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I_2022" sheetId="75" r:id="rId14"/>
    <sheet name="Eksport I-VII_2022" sheetId="74" r:id="rId15"/>
    <sheet name="Import I-V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<sst xmlns="http://schemas.openxmlformats.org/spreadsheetml/2006/main" count="6959" uniqueCount="523">
  <si>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</si>
  <si>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</si>
  <si>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</si>
  <si>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</si>
  <si>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</si>
  <si>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</si>
  <si>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</si>
  <si>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</si>
  <si>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</si>
  <si>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</si>
  <si>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</si>
  <si>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</si>
  <si>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</si>
  <si>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</si>
  <si>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</si>
  <si>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</si>
  <si>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</si>
  <si>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</si>
  <si>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</si>
  <si>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</si>
  <si>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</si>
  <si>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</si>
  <si>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</si>
  <si>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</si>
  <si>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</si>
  <si>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</si>
  <si>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</si>
  <si>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</si>
  <si>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</si>
  <si>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</si>
  <si>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</si>
  <si>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</si>
  <si>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</si>
  <si>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</si>
  <si>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</si>
  <si>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</si>
  <si>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</si>
  <si>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</si>
  <si>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</si>
  <si>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</si>
  <si>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</si>
  <si>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</si>
  <si>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</si>
  <si>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</si>
  <si>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</si>
  <si>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</si>
  <si>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</si>
  <si>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</si>
  <si>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</si>
  <si>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</si>
  <si>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</si>
  <si>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</si>
  <si>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</si>
  <si>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</si>
  <si>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</si>
  <si>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</si>
  <si>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</si>
  <si>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</si>
  <si>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</si>
  <si>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</si>
  <si>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</si>
  <si>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</si>
  <si>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</si>
  <si>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</si>
  <si>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</si>
  <si>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</si>
  <si>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</si>
  <si>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</si>
  <si>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</si>
  <si>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</si>
  <si>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</si>
  <si>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</si>
  <si>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</si>
  <si>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</si>
  <si>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</si>
  <si>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</si>
  <si>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</si>
  <si>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</si>
  <si>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</si>
  <si>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</si>
  <si>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</si>
  <si>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</si>
  <si>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</si>
  <si>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</si>
  <si>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</si>
  <si>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</si>
  <si>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</si>
  <si>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</si>
  <si>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</si>
  <si>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</si>
  <si>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</si>
  <si>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</si>
  <si>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</si>
  <si>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</si>
  <si>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</si>
  <si>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</si>
  <si>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</si>
  <si>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</si>
  <si>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</si>
  <si>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</si>
  <si>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</si>
  <si>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</si>
  <si>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</si>
  <si>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</si>
  <si>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</si>
  <si>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</si>
  <si>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</si>
  <si>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</si>
  <si>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</si>
  <si>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</si>
  <si>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</si>
  <si>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</si>
  <si>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</si>
  <si>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</si>
  <si>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</si>
  <si>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</si>
  <si>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</si>
  <si>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</si>
  <si>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</si>
  <si>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</si>
  <si>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</si>
  <si>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</si>
  <si>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</si>
  <si>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</si>
  <si>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</si>
  <si>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</si>
  <si>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</si>
  <si>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</si>
  <si>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</si>
  <si>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</si>
  <si>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</si>
  <si>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</si>
  <si>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</si>
  <si>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</si>
  <si>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</si>
  <si>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</si>
  <si>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</si>
  <si>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</si>
  <si>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</si>
  <si>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</si>
  <si>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</si>
  <si>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</si>
  <si>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</si>
  <si>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</si>
  <si>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</si>
  <si>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</si>
  <si>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</si>
  <si>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</si>
  <si>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</si>
  <si>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</si>
  <si>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</si>
  <si>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</si>
  <si>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</si>
  <si>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</si>
  <si>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</si>
  <si>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</si>
  <si>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</si>
  <si>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</si>
  <si>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</si>
  <si>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</si>
  <si>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</si>
  <si>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</si>
  <si>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</si>
  <si>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</si>
  <si>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</si>
  <si>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</si>
  <si>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</si>
  <si>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</si>
  <si>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</si>
  <si>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</si>
  <si>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</si>
  <si>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</si>
  <si>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</si>
  <si>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</si>
  <si>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</si>
  <si>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</si>
  <si>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</si>
  <si>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</si>
  <si>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</si>
  <si>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</si>
  <si>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</si>
  <si>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</si>
  <si>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</si>
  <si>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</si>
  <si>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</si>
  <si>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</si>
  <si>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</si>
  <si>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</si>
  <si>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</si>
  <si>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</si>
  <si>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</si>
  <si>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</si>
  <si>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</si>
  <si>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</si>
  <si>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</si>
  <si>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</si>
  <si>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</si>
  <si>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</si>
  <si>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</si>
  <si>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</si>
  <si>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</si>
  <si>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</si>
  <si>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</si>
  <si>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</si>
  <si>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</si>
  <si>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</si>
  <si>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</si>
  <si>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</si>
  <si>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</si>
  <si>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</si>
  <si>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</si>
  <si>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</si>
  <si>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</si>
  <si>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</si>
  <si>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</si>
  <si>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</si>
  <si>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</si>
  <si>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</si>
  <si>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</si>
  <si>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</si>
  <si>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</si>
  <si>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</si>
  <si>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</si>
  <si>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</si>
  <si>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</si>
  <si>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</si>
  <si>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</si>
  <si>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</si>
  <si>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</si>
  <si>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</si>
  <si>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</si>
  <si>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</si>
  <si>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</si>
  <si>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</si>
  <si>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</si>
  <si>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</si>
  <si>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</si>
  <si>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</si>
  <si>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</si>
  <si>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</si>
  <si>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</si>
  <si>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</si>
  <si>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</si>
  <si>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</si>
  <si>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</si>
  <si>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</si>
  <si>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</si>
  <si>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</si>
  <si>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</si>
  <si>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</si>
  <si>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</si>
  <si>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</si>
  <si>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</si>
  <si>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</si>
  <si>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</si>
  <si>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</si>
  <si>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</si>
  <si>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</si>
  <si>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</si>
  <si>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</si>
  <si>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</si>
  <si>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</si>
  <si>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</si>
  <si>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</si>
  <si>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</si>
  <si>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</si>
  <si>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</si>
  <si>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</si>
  <si>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</si>
  <si>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</si>
  <si>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</si>
  <si>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</si>
  <si>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</si>
  <si>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</si>
  <si>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</si>
  <si>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</si>
  <si>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</si>
  <si>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</si>
  <si>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</si>
  <si>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</si>
  <si>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</si>
  <si>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</si>
  <si>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</si>
  <si>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</si>
  <si>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</si>
  <si>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</si>
  <si>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</si>
  <si>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</si>
  <si>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</si>
  <si>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</si>
  <si>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</si>
  <si>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</si>
  <si>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</si>
  <si>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</si>
  <si>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</si>
  <si>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</si>
  <si>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</si>
  <si>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</si>
  <si>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</si>
  <si>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</si>
  <si>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</si>
  <si>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</si>
  <si>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</si>
  <si>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</si>
  <si>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</si>
  <si>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</si>
  <si>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</si>
  <si>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</si>
  <si>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</si>
  <si>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</si>
  <si>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</si>
  <si>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</si>
  <si>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</si>
  <si>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</si>
  <si>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</si>
  <si>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</si>
  <si>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</si>
  <si>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</si>
  <si>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</si>
  <si>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</si>
  <si>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</si>
  <si>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</si>
  <si>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</si>
  <si>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</si>
  <si>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</si>
  <si>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</si>
  <si>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</si>
  <si>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</si>
  <si>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</si>
  <si>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</si>
  <si>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</si>
  <si>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</si>
  <si>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</si>
  <si>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</si>
  <si>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</si>
  <si>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</si>
  <si>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</si>
  <si>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</si>
  <si>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</si>
  <si>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</si>
  <si>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</si>
  <si>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</si>
  <si>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</si>
  <si>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</si>
  <si>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</si>
  <si>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</si>
  <si>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</si>
  <si>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</si>
  <si>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</si>
  <si>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</si>
  <si>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</si>
  <si>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</si>
  <si>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</si>
  <si>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</si>
  <si>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</si>
  <si>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</si>
  <si>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</si>
  <si>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</si>
  <si>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</si>
  <si>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</si>
  <si>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</si>
  <si>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</si>
  <si>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</si>
  <si>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</si>
  <si>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</si>
  <si>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</si>
  <si>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</si>
  <si>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</si>
  <si>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</si>
  <si>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</si>
  <si>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</si>
  <si>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</si>
  <si>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</si>
  <si>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</si>
  <si>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</si>
  <si>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</si>
  <si>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</si>
  <si>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</si>
  <si>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</si>
  <si>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</si>
  <si>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</si>
  <si>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</si>
  <si>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</si>
  <si>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</si>
  <si>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</si>
  <si>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</si>
  <si>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</si>
  <si>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</si>
  <si>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</si>
  <si>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</si>
  <si>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</si>
  <si>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</si>
  <si>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</si>
  <si>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</si>
  <si>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</si>
  <si>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</si>
  <si>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</si>
  <si>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</si>
  <si>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</si>
  <si>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</si>
  <si>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</si>
  <si>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</si>
  <si>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</si>
  <si>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</si>
  <si>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</si>
  <si>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</si>
  <si>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</si>
  <si>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</si>
  <si>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</si>
  <si>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</si>
  <si>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</si>
  <si>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</si>
  <si>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</si>
  <si>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</si>
  <si>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</si>
  <si>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</si>
  <si>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</si>
  <si>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</si>
  <si>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</si>
  <si>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</si>
  <si>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</si>
  <si>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</si>
  <si>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</si>
  <si>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</si>
  <si>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</si>
  <si>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</si>
  <si>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</si>
  <si>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</si>
  <si>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</si>
  <si>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</si>
  <si>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</si>
  <si>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</si>
  <si>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</si>
  <si>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</si>
  <si>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</si>
  <si>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</si>
  <si>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</si>
  <si>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</si>
  <si>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</si>
  <si>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</si>
  <si>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</si>
  <si>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</si>
  <si>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</si>
  <si>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</si>
  <si>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</si>
  <si>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</si>
  <si>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</si>
  <si>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</si>
  <si>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</si>
  <si>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</si>
  <si>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</si>
  <si>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</si>
  <si>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</si>
  <si>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</si>
  <si>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</si>
  <si>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</si>
  <si>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</si>
  <si>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</si>
  <si>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</si>
  <si>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</si>
  <si>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</si>
  <si>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</si>
  <si>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</si>
  <si>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</si>
  <si>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</si>
  <si>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</si>
  <si>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</si>
  <si>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</si>
  <si>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</si>
  <si>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</si>
  <si>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</si>
  <si>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</si>
  <si>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</si>
  <si>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</si>
  <si>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</si>
  <si>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</si>
  <si>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</si>
  <si>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</si>
  <si>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</si>
  <si>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</si>
  <si>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</si>
  <si>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</si>
  <si>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</si>
  <si>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</si>
  <si>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</si>
  <si>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</si>
  <si>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</si>
  <si>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</si>
  <si>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</si>
  <si>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</si>
  <si>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</si>
  <si>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</si>
  <si>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</si>
  <si>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</si>
  <si>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</si>
  <si>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</si>
  <si>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</si>
  <si>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</si>
  <si>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</si>
  <si>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</si>
  <si>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08.09.2022</t>
  </si>
  <si>
    <t>Prices not received - Same prices as last week : EL</t>
  </si>
  <si>
    <t>Week 35</t>
  </si>
  <si>
    <t>11.09.2022</t>
  </si>
  <si>
    <t>NR 37/2022</t>
  </si>
  <si>
    <t>22 września 2022r.</t>
  </si>
  <si>
    <t>12 września - 18 września 2022 r.</t>
  </si>
  <si>
    <t>12.09.2022 - 18.09.2022</t>
  </si>
  <si>
    <t>18.09.2022</t>
  </si>
  <si>
    <r>
      <t>Tablica 6. Średnie ceny sprzedaży netto (bez VAT) elementów mięsa wołowego (kraj) wg makroregionów:</t>
    </r>
    <r>
      <rPr>
        <b/>
        <sz val="14"/>
        <color rgb="FF0000FF"/>
        <rFont val="Calibri"/>
        <family val="2"/>
        <charset val="238"/>
        <scheme val="minor"/>
      </rPr>
      <t xml:space="preserve"> 12.09 -18.09.2022</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</si>
  <si>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2022 r. (dane wstępne) </t>
    </r>
    <r>
      <rPr>
        <b/>
        <sz val="11"/>
        <rFont val="Calibri"/>
        <family val="2"/>
        <charset val="238"/>
        <scheme val="minor"/>
      </rPr>
      <t xml:space="preserve">w porównaniu do I -VII 2022 r. </t>
    </r>
    <r>
      <rPr>
        <i/>
        <sz val="11"/>
        <rFont val="Calibri"/>
        <family val="2"/>
        <charset val="238"/>
        <scheme val="minor"/>
      </rPr>
      <t>(wg wstępnych danych Min. Finansów).</t>
    </r>
  </si>
  <si>
    <t>I - VII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</si>
  <si>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</si>
  <si>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OKRES: I - VII 2022 r. (wstępne) - ważniejsze państwa</t>
  </si>
  <si>
    <t>I - VII 2021 r.</t>
  </si>
  <si>
    <t>zm. w stos. do  I-VII 2021r. (%)</t>
  </si>
  <si>
    <r>
      <t>Tablica 9. Średnie ceny zakupu mięsa wołowego płacone przez podmioty handlu detalicznego w okresie:</t>
    </r>
    <r>
      <rPr>
        <b/>
        <sz val="16"/>
        <color rgb="FF0000FF"/>
        <rFont val="Calibri"/>
        <family val="2"/>
        <charset val="238"/>
        <scheme val="minor"/>
      </rPr>
      <t xml:space="preserve"> 12 września 2022 - 18 września 2022 r.</t>
    </r>
  </si>
  <si>
    <r>
      <t>Tablica 5. Ceny sprzedaży netto (bez VAT) ćwierci wołowych (zagranica):</t>
    </r>
    <r>
      <rPr>
        <b/>
        <sz val="14"/>
        <color rgb="FF0000FF"/>
        <rFont val="Calibri"/>
        <family val="2"/>
        <charset val="238"/>
        <scheme val="minor"/>
      </rPr>
      <t xml:space="preserve"> 12.09 - 18.09.2022</t>
    </r>
  </si>
  <si>
    <r>
      <t>Tablica 7. Średnie ceny sprzedaży netto (bez VAT) elementów mięsa wołowego (zagranica):</t>
    </r>
    <r>
      <rPr>
        <b/>
        <sz val="14"/>
        <color rgb="FF0000FF"/>
        <rFont val="Calibri"/>
        <family val="2"/>
        <charset val="238"/>
        <scheme val="minor"/>
      </rPr>
      <t xml:space="preserve"> 12.09 - 18.09.2022</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</si>
  <si>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2022 r. (dane wstępne)  </t>
    </r>
    <r>
      <rPr>
        <b/>
        <sz val="11"/>
        <rFont val="Calibri"/>
        <family val="2"/>
        <charset val="238"/>
        <scheme val="minor"/>
      </rPr>
      <t>w porównaniu do I - VII 2021 r.  (</t>
    </r>
    <r>
      <rPr>
        <i/>
        <sz val="11"/>
        <rFont val="Calibri"/>
        <family val="2"/>
        <charset val="238"/>
        <scheme val="minor"/>
      </rPr>
      <t>wg wstępnych danych Min. Finansów</t>
    </r>
    <r>
      <rPr>
        <b/>
        <sz val="11"/>
        <rFont val="Calibri"/>
        <family val="2"/>
        <charset val="238"/>
        <scheme val="minor"/>
      </rPr>
      <t>).</t>
    </r>
  </si>
  <si>
    <t>I-VII 2021 r.</t>
  </si>
  <si>
    <t>zm. w stos. do I-VII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</si>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</sst>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i/>
      <sz val="12"/>
      <color rgb="FF00B050"/>
      <name val="Calibri"/>
      <family val="2"/>
      <charset val="238"/>
      <scheme val="minor"/>
    </font>
    <font>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2" fillId="0" borderId="0" applyNumberFormat="0" applyFill="0" applyBorder="0" applyAlignment="0" applyProtection="0">
      <alignment vertical="top"/>
      <protection locked="0"/>
    </xf>
  </cellStyleXfs>
  <cellXfs count="1797">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89"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6"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0" fillId="69" borderId="0" xfId="191" applyFont="1" applyFill="1"/>
    <xf numFmtId="0" fontId="8" fillId="0" borderId="0" xfId="191" applyFill="1"/>
    <xf numFmtId="0" fontId="190" fillId="0" borderId="0" xfId="191" applyFont="1"/>
    <xf numFmtId="0" fontId="191" fillId="69" borderId="0" xfId="191" applyFont="1" applyFill="1" applyAlignment="1"/>
    <xf numFmtId="0" fontId="192" fillId="0" borderId="0" xfId="191" applyFont="1"/>
    <xf numFmtId="0" fontId="193" fillId="69" borderId="0" xfId="191" applyFont="1" applyFill="1" applyAlignment="1">
      <alignment vertical="center"/>
    </xf>
    <xf numFmtId="0" fontId="190" fillId="0" borderId="0" xfId="191" applyFont="1" applyFill="1"/>
    <xf numFmtId="0" fontId="179" fillId="0" borderId="0" xfId="191" applyFont="1" applyAlignment="1">
      <alignment vertical="center"/>
    </xf>
    <xf numFmtId="0" fontId="177" fillId="0" borderId="0" xfId="191" applyFont="1"/>
    <xf numFmtId="0" fontId="194" fillId="70" borderId="0" xfId="237" applyFont="1" applyFill="1"/>
    <xf numFmtId="0" fontId="190" fillId="70" borderId="0" xfId="191" applyFont="1" applyFill="1"/>
    <xf numFmtId="0" fontId="194" fillId="0" borderId="0" xfId="237" applyFont="1" applyFill="1"/>
    <xf numFmtId="0" fontId="195" fillId="69" borderId="0" xfId="237" applyFont="1" applyFill="1"/>
    <xf numFmtId="0" fontId="196" fillId="0" borderId="0" xfId="237" applyFont="1" applyFill="1"/>
    <xf numFmtId="0" fontId="197" fillId="0" borderId="0" xfId="191" applyFont="1"/>
    <xf numFmtId="0" fontId="195" fillId="0" borderId="0" xfId="237" applyFont="1" applyFill="1"/>
    <xf numFmtId="0" fontId="196" fillId="0" borderId="0" xfId="191" applyFont="1" applyFill="1"/>
    <xf numFmtId="0" fontId="197" fillId="0" borderId="0" xfId="191" applyFont="1" applyFill="1"/>
    <xf numFmtId="0" fontId="195" fillId="69" borderId="0" xfId="237" applyFont="1" applyFill="1" applyAlignment="1">
      <alignment horizontal="left"/>
    </xf>
    <xf numFmtId="0" fontId="196" fillId="69" borderId="0" xfId="237" applyFont="1" applyFill="1"/>
    <xf numFmtId="2" fontId="198" fillId="69" borderId="0" xfId="237" applyNumberFormat="1" applyFont="1" applyFill="1"/>
    <xf numFmtId="0" fontId="199" fillId="0" borderId="0" xfId="191" applyFont="1"/>
    <xf numFmtId="0" fontId="200" fillId="0" borderId="0" xfId="191" applyFont="1"/>
    <xf numFmtId="0" fontId="201" fillId="0" borderId="0" xfId="191" applyFont="1"/>
    <xf numFmtId="0" fontId="203" fillId="0" borderId="0" xfId="238" applyFont="1" applyAlignment="1" applyProtection="1"/>
    <xf numFmtId="0" fontId="204" fillId="0" borderId="0" xfId="0" applyFont="1" applyAlignment="1">
      <alignment vertical="center"/>
    </xf>
    <xf numFmtId="0" fontId="205" fillId="0" borderId="0" xfId="191" applyFont="1"/>
    <xf numFmtId="0" fontId="206" fillId="0" borderId="0" xfId="191" applyFont="1"/>
    <xf numFmtId="0" fontId="207" fillId="0" borderId="0" xfId="0" applyFont="1" applyAlignment="1">
      <alignment horizontal="left" vertical="center" indent="3"/>
    </xf>
    <xf numFmtId="0" fontId="179" fillId="0" borderId="0" xfId="191" applyFont="1" applyAlignment="1">
      <alignment horizontal="justify" vertical="center"/>
    </xf>
    <xf numFmtId="0" fontId="210" fillId="0" borderId="0" xfId="191" applyFont="1"/>
    <xf numFmtId="0" fontId="16" fillId="0" borderId="0" xfId="191" applyFont="1" applyAlignment="1">
      <alignment horizontal="justify" vertical="center"/>
    </xf>
    <xf numFmtId="0" fontId="202"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1" fillId="0" borderId="0" xfId="51" applyFont="1" applyBorder="1" applyAlignment="1">
      <alignment vertical="center"/>
    </xf>
    <xf numFmtId="0" fontId="190"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3" fillId="0" borderId="2" xfId="0" applyFont="1" applyBorder="1" applyAlignment="1">
      <alignment vertical="center"/>
    </xf>
    <xf numFmtId="0" fontId="179" fillId="0" borderId="0" xfId="51" applyFont="1"/>
    <xf numFmtId="0" fontId="211" fillId="0" borderId="5" xfId="0" applyFont="1" applyBorder="1" applyAlignment="1">
      <alignment horizontal="center"/>
    </xf>
    <xf numFmtId="0" fontId="201" fillId="0" borderId="1" xfId="0" applyFont="1" applyBorder="1" applyAlignment="1">
      <alignment horizontal="centerContinuous" vertical="center"/>
    </xf>
    <xf numFmtId="0" fontId="215" fillId="0" borderId="14" xfId="0" applyFont="1" applyBorder="1" applyAlignment="1">
      <alignment horizontal="center" vertical="center"/>
    </xf>
    <xf numFmtId="14" fontId="201" fillId="0" borderId="46" xfId="0" applyNumberFormat="1" applyFont="1" applyBorder="1" applyAlignment="1">
      <alignment vertical="center" wrapText="1"/>
    </xf>
    <xf numFmtId="0" fontId="190" fillId="0" borderId="20" xfId="0" applyFont="1" applyBorder="1"/>
    <xf numFmtId="3" fontId="179" fillId="0" borderId="46" xfId="0" applyNumberFormat="1" applyFont="1" applyBorder="1" applyAlignment="1">
      <alignment horizontal="right"/>
    </xf>
    <xf numFmtId="0" fontId="190" fillId="0" borderId="25" xfId="0" applyFont="1" applyBorder="1" applyAlignment="1">
      <alignment wrapText="1"/>
    </xf>
    <xf numFmtId="3" fontId="179" fillId="0" borderId="48" xfId="0" applyNumberFormat="1" applyFont="1" applyBorder="1"/>
    <xf numFmtId="0" fontId="190" fillId="0" borderId="22" xfId="0" applyFont="1" applyBorder="1" applyAlignment="1">
      <alignment wrapText="1"/>
    </xf>
    <xf numFmtId="0" fontId="190" fillId="0" borderId="0" xfId="0" applyFont="1" applyBorder="1"/>
    <xf numFmtId="49" fontId="177" fillId="0" borderId="32" xfId="0" applyNumberFormat="1" applyFont="1" applyBorder="1" applyAlignment="1">
      <alignment horizontal="centerContinuous" vertical="center"/>
    </xf>
    <xf numFmtId="49" fontId="216" fillId="0" borderId="33" xfId="0" applyNumberFormat="1" applyFont="1" applyBorder="1" applyAlignment="1">
      <alignment horizontal="centerContinuous" vertical="center" wrapText="1"/>
    </xf>
    <xf numFmtId="0" fontId="190"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3" fontId="200" fillId="59" borderId="22" xfId="0" applyNumberFormat="1" applyFont="1" applyFill="1" applyBorder="1" applyAlignment="1"/>
    <xf numFmtId="3" fontId="200" fillId="59" borderId="51" xfId="0" applyNumberFormat="1" applyFont="1" applyFill="1" applyBorder="1" applyAlignment="1"/>
    <xf numFmtId="3" fontId="200" fillId="59" borderId="30" xfId="0" quotePrefix="1" applyNumberFormat="1" applyFont="1" applyFill="1" applyBorder="1" applyAlignment="1">
      <alignment horizontal="right"/>
    </xf>
    <xf numFmtId="165" fontId="213" fillId="59" borderId="22" xfId="0" applyNumberFormat="1" applyFont="1" applyFill="1" applyBorder="1" applyAlignment="1">
      <alignment horizontal="center"/>
    </xf>
    <xf numFmtId="165" fontId="213" fillId="59" borderId="51" xfId="0" applyNumberFormat="1" applyFont="1" applyFill="1" applyBorder="1" applyAlignment="1">
      <alignment horizontal="center"/>
    </xf>
    <xf numFmtId="165" fontId="213" fillId="59" borderId="30" xfId="0" quotePrefix="1" applyNumberFormat="1" applyFont="1" applyFill="1" applyBorder="1" applyAlignment="1">
      <alignment horizontal="center"/>
    </xf>
    <xf numFmtId="0" fontId="214" fillId="59" borderId="45" xfId="0" applyFont="1" applyFill="1" applyBorder="1" applyAlignment="1">
      <alignment horizontal="center" vertical="center" wrapText="1"/>
    </xf>
    <xf numFmtId="0" fontId="214" fillId="59" borderId="28" xfId="0" applyFont="1" applyFill="1" applyBorder="1" applyAlignment="1">
      <alignment horizontal="center" vertical="center" wrapText="1"/>
    </xf>
    <xf numFmtId="49" fontId="217"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18" fillId="0" borderId="0" xfId="51" applyFont="1" applyBorder="1" applyAlignment="1">
      <alignment vertical="center"/>
    </xf>
    <xf numFmtId="0" fontId="219" fillId="0" borderId="0" xfId="0" applyFont="1"/>
    <xf numFmtId="0" fontId="219"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2" fillId="0" borderId="0" xfId="0" applyFont="1" applyFill="1" applyBorder="1" applyAlignment="1">
      <alignment horizontal="left"/>
    </xf>
    <xf numFmtId="0" fontId="220" fillId="0" borderId="0" xfId="0" applyFont="1" applyBorder="1"/>
    <xf numFmtId="0" fontId="220" fillId="0" borderId="0" xfId="0" applyFont="1"/>
    <xf numFmtId="0" fontId="224" fillId="0" borderId="0" xfId="0" applyFont="1" applyFill="1" applyBorder="1" applyAlignment="1"/>
    <xf numFmtId="0" fontId="221" fillId="0" borderId="0" xfId="0" applyFont="1" applyBorder="1"/>
    <xf numFmtId="0" fontId="221" fillId="0" borderId="0" xfId="0" applyFont="1"/>
    <xf numFmtId="0" fontId="215" fillId="0" borderId="0" xfId="0" applyFont="1"/>
    <xf numFmtId="0" fontId="225" fillId="0" borderId="0" xfId="0" applyFont="1"/>
    <xf numFmtId="0" fontId="177" fillId="0" borderId="0" xfId="0" applyFont="1" applyFill="1" applyBorder="1"/>
    <xf numFmtId="0" fontId="200"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0" fillId="63" borderId="18" xfId="0" applyFont="1" applyFill="1" applyBorder="1" applyAlignment="1">
      <alignment horizontal="center" vertical="center"/>
    </xf>
    <xf numFmtId="0" fontId="200" fillId="63" borderId="1" xfId="0" applyFont="1" applyFill="1" applyBorder="1" applyAlignment="1">
      <alignment horizontal="center" vertical="center"/>
    </xf>
    <xf numFmtId="0" fontId="200" fillId="63" borderId="7" xfId="0" applyFont="1" applyFill="1" applyBorder="1" applyAlignment="1">
      <alignment horizontal="center" vertical="center" wrapText="1"/>
    </xf>
    <xf numFmtId="0" fontId="213" fillId="63" borderId="18" xfId="0" applyFont="1" applyFill="1" applyBorder="1" applyAlignment="1">
      <alignment horizontal="center" vertical="center"/>
    </xf>
    <xf numFmtId="0" fontId="213" fillId="63" borderId="1" xfId="0" applyFont="1" applyFill="1" applyBorder="1" applyAlignment="1">
      <alignment horizontal="center" vertical="center"/>
    </xf>
    <xf numFmtId="0" fontId="213" fillId="63" borderId="7" xfId="0" applyFont="1" applyFill="1" applyBorder="1" applyAlignment="1">
      <alignment horizontal="center" vertical="center" wrapText="1"/>
    </xf>
    <xf numFmtId="0" fontId="211" fillId="0" borderId="0" xfId="0" applyFont="1"/>
    <xf numFmtId="0" fontId="227" fillId="0" borderId="0" xfId="0" applyFont="1"/>
    <xf numFmtId="0" fontId="226" fillId="0" borderId="0" xfId="188" applyFont="1" applyFill="1"/>
    <xf numFmtId="0" fontId="190" fillId="0" borderId="0" xfId="188" applyFont="1"/>
    <xf numFmtId="0" fontId="228" fillId="0" borderId="0" xfId="188" applyFont="1"/>
    <xf numFmtId="0" fontId="231" fillId="0" borderId="0" xfId="188" applyFont="1" applyAlignment="1">
      <alignment horizontal="center" vertical="center" wrapText="1"/>
    </xf>
    <xf numFmtId="0" fontId="232" fillId="59" borderId="64" xfId="188" applyFont="1" applyFill="1" applyBorder="1" applyAlignment="1">
      <alignment horizontal="center" vertical="center" wrapText="1"/>
    </xf>
    <xf numFmtId="0" fontId="233" fillId="59" borderId="65" xfId="188" applyFont="1" applyFill="1" applyBorder="1" applyAlignment="1">
      <alignment wrapText="1"/>
    </xf>
    <xf numFmtId="3" fontId="199" fillId="60" borderId="4" xfId="188" applyNumberFormat="1" applyFont="1" applyFill="1" applyBorder="1" applyAlignment="1">
      <alignment horizontal="right" wrapText="1"/>
    </xf>
    <xf numFmtId="3" fontId="199" fillId="59" borderId="4" xfId="188" applyNumberFormat="1" applyFont="1" applyFill="1" applyBorder="1" applyAlignment="1">
      <alignment horizontal="right" wrapText="1"/>
    </xf>
    <xf numFmtId="167" fontId="230" fillId="60" borderId="65" xfId="188" applyNumberFormat="1" applyFont="1" applyFill="1" applyBorder="1"/>
    <xf numFmtId="0" fontId="234" fillId="0" borderId="0" xfId="188" applyFont="1" applyAlignment="1">
      <alignment horizontal="center"/>
    </xf>
    <xf numFmtId="3" fontId="199" fillId="60" borderId="42" xfId="188" applyNumberFormat="1" applyFont="1" applyFill="1" applyBorder="1" applyAlignment="1">
      <alignment horizontal="right" wrapText="1"/>
    </xf>
    <xf numFmtId="3" fontId="233" fillId="59" borderId="4" xfId="188" applyNumberFormat="1" applyFont="1" applyFill="1" applyBorder="1" applyAlignment="1">
      <alignment horizontal="right" wrapText="1"/>
    </xf>
    <xf numFmtId="3" fontId="206" fillId="3" borderId="0" xfId="188" applyNumberFormat="1" applyFont="1" applyFill="1"/>
    <xf numFmtId="0" fontId="199" fillId="59" borderId="65" xfId="188" applyFont="1" applyFill="1" applyBorder="1"/>
    <xf numFmtId="3" fontId="199" fillId="59" borderId="65" xfId="188" applyNumberFormat="1" applyFont="1" applyFill="1" applyBorder="1"/>
    <xf numFmtId="167" fontId="230" fillId="60" borderId="38" xfId="188" applyNumberFormat="1" applyFont="1" applyFill="1" applyBorder="1"/>
    <xf numFmtId="3" fontId="199" fillId="59" borderId="65" xfId="188" applyNumberFormat="1" applyFont="1" applyFill="1" applyBorder="1" applyAlignment="1">
      <alignment horizontal="right" wrapText="1"/>
    </xf>
    <xf numFmtId="3" fontId="190" fillId="0" borderId="0" xfId="188" applyNumberFormat="1" applyFont="1"/>
    <xf numFmtId="0" fontId="233" fillId="59" borderId="40" xfId="188" applyFont="1" applyFill="1" applyBorder="1" applyAlignment="1">
      <alignment wrapText="1"/>
    </xf>
    <xf numFmtId="3" fontId="199" fillId="59" borderId="42" xfId="188" applyNumberFormat="1" applyFont="1" applyFill="1" applyBorder="1" applyAlignment="1">
      <alignment horizontal="right" wrapText="1"/>
    </xf>
    <xf numFmtId="167" fontId="230" fillId="60" borderId="40" xfId="188" applyNumberFormat="1" applyFont="1" applyFill="1" applyBorder="1"/>
    <xf numFmtId="0" fontId="190" fillId="59" borderId="0" xfId="188" applyFont="1" applyFill="1"/>
    <xf numFmtId="0" fontId="228" fillId="0" borderId="0" xfId="188" applyFont="1" applyFill="1" applyBorder="1" applyAlignment="1">
      <alignment wrapText="1"/>
    </xf>
    <xf numFmtId="0" fontId="232" fillId="59" borderId="42" xfId="188" applyFont="1" applyFill="1" applyBorder="1" applyAlignment="1">
      <alignment horizontal="center" wrapText="1"/>
    </xf>
    <xf numFmtId="0" fontId="233" fillId="0" borderId="40" xfId="188" applyFont="1" applyBorder="1" applyAlignment="1">
      <alignment wrapText="1"/>
    </xf>
    <xf numFmtId="3" fontId="199" fillId="59" borderId="41" xfId="188" quotePrefix="1" applyNumberFormat="1" applyFont="1" applyFill="1" applyBorder="1" applyAlignment="1">
      <alignment wrapText="1"/>
    </xf>
    <xf numFmtId="167" fontId="230" fillId="60" borderId="36" xfId="188" applyNumberFormat="1" applyFont="1" applyFill="1" applyBorder="1"/>
    <xf numFmtId="0" fontId="199" fillId="0" borderId="65" xfId="188" applyFont="1" applyBorder="1"/>
    <xf numFmtId="3" fontId="199" fillId="59" borderId="3" xfId="188" quotePrefix="1" applyNumberFormat="1" applyFont="1" applyFill="1" applyBorder="1" applyAlignment="1"/>
    <xf numFmtId="3" fontId="199" fillId="59" borderId="41" xfId="188" applyNumberFormat="1" applyFont="1" applyFill="1" applyBorder="1" applyAlignment="1">
      <alignment horizontal="right" wrapText="1"/>
    </xf>
    <xf numFmtId="0" fontId="235" fillId="0" borderId="0" xfId="188" applyFont="1"/>
    <xf numFmtId="0" fontId="214" fillId="0" borderId="0" xfId="188" applyFont="1" applyFill="1" applyBorder="1" applyAlignment="1">
      <alignment horizontal="center"/>
    </xf>
    <xf numFmtId="2" fontId="214" fillId="0" borderId="0" xfId="188" applyNumberFormat="1" applyFont="1" applyFill="1" applyBorder="1" applyAlignment="1">
      <alignment horizontal="center"/>
    </xf>
    <xf numFmtId="165" fontId="190" fillId="0" borderId="0" xfId="188" applyNumberFormat="1" applyFont="1" applyFill="1" applyBorder="1" applyAlignment="1">
      <alignment horizontal="center"/>
    </xf>
    <xf numFmtId="49" fontId="190" fillId="0" borderId="0" xfId="188" applyNumberFormat="1" applyFont="1" applyFill="1" applyBorder="1" applyAlignment="1">
      <alignment horizontal="center"/>
    </xf>
    <xf numFmtId="0" fontId="236" fillId="0" borderId="0" xfId="188" applyFont="1" applyFill="1" applyBorder="1"/>
    <xf numFmtId="0" fontId="190" fillId="59" borderId="0" xfId="188" applyFont="1" applyFill="1" applyBorder="1"/>
    <xf numFmtId="0" fontId="190" fillId="0" borderId="0" xfId="188" applyFont="1" applyFill="1" applyBorder="1"/>
    <xf numFmtId="0" fontId="236" fillId="0" borderId="0" xfId="188" applyFont="1" applyFill="1" applyBorder="1" applyAlignment="1">
      <alignment horizontal="right"/>
    </xf>
    <xf numFmtId="0" fontId="190" fillId="0" borderId="0" xfId="188" applyFont="1" applyFill="1" applyBorder="1" applyAlignment="1"/>
    <xf numFmtId="0" fontId="238" fillId="0" borderId="0" xfId="188" applyFont="1" applyFill="1" applyBorder="1"/>
    <xf numFmtId="2" fontId="190" fillId="0" borderId="0" xfId="188" applyNumberFormat="1" applyFont="1" applyFill="1" applyBorder="1"/>
    <xf numFmtId="0" fontId="190" fillId="0" borderId="0" xfId="188" applyFont="1" applyFill="1" applyBorder="1" applyAlignment="1">
      <alignment horizontal="right"/>
    </xf>
    <xf numFmtId="0" fontId="234" fillId="0" borderId="0" xfId="188" applyFont="1" applyFill="1" applyBorder="1" applyAlignment="1">
      <alignment vertical="center"/>
    </xf>
    <xf numFmtId="2" fontId="190" fillId="0" borderId="0" xfId="188" applyNumberFormat="1" applyFont="1" applyFill="1" applyBorder="1" applyAlignment="1">
      <alignment horizontal="center"/>
    </xf>
    <xf numFmtId="0" fontId="190" fillId="0" borderId="0" xfId="188" applyNumberFormat="1" applyFont="1" applyFill="1" applyBorder="1"/>
    <xf numFmtId="0" fontId="239" fillId="0" borderId="0" xfId="188" applyFont="1" applyFill="1"/>
    <xf numFmtId="0" fontId="241" fillId="0" borderId="0" xfId="188" applyFont="1" applyAlignment="1">
      <alignment horizontal="left" vertical="center" wrapText="1"/>
    </xf>
    <xf numFmtId="0" fontId="201" fillId="0" borderId="0" xfId="188" applyFont="1" applyAlignment="1">
      <alignment vertical="center" wrapText="1"/>
    </xf>
    <xf numFmtId="0" fontId="242" fillId="0" borderId="0" xfId="188" applyFont="1" applyAlignment="1">
      <alignment vertical="center" wrapText="1"/>
    </xf>
    <xf numFmtId="0" fontId="243" fillId="0" borderId="0" xfId="188" applyFont="1"/>
    <xf numFmtId="0" fontId="242" fillId="0" borderId="0" xfId="188" applyFont="1" applyAlignment="1">
      <alignment vertical="center"/>
    </xf>
    <xf numFmtId="3" fontId="243" fillId="0" borderId="0" xfId="188" applyNumberFormat="1" applyFont="1"/>
    <xf numFmtId="49" fontId="242" fillId="0" borderId="0" xfId="188" applyNumberFormat="1" applyFont="1" applyAlignment="1">
      <alignment vertical="center"/>
    </xf>
    <xf numFmtId="49" fontId="242" fillId="0" borderId="0" xfId="188" applyNumberFormat="1" applyFont="1"/>
    <xf numFmtId="0" fontId="200" fillId="0" borderId="5" xfId="188" applyFont="1" applyFill="1" applyBorder="1" applyAlignment="1">
      <alignment horizontal="center" vertical="center" wrapText="1"/>
    </xf>
    <xf numFmtId="0" fontId="200" fillId="0" borderId="6" xfId="188" applyFont="1" applyFill="1" applyBorder="1" applyAlignment="1">
      <alignment horizontal="center" vertical="center" wrapText="1"/>
    </xf>
    <xf numFmtId="0" fontId="200" fillId="0" borderId="44" xfId="188" applyFont="1" applyFill="1" applyBorder="1" applyAlignment="1">
      <alignment horizontal="center" vertical="center" wrapText="1"/>
    </xf>
    <xf numFmtId="0" fontId="213" fillId="0" borderId="45" xfId="188" applyFont="1" applyBorder="1" applyAlignment="1">
      <alignment horizontal="center" vertical="center" wrapText="1"/>
    </xf>
    <xf numFmtId="3" fontId="200" fillId="0" borderId="44" xfId="188" applyNumberFormat="1" applyFont="1" applyFill="1" applyBorder="1" applyAlignment="1">
      <alignment horizontal="center" vertical="center" wrapText="1"/>
    </xf>
    <xf numFmtId="0" fontId="200" fillId="0" borderId="16" xfId="188" applyFont="1" applyFill="1" applyBorder="1" applyAlignment="1">
      <alignment horizontal="center" vertical="center" wrapText="1"/>
    </xf>
    <xf numFmtId="0" fontId="200" fillId="0" borderId="17" xfId="188" applyFont="1" applyFill="1" applyBorder="1" applyAlignment="1">
      <alignment horizontal="center" vertical="center" wrapText="1"/>
    </xf>
    <xf numFmtId="0" fontId="200" fillId="0" borderId="55" xfId="188" applyFont="1" applyFill="1" applyBorder="1" applyAlignment="1">
      <alignment horizontal="center" vertical="center" wrapText="1"/>
    </xf>
    <xf numFmtId="0" fontId="213"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0" fillId="0" borderId="0" xfId="188" applyFont="1" applyBorder="1"/>
    <xf numFmtId="0" fontId="235" fillId="0" borderId="0" xfId="0" applyFont="1"/>
    <xf numFmtId="0" fontId="211" fillId="0" borderId="0" xfId="188" applyFont="1" applyAlignment="1">
      <alignment horizontal="left" vertical="center" wrapText="1"/>
    </xf>
    <xf numFmtId="0" fontId="242" fillId="0" borderId="0" xfId="188" applyFont="1" applyFill="1" applyAlignment="1">
      <alignment vertical="center" wrapText="1"/>
    </xf>
    <xf numFmtId="0" fontId="199" fillId="0" borderId="0" xfId="188" applyFont="1"/>
    <xf numFmtId="0" fontId="200" fillId="0" borderId="45" xfId="188" applyFont="1" applyBorder="1" applyAlignment="1">
      <alignment horizontal="center" vertical="center" wrapText="1"/>
    </xf>
    <xf numFmtId="0" fontId="200"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0" fillId="0" borderId="0" xfId="188" applyNumberFormat="1" applyFont="1" applyFill="1" applyBorder="1" applyAlignment="1">
      <alignment horizontal="center"/>
    </xf>
    <xf numFmtId="3" fontId="201" fillId="0" borderId="0" xfId="188" applyNumberFormat="1" applyFont="1" applyFill="1" applyBorder="1" applyAlignment="1">
      <alignment horizontal="center"/>
    </xf>
    <xf numFmtId="0" fontId="244" fillId="0" borderId="0" xfId="0" applyFont="1" applyAlignment="1">
      <alignment vertical="center"/>
    </xf>
    <xf numFmtId="0" fontId="0" fillId="0" borderId="0" xfId="0" applyAlignment="1">
      <alignment vertical="center"/>
    </xf>
    <xf numFmtId="0" fontId="245" fillId="0" borderId="0" xfId="0" applyFont="1" applyAlignment="1">
      <alignment vertical="center"/>
    </xf>
    <xf numFmtId="0" fontId="246" fillId="0" borderId="0" xfId="0" applyFont="1" applyAlignment="1">
      <alignment vertical="center"/>
    </xf>
    <xf numFmtId="0" fontId="15" fillId="0" borderId="0" xfId="0" quotePrefix="1" applyFont="1" applyAlignment="1">
      <alignment vertical="center"/>
    </xf>
    <xf numFmtId="0" fontId="247" fillId="0" borderId="2" xfId="0" applyFont="1" applyBorder="1" applyAlignment="1">
      <alignment horizontal="centerContinuous"/>
    </xf>
    <xf numFmtId="0" fontId="248" fillId="0" borderId="3" xfId="0" applyFont="1" applyBorder="1" applyAlignment="1">
      <alignment horizontal="centerContinuous"/>
    </xf>
    <xf numFmtId="0" fontId="248" fillId="0" borderId="4" xfId="0" applyFont="1" applyBorder="1" applyAlignment="1">
      <alignment horizontal="centerContinuous"/>
    </xf>
    <xf numFmtId="0" fontId="249" fillId="0" borderId="5" xfId="0" applyFont="1" applyBorder="1" applyAlignment="1">
      <alignment horizontal="center" vertical="center" wrapText="1"/>
    </xf>
    <xf numFmtId="0" fontId="249" fillId="0" borderId="6" xfId="0" applyFont="1" applyBorder="1" applyAlignment="1">
      <alignment horizontal="center" vertical="center" wrapText="1"/>
    </xf>
    <xf numFmtId="0" fontId="249" fillId="0" borderId="1" xfId="0" applyFont="1" applyBorder="1" applyAlignment="1">
      <alignment horizontal="centerContinuous" vertical="center"/>
    </xf>
    <xf numFmtId="0" fontId="249" fillId="0" borderId="7" xfId="0" applyFont="1" applyFill="1" applyBorder="1" applyAlignment="1">
      <alignment horizontal="centerContinuous" vertical="center" wrapText="1"/>
    </xf>
    <xf numFmtId="0" fontId="249" fillId="0" borderId="8" xfId="0" applyFont="1" applyFill="1" applyBorder="1" applyAlignment="1">
      <alignment horizontal="centerContinuous" vertical="center"/>
    </xf>
    <xf numFmtId="0" fontId="249" fillId="0" borderId="8" xfId="0" applyFont="1" applyFill="1" applyBorder="1" applyAlignment="1">
      <alignment horizontal="centerContinuous" vertical="center" wrapText="1"/>
    </xf>
    <xf numFmtId="0" fontId="249" fillId="0" borderId="9" xfId="0" applyFont="1" applyFill="1" applyBorder="1" applyAlignment="1">
      <alignment horizontal="centerContinuous" vertical="center" wrapText="1"/>
    </xf>
    <xf numFmtId="0" fontId="250" fillId="0" borderId="10" xfId="0" applyFont="1" applyBorder="1" applyAlignment="1">
      <alignment horizontal="center" vertical="center" wrapText="1"/>
    </xf>
    <xf numFmtId="0" fontId="250" fillId="0" borderId="11" xfId="0" applyFont="1" applyBorder="1" applyAlignment="1">
      <alignment horizontal="center" vertical="center" wrapText="1"/>
    </xf>
    <xf numFmtId="0" fontId="249" fillId="0" borderId="12" xfId="0" applyFont="1" applyBorder="1" applyAlignment="1">
      <alignment horizontal="centerContinuous" vertical="center"/>
    </xf>
    <xf numFmtId="0" fontId="249" fillId="2" borderId="52" xfId="0" applyFont="1" applyFill="1" applyBorder="1" applyAlignment="1">
      <alignment horizontal="centerContinuous" vertical="center"/>
    </xf>
    <xf numFmtId="0" fontId="249" fillId="2" borderId="12" xfId="0" applyFont="1" applyFill="1" applyBorder="1" applyAlignment="1">
      <alignment horizontal="centerContinuous" vertical="center"/>
    </xf>
    <xf numFmtId="0" fontId="249" fillId="0" borderId="0" xfId="0" applyFont="1" applyFill="1" applyBorder="1" applyAlignment="1">
      <alignment horizontal="center" vertical="center" wrapText="1"/>
    </xf>
    <xf numFmtId="0" fontId="249" fillId="0" borderId="52" xfId="0" applyFont="1" applyFill="1" applyBorder="1" applyAlignment="1">
      <alignment horizontal="centerContinuous" vertical="center"/>
    </xf>
    <xf numFmtId="0" fontId="249" fillId="0" borderId="54" xfId="0" applyFont="1" applyFill="1" applyBorder="1" applyAlignment="1">
      <alignment horizontal="centerContinuous" vertical="center" wrapText="1"/>
    </xf>
    <xf numFmtId="0" fontId="249" fillId="0" borderId="13" xfId="0" applyFont="1" applyFill="1" applyBorder="1" applyAlignment="1">
      <alignment horizontal="centerContinuous" vertical="center" wrapText="1"/>
    </xf>
    <xf numFmtId="0" fontId="250" fillId="0" borderId="14" xfId="0" applyFont="1" applyBorder="1" applyAlignment="1">
      <alignment horizontal="center" vertical="center"/>
    </xf>
    <xf numFmtId="0" fontId="250" fillId="0" borderId="15" xfId="0" applyFont="1" applyBorder="1" applyAlignment="1">
      <alignment horizontal="center" vertical="center"/>
    </xf>
    <xf numFmtId="14" fontId="249" fillId="0" borderId="46" xfId="0" applyNumberFormat="1" applyFont="1" applyBorder="1" applyAlignment="1">
      <alignment horizontal="center" vertical="center" wrapText="1"/>
    </xf>
    <xf numFmtId="14" fontId="249" fillId="2" borderId="51" xfId="0" applyNumberFormat="1" applyFont="1" applyFill="1" applyBorder="1" applyAlignment="1">
      <alignment horizontal="center" vertical="center" wrapText="1"/>
    </xf>
    <xf numFmtId="14" fontId="249" fillId="2" borderId="21" xfId="0" applyNumberFormat="1" applyFont="1" applyFill="1" applyBorder="1" applyAlignment="1">
      <alignment horizontal="center" vertical="center" wrapText="1"/>
    </xf>
    <xf numFmtId="0" fontId="249" fillId="0" borderId="13" xfId="0" applyFont="1" applyFill="1" applyBorder="1" applyAlignment="1">
      <alignment horizontal="center" vertical="center" wrapText="1"/>
    </xf>
    <xf numFmtId="0" fontId="249" fillId="0" borderId="53" xfId="0" applyFont="1" applyFill="1" applyBorder="1" applyAlignment="1">
      <alignment horizontal="center" vertical="center" wrapText="1"/>
    </xf>
    <xf numFmtId="0" fontId="249" fillId="0" borderId="12" xfId="0" applyFont="1" applyFill="1" applyBorder="1" applyAlignment="1">
      <alignment horizontal="center" vertical="center" wrapText="1"/>
    </xf>
    <xf numFmtId="14" fontId="249" fillId="0" borderId="12" xfId="0" applyNumberFormat="1" applyFont="1" applyFill="1" applyBorder="1" applyAlignment="1">
      <alignment horizontal="center" vertical="center" wrapText="1"/>
    </xf>
    <xf numFmtId="14" fontId="249" fillId="0" borderId="46" xfId="0" applyNumberFormat="1" applyFont="1" applyFill="1" applyBorder="1" applyAlignment="1">
      <alignment horizontal="center" vertical="center" wrapText="1"/>
    </xf>
    <xf numFmtId="14" fontId="249" fillId="0" borderId="29" xfId="0" applyNumberFormat="1" applyFont="1" applyFill="1" applyBorder="1" applyAlignment="1">
      <alignment horizontal="center" vertical="center" wrapText="1"/>
    </xf>
    <xf numFmtId="0" fontId="251" fillId="0" borderId="16" xfId="0" applyFont="1" applyBorder="1"/>
    <xf numFmtId="0" fontId="251" fillId="0" borderId="17" xfId="0" applyFont="1" applyBorder="1" applyAlignment="1">
      <alignment horizontal="center"/>
    </xf>
    <xf numFmtId="3" fontId="249" fillId="0" borderId="55" xfId="0" applyNumberFormat="1" applyFont="1" applyBorder="1"/>
    <xf numFmtId="3" fontId="249" fillId="2" borderId="43" xfId="0" applyNumberFormat="1" applyFont="1" applyFill="1" applyBorder="1"/>
    <xf numFmtId="3" fontId="249" fillId="2" borderId="55" xfId="0" applyNumberFormat="1" applyFont="1" applyFill="1" applyBorder="1"/>
    <xf numFmtId="2" fontId="249" fillId="0" borderId="4" xfId="0" applyNumberFormat="1" applyFont="1" applyFill="1" applyBorder="1"/>
    <xf numFmtId="165" fontId="249" fillId="0" borderId="56" xfId="0" applyNumberFormat="1" applyFont="1" applyFill="1" applyBorder="1"/>
    <xf numFmtId="165" fontId="249" fillId="0" borderId="3" xfId="0" applyNumberFormat="1" applyFont="1" applyFill="1" applyBorder="1"/>
    <xf numFmtId="165" fontId="249" fillId="0" borderId="27" xfId="0" applyNumberFormat="1" applyFont="1" applyFill="1" applyBorder="1"/>
    <xf numFmtId="0" fontId="251" fillId="0" borderId="2" xfId="0" applyFont="1" applyFill="1" applyBorder="1"/>
    <xf numFmtId="0" fontId="251" fillId="0" borderId="3" xfId="0" applyFont="1" applyFill="1" applyBorder="1" applyAlignment="1">
      <alignment horizontal="center"/>
    </xf>
    <xf numFmtId="3" fontId="249" fillId="0" borderId="3" xfId="0" applyNumberFormat="1" applyFont="1" applyFill="1" applyBorder="1"/>
    <xf numFmtId="2" fontId="249" fillId="0" borderId="3" xfId="0" applyNumberFormat="1" applyFont="1" applyFill="1" applyBorder="1"/>
    <xf numFmtId="165" fontId="249" fillId="0" borderId="4" xfId="0" applyNumberFormat="1" applyFont="1" applyFill="1" applyBorder="1"/>
    <xf numFmtId="0" fontId="252" fillId="0" borderId="18" xfId="0" applyFont="1" applyBorder="1"/>
    <xf numFmtId="0" fontId="252" fillId="0" borderId="19" xfId="0" applyFont="1" applyBorder="1" applyAlignment="1">
      <alignment horizontal="center"/>
    </xf>
    <xf numFmtId="3" fontId="253" fillId="0" borderId="1" xfId="0" applyNumberFormat="1" applyFont="1" applyBorder="1"/>
    <xf numFmtId="3" fontId="253" fillId="2" borderId="1" xfId="0" applyNumberFormat="1" applyFont="1" applyFill="1" applyBorder="1"/>
    <xf numFmtId="2" fontId="253" fillId="0" borderId="35" xfId="0" applyNumberFormat="1" applyFont="1" applyFill="1" applyBorder="1"/>
    <xf numFmtId="165" fontId="253" fillId="0" borderId="57" xfId="0" applyNumberFormat="1" applyFont="1" applyFill="1" applyBorder="1"/>
    <xf numFmtId="165" fontId="253" fillId="0" borderId="7" xfId="0" applyNumberFormat="1" applyFont="1" applyFill="1" applyBorder="1"/>
    <xf numFmtId="0" fontId="252" fillId="0" borderId="14" xfId="0" applyFont="1" applyBorder="1"/>
    <xf numFmtId="0" fontId="252" fillId="0" borderId="15" xfId="0" applyFont="1" applyBorder="1" applyAlignment="1">
      <alignment horizontal="center"/>
    </xf>
    <xf numFmtId="3" fontId="253" fillId="0" borderId="12" xfId="0" applyNumberFormat="1" applyFont="1" applyBorder="1"/>
    <xf numFmtId="3" fontId="253" fillId="2" borderId="12" xfId="0" applyNumberFormat="1" applyFont="1" applyFill="1" applyBorder="1"/>
    <xf numFmtId="2" fontId="253" fillId="0" borderId="13" xfId="0" applyNumberFormat="1" applyFont="1" applyFill="1" applyBorder="1"/>
    <xf numFmtId="165" fontId="253" fillId="0" borderId="53" xfId="0" applyNumberFormat="1" applyFont="1" applyFill="1" applyBorder="1"/>
    <xf numFmtId="165" fontId="253" fillId="0" borderId="28" xfId="0" applyNumberFormat="1" applyFont="1" applyFill="1" applyBorder="1"/>
    <xf numFmtId="0" fontId="252" fillId="0" borderId="20" xfId="0" applyFont="1" applyBorder="1"/>
    <xf numFmtId="0" fontId="252" fillId="0" borderId="21" xfId="0" applyFont="1" applyBorder="1" applyAlignment="1">
      <alignment horizontal="center"/>
    </xf>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29" xfId="0" applyNumberFormat="1" applyFont="1" applyFill="1" applyBorder="1"/>
    <xf numFmtId="0" fontId="252" fillId="0" borderId="22" xfId="0" applyFont="1" applyBorder="1"/>
    <xf numFmtId="0" fontId="252" fillId="0" borderId="23" xfId="0" applyFont="1" applyBorder="1" applyAlignment="1">
      <alignment horizontal="center"/>
    </xf>
    <xf numFmtId="3" fontId="253" fillId="0" borderId="51" xfId="0" applyNumberFormat="1" applyFont="1" applyBorder="1"/>
    <xf numFmtId="3" fontId="253" fillId="2" borderId="51" xfId="0" applyNumberFormat="1" applyFont="1" applyFill="1" applyBorder="1"/>
    <xf numFmtId="2" fontId="253" fillId="0" borderId="59" xfId="0" applyNumberFormat="1" applyFont="1" applyFill="1" applyBorder="1"/>
    <xf numFmtId="165" fontId="253" fillId="0" borderId="60" xfId="0" applyNumberFormat="1" applyFont="1" applyFill="1" applyBorder="1"/>
    <xf numFmtId="165" fontId="253" fillId="0" borderId="30" xfId="0" applyNumberFormat="1" applyFont="1" applyFill="1" applyBorder="1"/>
    <xf numFmtId="0" fontId="251" fillId="0" borderId="3" xfId="0" applyFont="1" applyFill="1" applyBorder="1"/>
    <xf numFmtId="0" fontId="251" fillId="0" borderId="14" xfId="0" applyFont="1" applyBorder="1"/>
    <xf numFmtId="0" fontId="251" fillId="0" borderId="15" xfId="0" applyFont="1" applyBorder="1"/>
    <xf numFmtId="3" fontId="249" fillId="0" borderId="12" xfId="0" applyNumberFormat="1" applyFont="1" applyBorder="1"/>
    <xf numFmtId="3" fontId="249" fillId="2" borderId="12" xfId="0" applyNumberFormat="1" applyFont="1" applyFill="1" applyBorder="1"/>
    <xf numFmtId="2" fontId="249" fillId="0" borderId="13" xfId="0" applyNumberFormat="1" applyFont="1" applyFill="1" applyBorder="1"/>
    <xf numFmtId="165" fontId="249" fillId="0" borderId="53" xfId="0" applyNumberFormat="1" applyFont="1" applyFill="1" applyBorder="1"/>
    <xf numFmtId="165" fontId="249" fillId="0" borderId="49" xfId="0" applyNumberFormat="1" applyFont="1" applyFill="1" applyBorder="1"/>
    <xf numFmtId="165" fontId="249" fillId="0" borderId="37" xfId="0" applyNumberFormat="1" applyFont="1" applyFill="1" applyBorder="1"/>
    <xf numFmtId="0" fontId="252" fillId="0" borderId="21" xfId="0" applyFont="1" applyBorder="1"/>
    <xf numFmtId="165" fontId="253" fillId="0" borderId="61" xfId="0" applyNumberFormat="1" applyFont="1" applyFill="1" applyBorder="1"/>
    <xf numFmtId="165" fontId="253" fillId="0" borderId="62" xfId="0" applyNumberFormat="1" applyFont="1" applyFill="1" applyBorder="1"/>
    <xf numFmtId="0" fontId="251" fillId="0" borderId="21"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52" fillId="0" borderId="10" xfId="0" applyFont="1" applyBorder="1"/>
    <xf numFmtId="0" fontId="252" fillId="0" borderId="24" xfId="0" applyFont="1" applyBorder="1"/>
    <xf numFmtId="3" fontId="253" fillId="0" borderId="48" xfId="0" applyNumberFormat="1" applyFont="1" applyBorder="1"/>
    <xf numFmtId="3" fontId="253" fillId="2" borderId="48" xfId="0" applyNumberFormat="1" applyFont="1" applyFill="1" applyBorder="1"/>
    <xf numFmtId="2" fontId="253" fillId="0" borderId="63" xfId="0" applyNumberFormat="1" applyFont="1" applyFill="1" applyBorder="1"/>
    <xf numFmtId="0" fontId="252" fillId="0" borderId="2" xfId="0" applyFont="1" applyFill="1" applyBorder="1"/>
    <xf numFmtId="0" fontId="252" fillId="0" borderId="3" xfId="0" applyFont="1" applyFill="1" applyBorder="1"/>
    <xf numFmtId="3" fontId="253" fillId="0" borderId="3" xfId="0" applyNumberFormat="1" applyFont="1" applyFill="1" applyBorder="1"/>
    <xf numFmtId="2" fontId="253" fillId="0" borderId="3" xfId="0" applyNumberFormat="1" applyFont="1" applyFill="1" applyBorder="1"/>
    <xf numFmtId="165" fontId="253" fillId="0" borderId="3" xfId="0" applyNumberFormat="1" applyFont="1" applyFill="1" applyBorder="1"/>
    <xf numFmtId="165" fontId="253" fillId="0" borderId="4" xfId="0" applyNumberFormat="1" applyFont="1" applyFill="1" applyBorder="1"/>
    <xf numFmtId="0" fontId="252" fillId="0" borderId="11" xfId="0" applyFont="1" applyBorder="1"/>
    <xf numFmtId="3" fontId="253" fillId="0" borderId="52" xfId="0" applyNumberFormat="1" applyFont="1" applyBorder="1"/>
    <xf numFmtId="3" fontId="253" fillId="2" borderId="52" xfId="0" applyNumberFormat="1" applyFont="1" applyFill="1" applyBorder="1"/>
    <xf numFmtId="2" fontId="253" fillId="0" borderId="64" xfId="0" applyNumberFormat="1" applyFont="1" applyFill="1" applyBorder="1"/>
    <xf numFmtId="165" fontId="253" fillId="0" borderId="49" xfId="0" applyNumberFormat="1" applyFont="1" applyFill="1" applyBorder="1"/>
    <xf numFmtId="165" fontId="253" fillId="0" borderId="37" xfId="0" applyNumberFormat="1" applyFont="1" applyFill="1" applyBorder="1"/>
    <xf numFmtId="0" fontId="251" fillId="0" borderId="20" xfId="0" applyFont="1" applyBorder="1"/>
    <xf numFmtId="0" fontId="252" fillId="0" borderId="25" xfId="0" applyFont="1" applyBorder="1"/>
    <xf numFmtId="3" fontId="254" fillId="0" borderId="46" xfId="0" applyNumberFormat="1" applyFont="1" applyBorder="1"/>
    <xf numFmtId="3" fontId="254" fillId="2" borderId="46" xfId="0" applyNumberFormat="1" applyFont="1" applyFill="1" applyBorder="1"/>
    <xf numFmtId="2" fontId="254" fillId="0" borderId="58" xfId="0" applyNumberFormat="1" applyFont="1" applyFill="1" applyBorder="1"/>
    <xf numFmtId="165" fontId="254" fillId="0" borderId="47" xfId="0" applyNumberFormat="1" applyFont="1" applyFill="1" applyBorder="1"/>
    <xf numFmtId="165" fontId="254" fillId="0" borderId="61" xfId="0" applyNumberFormat="1" applyFont="1" applyFill="1" applyBorder="1"/>
    <xf numFmtId="165" fontId="254" fillId="0" borderId="62" xfId="0" applyNumberFormat="1" applyFont="1" applyFill="1" applyBorder="1"/>
    <xf numFmtId="0" fontId="252" fillId="0" borderId="26" xfId="0" applyFont="1" applyBorder="1"/>
    <xf numFmtId="0" fontId="252" fillId="0" borderId="23" xfId="0" applyFont="1" applyBorder="1"/>
    <xf numFmtId="0" fontId="253" fillId="0" borderId="0" xfId="0" applyFont="1"/>
    <xf numFmtId="4" fontId="253" fillId="0" borderId="0" xfId="0" applyNumberFormat="1" applyFont="1"/>
    <xf numFmtId="0" fontId="253" fillId="0" borderId="0" xfId="0" applyFont="1" applyFill="1"/>
    <xf numFmtId="0" fontId="0" fillId="0" borderId="0" xfId="0" applyFill="1"/>
    <xf numFmtId="0" fontId="0" fillId="0" borderId="41" xfId="0" applyFill="1" applyBorder="1"/>
    <xf numFmtId="0" fontId="248" fillId="0" borderId="3" xfId="0" applyFont="1" applyFill="1" applyBorder="1" applyAlignment="1">
      <alignment horizontal="centerContinuous"/>
    </xf>
    <xf numFmtId="0" fontId="248" fillId="0" borderId="4" xfId="0" applyFont="1" applyFill="1" applyBorder="1" applyAlignment="1">
      <alignment horizontal="centerContinuous"/>
    </xf>
    <xf numFmtId="2" fontId="253" fillId="0" borderId="58" xfId="0" quotePrefix="1" applyNumberFormat="1" applyFont="1" applyFill="1" applyBorder="1"/>
    <xf numFmtId="0" fontId="0" fillId="0" borderId="0" xfId="0" applyFill="1" applyBorder="1"/>
    <xf numFmtId="14" fontId="249" fillId="0" borderId="46" xfId="0" applyNumberFormat="1" applyFont="1" applyBorder="1" applyAlignment="1">
      <alignment vertical="center" wrapText="1"/>
    </xf>
    <xf numFmtId="0" fontId="255" fillId="4" borderId="28" xfId="0" applyFont="1" applyFill="1" applyBorder="1" applyAlignment="1">
      <alignment horizontal="center" vertical="center" wrapText="1"/>
    </xf>
    <xf numFmtId="0" fontId="256" fillId="0" borderId="37" xfId="0" applyFont="1" applyFill="1" applyBorder="1" applyAlignment="1">
      <alignment horizontal="center" vertical="center" wrapText="1"/>
    </xf>
    <xf numFmtId="0" fontId="256" fillId="0" borderId="28" xfId="0" applyFont="1" applyFill="1" applyBorder="1" applyAlignment="1">
      <alignment horizontal="center" vertical="center" wrapText="1"/>
    </xf>
    <xf numFmtId="49" fontId="257" fillId="0" borderId="82" xfId="0" applyNumberFormat="1" applyFont="1" applyBorder="1" applyAlignment="1">
      <alignment horizontal="centerContinuous" vertical="center" wrapText="1"/>
    </xf>
    <xf numFmtId="49" fontId="258" fillId="0" borderId="82" xfId="0" applyNumberFormat="1" applyFont="1" applyBorder="1" applyAlignment="1">
      <alignment horizontal="centerContinuous" vertical="center" wrapText="1"/>
    </xf>
    <xf numFmtId="49" fontId="257" fillId="0" borderId="19" xfId="0" applyNumberFormat="1" applyFont="1" applyFill="1" applyBorder="1" applyAlignment="1">
      <alignment horizontal="centerContinuous" vertical="center" wrapText="1"/>
    </xf>
    <xf numFmtId="49" fontId="258" fillId="0" borderId="19" xfId="0" applyNumberFormat="1" applyFont="1" applyFill="1" applyBorder="1" applyAlignment="1">
      <alignment horizontal="centerContinuous" vertical="center" wrapText="1"/>
    </xf>
    <xf numFmtId="49" fontId="258" fillId="0" borderId="7" xfId="0" applyNumberFormat="1" applyFont="1" applyFill="1" applyBorder="1" applyAlignment="1">
      <alignment horizontal="centerContinuous" vertical="center" wrapText="1"/>
    </xf>
    <xf numFmtId="3" fontId="259" fillId="0" borderId="46" xfId="0" applyNumberFormat="1" applyFont="1" applyBorder="1"/>
    <xf numFmtId="165" fontId="260" fillId="4" borderId="29" xfId="0" applyNumberFormat="1" applyFont="1" applyFill="1" applyBorder="1"/>
    <xf numFmtId="2" fontId="259" fillId="0" borderId="46" xfId="0" applyNumberFormat="1" applyFont="1" applyFill="1" applyBorder="1"/>
    <xf numFmtId="2" fontId="259" fillId="0" borderId="21" xfId="0" applyNumberFormat="1" applyFont="1" applyFill="1" applyBorder="1"/>
    <xf numFmtId="165" fontId="260" fillId="0" borderId="21" xfId="0" quotePrefix="1" applyNumberFormat="1" applyFont="1" applyFill="1" applyBorder="1" applyAlignment="1">
      <alignment horizontal="center"/>
    </xf>
    <xf numFmtId="165" fontId="260" fillId="0" borderId="29" xfId="0" applyNumberFormat="1" applyFont="1" applyFill="1" applyBorder="1"/>
    <xf numFmtId="165" fontId="261" fillId="4" borderId="29" xfId="0" applyNumberFormat="1" applyFont="1" applyFill="1" applyBorder="1"/>
    <xf numFmtId="2" fontId="253" fillId="0" borderId="46" xfId="0" applyNumberFormat="1" applyFont="1" applyFill="1" applyBorder="1"/>
    <xf numFmtId="2" fontId="253" fillId="0" borderId="21" xfId="0" applyNumberFormat="1" applyFont="1" applyFill="1" applyBorder="1"/>
    <xf numFmtId="165" fontId="261" fillId="0" borderId="21" xfId="0" applyNumberFormat="1" applyFont="1" applyFill="1" applyBorder="1"/>
    <xf numFmtId="165" fontId="261" fillId="0" borderId="29" xfId="0" applyNumberFormat="1" applyFont="1" applyFill="1" applyBorder="1"/>
    <xf numFmtId="165" fontId="261" fillId="4" borderId="30" xfId="0" applyNumberFormat="1" applyFont="1" applyFill="1" applyBorder="1"/>
    <xf numFmtId="2" fontId="253" fillId="0" borderId="51" xfId="0" applyNumberFormat="1" applyFont="1" applyFill="1" applyBorder="1"/>
    <xf numFmtId="2" fontId="253" fillId="0" borderId="23" xfId="0" applyNumberFormat="1" applyFont="1" applyFill="1" applyBorder="1"/>
    <xf numFmtId="165" fontId="261" fillId="0" borderId="23" xfId="0" applyNumberFormat="1" applyFont="1" applyFill="1" applyBorder="1"/>
    <xf numFmtId="165" fontId="261" fillId="0" borderId="30" xfId="0" applyNumberFormat="1" applyFont="1" applyFill="1" applyBorder="1"/>
    <xf numFmtId="3" fontId="259" fillId="0" borderId="12" xfId="0" applyNumberFormat="1" applyFont="1" applyBorder="1"/>
    <xf numFmtId="165" fontId="260" fillId="4" borderId="28" xfId="0" applyNumberFormat="1" applyFont="1" applyFill="1" applyBorder="1"/>
    <xf numFmtId="2" fontId="259" fillId="0" borderId="12" xfId="0" applyNumberFormat="1" applyFont="1" applyFill="1" applyBorder="1"/>
    <xf numFmtId="2" fontId="259" fillId="0" borderId="15" xfId="0" applyNumberFormat="1" applyFont="1" applyFill="1" applyBorder="1"/>
    <xf numFmtId="165" fontId="260" fillId="0" borderId="15" xfId="0" quotePrefix="1" applyNumberFormat="1" applyFont="1" applyFill="1" applyBorder="1" applyAlignment="1">
      <alignment horizontal="center"/>
    </xf>
    <xf numFmtId="165" fontId="260" fillId="0" borderId="28" xfId="0" applyNumberFormat="1" applyFont="1" applyFill="1" applyBorder="1"/>
    <xf numFmtId="167" fontId="257" fillId="0" borderId="82" xfId="0" applyNumberFormat="1" applyFont="1" applyBorder="1" applyAlignment="1">
      <alignment horizontal="centerContinuous" vertical="center" wrapText="1"/>
    </xf>
    <xf numFmtId="2" fontId="258" fillId="0" borderId="82" xfId="0" applyNumberFormat="1" applyFont="1" applyBorder="1" applyAlignment="1">
      <alignment horizontal="centerContinuous" vertical="center" wrapText="1"/>
    </xf>
    <xf numFmtId="2" fontId="257" fillId="0" borderId="19" xfId="0" applyNumberFormat="1" applyFont="1" applyFill="1" applyBorder="1" applyAlignment="1">
      <alignment horizontal="centerContinuous" vertical="center" wrapText="1"/>
    </xf>
    <xf numFmtId="165" fontId="258" fillId="0" borderId="19" xfId="0" applyNumberFormat="1" applyFont="1" applyFill="1" applyBorder="1" applyAlignment="1">
      <alignment horizontal="centerContinuous" vertical="center" wrapText="1"/>
    </xf>
    <xf numFmtId="165" fontId="258" fillId="0" borderId="7" xfId="0" applyNumberFormat="1" applyFont="1" applyFill="1" applyBorder="1" applyAlignment="1">
      <alignment horizontal="centerContinuous" vertical="center" wrapText="1"/>
    </xf>
    <xf numFmtId="167" fontId="259" fillId="0" borderId="46" xfId="0" applyNumberFormat="1" applyFont="1" applyBorder="1"/>
    <xf numFmtId="165" fontId="180" fillId="0" borderId="7" xfId="0" quotePrefix="1" applyNumberFormat="1" applyFont="1" applyBorder="1" applyAlignment="1">
      <alignment horizontal="right" vertical="center" wrapText="1"/>
    </xf>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165" fontId="262" fillId="0" borderId="58" xfId="234" quotePrefix="1" applyNumberFormat="1" applyFont="1" applyBorder="1" applyAlignment="1">
      <alignment horizontal="right"/>
    </xf>
    <xf numFmtId="165" fontId="262" fillId="0" borderId="58" xfId="234" quotePrefix="1" applyNumberFormat="1" applyFont="1" applyBorder="1" applyAlignment="1"/>
    <xf numFmtId="165" fontId="263" fillId="0" borderId="59" xfId="234" quotePrefix="1" applyNumberFormat="1" applyFont="1" applyBorder="1" applyAlignment="1">
      <alignment horizontal="right"/>
    </xf>
    <xf numFmtId="14" fontId="249" fillId="0" borderId="47" xfId="0" applyNumberFormat="1" applyFont="1" applyBorder="1" applyAlignment="1">
      <alignment horizontal="center" vertical="center" wrapText="1"/>
    </xf>
    <xf numFmtId="165" fontId="253" fillId="0" borderId="29" xfId="0" quotePrefix="1" applyNumberFormat="1" applyFont="1" applyFill="1" applyBorder="1"/>
    <xf numFmtId="3" fontId="177" fillId="59" borderId="56" xfId="0" applyNumberFormat="1" applyFont="1" applyFill="1" applyBorder="1" applyAlignment="1">
      <alignment horizontal="right" vertical="center"/>
    </xf>
    <xf numFmtId="0" fontId="5" fillId="0" borderId="64" xfId="58" quotePrefix="1" applyBorder="1" applyAlignment="1">
      <alignment horizontal="right"/>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8" fillId="0" borderId="44" xfId="0" applyFont="1" applyFill="1" applyBorder="1" applyAlignment="1">
      <alignment horizontal="center" vertical="center" wrapText="1"/>
    </xf>
    <xf numFmtId="0" fontId="188" fillId="0" borderId="12" xfId="0" applyFont="1" applyFill="1" applyBorder="1" applyAlignment="1">
      <alignment horizontal="center" vertical="center" wrapText="1"/>
    </xf>
    <xf numFmtId="0" fontId="187"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49" fillId="0" borderId="66" xfId="0" applyFont="1" applyFill="1" applyBorder="1" applyAlignment="1">
      <alignment horizontal="center" vertical="center" wrapText="1"/>
    </xf>
    <xf numFmtId="0" fontId="249" fillId="0" borderId="54" xfId="0" applyFont="1" applyFill="1" applyBorder="1" applyAlignment="1">
      <alignment horizontal="center" vertical="center" wrapText="1"/>
    </xf>
    <xf numFmtId="0" fontId="249" fillId="0" borderId="32" xfId="0" applyFont="1" applyFill="1" applyBorder="1" applyAlignment="1">
      <alignment horizontal="center" vertical="center" wrapText="1"/>
    </xf>
    <xf numFmtId="0" fontId="249" fillId="0" borderId="6" xfId="0" applyFont="1" applyFill="1" applyBorder="1" applyAlignment="1">
      <alignment horizontal="center" vertical="center" wrapText="1"/>
    </xf>
    <xf numFmtId="0" fontId="183" fillId="0" borderId="0" xfId="51" applyFont="1" applyAlignment="1">
      <alignment horizontal="left" wrapText="1"/>
    </xf>
    <xf numFmtId="0" fontId="211"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11"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1"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33" fillId="62" borderId="33" xfId="96" applyFont="1" applyFill="1" applyBorder="1" applyAlignment="1" applyProtection="1">
      <alignment horizontal="center" vertical="center"/>
      <protection locked="0"/>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71" fillId="67" borderId="0" xfId="174" applyFont="1" applyFill="1" applyAlignment="1">
      <alignment horizontal="center"/>
    </xf>
    <xf numFmtId="0" fontId="237" fillId="0" borderId="0" xfId="188" applyFont="1" applyFill="1" applyBorder="1" applyAlignment="1">
      <alignment horizontal="center"/>
    </xf>
    <xf numFmtId="0" fontId="200" fillId="0" borderId="41" xfId="188" applyFont="1" applyBorder="1" applyAlignment="1">
      <alignment horizontal="justify" wrapText="1"/>
    </xf>
    <xf numFmtId="0" fontId="232" fillId="59" borderId="36" xfId="188" applyFont="1" applyFill="1" applyBorder="1" applyAlignment="1">
      <alignment horizontal="center" wrapText="1"/>
    </xf>
    <xf numFmtId="0" fontId="232"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2" fillId="59" borderId="36" xfId="188" applyFont="1" applyFill="1" applyBorder="1" applyAlignment="1">
      <alignment horizontal="center" vertical="center" wrapText="1"/>
    </xf>
    <xf numFmtId="0" fontId="232" fillId="59" borderId="38" xfId="188" applyFont="1" applyFill="1" applyBorder="1" applyAlignment="1">
      <alignment horizontal="center" vertical="center" wrapText="1"/>
    </xf>
    <xf numFmtId="0" fontId="232" fillId="0" borderId="36" xfId="188" applyFont="1" applyBorder="1" applyAlignment="1">
      <alignment horizontal="center" wrapText="1"/>
    </xf>
    <xf numFmtId="0" fontId="232"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2" fillId="59" borderId="83" xfId="188" applyFont="1" applyFill="1" applyBorder="1" applyAlignment="1">
      <alignment horizontal="center" vertical="center" wrapText="1"/>
    </xf>
    <xf numFmtId="0" fontId="240" fillId="0" borderId="0" xfId="188" applyFont="1" applyAlignment="1">
      <alignment horizontal="left" vertical="center" wrapText="1"/>
    </xf>
    <xf numFmtId="0" fontId="212" fillId="0" borderId="0" xfId="188" applyFont="1" applyAlignment="1">
      <alignment horizontal="center" vertical="center" wrapText="1"/>
    </xf>
    <xf numFmtId="0" fontId="242" fillId="0" borderId="41" xfId="188" applyFont="1" applyBorder="1" applyAlignment="1">
      <alignment horizontal="center" vertical="center" wrapText="1"/>
    </xf>
    <xf numFmtId="0" fontId="212"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142875</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95700"/>
        </a:xfrm>
        <a:prstGeom prst="rect">
          <a:avLst/>
        </a:prstGeom>
      </xdr:spPr>
    </xdr:pic>
    <xdr:clientData/>
  </xdr:twoCellAnchor>
  <xdr:twoCellAnchor editAs="oneCell">
    <xdr:from>
      <xdr:col>1</xdr:col>
      <xdr:colOff>0</xdr:colOff>
      <xdr:row>24</xdr:row>
      <xdr:rowOff>0</xdr:rowOff>
    </xdr:from>
    <xdr:to>
      <xdr:col>11</xdr:col>
      <xdr:colOff>549216</xdr:colOff>
      <xdr:row>45</xdr:row>
      <xdr:rowOff>64324</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 y="3857625"/>
          <a:ext cx="6645216" cy="3645724"/>
        </a:xfrm>
        <a:prstGeom prst="rect">
          <a:avLst/>
        </a:prstGeom>
      </xdr:spPr>
    </xdr:pic>
    <xdr:clientData/>
  </xdr:twoCellAnchor>
  <xdr:twoCellAnchor editAs="oneCell">
    <xdr:from>
      <xdr:col>12</xdr:col>
      <xdr:colOff>0</xdr:colOff>
      <xdr:row>0</xdr:row>
      <xdr:rowOff>0</xdr:rowOff>
    </xdr:from>
    <xdr:to>
      <xdr:col>22</xdr:col>
      <xdr:colOff>549216</xdr:colOff>
      <xdr:row>23</xdr:row>
      <xdr:rowOff>0</xdr:rowOff>
    </xdr:to>
    <xdr:pic>
      <xdr:nvPicPr>
        <xdr:cNvPr id="5" name="Obraz 4"/>
        <xdr:cNvPicPr>
          <a:picLocks noChangeAspect="1"/>
        </xdr:cNvPicPr>
      </xdr:nvPicPr>
      <xdr:blipFill>
        <a:blip xmlns:r="http://schemas.openxmlformats.org/officeDocument/2006/relationships" r:embed="rId3"/>
        <a:stretch>
          <a:fillRect/>
        </a:stretch>
      </xdr:blipFill>
      <xdr:spPr>
        <a:xfrm>
          <a:off x="7315200" y="0"/>
          <a:ext cx="6645216" cy="3705225"/>
        </a:xfrm>
        <a:prstGeom prst="rect">
          <a:avLst/>
        </a:prstGeom>
      </xdr:spPr>
    </xdr:pic>
    <xdr:clientData/>
  </xdr:twoCellAnchor>
  <xdr:twoCellAnchor editAs="oneCell">
    <xdr:from>
      <xdr:col>12</xdr:col>
      <xdr:colOff>0</xdr:colOff>
      <xdr:row>24</xdr:row>
      <xdr:rowOff>0</xdr:rowOff>
    </xdr:from>
    <xdr:to>
      <xdr:col>22</xdr:col>
      <xdr:colOff>549216</xdr:colOff>
      <xdr:row>45</xdr:row>
      <xdr:rowOff>64324</xdr:rowOff>
    </xdr:to>
    <xdr:pic>
      <xdr:nvPicPr>
        <xdr:cNvPr id="7" name="Obraz 6"/>
        <xdr:cNvPicPr>
          <a:picLocks noChangeAspect="1"/>
        </xdr:cNvPicPr>
      </xdr:nvPicPr>
      <xdr:blipFill>
        <a:blip xmlns:r="http://schemas.openxmlformats.org/officeDocument/2006/relationships" r:embed="rId4"/>
        <a:stretch>
          <a:fillRect/>
        </a:stretch>
      </xdr:blipFill>
      <xdr:spPr>
        <a:xfrm>
          <a:off x="7315200" y="38576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18" sqref="H18"/>
    </sheetView>
  </sheetViews>
  <sheetFormatPr defaultRowHeight="12.75"/>
  <cols>
    <col min="1" max="1" width="7.85546875" style="1120" customWidth="1"/>
    <col min="2" max="2" width="19.28515625" style="1120" customWidth="1"/>
    <col min="3" max="3" width="18.7109375" style="1120" customWidth="1"/>
    <col min="4" max="4" width="21" style="1120" customWidth="1"/>
    <col min="5" max="5" width="14.7109375" style="1120" customWidth="1"/>
    <col min="6" max="6" width="13.42578125" style="1120" customWidth="1"/>
    <col min="7" max="10" width="9.140625" style="1120"/>
    <col min="11" max="11" width="17.85546875" style="1120" customWidth="1"/>
    <col min="12" max="16384" width="9.140625" style="1120"/>
  </cols>
  <sheetData>
    <row r="1" spans="2:36" ht="15" customHeight="1">
      <c r="B1" s="1121"/>
      <c r="C1" s="1121"/>
      <c r="D1" s="1121"/>
      <c r="E1" s="1122"/>
      <c r="F1" s="1122"/>
      <c r="G1" s="1123"/>
      <c r="L1" s="1124"/>
      <c r="M1" s="1124"/>
      <c r="N1" s="1124"/>
      <c r="O1" s="1124"/>
      <c r="P1" s="1124"/>
      <c r="Q1" s="1124"/>
      <c r="R1" s="1124"/>
      <c r="S1" s="1124"/>
      <c r="T1" s="1124"/>
    </row>
    <row r="2" spans="2:36" ht="15.75">
      <c r="B2" s="1121"/>
      <c r="C2" s="1121"/>
      <c r="D2" s="1125" t="s">
        <v>430</v>
      </c>
      <c r="E2" s="1122"/>
      <c r="F2" s="1122"/>
      <c r="G2" s="1123"/>
      <c r="L2" s="1124"/>
      <c r="M2" s="1124"/>
      <c r="N2" s="1124"/>
      <c r="O2" s="1124"/>
      <c r="P2" s="1124"/>
      <c r="Q2" s="1124"/>
      <c r="R2" s="1124"/>
      <c r="S2" s="1124"/>
      <c r="T2" s="1124"/>
      <c r="AI2" s="1126"/>
      <c r="AJ2" s="1126"/>
    </row>
    <row r="3" spans="2:36" ht="19.5" customHeight="1">
      <c r="B3" s="1121"/>
      <c r="C3" s="1121"/>
      <c r="D3" s="1127" t="s">
        <v>484</v>
      </c>
      <c r="E3" s="1121"/>
      <c r="F3" s="1122"/>
      <c r="G3" s="1128"/>
      <c r="H3" s="1124"/>
      <c r="I3" s="1124"/>
      <c r="J3" s="1124"/>
      <c r="K3" s="1124"/>
      <c r="L3" s="1124"/>
      <c r="M3" s="1124"/>
      <c r="N3" s="1124"/>
      <c r="O3" s="1124"/>
      <c r="P3" s="1124"/>
      <c r="Q3" s="1124"/>
      <c r="R3" s="1124"/>
      <c r="S3" s="1124"/>
      <c r="T3" s="1124"/>
      <c r="AI3" s="1126"/>
      <c r="AJ3" s="1126"/>
    </row>
    <row r="4" spans="2:36" ht="15.75">
      <c r="B4" s="1122"/>
      <c r="C4" s="1122"/>
      <c r="D4" s="1122"/>
      <c r="E4" s="1122"/>
      <c r="F4" s="1122"/>
      <c r="G4" s="1128"/>
      <c r="H4" s="1129"/>
      <c r="I4" s="1124"/>
      <c r="J4" s="1124"/>
      <c r="K4" s="1124"/>
      <c r="L4" s="1124"/>
      <c r="M4" s="1124"/>
      <c r="N4" s="1124"/>
      <c r="O4" s="1124"/>
      <c r="P4" s="1124"/>
      <c r="Q4" s="1124"/>
      <c r="R4" s="1124"/>
      <c r="S4" s="1124"/>
      <c r="T4" s="1124"/>
    </row>
    <row r="5" spans="2:36" ht="15.75">
      <c r="B5" s="1128"/>
      <c r="C5" s="1128"/>
      <c r="D5" s="1128"/>
      <c r="E5" s="1128"/>
      <c r="F5" s="1128"/>
      <c r="G5" s="1128"/>
      <c r="H5" s="1129"/>
      <c r="I5" s="1124"/>
      <c r="J5" s="1124"/>
      <c r="K5" s="1124"/>
      <c r="L5" s="1124"/>
      <c r="M5" s="1124"/>
      <c r="N5" s="1124"/>
      <c r="O5" s="1124"/>
      <c r="P5" s="1124"/>
      <c r="Q5" s="1124"/>
      <c r="R5" s="1124"/>
      <c r="S5" s="1124"/>
      <c r="T5" s="1124"/>
    </row>
    <row r="6" spans="2:36" ht="18" customHeight="1">
      <c r="B6" s="1130" t="s">
        <v>0</v>
      </c>
      <c r="C6" s="1124"/>
      <c r="D6" s="1124"/>
      <c r="E6" s="1124"/>
      <c r="F6" s="1124"/>
      <c r="G6" s="1128"/>
      <c r="H6" s="1129"/>
      <c r="I6" s="1124"/>
      <c r="J6" s="1124"/>
      <c r="K6" s="1124"/>
      <c r="L6" s="1124"/>
      <c r="M6" s="1124"/>
      <c r="N6" s="1124"/>
      <c r="O6" s="1124"/>
      <c r="P6" s="1124"/>
      <c r="Q6" s="1124"/>
      <c r="R6" s="1124"/>
      <c r="S6" s="1124"/>
      <c r="T6" s="1124"/>
    </row>
    <row r="7" spans="2:36" ht="16.5" customHeight="1">
      <c r="B7" s="1124"/>
      <c r="C7" s="1124"/>
      <c r="D7" s="1124"/>
      <c r="E7" s="1124"/>
      <c r="F7" s="1124"/>
      <c r="G7" s="1128"/>
      <c r="H7" s="1124"/>
      <c r="I7" s="1124"/>
      <c r="J7" s="1124"/>
      <c r="K7" s="1124"/>
      <c r="L7" s="1124"/>
      <c r="M7" s="1124"/>
      <c r="N7" s="1124"/>
      <c r="O7" s="1124"/>
      <c r="P7" s="1124"/>
      <c r="Q7" s="1124"/>
      <c r="R7" s="1124"/>
      <c r="S7" s="1124"/>
      <c r="T7" s="1124"/>
    </row>
    <row r="8" spans="2:36" ht="23.25" customHeight="1">
      <c r="B8" s="1124"/>
      <c r="C8" s="1124"/>
      <c r="D8" s="1124"/>
      <c r="E8" s="1124"/>
      <c r="F8" s="1124"/>
      <c r="G8" s="1128"/>
      <c r="H8" s="1124"/>
      <c r="I8" s="1124"/>
      <c r="J8" s="1124"/>
      <c r="K8" s="1124"/>
      <c r="L8" s="1124"/>
      <c r="M8" s="1124"/>
      <c r="N8" s="1124"/>
      <c r="O8" s="1124"/>
      <c r="P8" s="1124"/>
      <c r="Q8" s="1124"/>
      <c r="R8" s="1124"/>
      <c r="S8" s="1124"/>
      <c r="T8" s="1124"/>
    </row>
    <row r="9" spans="2:36" s="1123" customFormat="1" ht="33" customHeight="1">
      <c r="B9" s="1131" t="s">
        <v>48</v>
      </c>
      <c r="C9" s="1132"/>
      <c r="D9" s="1132"/>
      <c r="E9" s="1132"/>
      <c r="F9" s="1128"/>
      <c r="G9" s="1128"/>
      <c r="H9" s="1128"/>
      <c r="I9" s="1128"/>
      <c r="J9" s="1128"/>
      <c r="K9" s="1128"/>
      <c r="L9" s="1128"/>
      <c r="M9" s="1128"/>
      <c r="N9" s="1128"/>
      <c r="O9" s="1128"/>
      <c r="P9" s="1128"/>
      <c r="Q9" s="1128"/>
      <c r="R9" s="1128"/>
      <c r="S9" s="1128"/>
      <c r="T9" s="1128"/>
    </row>
    <row r="10" spans="2:36" s="1123" customFormat="1" ht="23.25" customHeight="1">
      <c r="B10" s="1133"/>
      <c r="C10" s="1128"/>
      <c r="D10" s="1128"/>
      <c r="E10" s="1128"/>
      <c r="F10" s="1128"/>
      <c r="G10" s="1128"/>
      <c r="H10" s="1128"/>
      <c r="I10" s="1128"/>
      <c r="J10" s="1128"/>
      <c r="K10" s="1128"/>
      <c r="L10" s="1128"/>
      <c r="M10" s="1128"/>
      <c r="N10" s="1128"/>
      <c r="O10" s="1128"/>
      <c r="P10" s="1128"/>
      <c r="Q10" s="1128"/>
      <c r="R10" s="1128"/>
      <c r="S10" s="1128"/>
      <c r="T10" s="1128"/>
    </row>
    <row r="11" spans="2:36">
      <c r="B11" s="1124"/>
      <c r="C11" s="1124"/>
      <c r="D11" s="1124"/>
      <c r="E11" s="1124"/>
      <c r="F11" s="1124"/>
      <c r="G11" s="1128"/>
      <c r="H11" s="1124"/>
      <c r="I11" s="1124"/>
      <c r="J11" s="1124"/>
      <c r="K11" s="1124"/>
      <c r="L11" s="1124"/>
      <c r="M11" s="1124"/>
      <c r="N11" s="1124"/>
      <c r="O11" s="1124"/>
      <c r="P11" s="1124"/>
      <c r="Q11" s="1124"/>
      <c r="R11" s="1124"/>
      <c r="S11" s="1124"/>
      <c r="T11" s="1124"/>
    </row>
    <row r="12" spans="2:36" ht="23.25">
      <c r="B12" s="1134" t="s">
        <v>504</v>
      </c>
      <c r="C12" s="1135"/>
      <c r="D12" s="1136"/>
      <c r="E12" s="1137" t="s">
        <v>505</v>
      </c>
      <c r="F12" s="1138"/>
      <c r="G12" s="1139"/>
      <c r="Q12" s="1124"/>
      <c r="R12" s="1124"/>
      <c r="S12" s="1124"/>
      <c r="T12" s="1124"/>
    </row>
    <row r="13" spans="2:36">
      <c r="B13" s="1124"/>
      <c r="C13" s="1124"/>
      <c r="D13" s="1124"/>
      <c r="E13" s="1124"/>
      <c r="F13" s="1124"/>
      <c r="G13" s="1128"/>
      <c r="H13" s="1124"/>
      <c r="I13" s="1124"/>
      <c r="J13" s="1124"/>
      <c r="K13" s="1124"/>
      <c r="L13" s="1124"/>
      <c r="M13" s="1124"/>
      <c r="N13" s="1124"/>
      <c r="O13" s="1124"/>
      <c r="P13" s="1124"/>
      <c r="Q13" s="1124"/>
      <c r="R13" s="1124"/>
      <c r="S13" s="1124"/>
      <c r="T13" s="1124"/>
    </row>
    <row r="14" spans="2:36">
      <c r="B14" s="1124"/>
      <c r="C14" s="1124"/>
      <c r="D14" s="1124"/>
      <c r="E14" s="1124"/>
      <c r="F14" s="1124"/>
      <c r="G14" s="1128"/>
      <c r="H14" s="1124"/>
      <c r="I14" s="1124"/>
      <c r="J14" s="1124"/>
      <c r="K14" s="1124"/>
      <c r="L14" s="1124"/>
      <c r="M14" s="1124"/>
      <c r="N14" s="1124"/>
      <c r="O14" s="1124"/>
      <c r="P14" s="1124"/>
      <c r="Q14" s="1124"/>
      <c r="R14" s="1124"/>
      <c r="S14" s="1124"/>
      <c r="T14" s="1124"/>
    </row>
    <row r="15" spans="2:36" ht="26.25">
      <c r="B15" s="1140" t="s">
        <v>485</v>
      </c>
      <c r="C15" s="1141"/>
      <c r="D15" s="1142" t="s">
        <v>506</v>
      </c>
      <c r="E15" s="1141"/>
      <c r="F15" s="1141"/>
      <c r="G15" s="1135"/>
      <c r="H15" s="1124"/>
      <c r="I15" s="1124"/>
      <c r="J15" s="1124"/>
      <c r="K15" s="1124"/>
      <c r="L15" s="1124"/>
      <c r="M15" s="1124"/>
      <c r="N15" s="1124"/>
      <c r="O15" s="1124"/>
      <c r="P15" s="1124"/>
      <c r="Q15" s="1124"/>
      <c r="R15" s="1124"/>
      <c r="S15" s="1124"/>
      <c r="T15" s="1124"/>
    </row>
    <row r="16" spans="2:36" ht="15">
      <c r="B16" s="1143"/>
      <c r="C16" s="1143"/>
      <c r="D16" s="1143"/>
      <c r="E16" s="1143"/>
      <c r="F16" s="1143"/>
      <c r="G16" s="1128"/>
      <c r="H16" s="1124"/>
      <c r="I16" s="1124"/>
      <c r="J16" s="1124"/>
      <c r="K16" s="1124"/>
      <c r="L16" s="1124"/>
      <c r="M16" s="1124"/>
      <c r="N16" s="1124"/>
      <c r="O16" s="1124"/>
      <c r="P16" s="1124"/>
      <c r="Q16" s="1124"/>
      <c r="R16" s="1124"/>
      <c r="S16" s="1124"/>
      <c r="T16" s="1124"/>
    </row>
    <row r="17" spans="2:20" ht="15">
      <c r="B17" s="1143" t="s">
        <v>493</v>
      </c>
      <c r="C17" s="1143"/>
      <c r="D17" s="1143"/>
      <c r="E17" s="1143"/>
      <c r="F17" s="1143"/>
      <c r="G17" s="1124"/>
      <c r="H17" s="1124"/>
      <c r="I17" s="1124"/>
      <c r="J17" s="1124"/>
      <c r="K17" s="1124"/>
      <c r="L17" s="1124"/>
      <c r="M17" s="1124"/>
      <c r="N17" s="1124"/>
      <c r="O17" s="1124"/>
      <c r="P17" s="1124"/>
      <c r="Q17" s="1124"/>
      <c r="R17" s="1124"/>
      <c r="S17" s="1124"/>
      <c r="T17" s="1124"/>
    </row>
    <row r="18" spans="2:20" ht="15">
      <c r="B18" s="1143" t="s">
        <v>1</v>
      </c>
      <c r="C18" s="1143"/>
      <c r="D18" s="1143"/>
      <c r="E18" s="1143"/>
      <c r="F18" s="1143"/>
      <c r="G18" s="1124"/>
      <c r="H18" s="1124"/>
      <c r="I18" s="1124"/>
      <c r="J18" s="1124"/>
      <c r="K18" s="1124"/>
      <c r="L18" s="1124"/>
      <c r="M18" s="1124"/>
      <c r="N18" s="1124"/>
      <c r="O18" s="1124"/>
      <c r="P18" s="1124"/>
      <c r="Q18" s="1124"/>
      <c r="R18" s="1124"/>
      <c r="S18" s="1124"/>
      <c r="T18" s="1124"/>
    </row>
    <row r="19" spans="2:20" ht="15">
      <c r="B19" s="1144" t="s">
        <v>486</v>
      </c>
      <c r="C19" s="1144"/>
      <c r="D19" s="1144"/>
      <c r="E19" s="1144"/>
      <c r="F19" s="1144"/>
      <c r="G19" s="1145"/>
      <c r="H19" s="1145"/>
      <c r="I19" s="1145"/>
      <c r="J19" s="1145"/>
      <c r="K19" s="1124"/>
      <c r="L19" s="1124"/>
      <c r="M19" s="1124"/>
      <c r="N19" s="1124"/>
      <c r="O19" s="1124"/>
      <c r="P19" s="1124"/>
      <c r="Q19" s="1124"/>
      <c r="R19" s="1124"/>
      <c r="S19" s="1124"/>
      <c r="T19" s="1124"/>
    </row>
    <row r="20" spans="2:20" ht="15">
      <c r="B20" s="1143" t="s">
        <v>2</v>
      </c>
      <c r="C20" s="1143"/>
      <c r="D20" s="1143"/>
      <c r="E20" s="1143"/>
      <c r="F20" s="1143"/>
      <c r="G20" s="1124"/>
      <c r="H20" s="1124"/>
      <c r="I20" s="1124"/>
      <c r="J20" s="1124"/>
      <c r="K20" s="1124"/>
      <c r="L20" s="1124"/>
      <c r="M20" s="1124"/>
      <c r="N20" s="1124"/>
      <c r="O20" s="1124"/>
      <c r="P20" s="1124"/>
      <c r="Q20" s="1124"/>
      <c r="R20" s="1124"/>
      <c r="S20" s="1124"/>
      <c r="T20" s="1124"/>
    </row>
    <row r="21" spans="2:20" ht="15">
      <c r="B21" s="1143" t="s">
        <v>3</v>
      </c>
      <c r="C21" s="1143"/>
      <c r="D21" s="1143"/>
      <c r="E21" s="1143"/>
      <c r="F21" s="1143"/>
      <c r="G21" s="1124"/>
      <c r="H21" s="1124"/>
      <c r="I21" s="1124"/>
      <c r="J21" s="1124"/>
      <c r="K21" s="1124"/>
      <c r="L21" s="1124"/>
      <c r="M21" s="1124"/>
      <c r="N21" s="1124"/>
      <c r="O21" s="1124"/>
      <c r="P21" s="1124"/>
      <c r="Q21" s="1124"/>
      <c r="R21" s="1124"/>
      <c r="S21" s="1124"/>
      <c r="T21" s="1124"/>
    </row>
    <row r="22" spans="2:20" ht="15">
      <c r="B22" s="1143"/>
      <c r="C22" s="1143"/>
      <c r="D22" s="1143"/>
      <c r="E22" s="1143"/>
      <c r="F22" s="1143"/>
      <c r="G22" s="1124"/>
      <c r="H22" s="1124"/>
      <c r="I22" s="1124"/>
      <c r="J22" s="1124"/>
      <c r="K22" s="1124"/>
      <c r="L22" s="1124"/>
      <c r="M22" s="1124"/>
      <c r="N22" s="1124"/>
      <c r="O22" s="1124"/>
      <c r="P22" s="1124"/>
      <c r="Q22" s="1124"/>
      <c r="R22" s="1124"/>
      <c r="S22" s="1124"/>
      <c r="T22" s="1124"/>
    </row>
    <row r="23" spans="2:20" ht="15">
      <c r="B23" s="1143"/>
      <c r="C23" s="1143"/>
      <c r="D23" s="1143"/>
      <c r="E23" s="1143"/>
      <c r="F23" s="1143"/>
      <c r="G23" s="1124"/>
      <c r="H23" s="1124"/>
      <c r="I23" s="1124"/>
      <c r="J23" s="1124"/>
      <c r="K23" s="1124"/>
      <c r="L23" s="1124"/>
      <c r="M23" s="1124"/>
      <c r="N23" s="1124"/>
      <c r="O23" s="1124"/>
      <c r="P23" s="1124"/>
      <c r="Q23" s="1124"/>
      <c r="R23" s="1124"/>
      <c r="S23" s="1124"/>
      <c r="T23" s="1124"/>
    </row>
    <row r="24" spans="2:20" ht="15">
      <c r="B24" s="1143"/>
      <c r="C24" s="1146"/>
      <c r="D24" s="1143"/>
      <c r="E24" s="1143"/>
      <c r="F24" s="1143"/>
      <c r="G24" s="1124"/>
      <c r="H24" s="1124"/>
      <c r="I24" s="1124"/>
      <c r="J24" s="1124"/>
      <c r="K24" s="1124"/>
      <c r="L24" s="1124"/>
      <c r="M24" s="1124"/>
      <c r="N24" s="1124"/>
      <c r="O24" s="1124"/>
      <c r="P24" s="1124"/>
      <c r="Q24" s="1124"/>
      <c r="R24" s="1124"/>
      <c r="S24" s="1124"/>
      <c r="T24" s="1124"/>
    </row>
    <row r="25" spans="2:20" ht="15">
      <c r="B25" s="1143"/>
      <c r="C25" s="1146"/>
      <c r="D25" s="1143"/>
      <c r="E25" s="1143"/>
      <c r="F25" s="1143"/>
      <c r="G25" s="1124"/>
      <c r="H25" s="1124"/>
      <c r="I25" s="1124"/>
      <c r="J25" s="1124"/>
      <c r="K25" s="1124"/>
      <c r="L25" s="1124"/>
      <c r="M25" s="1124"/>
      <c r="N25" s="1124"/>
      <c r="O25" s="1124"/>
      <c r="P25" s="1124"/>
      <c r="Q25" s="1124"/>
      <c r="R25" s="1124"/>
      <c r="S25" s="1124"/>
      <c r="T25" s="1124"/>
    </row>
    <row r="26" spans="2:20" ht="15">
      <c r="B26" s="1144" t="s">
        <v>487</v>
      </c>
      <c r="C26" s="1143"/>
      <c r="D26" s="1143"/>
      <c r="E26" s="1143"/>
      <c r="F26" s="1143"/>
      <c r="G26" s="1124"/>
      <c r="H26" s="1124"/>
      <c r="I26" s="1124"/>
      <c r="J26" s="1124"/>
      <c r="K26" s="1124"/>
      <c r="L26" s="1124"/>
      <c r="M26" s="1124"/>
      <c r="N26" s="1124"/>
      <c r="O26" s="1124"/>
      <c r="P26" s="1124"/>
      <c r="Q26" s="1124"/>
      <c r="R26" s="1124"/>
      <c r="S26" s="1124"/>
      <c r="T26" s="1124"/>
    </row>
    <row r="27" spans="2:20" ht="15">
      <c r="B27" s="1144" t="s">
        <v>494</v>
      </c>
      <c r="C27" s="1144"/>
      <c r="D27" s="1144"/>
      <c r="E27" s="1144"/>
      <c r="F27" s="1144"/>
      <c r="G27" s="1145"/>
      <c r="H27" s="1145"/>
      <c r="I27" s="1145"/>
      <c r="J27" s="1145"/>
      <c r="K27" s="1124"/>
      <c r="L27" s="1124"/>
      <c r="M27" s="1124"/>
      <c r="N27" s="1124"/>
      <c r="O27" s="1124"/>
      <c r="P27" s="1124"/>
      <c r="Q27" s="1124"/>
      <c r="R27" s="1124"/>
      <c r="S27" s="1124"/>
      <c r="T27" s="1124"/>
    </row>
    <row r="28" spans="2:20" ht="15">
      <c r="B28" s="1143" t="s">
        <v>488</v>
      </c>
      <c r="C28" s="1154" t="s">
        <v>495</v>
      </c>
      <c r="D28" s="1143"/>
      <c r="E28" s="1143"/>
      <c r="F28" s="1143"/>
      <c r="G28" s="1124"/>
      <c r="H28" s="1124"/>
      <c r="I28" s="1124"/>
      <c r="J28" s="1124"/>
      <c r="K28" s="1124"/>
      <c r="L28" s="1124"/>
      <c r="M28" s="1124"/>
      <c r="N28" s="1124"/>
      <c r="O28" s="1124"/>
      <c r="P28" s="1124"/>
      <c r="Q28" s="1124"/>
      <c r="R28" s="1124"/>
      <c r="S28" s="1124"/>
      <c r="T28" s="1124"/>
    </row>
    <row r="29" spans="2:20" ht="15">
      <c r="B29" s="1143" t="s">
        <v>489</v>
      </c>
      <c r="C29" s="1143"/>
      <c r="D29" s="1143"/>
      <c r="E29" s="1143"/>
      <c r="F29" s="1143"/>
      <c r="G29" s="1124"/>
      <c r="H29" s="1124"/>
      <c r="I29" s="1124"/>
      <c r="J29" s="1124"/>
      <c r="K29" s="1124"/>
      <c r="L29" s="1124"/>
      <c r="M29" s="1124"/>
      <c r="N29" s="1124"/>
      <c r="O29" s="1124"/>
      <c r="P29" s="1124"/>
      <c r="Q29" s="1124"/>
      <c r="R29" s="1124"/>
      <c r="S29" s="1124"/>
      <c r="T29" s="1124"/>
    </row>
    <row r="30" spans="2:20" ht="15">
      <c r="B30" s="1143"/>
      <c r="C30" s="1143"/>
      <c r="D30" s="1143"/>
      <c r="E30" s="1143"/>
      <c r="F30" s="1143"/>
      <c r="G30" s="1124"/>
      <c r="H30" s="1124"/>
      <c r="I30" s="1124"/>
      <c r="J30" s="1124"/>
      <c r="K30" s="1124"/>
      <c r="L30" s="1124"/>
      <c r="M30" s="1124"/>
      <c r="N30" s="1124"/>
      <c r="O30" s="1124"/>
      <c r="P30" s="1124"/>
      <c r="Q30" s="1124"/>
      <c r="R30" s="1124"/>
      <c r="S30" s="1124"/>
      <c r="T30" s="1124"/>
    </row>
    <row r="31" spans="2:20" ht="15">
      <c r="B31" s="1147" t="s">
        <v>490</v>
      </c>
      <c r="C31" s="1148"/>
      <c r="D31" s="1148"/>
      <c r="E31" s="1148"/>
      <c r="F31" s="1148"/>
      <c r="G31" s="1149"/>
      <c r="H31" s="1149"/>
      <c r="I31" s="1149"/>
      <c r="J31" s="1149"/>
      <c r="K31" s="1149"/>
      <c r="L31" s="1149"/>
      <c r="M31" s="1149"/>
      <c r="N31" s="1149"/>
      <c r="O31" s="1149"/>
      <c r="P31" s="1149"/>
      <c r="Q31" s="1124"/>
      <c r="R31" s="1124"/>
      <c r="S31" s="1124"/>
      <c r="T31" s="1124"/>
    </row>
    <row r="32" spans="2:20" ht="15">
      <c r="B32" s="1150" t="s">
        <v>491</v>
      </c>
      <c r="C32" s="1148"/>
      <c r="D32" s="1148"/>
      <c r="E32" s="1148"/>
      <c r="F32" s="1148"/>
      <c r="G32" s="1149"/>
      <c r="H32" s="1149"/>
      <c r="I32" s="1149"/>
      <c r="J32" s="1149"/>
      <c r="K32" s="1149"/>
      <c r="L32" s="1149"/>
      <c r="M32" s="1149"/>
      <c r="N32" s="1149"/>
      <c r="O32" s="1149"/>
      <c r="P32" s="1149"/>
      <c r="Q32" s="1124"/>
      <c r="R32" s="1124"/>
      <c r="S32" s="1124"/>
      <c r="T32" s="1124"/>
    </row>
    <row r="33" spans="2:20" ht="15.75">
      <c r="B33" s="1150" t="s">
        <v>492</v>
      </c>
      <c r="C33" s="1143"/>
      <c r="D33" s="1143"/>
      <c r="E33" s="1143"/>
      <c r="F33" s="1143"/>
      <c r="G33" s="1124"/>
      <c r="H33" s="1124"/>
      <c r="I33" s="1124"/>
      <c r="J33" s="1124"/>
      <c r="K33" s="1124"/>
      <c r="L33" s="1124"/>
      <c r="M33" s="1124"/>
      <c r="N33" s="1151"/>
      <c r="O33" s="1124"/>
      <c r="P33" s="1124"/>
      <c r="Q33" s="1124"/>
      <c r="R33" s="1124"/>
      <c r="S33" s="1124"/>
      <c r="T33" s="1124"/>
    </row>
    <row r="34" spans="2:20" ht="15.75">
      <c r="B34" s="1143"/>
      <c r="C34" s="1143"/>
      <c r="D34" s="1143"/>
      <c r="E34" s="1143"/>
      <c r="F34" s="1143"/>
      <c r="G34" s="1124"/>
      <c r="H34" s="1124"/>
      <c r="I34" s="1124"/>
      <c r="J34" s="1124"/>
      <c r="K34" s="1124"/>
      <c r="L34" s="1124"/>
      <c r="M34" s="1124"/>
      <c r="N34" s="1151"/>
      <c r="O34" s="1124"/>
      <c r="P34" s="1124"/>
      <c r="Q34" s="1124"/>
      <c r="R34" s="1124"/>
      <c r="S34" s="1124"/>
      <c r="T34" s="1124"/>
    </row>
    <row r="35" spans="2:20" ht="15.75">
      <c r="B35" s="1124"/>
      <c r="C35" s="1124"/>
      <c r="D35" s="1124"/>
      <c r="E35" s="1124"/>
      <c r="F35" s="1124"/>
      <c r="G35" s="1124"/>
      <c r="H35" s="1124"/>
      <c r="I35" s="1124"/>
      <c r="J35" s="1124"/>
      <c r="K35" s="1124"/>
      <c r="L35" s="1124"/>
      <c r="M35" s="1124"/>
      <c r="N35" s="1151"/>
      <c r="O35" s="1124"/>
      <c r="P35" s="1124"/>
      <c r="Q35" s="1124"/>
      <c r="R35" s="1124"/>
      <c r="S35" s="1124"/>
      <c r="T35" s="1124"/>
    </row>
    <row r="36" spans="2:20" ht="15.75">
      <c r="B36" s="1124"/>
      <c r="C36" s="1124"/>
      <c r="D36" s="1124"/>
      <c r="E36" s="1124"/>
      <c r="F36" s="1124"/>
      <c r="G36" s="1124"/>
      <c r="H36" s="1124"/>
      <c r="I36" s="1124"/>
      <c r="J36" s="1124"/>
      <c r="K36" s="1124"/>
      <c r="L36" s="1124"/>
      <c r="M36" s="1124"/>
      <c r="N36" s="1151"/>
      <c r="O36" s="1124"/>
      <c r="P36" s="1124"/>
      <c r="Q36" s="1124"/>
      <c r="R36" s="1124"/>
      <c r="S36" s="1124"/>
      <c r="T36" s="1124"/>
    </row>
    <row r="37" spans="2:20" ht="15.75">
      <c r="B37" s="1152"/>
      <c r="C37" s="1152"/>
      <c r="D37" s="1152"/>
      <c r="E37" s="1152"/>
      <c r="F37" s="1152"/>
      <c r="G37" s="1152"/>
      <c r="H37" s="1152"/>
      <c r="I37" s="1152"/>
      <c r="J37" s="1152"/>
      <c r="K37" s="1152"/>
      <c r="N37" s="1153"/>
    </row>
    <row r="38" spans="2:20" ht="15.75">
      <c r="B38" s="1152"/>
      <c r="C38" s="1152"/>
      <c r="D38" s="1152"/>
      <c r="E38" s="1152"/>
      <c r="F38" s="1152"/>
      <c r="G38" s="1152"/>
      <c r="H38" s="1152"/>
      <c r="I38" s="1152"/>
      <c r="J38" s="1152"/>
      <c r="K38" s="1152"/>
      <c r="N38" s="1153"/>
    </row>
    <row r="39" spans="2:20">
      <c r="B39" s="1152"/>
      <c r="C39" s="1152"/>
      <c r="D39" s="1152"/>
      <c r="E39" s="1152"/>
      <c r="F39" s="1152"/>
      <c r="G39" s="1152"/>
      <c r="H39" s="1152"/>
      <c r="I39" s="1152"/>
      <c r="J39" s="1152"/>
      <c r="K39" s="1152"/>
    </row>
    <row r="40" spans="2:20">
      <c r="B40" s="1152"/>
      <c r="C40" s="1152"/>
      <c r="D40" s="1152"/>
      <c r="E40" s="1152"/>
      <c r="F40" s="1152"/>
      <c r="G40" s="1152"/>
      <c r="H40" s="1152"/>
      <c r="I40" s="1152"/>
      <c r="J40" s="1152"/>
      <c r="K40" s="1152"/>
    </row>
    <row r="41" spans="2:20">
      <c r="B41" s="1152"/>
      <c r="C41" s="1152"/>
      <c r="D41" s="1152"/>
      <c r="E41" s="1152"/>
      <c r="F41" s="1152"/>
      <c r="G41" s="1152"/>
      <c r="H41" s="1152"/>
      <c r="I41" s="1152"/>
      <c r="J41" s="1152"/>
      <c r="K41" s="1152"/>
    </row>
    <row r="42" spans="2:20">
      <c r="B42" s="1152"/>
      <c r="C42" s="1152"/>
      <c r="D42" s="1152"/>
      <c r="E42" s="1152"/>
      <c r="F42" s="1152"/>
      <c r="G42" s="1152"/>
      <c r="H42" s="1152"/>
      <c r="I42" s="1152"/>
      <c r="J42" s="1152"/>
      <c r="K42" s="1152"/>
    </row>
    <row r="43" spans="2:20">
      <c r="B43" s="1152"/>
      <c r="C43" s="1152"/>
      <c r="D43" s="1152"/>
      <c r="E43" s="1152"/>
      <c r="F43" s="1152"/>
      <c r="G43" s="1152"/>
      <c r="H43" s="1152"/>
      <c r="I43" s="1152"/>
      <c r="J43" s="1152"/>
      <c r="K43" s="115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21" t="s">
        <v>437</v>
      </c>
      <c r="B1" s="1621"/>
      <c r="C1" s="1621"/>
      <c r="D1" s="1621"/>
      <c r="E1" s="1621"/>
      <c r="F1" s="1621"/>
      <c r="G1" s="475"/>
      <c r="H1" s="475"/>
    </row>
    <row r="2" spans="1:8" ht="18.75" customHeight="1" thickBot="1">
      <c r="A2" s="1244"/>
      <c r="B2" s="1243"/>
      <c r="C2" s="1243"/>
      <c r="D2" s="1243"/>
      <c r="E2" s="1243"/>
      <c r="F2" s="1243"/>
    </row>
    <row r="3" spans="1:8" ht="27" customHeight="1">
      <c r="A3" s="1617" t="s">
        <v>53</v>
      </c>
      <c r="B3" s="1617" t="s">
        <v>90</v>
      </c>
      <c r="C3" s="1622" t="s">
        <v>59</v>
      </c>
      <c r="D3" s="1623"/>
      <c r="E3" s="1624"/>
      <c r="F3" s="1619" t="s">
        <v>91</v>
      </c>
      <c r="G3" s="1620"/>
      <c r="H3" s="3"/>
    </row>
    <row r="4" spans="1:8" ht="32.25" customHeight="1" thickBot="1">
      <c r="A4" s="1618"/>
      <c r="B4" s="1618"/>
      <c r="C4" s="943">
        <v>44822</v>
      </c>
      <c r="D4" s="944">
        <v>44815</v>
      </c>
      <c r="E4" s="945">
        <v>44458</v>
      </c>
      <c r="F4" s="946" t="s">
        <v>277</v>
      </c>
      <c r="G4" s="947" t="s">
        <v>92</v>
      </c>
      <c r="H4" s="3"/>
    </row>
    <row r="5" spans="1:8" ht="29.25" customHeight="1">
      <c r="A5" s="948" t="s">
        <v>96</v>
      </c>
      <c r="B5" s="949" t="s">
        <v>261</v>
      </c>
      <c r="C5" s="950">
        <v>730.66</v>
      </c>
      <c r="D5" s="951">
        <v>687.05</v>
      </c>
      <c r="E5" s="952">
        <v>690.3</v>
      </c>
      <c r="F5" s="1156">
        <v>6.3474274070300583</v>
      </c>
      <c r="G5" s="1506">
        <v>5.8467333043604253</v>
      </c>
      <c r="H5" s="3"/>
    </row>
    <row r="6" spans="1:8" ht="28.5" customHeight="1" thickBot="1">
      <c r="A6" s="953" t="s">
        <v>97</v>
      </c>
      <c r="B6" s="954" t="s">
        <v>261</v>
      </c>
      <c r="C6" s="955">
        <v>1156.57</v>
      </c>
      <c r="D6" s="956">
        <v>1047.93</v>
      </c>
      <c r="E6" s="957">
        <v>987.6</v>
      </c>
      <c r="F6" s="1157">
        <v>10.367104673022039</v>
      </c>
      <c r="G6" s="1158">
        <v>17.10915350344268</v>
      </c>
      <c r="H6" s="3"/>
    </row>
    <row r="7" spans="1:8" ht="32.25" customHeight="1" thickBot="1">
      <c r="A7" s="958" t="s">
        <v>93</v>
      </c>
      <c r="B7" s="959" t="s">
        <v>94</v>
      </c>
      <c r="C7" s="955" t="s">
        <v>436</v>
      </c>
      <c r="D7" s="960" t="s">
        <v>436</v>
      </c>
      <c r="E7" s="961" t="s">
        <v>436</v>
      </c>
      <c r="F7" s="1157" t="s">
        <v>73</v>
      </c>
      <c r="G7" s="1158"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60" customWidth="1"/>
    <col min="2" max="2" width="38.85546875" style="1160" bestFit="1" customWidth="1"/>
    <col min="3" max="3" width="16" style="1160" bestFit="1" customWidth="1"/>
    <col min="4" max="4" width="15.7109375" style="1160" customWidth="1"/>
    <col min="5" max="5" width="11.42578125" style="1160" customWidth="1"/>
    <col min="6" max="6" width="26.7109375" style="1160" customWidth="1"/>
    <col min="7" max="8" width="10.28515625" style="1160" bestFit="1" customWidth="1"/>
    <col min="9" max="9" width="11.28515625" style="1160" bestFit="1" customWidth="1"/>
    <col min="10" max="16384" width="9.140625" style="1160"/>
  </cols>
  <sheetData>
    <row r="1" spans="1:14" ht="27.75" customHeight="1">
      <c r="A1" s="1225" t="s">
        <v>516</v>
      </c>
      <c r="B1" s="1226"/>
      <c r="C1" s="1226"/>
      <c r="D1" s="1226"/>
      <c r="E1" s="1226"/>
      <c r="F1" s="1227"/>
      <c r="G1" s="1227"/>
      <c r="H1" s="1227"/>
      <c r="I1" s="1227"/>
      <c r="J1" s="1227"/>
      <c r="K1" s="1227"/>
      <c r="L1" s="1227"/>
      <c r="M1" s="1227"/>
      <c r="N1" s="1227"/>
    </row>
    <row r="2" spans="1:14" ht="21">
      <c r="A2" s="1228" t="s">
        <v>431</v>
      </c>
      <c r="B2" s="1226"/>
      <c r="C2" s="1226"/>
      <c r="D2" s="1226"/>
      <c r="E2" s="1226"/>
      <c r="F2" s="1227"/>
      <c r="G2" s="1227"/>
      <c r="H2" s="1227"/>
      <c r="I2" s="1227"/>
      <c r="J2" s="1227"/>
      <c r="K2" s="1227"/>
      <c r="L2" s="1227"/>
      <c r="M2" s="1227"/>
      <c r="N2" s="1227"/>
    </row>
    <row r="3" spans="1:14" ht="25.5" customHeight="1">
      <c r="A3" s="1229"/>
      <c r="B3" s="1230"/>
      <c r="C3" s="1231"/>
      <c r="D3" s="1231"/>
      <c r="E3" s="1231"/>
      <c r="F3" s="1231"/>
      <c r="G3" s="1231"/>
      <c r="H3" s="1231"/>
    </row>
    <row r="4" spans="1:14" ht="34.5" customHeight="1" thickBot="1">
      <c r="A4" s="1177"/>
      <c r="B4" s="1244"/>
    </row>
    <row r="5" spans="1:14" ht="24.95" customHeight="1">
      <c r="B5" s="1625" t="s">
        <v>95</v>
      </c>
      <c r="C5" s="1627" t="s">
        <v>432</v>
      </c>
      <c r="D5" s="1628"/>
      <c r="E5" s="1629" t="s">
        <v>433</v>
      </c>
      <c r="F5" s="1232"/>
    </row>
    <row r="6" spans="1:14" ht="24.95" customHeight="1" thickBot="1">
      <c r="B6" s="1626"/>
      <c r="C6" s="962">
        <v>44822</v>
      </c>
      <c r="D6" s="963">
        <v>44815</v>
      </c>
      <c r="E6" s="1630"/>
    </row>
    <row r="7" spans="1:14" ht="24.95" customHeight="1">
      <c r="B7" s="1631" t="s">
        <v>450</v>
      </c>
      <c r="C7" s="1632"/>
      <c r="D7" s="1632"/>
      <c r="E7" s="1633"/>
    </row>
    <row r="8" spans="1:14" ht="24.95" customHeight="1">
      <c r="B8" s="964" t="s">
        <v>480</v>
      </c>
      <c r="C8" s="965" t="s">
        <v>200</v>
      </c>
      <c r="D8" s="966" t="s">
        <v>200</v>
      </c>
      <c r="E8" s="1572" t="s">
        <v>73</v>
      </c>
    </row>
    <row r="9" spans="1:14" ht="24.95" customHeight="1">
      <c r="B9" s="964" t="s">
        <v>451</v>
      </c>
      <c r="C9" s="965">
        <v>33.549999999999997</v>
      </c>
      <c r="D9" s="966">
        <v>33.67</v>
      </c>
      <c r="E9" s="1566">
        <v>-0.35640035640036988</v>
      </c>
    </row>
    <row r="10" spans="1:14" ht="24.95" customHeight="1" thickBot="1">
      <c r="B10" s="967" t="s">
        <v>452</v>
      </c>
      <c r="C10" s="968">
        <v>24.26</v>
      </c>
      <c r="D10" s="969">
        <v>24.18</v>
      </c>
      <c r="E10" s="1567">
        <v>0.33085194375517718</v>
      </c>
    </row>
    <row r="11" spans="1:14" ht="25.5" customHeight="1">
      <c r="B11" s="1631" t="s">
        <v>453</v>
      </c>
      <c r="C11" s="1632"/>
      <c r="D11" s="1632"/>
      <c r="E11" s="1633"/>
    </row>
    <row r="12" spans="1:14" ht="20.25" customHeight="1" thickBot="1">
      <c r="B12" s="970" t="s">
        <v>451</v>
      </c>
      <c r="C12" s="971">
        <v>35.61</v>
      </c>
      <c r="D12" s="972">
        <v>34.35</v>
      </c>
      <c r="E12" s="1568">
        <v>3.6681222707423524</v>
      </c>
    </row>
    <row r="13" spans="1:14" ht="15.75">
      <c r="B13" s="1233"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J32" sqref="AJ32"/>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2" t="s">
        <v>419</v>
      </c>
      <c r="B1" s="833"/>
      <c r="C1" s="833"/>
      <c r="D1" s="834"/>
      <c r="E1" s="834"/>
      <c r="F1" s="833"/>
      <c r="G1" s="833"/>
      <c r="H1" s="833"/>
      <c r="I1" s="833"/>
      <c r="J1" s="833"/>
      <c r="K1" s="833"/>
      <c r="L1" s="833"/>
      <c r="M1" s="833"/>
      <c r="N1" s="833"/>
      <c r="O1" s="833"/>
      <c r="P1" s="833"/>
      <c r="Q1" s="833"/>
      <c r="R1" s="833"/>
      <c r="S1" s="833"/>
      <c r="T1" s="833"/>
      <c r="U1" s="833"/>
      <c r="V1" s="833"/>
      <c r="W1" s="833"/>
      <c r="X1" s="833"/>
      <c r="Y1" s="833"/>
      <c r="Z1" s="835"/>
      <c r="AA1" s="835" t="s">
        <v>424</v>
      </c>
      <c r="AD1" s="746">
        <v>1</v>
      </c>
      <c r="AE1" s="746">
        <v>1</v>
      </c>
      <c r="AF1" s="746">
        <v>1</v>
      </c>
      <c r="AG1" s="746">
        <v>0</v>
      </c>
      <c r="AH1" s="746">
        <v>0</v>
      </c>
      <c r="AI1" s="746">
        <v>0</v>
      </c>
    </row>
    <row r="2" spans="1:35" s="748" customFormat="1" ht="18" customHeight="1">
      <c r="A2" s="836"/>
      <c r="B2" s="837"/>
      <c r="C2" s="837"/>
      <c r="D2" s="838"/>
      <c r="E2" s="838"/>
      <c r="F2" s="837"/>
      <c r="G2" s="837"/>
      <c r="H2" s="837"/>
      <c r="I2" s="837"/>
      <c r="J2" s="837"/>
      <c r="K2" s="837"/>
      <c r="L2" s="837"/>
      <c r="M2" s="837"/>
      <c r="N2" s="837"/>
      <c r="O2" s="837"/>
      <c r="P2" s="837"/>
      <c r="Q2" s="837"/>
      <c r="R2" s="837"/>
      <c r="S2" s="837"/>
      <c r="T2" s="837"/>
      <c r="U2" s="837"/>
      <c r="V2" s="837"/>
      <c r="W2" s="837"/>
      <c r="X2" s="837"/>
      <c r="Y2" s="837"/>
      <c r="Z2" s="747"/>
      <c r="AA2" s="839" t="s">
        <v>500</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639">
        <v>35</v>
      </c>
      <c r="Z4" s="1639"/>
      <c r="AA4" s="1639"/>
    </row>
    <row r="5" spans="1:35" s="761" customFormat="1" ht="15.75">
      <c r="A5" s="759" t="s">
        <v>501</v>
      </c>
      <c r="B5" s="760"/>
      <c r="C5" s="760"/>
      <c r="D5" s="760"/>
      <c r="E5" s="760"/>
      <c r="F5" s="760"/>
      <c r="G5" s="760"/>
      <c r="H5" s="760"/>
      <c r="I5" s="760"/>
      <c r="J5" s="760"/>
      <c r="Y5" s="1507"/>
      <c r="Z5" s="1508" t="s">
        <v>425</v>
      </c>
      <c r="AA5" s="1509">
        <v>44802</v>
      </c>
      <c r="AE5" s="1510"/>
      <c r="AF5" s="1510"/>
      <c r="AG5" s="1510"/>
      <c r="AH5" s="1510"/>
      <c r="AI5" s="1510"/>
    </row>
    <row r="6" spans="1:35">
      <c r="Y6" s="1507"/>
      <c r="Z6" s="1511" t="s">
        <v>426</v>
      </c>
      <c r="AA6" s="1512">
        <v>44808</v>
      </c>
      <c r="AE6" s="745"/>
      <c r="AF6" s="745"/>
      <c r="AG6" s="745"/>
      <c r="AH6" s="745"/>
      <c r="AI6" s="745"/>
    </row>
    <row r="7" spans="1:35" s="762" customFormat="1" ht="15.75">
      <c r="A7" s="1640" t="s">
        <v>427</v>
      </c>
      <c r="B7" s="1640"/>
      <c r="C7" s="1640"/>
      <c r="D7" s="1640"/>
      <c r="E7" s="1640"/>
      <c r="F7" s="1640"/>
      <c r="G7" s="1640"/>
      <c r="H7" s="1640"/>
      <c r="I7" s="1640"/>
      <c r="J7" s="1640"/>
      <c r="K7" s="1640"/>
      <c r="L7" s="1640"/>
      <c r="M7" s="1640"/>
      <c r="N7" s="1640"/>
      <c r="O7" s="1640"/>
      <c r="P7" s="1640"/>
      <c r="Q7" s="1640"/>
      <c r="R7" s="1640"/>
      <c r="S7" s="1640"/>
      <c r="T7" s="1640"/>
      <c r="U7" s="1640"/>
      <c r="V7" s="1640"/>
      <c r="W7" s="1640"/>
      <c r="X7" s="1640"/>
      <c r="Y7" s="1640"/>
      <c r="Z7" s="1640"/>
      <c r="AA7" s="1513"/>
      <c r="AB7" s="1514"/>
      <c r="AC7" s="1514"/>
      <c r="AD7" s="1514"/>
      <c r="AE7" s="745"/>
      <c r="AF7" s="745"/>
      <c r="AG7" s="745"/>
      <c r="AH7" s="745"/>
      <c r="AI7" s="745"/>
    </row>
    <row r="8" spans="1:35" s="762" customFormat="1" ht="15.75">
      <c r="A8" s="1640" t="s">
        <v>428</v>
      </c>
      <c r="B8" s="1640"/>
      <c r="C8" s="1640"/>
      <c r="D8" s="1640"/>
      <c r="E8" s="1640"/>
      <c r="F8" s="1640"/>
      <c r="G8" s="1640"/>
      <c r="H8" s="1640"/>
      <c r="I8" s="1640"/>
      <c r="J8" s="1640"/>
      <c r="K8" s="1640"/>
      <c r="L8" s="1640"/>
      <c r="M8" s="1640"/>
      <c r="N8" s="1640"/>
      <c r="O8" s="1640"/>
      <c r="P8" s="1640"/>
      <c r="Q8" s="1640"/>
      <c r="R8" s="1640"/>
      <c r="S8" s="1640"/>
      <c r="T8" s="1640"/>
      <c r="U8" s="1640"/>
      <c r="V8" s="1640"/>
      <c r="W8" s="1640"/>
      <c r="X8" s="1640"/>
      <c r="Y8" s="1640"/>
      <c r="Z8" s="1640"/>
      <c r="AA8" s="1513"/>
      <c r="AB8" s="1514"/>
      <c r="AC8" s="1514"/>
      <c r="AD8" s="1514"/>
      <c r="AE8" s="745"/>
      <c r="AF8" s="745"/>
      <c r="AG8" s="745"/>
      <c r="AH8" s="745"/>
      <c r="AI8" s="745"/>
    </row>
    <row r="9" spans="1:35" s="762" customFormat="1" ht="13.5" thickBot="1">
      <c r="A9" s="1515"/>
      <c r="B9" s="1515"/>
      <c r="C9" s="1516"/>
      <c r="D9" s="1516"/>
      <c r="E9" s="1516"/>
      <c r="F9" s="1516"/>
      <c r="G9" s="1516"/>
      <c r="H9" s="1517"/>
      <c r="I9" s="1516"/>
      <c r="J9" s="1516"/>
      <c r="K9" s="1516"/>
      <c r="L9" s="1516"/>
      <c r="M9" s="1516"/>
      <c r="N9" s="1516"/>
      <c r="O9" s="1516"/>
      <c r="P9" s="1516"/>
      <c r="Q9" s="1516"/>
      <c r="R9" s="1516"/>
      <c r="S9" s="1516"/>
      <c r="T9" s="1516"/>
      <c r="U9" s="1516"/>
      <c r="V9" s="1516"/>
      <c r="W9" s="1516"/>
      <c r="X9" s="1516"/>
      <c r="Y9" s="1516"/>
      <c r="Z9" s="1515"/>
      <c r="AA9" s="1515"/>
      <c r="AB9" s="1514"/>
      <c r="AC9" s="1514"/>
      <c r="AD9" s="1514"/>
      <c r="AE9" s="745"/>
      <c r="AF9" s="745"/>
      <c r="AG9" s="745"/>
      <c r="AH9" s="745"/>
      <c r="AI9" s="745"/>
    </row>
    <row r="10" spans="1:35" s="762" customFormat="1" ht="13.5" thickBot="1">
      <c r="A10" s="1518" t="s">
        <v>310</v>
      </c>
      <c r="B10" s="1515"/>
      <c r="C10" s="1641" t="s">
        <v>363</v>
      </c>
      <c r="D10" s="1642"/>
      <c r="E10" s="1642"/>
      <c r="F10" s="1642"/>
      <c r="G10" s="1642"/>
      <c r="H10" s="1643"/>
      <c r="I10" s="1516"/>
      <c r="J10" s="1641" t="s">
        <v>364</v>
      </c>
      <c r="K10" s="1642"/>
      <c r="L10" s="1642"/>
      <c r="M10" s="1642"/>
      <c r="N10" s="1642"/>
      <c r="O10" s="1643"/>
      <c r="P10" s="1516"/>
      <c r="Q10" s="1641" t="s">
        <v>365</v>
      </c>
      <c r="R10" s="1642"/>
      <c r="S10" s="1642"/>
      <c r="T10" s="1642"/>
      <c r="U10" s="1642"/>
      <c r="V10" s="1643"/>
      <c r="W10" s="1516"/>
      <c r="X10" s="1644" t="s">
        <v>366</v>
      </c>
      <c r="Y10" s="1645"/>
      <c r="Z10" s="1645"/>
      <c r="AA10" s="1646"/>
      <c r="AB10" s="1514"/>
      <c r="AC10" s="1514"/>
      <c r="AD10" s="1514"/>
      <c r="AE10" s="745"/>
      <c r="AF10" s="745"/>
      <c r="AG10" s="745"/>
      <c r="AH10" s="745"/>
      <c r="AI10" s="745"/>
    </row>
    <row r="11" spans="1:35" s="762" customFormat="1" ht="12" customHeight="1">
      <c r="A11" s="1515"/>
      <c r="B11" s="1515"/>
      <c r="C11" s="1634" t="s">
        <v>311</v>
      </c>
      <c r="D11" s="1634" t="s">
        <v>312</v>
      </c>
      <c r="E11" s="1634" t="s">
        <v>313</v>
      </c>
      <c r="F11" s="1634" t="s">
        <v>314</v>
      </c>
      <c r="G11" s="1519" t="s">
        <v>358</v>
      </c>
      <c r="H11" s="1520"/>
      <c r="I11" s="1516"/>
      <c r="J11" s="1638" t="s">
        <v>315</v>
      </c>
      <c r="K11" s="1638" t="s">
        <v>316</v>
      </c>
      <c r="L11" s="1638" t="s">
        <v>317</v>
      </c>
      <c r="M11" s="1638" t="s">
        <v>314</v>
      </c>
      <c r="N11" s="1519" t="s">
        <v>358</v>
      </c>
      <c r="O11" s="1519"/>
      <c r="P11" s="1516"/>
      <c r="Q11" s="1634" t="s">
        <v>311</v>
      </c>
      <c r="R11" s="1634" t="s">
        <v>312</v>
      </c>
      <c r="S11" s="1634" t="s">
        <v>313</v>
      </c>
      <c r="T11" s="1634" t="s">
        <v>314</v>
      </c>
      <c r="U11" s="1519" t="s">
        <v>358</v>
      </c>
      <c r="V11" s="1520"/>
      <c r="W11" s="1516"/>
      <c r="X11" s="1636" t="s">
        <v>318</v>
      </c>
      <c r="Y11" s="1521" t="s">
        <v>319</v>
      </c>
      <c r="Z11" s="1519" t="s">
        <v>358</v>
      </c>
      <c r="AA11" s="1519"/>
      <c r="AB11" s="1514"/>
      <c r="AC11" s="1514"/>
      <c r="AD11" s="1514"/>
      <c r="AE11" s="745"/>
      <c r="AF11" s="745"/>
      <c r="AG11" s="745"/>
      <c r="AH11" s="745"/>
      <c r="AI11" s="745"/>
    </row>
    <row r="12" spans="1:35" s="762" customFormat="1" ht="12" customHeight="1" thickBot="1">
      <c r="A12" s="1522" t="s">
        <v>359</v>
      </c>
      <c r="B12" s="1515"/>
      <c r="C12" s="1635"/>
      <c r="D12" s="1635"/>
      <c r="E12" s="1635"/>
      <c r="F12" s="1635"/>
      <c r="G12" s="1523" t="s">
        <v>360</v>
      </c>
      <c r="H12" s="1524" t="s">
        <v>320</v>
      </c>
      <c r="I12" s="1525"/>
      <c r="J12" s="1635"/>
      <c r="K12" s="1635"/>
      <c r="L12" s="1635"/>
      <c r="M12" s="1635"/>
      <c r="N12" s="1523" t="s">
        <v>360</v>
      </c>
      <c r="O12" s="1524" t="s">
        <v>320</v>
      </c>
      <c r="P12" s="1515"/>
      <c r="Q12" s="1635"/>
      <c r="R12" s="1635"/>
      <c r="S12" s="1635"/>
      <c r="T12" s="1635"/>
      <c r="U12" s="1523" t="s">
        <v>360</v>
      </c>
      <c r="V12" s="1524" t="s">
        <v>320</v>
      </c>
      <c r="W12" s="1515"/>
      <c r="X12" s="1637"/>
      <c r="Y12" s="1526" t="s">
        <v>321</v>
      </c>
      <c r="Z12" s="1523" t="s">
        <v>360</v>
      </c>
      <c r="AA12" s="1523" t="s">
        <v>320</v>
      </c>
      <c r="AB12" s="1514"/>
      <c r="AC12" s="1514"/>
      <c r="AD12" s="1514"/>
      <c r="AE12" s="1514"/>
    </row>
    <row r="13" spans="1:35" s="762" customFormat="1" ht="15.75" thickBot="1">
      <c r="A13" s="1527" t="s">
        <v>361</v>
      </c>
      <c r="B13" s="1515"/>
      <c r="C13" s="1528">
        <v>491.63200000000001</v>
      </c>
      <c r="D13" s="1529">
        <v>494.29599999999999</v>
      </c>
      <c r="E13" s="1530"/>
      <c r="F13" s="1531">
        <v>493.48399999999998</v>
      </c>
      <c r="G13" s="763">
        <v>2.0240000000000009</v>
      </c>
      <c r="H13" s="764">
        <v>4.1183412688723386E-3</v>
      </c>
      <c r="I13" s="1525"/>
      <c r="J13" s="1528">
        <v>377.85399999999998</v>
      </c>
      <c r="K13" s="1529">
        <v>488.95499999999998</v>
      </c>
      <c r="L13" s="1530">
        <v>502.57400000000001</v>
      </c>
      <c r="M13" s="1531">
        <v>496.90199999999999</v>
      </c>
      <c r="N13" s="763">
        <v>14.632999999999981</v>
      </c>
      <c r="O13" s="764">
        <v>3.0341987562957584E-2</v>
      </c>
      <c r="P13" s="1515"/>
      <c r="Q13" s="1528">
        <v>483.76</v>
      </c>
      <c r="R13" s="1529">
        <v>489.28</v>
      </c>
      <c r="S13" s="1530"/>
      <c r="T13" s="1531">
        <v>487.137</v>
      </c>
      <c r="U13" s="763">
        <v>-0.10399999999998499</v>
      </c>
      <c r="V13" s="764">
        <v>-2.134467337518986E-4</v>
      </c>
      <c r="W13" s="1515"/>
      <c r="X13" s="1532">
        <v>492.80329999999998</v>
      </c>
      <c r="Y13" s="795">
        <v>221.58421762589927</v>
      </c>
      <c r="Z13" s="763">
        <v>3.0098999999999592</v>
      </c>
      <c r="AA13" s="764">
        <v>6.1452440967966204E-3</v>
      </c>
      <c r="AB13" s="1514"/>
      <c r="AC13" s="1514"/>
      <c r="AD13" s="1514"/>
      <c r="AE13" s="1514"/>
      <c r="AF13" s="765"/>
    </row>
    <row r="14" spans="1:35" s="762" customFormat="1" ht="2.1" customHeight="1">
      <c r="A14" s="1533"/>
      <c r="B14" s="1515"/>
      <c r="C14" s="1533"/>
      <c r="D14" s="1534"/>
      <c r="E14" s="1534"/>
      <c r="F14" s="1534"/>
      <c r="G14" s="1534"/>
      <c r="H14" s="766"/>
      <c r="I14" s="1534"/>
      <c r="J14" s="1534"/>
      <c r="K14" s="1534"/>
      <c r="L14" s="1534"/>
      <c r="M14" s="1534"/>
      <c r="N14" s="1534"/>
      <c r="O14" s="767"/>
      <c r="P14" s="1515"/>
      <c r="Q14" s="1533"/>
      <c r="R14" s="1534"/>
      <c r="S14" s="1534"/>
      <c r="T14" s="1534"/>
      <c r="U14" s="1534"/>
      <c r="V14" s="766"/>
      <c r="W14" s="1515"/>
      <c r="X14" s="1535"/>
      <c r="Y14" s="1536"/>
      <c r="Z14" s="1533"/>
      <c r="AA14" s="1533"/>
      <c r="AB14" s="1514"/>
      <c r="AC14" s="1514"/>
      <c r="AD14" s="1514"/>
      <c r="AE14" s="1514"/>
    </row>
    <row r="15" spans="1:35" s="762" customFormat="1" ht="2.85" customHeight="1">
      <c r="A15" s="1537"/>
      <c r="B15" s="1515"/>
      <c r="C15" s="1537"/>
      <c r="D15" s="1537"/>
      <c r="E15" s="1537"/>
      <c r="F15" s="1537"/>
      <c r="G15" s="768"/>
      <c r="H15" s="769"/>
      <c r="I15" s="1537"/>
      <c r="J15" s="1537"/>
      <c r="K15" s="1537"/>
      <c r="L15" s="1537"/>
      <c r="M15" s="1537"/>
      <c r="N15" s="1537"/>
      <c r="O15" s="770"/>
      <c r="P15" s="1537"/>
      <c r="Q15" s="1537"/>
      <c r="R15" s="1537"/>
      <c r="S15" s="1537"/>
      <c r="T15" s="1537"/>
      <c r="U15" s="768"/>
      <c r="V15" s="769"/>
      <c r="W15" s="1537"/>
      <c r="X15" s="1537"/>
      <c r="Y15" s="1537"/>
      <c r="Z15" s="1538"/>
      <c r="AA15" s="1538"/>
      <c r="AB15" s="1514"/>
      <c r="AC15" s="1514"/>
      <c r="AD15" s="1514"/>
      <c r="AE15" s="1514"/>
    </row>
    <row r="16" spans="1:35" s="762" customFormat="1" ht="13.5" thickBot="1">
      <c r="A16" s="1537"/>
      <c r="B16" s="1515"/>
      <c r="C16" s="1539" t="s">
        <v>322</v>
      </c>
      <c r="D16" s="1539" t="s">
        <v>323</v>
      </c>
      <c r="E16" s="1539" t="s">
        <v>324</v>
      </c>
      <c r="F16" s="1539" t="s">
        <v>325</v>
      </c>
      <c r="G16" s="1539"/>
      <c r="H16" s="771"/>
      <c r="I16" s="1516"/>
      <c r="J16" s="1539" t="s">
        <v>322</v>
      </c>
      <c r="K16" s="1539" t="s">
        <v>323</v>
      </c>
      <c r="L16" s="1539" t="s">
        <v>324</v>
      </c>
      <c r="M16" s="1539" t="s">
        <v>325</v>
      </c>
      <c r="N16" s="1540"/>
      <c r="O16" s="772"/>
      <c r="P16" s="1516"/>
      <c r="Q16" s="1539" t="s">
        <v>322</v>
      </c>
      <c r="R16" s="1539" t="s">
        <v>323</v>
      </c>
      <c r="S16" s="1539" t="s">
        <v>324</v>
      </c>
      <c r="T16" s="1539" t="s">
        <v>325</v>
      </c>
      <c r="U16" s="1539"/>
      <c r="V16" s="771"/>
      <c r="W16" s="1515"/>
      <c r="X16" s="1541" t="s">
        <v>318</v>
      </c>
      <c r="Y16" s="1516"/>
      <c r="Z16" s="1538"/>
      <c r="AA16" s="1538"/>
      <c r="AB16" s="1514"/>
      <c r="AC16" s="1514"/>
      <c r="AD16" s="1514"/>
      <c r="AE16" s="1514"/>
    </row>
    <row r="17" spans="1:31" s="762" customFormat="1">
      <c r="A17" s="1542" t="s">
        <v>326</v>
      </c>
      <c r="B17" s="1515"/>
      <c r="C17" s="1543">
        <v>505.65219999999999</v>
      </c>
      <c r="D17" s="1544">
        <v>472.8458</v>
      </c>
      <c r="E17" s="1544" t="s">
        <v>375</v>
      </c>
      <c r="F17" s="1545">
        <v>501.4271</v>
      </c>
      <c r="G17" s="773">
        <v>8.3992999999999824</v>
      </c>
      <c r="H17" s="774">
        <v>1.7036159015779706E-2</v>
      </c>
      <c r="I17" s="1546"/>
      <c r="J17" s="1543" t="s">
        <v>375</v>
      </c>
      <c r="K17" s="1544" t="s">
        <v>375</v>
      </c>
      <c r="L17" s="1544" t="s">
        <v>375</v>
      </c>
      <c r="M17" s="1545" t="s">
        <v>375</v>
      </c>
      <c r="N17" s="773"/>
      <c r="O17" s="774"/>
      <c r="P17" s="1515"/>
      <c r="Q17" s="1543" t="s">
        <v>375</v>
      </c>
      <c r="R17" s="1544" t="s">
        <v>375</v>
      </c>
      <c r="S17" s="1544" t="s">
        <v>375</v>
      </c>
      <c r="T17" s="1545" t="s">
        <v>375</v>
      </c>
      <c r="U17" s="773" t="s">
        <v>375</v>
      </c>
      <c r="V17" s="775" t="s">
        <v>375</v>
      </c>
      <c r="W17" s="1515"/>
      <c r="X17" s="1547">
        <v>501.4271</v>
      </c>
      <c r="Y17" s="1548"/>
      <c r="Z17" s="776">
        <v>8.3992999999999824</v>
      </c>
      <c r="AA17" s="775">
        <v>1.7036159015779706E-2</v>
      </c>
      <c r="AB17" s="1549"/>
      <c r="AC17" s="1549"/>
      <c r="AD17" s="1549"/>
      <c r="AE17" s="1549"/>
    </row>
    <row r="18" spans="1:31" s="762" customFormat="1">
      <c r="A18" s="1550" t="s">
        <v>327</v>
      </c>
      <c r="B18" s="1515"/>
      <c r="C18" s="1551" t="s">
        <v>375</v>
      </c>
      <c r="D18" s="1552" t="s">
        <v>375</v>
      </c>
      <c r="E18" s="1552" t="s">
        <v>375</v>
      </c>
      <c r="F18" s="1553" t="s">
        <v>375</v>
      </c>
      <c r="G18" s="777"/>
      <c r="H18" s="778" t="s">
        <v>375</v>
      </c>
      <c r="I18" s="1546"/>
      <c r="J18" s="1551" t="s">
        <v>375</v>
      </c>
      <c r="K18" s="1552" t="s">
        <v>375</v>
      </c>
      <c r="L18" s="1552" t="s">
        <v>375</v>
      </c>
      <c r="M18" s="1553" t="s">
        <v>375</v>
      </c>
      <c r="N18" s="777" t="s">
        <v>375</v>
      </c>
      <c r="O18" s="779" t="s">
        <v>375</v>
      </c>
      <c r="P18" s="1515"/>
      <c r="Q18" s="1551" t="s">
        <v>375</v>
      </c>
      <c r="R18" s="1552" t="s">
        <v>375</v>
      </c>
      <c r="S18" s="1552" t="s">
        <v>375</v>
      </c>
      <c r="T18" s="1553" t="s">
        <v>375</v>
      </c>
      <c r="U18" s="777" t="s">
        <v>375</v>
      </c>
      <c r="V18" s="779" t="s">
        <v>375</v>
      </c>
      <c r="W18" s="1515"/>
      <c r="X18" s="1554" t="s">
        <v>375</v>
      </c>
      <c r="Y18" s="1534"/>
      <c r="Z18" s="780" t="s">
        <v>375</v>
      </c>
      <c r="AA18" s="779" t="s">
        <v>375</v>
      </c>
      <c r="AB18" s="1549"/>
      <c r="AC18" s="1549"/>
      <c r="AD18" s="1549"/>
      <c r="AE18" s="1549"/>
    </row>
    <row r="19" spans="1:31" s="762" customFormat="1">
      <c r="A19" s="1550" t="s">
        <v>328</v>
      </c>
      <c r="B19" s="1515"/>
      <c r="C19" s="1551">
        <v>429.161</v>
      </c>
      <c r="D19" s="1552">
        <v>436.09750000000003</v>
      </c>
      <c r="E19" s="1552">
        <v>446.30990000000003</v>
      </c>
      <c r="F19" s="1553">
        <v>436.48809999999997</v>
      </c>
      <c r="G19" s="777">
        <v>3.9625999999999522</v>
      </c>
      <c r="H19" s="778">
        <v>9.1615407646483682E-3</v>
      </c>
      <c r="I19" s="1546"/>
      <c r="J19" s="1551" t="s">
        <v>375</v>
      </c>
      <c r="K19" s="1552" t="s">
        <v>375</v>
      </c>
      <c r="L19" s="1552" t="s">
        <v>375</v>
      </c>
      <c r="M19" s="1553" t="s">
        <v>375</v>
      </c>
      <c r="N19" s="777" t="s">
        <v>375</v>
      </c>
      <c r="O19" s="779" t="s">
        <v>375</v>
      </c>
      <c r="P19" s="1515"/>
      <c r="Q19" s="1551" t="s">
        <v>375</v>
      </c>
      <c r="R19" s="1552" t="s">
        <v>332</v>
      </c>
      <c r="S19" s="1552" t="s">
        <v>332</v>
      </c>
      <c r="T19" s="1553" t="s">
        <v>332</v>
      </c>
      <c r="U19" s="777" t="s">
        <v>375</v>
      </c>
      <c r="V19" s="779" t="s">
        <v>375</v>
      </c>
      <c r="W19" s="1515"/>
      <c r="X19" s="1554" t="s">
        <v>332</v>
      </c>
      <c r="Y19" s="1534"/>
      <c r="Z19" s="780" t="s">
        <v>375</v>
      </c>
      <c r="AA19" s="779" t="s">
        <v>375</v>
      </c>
      <c r="AB19" s="1549"/>
      <c r="AC19" s="1549"/>
      <c r="AD19" s="1549"/>
      <c r="AE19" s="1549"/>
    </row>
    <row r="20" spans="1:31" s="762" customFormat="1">
      <c r="A20" s="1550" t="s">
        <v>329</v>
      </c>
      <c r="B20" s="1515"/>
      <c r="C20" s="1551" t="s">
        <v>375</v>
      </c>
      <c r="D20" s="1552">
        <v>522.56349999999998</v>
      </c>
      <c r="E20" s="1552">
        <v>505.88209999999998</v>
      </c>
      <c r="F20" s="1553">
        <v>512.06500000000005</v>
      </c>
      <c r="G20" s="777">
        <v>-7.3520999999999503</v>
      </c>
      <c r="H20" s="778">
        <v>-1.4154520519251146E-2</v>
      </c>
      <c r="I20" s="1546"/>
      <c r="J20" s="1551" t="s">
        <v>375</v>
      </c>
      <c r="K20" s="1552" t="s">
        <v>375</v>
      </c>
      <c r="L20" s="1552" t="s">
        <v>375</v>
      </c>
      <c r="M20" s="1553" t="s">
        <v>375</v>
      </c>
      <c r="N20" s="777" t="s">
        <v>375</v>
      </c>
      <c r="O20" s="779" t="s">
        <v>375</v>
      </c>
      <c r="P20" s="1515"/>
      <c r="Q20" s="1551" t="s">
        <v>375</v>
      </c>
      <c r="R20" s="1552">
        <v>525.27390000000003</v>
      </c>
      <c r="S20" s="1552">
        <v>544.43809999999996</v>
      </c>
      <c r="T20" s="1553">
        <v>539.74149999999997</v>
      </c>
      <c r="U20" s="777">
        <v>-10.081400000000031</v>
      </c>
      <c r="V20" s="779">
        <v>-1.8335722284393841E-2</v>
      </c>
      <c r="W20" s="1515"/>
      <c r="X20" s="1555">
        <v>531.14200000000005</v>
      </c>
      <c r="Y20" s="1515"/>
      <c r="Z20" s="780">
        <v>-9.2333999999999605</v>
      </c>
      <c r="AA20" s="779">
        <v>-1.7087010252502144E-2</v>
      </c>
      <c r="AB20" s="1549"/>
      <c r="AC20" s="1549"/>
      <c r="AD20" s="1549"/>
      <c r="AE20" s="1549"/>
    </row>
    <row r="21" spans="1:31" s="762" customFormat="1">
      <c r="A21" s="1550" t="s">
        <v>330</v>
      </c>
      <c r="B21" s="1515"/>
      <c r="C21" s="1551">
        <v>492.95</v>
      </c>
      <c r="D21" s="1552">
        <v>507.19819999999999</v>
      </c>
      <c r="E21" s="1552" t="s">
        <v>375</v>
      </c>
      <c r="F21" s="1553">
        <v>499.80680000000001</v>
      </c>
      <c r="G21" s="777">
        <v>1.9784999999999968</v>
      </c>
      <c r="H21" s="778">
        <v>3.9742618087401649E-3</v>
      </c>
      <c r="I21" s="1546"/>
      <c r="J21" s="1551" t="s">
        <v>375</v>
      </c>
      <c r="K21" s="1552" t="s">
        <v>375</v>
      </c>
      <c r="L21" s="1552" t="s">
        <v>375</v>
      </c>
      <c r="M21" s="1553" t="s">
        <v>375</v>
      </c>
      <c r="N21" s="777" t="s">
        <v>375</v>
      </c>
      <c r="O21" s="779" t="s">
        <v>375</v>
      </c>
      <c r="P21" s="1515"/>
      <c r="Q21" s="1551" t="s">
        <v>375</v>
      </c>
      <c r="R21" s="1552" t="s">
        <v>375</v>
      </c>
      <c r="S21" s="1552" t="s">
        <v>375</v>
      </c>
      <c r="T21" s="1553" t="s">
        <v>375</v>
      </c>
      <c r="U21" s="777" t="s">
        <v>375</v>
      </c>
      <c r="V21" s="779" t="s">
        <v>375</v>
      </c>
      <c r="W21" s="1515"/>
      <c r="X21" s="1555">
        <v>499.80680000000001</v>
      </c>
      <c r="Y21" s="1534"/>
      <c r="Z21" s="780">
        <v>1.9784999999999968</v>
      </c>
      <c r="AA21" s="779">
        <v>3.9742618087401649E-3</v>
      </c>
      <c r="AB21" s="1549"/>
      <c r="AC21" s="1549"/>
      <c r="AD21" s="1549"/>
      <c r="AE21" s="1549"/>
    </row>
    <row r="22" spans="1:31" s="762" customFormat="1">
      <c r="A22" s="1550" t="s">
        <v>331</v>
      </c>
      <c r="B22" s="1515"/>
      <c r="C22" s="1551" t="s">
        <v>375</v>
      </c>
      <c r="D22" s="1552" t="s">
        <v>332</v>
      </c>
      <c r="E22" s="1552" t="s">
        <v>375</v>
      </c>
      <c r="F22" s="1553" t="s">
        <v>332</v>
      </c>
      <c r="G22" s="791" t="s">
        <v>375</v>
      </c>
      <c r="H22" s="792" t="s">
        <v>375</v>
      </c>
      <c r="I22" s="1546"/>
      <c r="J22" s="1551" t="s">
        <v>375</v>
      </c>
      <c r="K22" s="1552" t="s">
        <v>375</v>
      </c>
      <c r="L22" s="1552" t="s">
        <v>375</v>
      </c>
      <c r="M22" s="1553" t="s">
        <v>375</v>
      </c>
      <c r="N22" s="777" t="s">
        <v>375</v>
      </c>
      <c r="O22" s="779" t="s">
        <v>375</v>
      </c>
      <c r="P22" s="1515"/>
      <c r="Q22" s="1551" t="s">
        <v>375</v>
      </c>
      <c r="R22" s="1552" t="s">
        <v>375</v>
      </c>
      <c r="S22" s="1552" t="s">
        <v>375</v>
      </c>
      <c r="T22" s="1553" t="s">
        <v>375</v>
      </c>
      <c r="U22" s="777" t="s">
        <v>375</v>
      </c>
      <c r="V22" s="779" t="s">
        <v>375</v>
      </c>
      <c r="W22" s="1515"/>
      <c r="X22" s="1555" t="s">
        <v>332</v>
      </c>
      <c r="Y22" s="1534"/>
      <c r="Z22" s="780"/>
      <c r="AA22" s="779"/>
      <c r="AB22" s="1549"/>
      <c r="AC22" s="1549"/>
      <c r="AD22" s="1549"/>
      <c r="AE22" s="1549"/>
    </row>
    <row r="23" spans="1:31" s="762" customFormat="1">
      <c r="A23" s="1550" t="s">
        <v>333</v>
      </c>
      <c r="B23" s="1515"/>
      <c r="C23" s="1556" t="s">
        <v>375</v>
      </c>
      <c r="D23" s="1557" t="s">
        <v>375</v>
      </c>
      <c r="E23" s="1557" t="s">
        <v>375</v>
      </c>
      <c r="F23" s="1558" t="s">
        <v>375</v>
      </c>
      <c r="G23" s="777"/>
      <c r="H23" s="778"/>
      <c r="I23" s="1559"/>
      <c r="J23" s="1556">
        <v>471.56040000000002</v>
      </c>
      <c r="K23" s="1557">
        <v>484.02539999999999</v>
      </c>
      <c r="L23" s="1557">
        <v>496.53640000000001</v>
      </c>
      <c r="M23" s="1558">
        <v>489.2516</v>
      </c>
      <c r="N23" s="777">
        <v>-0.183400000000006</v>
      </c>
      <c r="O23" s="779">
        <v>-3.7471778683584311E-4</v>
      </c>
      <c r="P23" s="1515"/>
      <c r="Q23" s="1556" t="s">
        <v>375</v>
      </c>
      <c r="R23" s="1557" t="s">
        <v>375</v>
      </c>
      <c r="S23" s="1557" t="s">
        <v>375</v>
      </c>
      <c r="T23" s="1558" t="s">
        <v>375</v>
      </c>
      <c r="U23" s="777" t="s">
        <v>375</v>
      </c>
      <c r="V23" s="779" t="s">
        <v>375</v>
      </c>
      <c r="W23" s="1515"/>
      <c r="X23" s="1555">
        <v>489.2516</v>
      </c>
      <c r="Y23" s="1548"/>
      <c r="Z23" s="780">
        <v>-0.183400000000006</v>
      </c>
      <c r="AA23" s="779">
        <v>-3.7471778683584311E-4</v>
      </c>
      <c r="AB23" s="1549"/>
      <c r="AC23" s="1549"/>
      <c r="AD23" s="1549"/>
      <c r="AE23" s="1549"/>
    </row>
    <row r="24" spans="1:31" s="762" customFormat="1">
      <c r="A24" s="1550" t="s">
        <v>334</v>
      </c>
      <c r="B24" s="1515"/>
      <c r="C24" s="1551" t="s">
        <v>375</v>
      </c>
      <c r="D24" s="1552">
        <v>392.5</v>
      </c>
      <c r="E24" s="1552" t="s">
        <v>375</v>
      </c>
      <c r="F24" s="1553">
        <v>392.5</v>
      </c>
      <c r="G24" s="777">
        <v>0</v>
      </c>
      <c r="H24" s="778">
        <v>0</v>
      </c>
      <c r="I24" s="1546"/>
      <c r="J24" s="1551" t="s">
        <v>375</v>
      </c>
      <c r="K24" s="1552" t="s">
        <v>375</v>
      </c>
      <c r="L24" s="1552" t="s">
        <v>375</v>
      </c>
      <c r="M24" s="1553" t="s">
        <v>375</v>
      </c>
      <c r="N24" s="777" t="s">
        <v>375</v>
      </c>
      <c r="O24" s="779" t="s">
        <v>375</v>
      </c>
      <c r="P24" s="1515"/>
      <c r="Q24" s="1551" t="s">
        <v>375</v>
      </c>
      <c r="R24" s="1552">
        <v>492.61079999999998</v>
      </c>
      <c r="S24" s="1552" t="s">
        <v>375</v>
      </c>
      <c r="T24" s="1553">
        <v>492.61079999999998</v>
      </c>
      <c r="U24" s="777" t="s">
        <v>375</v>
      </c>
      <c r="V24" s="779" t="s">
        <v>375</v>
      </c>
      <c r="W24" s="1515"/>
      <c r="X24" s="1555">
        <v>443.45850000000002</v>
      </c>
      <c r="Y24" s="1548"/>
      <c r="Z24" s="780" t="s">
        <v>375</v>
      </c>
      <c r="AA24" s="779" t="s">
        <v>375</v>
      </c>
      <c r="AB24" s="1549"/>
      <c r="AC24" s="1549"/>
      <c r="AD24" s="1549"/>
      <c r="AE24" s="1549"/>
    </row>
    <row r="25" spans="1:31" s="762" customFormat="1">
      <c r="A25" s="1550" t="s">
        <v>335</v>
      </c>
      <c r="B25" s="1515"/>
      <c r="C25" s="1551">
        <v>480.15899999999999</v>
      </c>
      <c r="D25" s="1552">
        <v>492.50749999999999</v>
      </c>
      <c r="E25" s="1552" t="s">
        <v>375</v>
      </c>
      <c r="F25" s="1553">
        <v>484.79360000000003</v>
      </c>
      <c r="G25" s="777">
        <v>6.6956000000000131</v>
      </c>
      <c r="H25" s="778">
        <v>1.4004660132441504E-2</v>
      </c>
      <c r="I25" s="1546"/>
      <c r="J25" s="1551" t="s">
        <v>375</v>
      </c>
      <c r="K25" s="1552" t="s">
        <v>375</v>
      </c>
      <c r="L25" s="1552" t="s">
        <v>375</v>
      </c>
      <c r="M25" s="1553" t="s">
        <v>375</v>
      </c>
      <c r="N25" s="777" t="s">
        <v>375</v>
      </c>
      <c r="O25" s="779" t="s">
        <v>375</v>
      </c>
      <c r="P25" s="1515"/>
      <c r="Q25" s="1551">
        <v>479.44499999999999</v>
      </c>
      <c r="R25" s="1552">
        <v>490.98390000000001</v>
      </c>
      <c r="S25" s="1552" t="s">
        <v>375</v>
      </c>
      <c r="T25" s="1553">
        <v>486.53339999999997</v>
      </c>
      <c r="U25" s="777">
        <v>0.34919999999999618</v>
      </c>
      <c r="V25" s="779">
        <v>7.1824629430583542E-4</v>
      </c>
      <c r="W25" s="1515"/>
      <c r="X25" s="1555">
        <v>485.75029999999998</v>
      </c>
      <c r="Y25" s="1548"/>
      <c r="Z25" s="780">
        <v>3.2058999999999855</v>
      </c>
      <c r="AA25" s="779">
        <v>6.6437409697428507E-3</v>
      </c>
      <c r="AB25" s="1549"/>
      <c r="AC25" s="1549"/>
      <c r="AD25" s="1549"/>
      <c r="AE25" s="1549"/>
    </row>
    <row r="26" spans="1:31" s="762" customFormat="1">
      <c r="A26" s="1550" t="s">
        <v>336</v>
      </c>
      <c r="B26" s="1515"/>
      <c r="C26" s="1556">
        <v>505.79020000000003</v>
      </c>
      <c r="D26" s="1557">
        <v>512.75720000000001</v>
      </c>
      <c r="E26" s="1557">
        <v>522.41949999999997</v>
      </c>
      <c r="F26" s="1558">
        <v>510.18239999999997</v>
      </c>
      <c r="G26" s="777">
        <v>1.0483999999999583</v>
      </c>
      <c r="H26" s="778">
        <v>2.0591828477374285E-3</v>
      </c>
      <c r="I26" s="1546"/>
      <c r="J26" s="1556" t="s">
        <v>375</v>
      </c>
      <c r="K26" s="1557">
        <v>524</v>
      </c>
      <c r="L26" s="1557" t="s">
        <v>95</v>
      </c>
      <c r="M26" s="1558">
        <v>532.48779999999999</v>
      </c>
      <c r="N26" s="777">
        <v>83.542899999999975</v>
      </c>
      <c r="O26" s="779">
        <v>0.18608720134698031</v>
      </c>
      <c r="P26" s="1515"/>
      <c r="Q26" s="1556" t="s">
        <v>375</v>
      </c>
      <c r="R26" s="1557" t="s">
        <v>375</v>
      </c>
      <c r="S26" s="1557" t="s">
        <v>375</v>
      </c>
      <c r="T26" s="1558" t="s">
        <v>375</v>
      </c>
      <c r="U26" s="777" t="s">
        <v>375</v>
      </c>
      <c r="V26" s="779" t="s">
        <v>375</v>
      </c>
      <c r="W26" s="1515"/>
      <c r="X26" s="1555">
        <v>513.6558</v>
      </c>
      <c r="Y26" s="1534"/>
      <c r="Z26" s="780">
        <v>13.894400000000019</v>
      </c>
      <c r="AA26" s="779">
        <v>2.7802067146442289E-2</v>
      </c>
      <c r="AB26" s="1549"/>
      <c r="AC26" s="1549"/>
      <c r="AD26" s="1549"/>
      <c r="AE26" s="1549"/>
    </row>
    <row r="27" spans="1:31" s="762" customFormat="1">
      <c r="A27" s="1550" t="s">
        <v>337</v>
      </c>
      <c r="B27" s="1515"/>
      <c r="C27" s="1556">
        <v>448.93990000000002</v>
      </c>
      <c r="D27" s="1557">
        <v>489.60039999999998</v>
      </c>
      <c r="E27" s="1557" t="s">
        <v>375</v>
      </c>
      <c r="F27" s="1558">
        <v>481.53320000000002</v>
      </c>
      <c r="G27" s="777">
        <v>14.888400000000047</v>
      </c>
      <c r="H27" s="778">
        <v>3.1905209272663271E-2</v>
      </c>
      <c r="I27" s="1546"/>
      <c r="J27" s="1556" t="s">
        <v>375</v>
      </c>
      <c r="K27" s="1557" t="s">
        <v>375</v>
      </c>
      <c r="L27" s="1557" t="s">
        <v>375</v>
      </c>
      <c r="M27" s="1558" t="s">
        <v>375</v>
      </c>
      <c r="N27" s="777" t="s">
        <v>375</v>
      </c>
      <c r="O27" s="779" t="s">
        <v>375</v>
      </c>
      <c r="P27" s="1515"/>
      <c r="Q27" s="1556" t="s">
        <v>375</v>
      </c>
      <c r="R27" s="1557" t="s">
        <v>375</v>
      </c>
      <c r="S27" s="1557" t="s">
        <v>375</v>
      </c>
      <c r="T27" s="1558" t="s">
        <v>375</v>
      </c>
      <c r="U27" s="777" t="s">
        <v>375</v>
      </c>
      <c r="V27" s="779" t="s">
        <v>375</v>
      </c>
      <c r="W27" s="1515"/>
      <c r="X27" s="1555">
        <v>481.53320000000002</v>
      </c>
      <c r="Y27" s="1534"/>
      <c r="Z27" s="780">
        <v>14.888400000000047</v>
      </c>
      <c r="AA27" s="779">
        <v>3.1905209272663271E-2</v>
      </c>
      <c r="AB27" s="1549"/>
      <c r="AC27" s="1549"/>
      <c r="AD27" s="1549"/>
      <c r="AE27" s="1549"/>
    </row>
    <row r="28" spans="1:31" s="762" customFormat="1">
      <c r="A28" s="1550" t="s">
        <v>338</v>
      </c>
      <c r="B28" s="1515"/>
      <c r="C28" s="1551">
        <v>510.15039999999999</v>
      </c>
      <c r="D28" s="1552">
        <v>463.87909999999999</v>
      </c>
      <c r="E28" s="1552">
        <v>432.58569999999997</v>
      </c>
      <c r="F28" s="1553">
        <v>502.99849999999998</v>
      </c>
      <c r="G28" s="781">
        <v>2.6286999999999807</v>
      </c>
      <c r="H28" s="778">
        <v>5.2535145006753492E-3</v>
      </c>
      <c r="I28" s="1546"/>
      <c r="J28" s="1551" t="s">
        <v>375</v>
      </c>
      <c r="K28" s="1552" t="s">
        <v>375</v>
      </c>
      <c r="L28" s="1552" t="s">
        <v>375</v>
      </c>
      <c r="M28" s="1553" t="s">
        <v>375</v>
      </c>
      <c r="N28" s="777" t="s">
        <v>375</v>
      </c>
      <c r="O28" s="779" t="s">
        <v>375</v>
      </c>
      <c r="P28" s="1515"/>
      <c r="Q28" s="1551">
        <v>564.24390000000005</v>
      </c>
      <c r="R28" s="1552">
        <v>574.29079999999999</v>
      </c>
      <c r="S28" s="1552">
        <v>583.89710000000002</v>
      </c>
      <c r="T28" s="1553">
        <v>572.07370000000003</v>
      </c>
      <c r="U28" s="777">
        <v>54.976999999999975</v>
      </c>
      <c r="V28" s="779">
        <v>0.10631860539817795</v>
      </c>
      <c r="W28" s="1515"/>
      <c r="X28" s="1555">
        <v>506.45949999999999</v>
      </c>
      <c r="Y28" s="1534"/>
      <c r="Z28" s="780">
        <v>5.2515999999999963</v>
      </c>
      <c r="AA28" s="779">
        <v>1.0477887519330764E-2</v>
      </c>
      <c r="AB28" s="1549"/>
      <c r="AC28" s="1549"/>
      <c r="AD28" s="1549"/>
      <c r="AE28" s="1549"/>
    </row>
    <row r="29" spans="1:31" s="762" customFormat="1">
      <c r="A29" s="1550" t="s">
        <v>339</v>
      </c>
      <c r="B29" s="1515"/>
      <c r="C29" s="1551" t="s">
        <v>375</v>
      </c>
      <c r="D29" s="1552" t="s">
        <v>375</v>
      </c>
      <c r="E29" s="1552" t="s">
        <v>375</v>
      </c>
      <c r="F29" s="1553" t="s">
        <v>375</v>
      </c>
      <c r="G29" s="777">
        <v>0</v>
      </c>
      <c r="H29" s="778">
        <v>0</v>
      </c>
      <c r="I29" s="1546"/>
      <c r="J29" s="1551" t="s">
        <v>375</v>
      </c>
      <c r="K29" s="1552" t="s">
        <v>375</v>
      </c>
      <c r="L29" s="1552" t="s">
        <v>375</v>
      </c>
      <c r="M29" s="1553" t="s">
        <v>375</v>
      </c>
      <c r="N29" s="777" t="s">
        <v>375</v>
      </c>
      <c r="O29" s="779" t="s">
        <v>375</v>
      </c>
      <c r="P29" s="1515"/>
      <c r="Q29" s="1551" t="s">
        <v>375</v>
      </c>
      <c r="R29" s="1552" t="s">
        <v>375</v>
      </c>
      <c r="S29" s="1552" t="s">
        <v>375</v>
      </c>
      <c r="T29" s="1553" t="s">
        <v>375</v>
      </c>
      <c r="U29" s="777" t="s">
        <v>375</v>
      </c>
      <c r="V29" s="779" t="s">
        <v>375</v>
      </c>
      <c r="W29" s="1515"/>
      <c r="X29" s="1555" t="s">
        <v>375</v>
      </c>
      <c r="Y29" s="1548"/>
      <c r="Z29" s="780" t="s">
        <v>375</v>
      </c>
      <c r="AA29" s="779" t="s">
        <v>375</v>
      </c>
      <c r="AB29" s="1549"/>
      <c r="AC29" s="1549"/>
      <c r="AD29" s="1549"/>
      <c r="AE29" s="1549"/>
    </row>
    <row r="30" spans="1:31" s="762" customFormat="1">
      <c r="A30" s="1550" t="s">
        <v>340</v>
      </c>
      <c r="B30" s="1515"/>
      <c r="C30" s="1551" t="s">
        <v>375</v>
      </c>
      <c r="D30" s="1552">
        <v>432.49259999999998</v>
      </c>
      <c r="E30" s="1552" t="s">
        <v>375</v>
      </c>
      <c r="F30" s="1553">
        <v>432.49259999999998</v>
      </c>
      <c r="G30" s="777">
        <v>60.935900000000004</v>
      </c>
      <c r="H30" s="778">
        <v>0.16400161805721702</v>
      </c>
      <c r="I30" s="1546"/>
      <c r="J30" s="1551" t="s">
        <v>375</v>
      </c>
      <c r="K30" s="1552" t="s">
        <v>375</v>
      </c>
      <c r="L30" s="1552" t="s">
        <v>375</v>
      </c>
      <c r="M30" s="1553" t="s">
        <v>375</v>
      </c>
      <c r="N30" s="777" t="s">
        <v>375</v>
      </c>
      <c r="O30" s="779" t="s">
        <v>375</v>
      </c>
      <c r="P30" s="1515"/>
      <c r="Q30" s="1551" t="s">
        <v>375</v>
      </c>
      <c r="R30" s="1552">
        <v>362.35469999999998</v>
      </c>
      <c r="S30" s="1552" t="s">
        <v>375</v>
      </c>
      <c r="T30" s="1553">
        <v>362.35469999999998</v>
      </c>
      <c r="U30" s="777">
        <v>35.822699999999998</v>
      </c>
      <c r="V30" s="779">
        <v>0.10970655249715189</v>
      </c>
      <c r="W30" s="1515"/>
      <c r="X30" s="1555">
        <v>417.68599999999998</v>
      </c>
      <c r="Y30" s="1548"/>
      <c r="Z30" s="780">
        <v>55.634299999999996</v>
      </c>
      <c r="AA30" s="779">
        <v>0.15366396567120111</v>
      </c>
      <c r="AB30" s="1549"/>
      <c r="AC30" s="1549"/>
      <c r="AD30" s="1549"/>
      <c r="AE30" s="1549"/>
    </row>
    <row r="31" spans="1:31" s="762" customFormat="1">
      <c r="A31" s="1550" t="s">
        <v>341</v>
      </c>
      <c r="B31" s="1515"/>
      <c r="C31" s="1551" t="s">
        <v>375</v>
      </c>
      <c r="D31" s="1552">
        <v>425.51749999999998</v>
      </c>
      <c r="E31" s="1552">
        <v>437.30489999999998</v>
      </c>
      <c r="F31" s="1553">
        <v>433.91449999999998</v>
      </c>
      <c r="G31" s="777">
        <v>9.5377999999999474</v>
      </c>
      <c r="H31" s="778">
        <v>2.2474843694293201E-2</v>
      </c>
      <c r="I31" s="1546"/>
      <c r="J31" s="1551" t="s">
        <v>375</v>
      </c>
      <c r="K31" s="1552" t="s">
        <v>375</v>
      </c>
      <c r="L31" s="1552" t="s">
        <v>375</v>
      </c>
      <c r="M31" s="1553" t="s">
        <v>375</v>
      </c>
      <c r="N31" s="777" t="s">
        <v>375</v>
      </c>
      <c r="O31" s="779" t="s">
        <v>375</v>
      </c>
      <c r="P31" s="1515"/>
      <c r="Q31" s="1551" t="s">
        <v>375</v>
      </c>
      <c r="R31" s="1552" t="s">
        <v>332</v>
      </c>
      <c r="S31" s="1552" t="s">
        <v>375</v>
      </c>
      <c r="T31" s="1553" t="s">
        <v>332</v>
      </c>
      <c r="U31" s="777" t="s">
        <v>375</v>
      </c>
      <c r="V31" s="779" t="s">
        <v>375</v>
      </c>
      <c r="W31" s="1515"/>
      <c r="X31" s="1555" t="s">
        <v>332</v>
      </c>
      <c r="Y31" s="1548"/>
      <c r="Z31" s="780" t="s">
        <v>375</v>
      </c>
      <c r="AA31" s="779" t="s">
        <v>375</v>
      </c>
      <c r="AB31" s="1549"/>
      <c r="AC31" s="1549"/>
      <c r="AD31" s="1549"/>
      <c r="AE31" s="1549"/>
    </row>
    <row r="32" spans="1:31" s="762" customFormat="1">
      <c r="A32" s="1550" t="s">
        <v>342</v>
      </c>
      <c r="B32" s="1515"/>
      <c r="C32" s="1551">
        <v>530.22680000000003</v>
      </c>
      <c r="D32" s="1557" t="s">
        <v>332</v>
      </c>
      <c r="E32" s="1557" t="s">
        <v>375</v>
      </c>
      <c r="F32" s="1558" t="s">
        <v>332</v>
      </c>
      <c r="G32" s="777" t="s">
        <v>375</v>
      </c>
      <c r="H32" s="778" t="s">
        <v>375</v>
      </c>
      <c r="I32" s="1546"/>
      <c r="J32" s="1551" t="s">
        <v>375</v>
      </c>
      <c r="K32" s="1557" t="s">
        <v>375</v>
      </c>
      <c r="L32" s="1557" t="s">
        <v>375</v>
      </c>
      <c r="M32" s="1558" t="s">
        <v>375</v>
      </c>
      <c r="N32" s="777" t="s">
        <v>375</v>
      </c>
      <c r="O32" s="779" t="s">
        <v>375</v>
      </c>
      <c r="P32" s="1515"/>
      <c r="Q32" s="1551" t="s">
        <v>375</v>
      </c>
      <c r="R32" s="1557" t="s">
        <v>375</v>
      </c>
      <c r="S32" s="1557" t="s">
        <v>375</v>
      </c>
      <c r="T32" s="1558" t="s">
        <v>375</v>
      </c>
      <c r="U32" s="777" t="s">
        <v>375</v>
      </c>
      <c r="V32" s="779" t="s">
        <v>375</v>
      </c>
      <c r="W32" s="1515"/>
      <c r="X32" s="1555" t="s">
        <v>332</v>
      </c>
      <c r="Y32" s="1548"/>
      <c r="Z32" s="780" t="s">
        <v>375</v>
      </c>
      <c r="AA32" s="779" t="s">
        <v>375</v>
      </c>
      <c r="AB32" s="1549"/>
      <c r="AC32" s="1549"/>
      <c r="AD32" s="1549"/>
      <c r="AE32" s="1549"/>
    </row>
    <row r="33" spans="1:31" s="762" customFormat="1">
      <c r="A33" s="1550" t="s">
        <v>343</v>
      </c>
      <c r="B33" s="1515"/>
      <c r="C33" s="1551" t="s">
        <v>375</v>
      </c>
      <c r="D33" s="1557" t="s">
        <v>375</v>
      </c>
      <c r="E33" s="1557" t="s">
        <v>375</v>
      </c>
      <c r="F33" s="1558" t="s">
        <v>375</v>
      </c>
      <c r="G33" s="777" t="s">
        <v>375</v>
      </c>
      <c r="H33" s="778" t="s">
        <v>375</v>
      </c>
      <c r="I33" s="1546"/>
      <c r="J33" s="1551" t="s">
        <v>375</v>
      </c>
      <c r="K33" s="1557" t="s">
        <v>375</v>
      </c>
      <c r="L33" s="1557" t="s">
        <v>375</v>
      </c>
      <c r="M33" s="1558" t="s">
        <v>375</v>
      </c>
      <c r="N33" s="777" t="s">
        <v>375</v>
      </c>
      <c r="O33" s="779" t="s">
        <v>375</v>
      </c>
      <c r="P33" s="1515"/>
      <c r="Q33" s="1551" t="s">
        <v>375</v>
      </c>
      <c r="R33" s="1557" t="s">
        <v>375</v>
      </c>
      <c r="S33" s="1557" t="s">
        <v>375</v>
      </c>
      <c r="T33" s="1558" t="s">
        <v>375</v>
      </c>
      <c r="U33" s="777" t="s">
        <v>375</v>
      </c>
      <c r="V33" s="779" t="s">
        <v>375</v>
      </c>
      <c r="W33" s="1515"/>
      <c r="X33" s="1555" t="s">
        <v>375</v>
      </c>
      <c r="Y33" s="1548"/>
      <c r="Z33" s="780" t="s">
        <v>375</v>
      </c>
      <c r="AA33" s="779" t="s">
        <v>375</v>
      </c>
      <c r="AB33" s="1549"/>
      <c r="AC33" s="1549"/>
      <c r="AD33" s="1549"/>
      <c r="AE33" s="1549"/>
    </row>
    <row r="34" spans="1:31" s="762" customFormat="1">
      <c r="A34" s="1550" t="s">
        <v>344</v>
      </c>
      <c r="B34" s="1515"/>
      <c r="C34" s="1551" t="s">
        <v>375</v>
      </c>
      <c r="D34" s="1557" t="s">
        <v>375</v>
      </c>
      <c r="E34" s="1557" t="s">
        <v>375</v>
      </c>
      <c r="F34" s="1558" t="s">
        <v>375</v>
      </c>
      <c r="G34" s="777"/>
      <c r="H34" s="778" t="s">
        <v>375</v>
      </c>
      <c r="I34" s="1546"/>
      <c r="J34" s="1551" t="s">
        <v>375</v>
      </c>
      <c r="K34" s="1557" t="s">
        <v>375</v>
      </c>
      <c r="L34" s="1557" t="s">
        <v>375</v>
      </c>
      <c r="M34" s="1558" t="s">
        <v>375</v>
      </c>
      <c r="N34" s="777" t="s">
        <v>375</v>
      </c>
      <c r="O34" s="779" t="s">
        <v>375</v>
      </c>
      <c r="P34" s="1515"/>
      <c r="Q34" s="1551" t="s">
        <v>375</v>
      </c>
      <c r="R34" s="1557" t="s">
        <v>375</v>
      </c>
      <c r="S34" s="1557" t="s">
        <v>375</v>
      </c>
      <c r="T34" s="1558" t="s">
        <v>375</v>
      </c>
      <c r="U34" s="777" t="s">
        <v>375</v>
      </c>
      <c r="V34" s="779" t="s">
        <v>375</v>
      </c>
      <c r="W34" s="1515"/>
      <c r="X34" s="1555" t="s">
        <v>375</v>
      </c>
      <c r="Y34" s="1548"/>
      <c r="Z34" s="780" t="s">
        <v>375</v>
      </c>
      <c r="AA34" s="779" t="s">
        <v>375</v>
      </c>
      <c r="AB34" s="1549"/>
      <c r="AC34" s="1549"/>
      <c r="AD34" s="1549"/>
      <c r="AE34" s="1549"/>
    </row>
    <row r="35" spans="1:31" s="762" customFormat="1">
      <c r="A35" s="1550" t="s">
        <v>345</v>
      </c>
      <c r="B35" s="1515"/>
      <c r="C35" s="1551" t="s">
        <v>375</v>
      </c>
      <c r="D35" s="1552">
        <v>474.72910000000002</v>
      </c>
      <c r="E35" s="1552">
        <v>511.6859</v>
      </c>
      <c r="F35" s="1553">
        <v>493.09800000000001</v>
      </c>
      <c r="G35" s="777">
        <v>-18.91799999999995</v>
      </c>
      <c r="H35" s="778">
        <v>-3.6948064122996116E-2</v>
      </c>
      <c r="I35" s="1546"/>
      <c r="J35" s="1551" t="s">
        <v>375</v>
      </c>
      <c r="K35" s="1552" t="s">
        <v>375</v>
      </c>
      <c r="L35" s="1552" t="s">
        <v>375</v>
      </c>
      <c r="M35" s="1553" t="s">
        <v>375</v>
      </c>
      <c r="N35" s="777" t="s">
        <v>375</v>
      </c>
      <c r="O35" s="779" t="s">
        <v>375</v>
      </c>
      <c r="P35" s="1515"/>
      <c r="Q35" s="1551" t="s">
        <v>375</v>
      </c>
      <c r="R35" s="1552">
        <v>481.8535</v>
      </c>
      <c r="S35" s="1552">
        <v>472.07400000000001</v>
      </c>
      <c r="T35" s="1553">
        <v>473.54340000000002</v>
      </c>
      <c r="U35" s="777">
        <v>-0.8668999999999869</v>
      </c>
      <c r="V35" s="779">
        <v>-1.8273212027647423E-3</v>
      </c>
      <c r="W35" s="1515"/>
      <c r="X35" s="1555">
        <v>477.55290000000002</v>
      </c>
      <c r="Y35" s="1534"/>
      <c r="Z35" s="780">
        <v>-4.5680999999999585</v>
      </c>
      <c r="AA35" s="779">
        <v>-9.4750073114424627E-3</v>
      </c>
      <c r="AB35" s="1549"/>
      <c r="AC35" s="1549"/>
      <c r="AD35" s="1549"/>
      <c r="AE35" s="1549"/>
    </row>
    <row r="36" spans="1:31" s="762" customFormat="1">
      <c r="A36" s="1550" t="s">
        <v>346</v>
      </c>
      <c r="B36" s="1515"/>
      <c r="C36" s="1551">
        <v>456.80779999999999</v>
      </c>
      <c r="D36" s="1552">
        <v>464.863</v>
      </c>
      <c r="E36" s="1552" t="s">
        <v>375</v>
      </c>
      <c r="F36" s="1553">
        <v>459.4606</v>
      </c>
      <c r="G36" s="777">
        <v>6.7567999999999984</v>
      </c>
      <c r="H36" s="778">
        <v>1.4925432479250267E-2</v>
      </c>
      <c r="I36" s="1546"/>
      <c r="J36" s="1551" t="s">
        <v>375</v>
      </c>
      <c r="K36" s="1552" t="s">
        <v>375</v>
      </c>
      <c r="L36" s="1552" t="s">
        <v>375</v>
      </c>
      <c r="M36" s="1553" t="s">
        <v>375</v>
      </c>
      <c r="N36" s="777" t="s">
        <v>375</v>
      </c>
      <c r="O36" s="779" t="s">
        <v>375</v>
      </c>
      <c r="P36" s="1515"/>
      <c r="Q36" s="1551">
        <v>537.47429999999997</v>
      </c>
      <c r="R36" s="1552">
        <v>514.00239999999997</v>
      </c>
      <c r="S36" s="1552" t="s">
        <v>375</v>
      </c>
      <c r="T36" s="1553">
        <v>528.04300000000001</v>
      </c>
      <c r="U36" s="777">
        <v>12.608100000000036</v>
      </c>
      <c r="V36" s="779">
        <v>2.4461091012657477E-2</v>
      </c>
      <c r="W36" s="1515"/>
      <c r="X36" s="1555">
        <v>462.95800000000003</v>
      </c>
      <c r="Y36" s="1534"/>
      <c r="Z36" s="780">
        <v>7.0552000000000135</v>
      </c>
      <c r="AA36" s="779">
        <v>1.5475228491687254E-2</v>
      </c>
      <c r="AB36" s="1549"/>
      <c r="AC36" s="1549"/>
      <c r="AD36" s="1549"/>
      <c r="AE36" s="1549"/>
    </row>
    <row r="37" spans="1:31" s="762" customFormat="1">
      <c r="A37" s="1550" t="s">
        <v>347</v>
      </c>
      <c r="B37" s="1515"/>
      <c r="C37" s="1551" t="s">
        <v>375</v>
      </c>
      <c r="D37" s="1552">
        <v>483.8408</v>
      </c>
      <c r="E37" s="1552">
        <v>496.36399999999998</v>
      </c>
      <c r="F37" s="1553">
        <v>492.22800000000001</v>
      </c>
      <c r="G37" s="777">
        <v>-7.094099999999969</v>
      </c>
      <c r="H37" s="778">
        <v>-1.4207462477627053E-2</v>
      </c>
      <c r="I37" s="1546"/>
      <c r="J37" s="1551" t="s">
        <v>375</v>
      </c>
      <c r="K37" s="1552" t="s">
        <v>375</v>
      </c>
      <c r="L37" s="1552" t="s">
        <v>375</v>
      </c>
      <c r="M37" s="1553" t="s">
        <v>375</v>
      </c>
      <c r="N37" s="777" t="s">
        <v>375</v>
      </c>
      <c r="O37" s="779" t="s">
        <v>375</v>
      </c>
      <c r="P37" s="1515"/>
      <c r="Q37" s="1551" t="s">
        <v>375</v>
      </c>
      <c r="R37" s="1552">
        <v>452.6191</v>
      </c>
      <c r="S37" s="1552">
        <v>483.87299999999999</v>
      </c>
      <c r="T37" s="1553">
        <v>477.46109999999999</v>
      </c>
      <c r="U37" s="777">
        <v>50.421799999999962</v>
      </c>
      <c r="V37" s="779">
        <v>0.11807297361156222</v>
      </c>
      <c r="W37" s="1515"/>
      <c r="X37" s="1555">
        <v>492.11360000000002</v>
      </c>
      <c r="Y37" s="1534"/>
      <c r="Z37" s="780">
        <v>-6.6486999999999625</v>
      </c>
      <c r="AA37" s="779">
        <v>-1.3330398067375904E-2</v>
      </c>
      <c r="AB37" s="1549"/>
      <c r="AC37" s="1549"/>
      <c r="AD37" s="1549"/>
      <c r="AE37" s="1549"/>
    </row>
    <row r="38" spans="1:31" s="762" customFormat="1">
      <c r="A38" s="1550" t="s">
        <v>348</v>
      </c>
      <c r="B38" s="1515"/>
      <c r="C38" s="1551">
        <v>469.35469999999998</v>
      </c>
      <c r="D38" s="1552">
        <v>459.72329999999999</v>
      </c>
      <c r="E38" s="1552" t="s">
        <v>375</v>
      </c>
      <c r="F38" s="1553">
        <v>465.06549999999999</v>
      </c>
      <c r="G38" s="777">
        <v>2.7344999999999686</v>
      </c>
      <c r="H38" s="778">
        <v>5.914593656925371E-3</v>
      </c>
      <c r="I38" s="1546"/>
      <c r="J38" s="1551" t="s">
        <v>375</v>
      </c>
      <c r="K38" s="1552" t="s">
        <v>375</v>
      </c>
      <c r="L38" s="1552" t="s">
        <v>375</v>
      </c>
      <c r="M38" s="1553" t="s">
        <v>375</v>
      </c>
      <c r="N38" s="777" t="s">
        <v>375</v>
      </c>
      <c r="O38" s="779" t="s">
        <v>375</v>
      </c>
      <c r="P38" s="1515"/>
      <c r="Q38" s="1551">
        <v>433.35320000000002</v>
      </c>
      <c r="R38" s="1552">
        <v>421.5727</v>
      </c>
      <c r="S38" s="1552" t="s">
        <v>375</v>
      </c>
      <c r="T38" s="1553">
        <v>423.33800000000002</v>
      </c>
      <c r="U38" s="777">
        <v>-15.78309999999999</v>
      </c>
      <c r="V38" s="779">
        <v>-3.5942476915821198E-2</v>
      </c>
      <c r="W38" s="1515"/>
      <c r="X38" s="1555">
        <v>445.51089999999999</v>
      </c>
      <c r="Y38" s="1534"/>
      <c r="Z38" s="780">
        <v>-5.943300000000022</v>
      </c>
      <c r="AA38" s="779">
        <v>-1.316479058119302E-2</v>
      </c>
      <c r="AB38" s="1514"/>
      <c r="AC38" s="1514"/>
      <c r="AD38" s="1514"/>
      <c r="AE38" s="1514"/>
    </row>
    <row r="39" spans="1:31" s="762" customFormat="1">
      <c r="A39" s="1550" t="s">
        <v>349</v>
      </c>
      <c r="B39" s="1515"/>
      <c r="C39" s="1551" t="s">
        <v>375</v>
      </c>
      <c r="D39" s="1552">
        <v>388.90769999999998</v>
      </c>
      <c r="E39" s="1552">
        <v>450.67419999999998</v>
      </c>
      <c r="F39" s="1553">
        <v>438.91919999999999</v>
      </c>
      <c r="G39" s="777">
        <v>4.599899999999991</v>
      </c>
      <c r="H39" s="778">
        <v>1.0591055935115001E-2</v>
      </c>
      <c r="I39" s="1546"/>
      <c r="J39" s="1551" t="s">
        <v>375</v>
      </c>
      <c r="K39" s="1552" t="s">
        <v>375</v>
      </c>
      <c r="L39" s="1552" t="s">
        <v>375</v>
      </c>
      <c r="M39" s="1553" t="s">
        <v>375</v>
      </c>
      <c r="N39" s="777" t="s">
        <v>375</v>
      </c>
      <c r="O39" s="779" t="s">
        <v>375</v>
      </c>
      <c r="P39" s="1515"/>
      <c r="Q39" s="1551" t="s">
        <v>375</v>
      </c>
      <c r="R39" s="1552">
        <v>412.82260000000002</v>
      </c>
      <c r="S39" s="1552">
        <v>398.75850000000003</v>
      </c>
      <c r="T39" s="1553">
        <v>400.19439999999997</v>
      </c>
      <c r="U39" s="777">
        <v>-15.415900000000022</v>
      </c>
      <c r="V39" s="779">
        <v>-3.7092199110561053E-2</v>
      </c>
      <c r="W39" s="1515"/>
      <c r="X39" s="1555">
        <v>411.5394</v>
      </c>
      <c r="Y39" s="1534"/>
      <c r="Z39" s="780">
        <v>-9.5520000000000209</v>
      </c>
      <c r="AA39" s="779">
        <v>-2.2683911378859833E-2</v>
      </c>
      <c r="AB39" s="1549"/>
      <c r="AC39" s="1549"/>
      <c r="AD39" s="1549"/>
      <c r="AE39" s="1549"/>
    </row>
    <row r="40" spans="1:31" s="762" customFormat="1">
      <c r="A40" s="1550" t="s">
        <v>350</v>
      </c>
      <c r="B40" s="1515"/>
      <c r="C40" s="1551">
        <v>415.0523</v>
      </c>
      <c r="D40" s="1552">
        <v>419.34449999999998</v>
      </c>
      <c r="E40" s="1552">
        <v>413.25310000000002</v>
      </c>
      <c r="F40" s="1553">
        <v>417.1628</v>
      </c>
      <c r="G40" s="777">
        <v>1.3509999999999991</v>
      </c>
      <c r="H40" s="778">
        <v>3.249066043820692E-3</v>
      </c>
      <c r="I40" s="1546"/>
      <c r="J40" s="1551" t="s">
        <v>375</v>
      </c>
      <c r="K40" s="1552" t="s">
        <v>375</v>
      </c>
      <c r="L40" s="1552" t="s">
        <v>375</v>
      </c>
      <c r="M40" s="1553" t="s">
        <v>375</v>
      </c>
      <c r="N40" s="777" t="s">
        <v>375</v>
      </c>
      <c r="O40" s="779" t="s">
        <v>375</v>
      </c>
      <c r="P40" s="1515"/>
      <c r="Q40" s="1551" t="s">
        <v>375</v>
      </c>
      <c r="R40" s="1552">
        <v>427.59609999999998</v>
      </c>
      <c r="S40" s="1552">
        <v>447.08159999999998</v>
      </c>
      <c r="T40" s="1553">
        <v>433.22750000000002</v>
      </c>
      <c r="U40" s="777">
        <v>35.037900000000036</v>
      </c>
      <c r="V40" s="779">
        <v>8.7993006346725355E-2</v>
      </c>
      <c r="W40" s="1515"/>
      <c r="X40" s="1555">
        <v>418.35789999999997</v>
      </c>
      <c r="Y40" s="1534"/>
      <c r="Z40" s="780">
        <v>3.8569999999999709</v>
      </c>
      <c r="AA40" s="779">
        <v>9.3051667680335015E-3</v>
      </c>
      <c r="AB40" s="1549"/>
      <c r="AC40" s="1549"/>
      <c r="AD40" s="1549"/>
      <c r="AE40" s="1549"/>
    </row>
    <row r="41" spans="1:31" s="762" customFormat="1">
      <c r="A41" s="1550" t="s">
        <v>351</v>
      </c>
      <c r="B41" s="1515"/>
      <c r="C41" s="1551" t="s">
        <v>375</v>
      </c>
      <c r="D41" s="1552">
        <v>442.25420000000003</v>
      </c>
      <c r="E41" s="1552">
        <v>327.74669999999998</v>
      </c>
      <c r="F41" s="1553">
        <v>387.54039999999998</v>
      </c>
      <c r="G41" s="777">
        <v>2.2512999999999579</v>
      </c>
      <c r="H41" s="778">
        <v>5.8431447969848893E-3</v>
      </c>
      <c r="I41" s="1546"/>
      <c r="J41" s="1551" t="s">
        <v>375</v>
      </c>
      <c r="K41" s="1552" t="s">
        <v>375</v>
      </c>
      <c r="L41" s="1552" t="s">
        <v>375</v>
      </c>
      <c r="M41" s="1553" t="s">
        <v>375</v>
      </c>
      <c r="N41" s="777" t="s">
        <v>375</v>
      </c>
      <c r="O41" s="779" t="s">
        <v>375</v>
      </c>
      <c r="P41" s="1515"/>
      <c r="Q41" s="1551" t="s">
        <v>375</v>
      </c>
      <c r="R41" s="1552" t="s">
        <v>332</v>
      </c>
      <c r="S41" s="1552" t="s">
        <v>332</v>
      </c>
      <c r="T41" s="1553" t="s">
        <v>332</v>
      </c>
      <c r="U41" s="777" t="s">
        <v>375</v>
      </c>
      <c r="V41" s="779" t="s">
        <v>375</v>
      </c>
      <c r="W41" s="1515"/>
      <c r="X41" s="1555" t="s">
        <v>332</v>
      </c>
      <c r="Y41" s="1534"/>
      <c r="Z41" s="780" t="s">
        <v>375</v>
      </c>
      <c r="AA41" s="779" t="s">
        <v>375</v>
      </c>
      <c r="AB41" s="1549"/>
      <c r="AC41" s="1549"/>
      <c r="AD41" s="1549"/>
      <c r="AE41" s="1549"/>
    </row>
    <row r="42" spans="1:31" s="762" customFormat="1">
      <c r="A42" s="1550" t="s">
        <v>352</v>
      </c>
      <c r="B42" s="1515"/>
      <c r="C42" s="1551" t="s">
        <v>375</v>
      </c>
      <c r="D42" s="1552">
        <v>485.70260000000002</v>
      </c>
      <c r="E42" s="1552">
        <v>484.45499999999998</v>
      </c>
      <c r="F42" s="1553">
        <v>484.71429999999998</v>
      </c>
      <c r="G42" s="777">
        <v>3.180499999999995</v>
      </c>
      <c r="H42" s="778">
        <v>6.6049361436311127E-3</v>
      </c>
      <c r="I42" s="1546"/>
      <c r="J42" s="1551" t="s">
        <v>375</v>
      </c>
      <c r="K42" s="1552" t="s">
        <v>375</v>
      </c>
      <c r="L42" s="1552" t="s">
        <v>375</v>
      </c>
      <c r="M42" s="1553" t="s">
        <v>375</v>
      </c>
      <c r="N42" s="777" t="s">
        <v>375</v>
      </c>
      <c r="O42" s="779" t="s">
        <v>375</v>
      </c>
      <c r="P42" s="1515"/>
      <c r="Q42" s="1551" t="s">
        <v>375</v>
      </c>
      <c r="R42" s="1552" t="s">
        <v>375</v>
      </c>
      <c r="S42" s="1552" t="s">
        <v>375</v>
      </c>
      <c r="T42" s="1553" t="s">
        <v>375</v>
      </c>
      <c r="U42" s="777" t="s">
        <v>375</v>
      </c>
      <c r="V42" s="779" t="s">
        <v>375</v>
      </c>
      <c r="W42" s="1515"/>
      <c r="X42" s="1555">
        <v>484.71429999999998</v>
      </c>
      <c r="Y42" s="1534"/>
      <c r="Z42" s="780">
        <v>3.180499999999995</v>
      </c>
      <c r="AA42" s="779">
        <v>6.6049361436311127E-3</v>
      </c>
      <c r="AB42" s="1549"/>
      <c r="AC42" s="1549"/>
      <c r="AD42" s="1549"/>
      <c r="AE42" s="1549"/>
    </row>
    <row r="43" spans="1:31" s="762" customFormat="1" ht="13.5" thickBot="1">
      <c r="A43" s="1560" t="s">
        <v>353</v>
      </c>
      <c r="B43" s="1515"/>
      <c r="C43" s="1561" t="s">
        <v>375</v>
      </c>
      <c r="D43" s="1562">
        <v>518.90070000000003</v>
      </c>
      <c r="E43" s="1562">
        <v>528.84010000000001</v>
      </c>
      <c r="F43" s="1563">
        <v>524.69889999999998</v>
      </c>
      <c r="G43" s="782">
        <v>-3.91050000000007</v>
      </c>
      <c r="H43" s="783">
        <v>-7.3977118076221648E-3</v>
      </c>
      <c r="I43" s="1546"/>
      <c r="J43" s="1561" t="s">
        <v>375</v>
      </c>
      <c r="K43" s="1562" t="s">
        <v>375</v>
      </c>
      <c r="L43" s="1562" t="s">
        <v>375</v>
      </c>
      <c r="M43" s="1563" t="s">
        <v>375</v>
      </c>
      <c r="N43" s="782" t="s">
        <v>375</v>
      </c>
      <c r="O43" s="784" t="s">
        <v>375</v>
      </c>
      <c r="P43" s="1515"/>
      <c r="Q43" s="1561" t="s">
        <v>375</v>
      </c>
      <c r="R43" s="1562">
        <v>527.54250000000002</v>
      </c>
      <c r="S43" s="1562" t="s">
        <v>375</v>
      </c>
      <c r="T43" s="1563">
        <v>527.54250000000002</v>
      </c>
      <c r="U43" s="782">
        <v>-0.50620000000003529</v>
      </c>
      <c r="V43" s="784">
        <v>-9.5862370270016761E-4</v>
      </c>
      <c r="W43" s="1515"/>
      <c r="X43" s="1564">
        <v>524.88160000000005</v>
      </c>
      <c r="Y43" s="1534"/>
      <c r="Z43" s="785">
        <v>-3.6917999999999438</v>
      </c>
      <c r="AA43" s="784">
        <v>-6.9844604363366036E-3</v>
      </c>
      <c r="AB43" s="1514"/>
      <c r="AC43" s="1514"/>
      <c r="AD43" s="1514"/>
      <c r="AE43" s="1514"/>
    </row>
    <row r="44" spans="1:31">
      <c r="A44" s="1565" t="s">
        <v>404</v>
      </c>
    </row>
    <row r="55" spans="3:5" ht="15">
      <c r="D55" s="1514"/>
      <c r="E55" s="765"/>
    </row>
    <row r="59" spans="3:5" ht="20.85" customHeight="1">
      <c r="C59" s="745"/>
      <c r="D59" s="786" t="s">
        <v>429</v>
      </c>
    </row>
    <row r="60" spans="3:5">
      <c r="C60" s="748"/>
      <c r="D60" s="75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24" sqref="X24"/>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2" t="s">
        <v>419</v>
      </c>
      <c r="D1" s="833"/>
      <c r="E1" s="833"/>
      <c r="F1" s="834"/>
      <c r="G1" s="834"/>
      <c r="H1" s="833"/>
      <c r="I1" s="833"/>
      <c r="J1" s="833"/>
      <c r="K1" s="833"/>
      <c r="L1" s="833"/>
      <c r="M1" s="833"/>
      <c r="N1" s="833"/>
      <c r="O1" s="833"/>
      <c r="P1" s="833"/>
      <c r="Q1" s="833"/>
      <c r="R1" s="833"/>
      <c r="S1" s="835" t="s">
        <v>420</v>
      </c>
      <c r="U1" s="716">
        <v>0</v>
      </c>
      <c r="AE1" s="3">
        <v>0</v>
      </c>
    </row>
    <row r="2" spans="1:31" s="663" customFormat="1" ht="20.85" customHeight="1">
      <c r="A2" s="893"/>
      <c r="B2" s="893"/>
      <c r="C2" s="836"/>
      <c r="D2" s="837"/>
      <c r="E2" s="837"/>
      <c r="F2" s="838"/>
      <c r="G2" s="838"/>
      <c r="H2" s="837"/>
      <c r="I2" s="837"/>
      <c r="J2" s="837"/>
      <c r="K2" s="837"/>
      <c r="L2" s="837"/>
      <c r="M2" s="837"/>
      <c r="N2" s="837"/>
      <c r="O2" s="837"/>
      <c r="P2" s="837"/>
      <c r="Q2" s="837"/>
      <c r="R2" s="837"/>
      <c r="S2" s="839" t="s">
        <v>500</v>
      </c>
      <c r="U2" s="893"/>
    </row>
    <row r="3" spans="1:31" s="717" customFormat="1">
      <c r="C3" s="894"/>
      <c r="Q3" s="895" t="s">
        <v>502</v>
      </c>
      <c r="R3" s="896" t="s">
        <v>421</v>
      </c>
      <c r="S3" s="897">
        <v>44802</v>
      </c>
    </row>
    <row r="4" spans="1:31" s="717" customFormat="1">
      <c r="C4" s="894"/>
      <c r="D4" s="898"/>
      <c r="E4" s="898"/>
      <c r="F4" s="898"/>
      <c r="R4" s="896" t="s">
        <v>422</v>
      </c>
      <c r="S4" s="897">
        <v>44808</v>
      </c>
    </row>
    <row r="5" spans="1:31" ht="6.6" customHeight="1">
      <c r="C5" s="840"/>
    </row>
    <row r="6" spans="1:31" ht="28.35" customHeight="1">
      <c r="C6" s="1647" t="s">
        <v>423</v>
      </c>
      <c r="D6" s="1647"/>
      <c r="E6" s="1647"/>
      <c r="F6" s="1647"/>
      <c r="G6" s="1647"/>
      <c r="H6" s="1647"/>
      <c r="I6" s="1647"/>
      <c r="J6" s="1647"/>
      <c r="K6" s="1647"/>
      <c r="L6" s="1647"/>
      <c r="M6" s="1647"/>
      <c r="N6" s="1647"/>
      <c r="O6" s="1647"/>
      <c r="P6" s="1647"/>
      <c r="Q6" s="1647"/>
      <c r="R6" s="1647"/>
      <c r="S6" s="1647"/>
    </row>
    <row r="7" spans="1:31" ht="5.85" customHeight="1">
      <c r="C7" s="841"/>
      <c r="D7" s="841"/>
      <c r="E7" s="841"/>
      <c r="F7" s="841"/>
      <c r="G7" s="841"/>
      <c r="H7" s="841"/>
      <c r="I7" s="841"/>
      <c r="J7" s="841"/>
      <c r="K7" s="841"/>
      <c r="L7" s="841"/>
      <c r="M7" s="841"/>
      <c r="N7" s="841"/>
      <c r="O7" s="841"/>
      <c r="P7" s="841"/>
      <c r="Q7" s="842"/>
      <c r="R7" s="841"/>
      <c r="S7" s="841"/>
    </row>
    <row r="8" spans="1:31" ht="13.5" thickBot="1">
      <c r="A8" s="899"/>
      <c r="B8" s="899"/>
      <c r="C8" s="841"/>
      <c r="D8" s="841"/>
      <c r="E8" s="841"/>
      <c r="F8" s="841"/>
      <c r="G8" s="841"/>
      <c r="H8" s="841"/>
      <c r="I8" s="841"/>
      <c r="J8" s="841"/>
      <c r="K8" s="841"/>
      <c r="L8" s="841"/>
      <c r="M8" s="841"/>
      <c r="N8" s="841"/>
      <c r="O8" s="841"/>
      <c r="P8" s="841"/>
      <c r="Q8" s="841"/>
      <c r="R8" s="841"/>
      <c r="S8" s="841"/>
    </row>
    <row r="9" spans="1:31" ht="18.75" thickBot="1">
      <c r="A9" s="899"/>
      <c r="B9" s="899"/>
      <c r="C9" s="843" t="s">
        <v>379</v>
      </c>
      <c r="D9" s="844"/>
      <c r="E9" s="844"/>
      <c r="F9" s="844"/>
      <c r="G9" s="844"/>
      <c r="H9" s="844"/>
      <c r="I9" s="844"/>
      <c r="J9" s="844"/>
      <c r="K9" s="844"/>
      <c r="L9" s="844"/>
      <c r="M9" s="844"/>
      <c r="N9" s="844"/>
      <c r="O9" s="844"/>
      <c r="P9" s="844"/>
      <c r="Q9" s="844"/>
      <c r="R9" s="845"/>
      <c r="S9" s="841"/>
    </row>
    <row r="10" spans="1:31" ht="13.5" thickBot="1">
      <c r="A10" s="716" t="s">
        <v>381</v>
      </c>
      <c r="B10" s="716" t="s">
        <v>382</v>
      </c>
      <c r="C10" s="846"/>
      <c r="D10" s="847" t="s">
        <v>326</v>
      </c>
      <c r="E10" s="848" t="s">
        <v>329</v>
      </c>
      <c r="F10" s="848" t="s">
        <v>330</v>
      </c>
      <c r="G10" s="848" t="s">
        <v>333</v>
      </c>
      <c r="H10" s="848" t="s">
        <v>335</v>
      </c>
      <c r="I10" s="848" t="s">
        <v>336</v>
      </c>
      <c r="J10" s="848" t="s">
        <v>338</v>
      </c>
      <c r="K10" s="848" t="s">
        <v>345</v>
      </c>
      <c r="L10" s="848" t="s">
        <v>346</v>
      </c>
      <c r="M10" s="848" t="s">
        <v>347</v>
      </c>
      <c r="N10" s="848" t="s">
        <v>348</v>
      </c>
      <c r="O10" s="848" t="s">
        <v>349</v>
      </c>
      <c r="P10" s="849" t="s">
        <v>350</v>
      </c>
      <c r="Q10" s="849" t="s">
        <v>353</v>
      </c>
      <c r="R10" s="850" t="s">
        <v>380</v>
      </c>
      <c r="S10" s="841"/>
    </row>
    <row r="11" spans="1:31" ht="14.25">
      <c r="C11" s="851" t="s">
        <v>383</v>
      </c>
      <c r="D11" s="852"/>
      <c r="E11" s="853"/>
      <c r="F11" s="853"/>
      <c r="G11" s="853"/>
      <c r="H11" s="853"/>
      <c r="I11" s="853"/>
      <c r="J11" s="853"/>
      <c r="K11" s="853"/>
      <c r="L11" s="853"/>
      <c r="M11" s="853"/>
      <c r="N11" s="853"/>
      <c r="O11" s="853"/>
      <c r="P11" s="853"/>
      <c r="Q11" s="853"/>
      <c r="R11" s="854"/>
      <c r="S11" s="841"/>
    </row>
    <row r="12" spans="1:31">
      <c r="C12" s="855" t="s">
        <v>384</v>
      </c>
      <c r="D12" s="900">
        <v>101.83</v>
      </c>
      <c r="E12" s="901">
        <v>90.7577</v>
      </c>
      <c r="F12" s="901">
        <v>104.32</v>
      </c>
      <c r="G12" s="901">
        <v>118.48</v>
      </c>
      <c r="H12" s="901">
        <v>129.91999999999999</v>
      </c>
      <c r="I12" s="901">
        <v>80</v>
      </c>
      <c r="J12" s="901">
        <v>142.75</v>
      </c>
      <c r="K12" s="901">
        <v>98</v>
      </c>
      <c r="L12" s="901">
        <v>121.79</v>
      </c>
      <c r="M12" s="901">
        <v>154.9374</v>
      </c>
      <c r="N12" s="901" t="e">
        <v>#N/A</v>
      </c>
      <c r="O12" s="901">
        <v>36.853000000000002</v>
      </c>
      <c r="P12" s="902" t="e">
        <v>#N/A</v>
      </c>
      <c r="Q12" s="902" t="e">
        <v>#N/A</v>
      </c>
      <c r="R12" s="903">
        <v>106.0339</v>
      </c>
      <c r="S12" s="841"/>
    </row>
    <row r="13" spans="1:31">
      <c r="A13" s="904"/>
      <c r="B13" s="904"/>
      <c r="C13" s="856" t="s">
        <v>385</v>
      </c>
      <c r="D13" s="905">
        <v>101.83</v>
      </c>
      <c r="E13" s="906">
        <v>90.755399999999995</v>
      </c>
      <c r="F13" s="906">
        <v>105.6</v>
      </c>
      <c r="G13" s="906">
        <v>99.92</v>
      </c>
      <c r="H13" s="906">
        <v>134.08000000000001</v>
      </c>
      <c r="I13" s="906">
        <v>84</v>
      </c>
      <c r="J13" s="906">
        <v>145.84</v>
      </c>
      <c r="K13" s="906">
        <v>101</v>
      </c>
      <c r="L13" s="906">
        <v>106.58</v>
      </c>
      <c r="M13" s="906">
        <v>154.9374</v>
      </c>
      <c r="N13" s="906" t="e">
        <v>#N/A</v>
      </c>
      <c r="O13" s="906">
        <v>36.853000000000002</v>
      </c>
      <c r="P13" s="907" t="e">
        <v>#N/A</v>
      </c>
      <c r="Q13" s="907" t="e">
        <v>#N/A</v>
      </c>
      <c r="R13" s="908">
        <v>107.06789999999999</v>
      </c>
      <c r="S13" s="841"/>
    </row>
    <row r="14" spans="1:31">
      <c r="A14" s="904"/>
      <c r="B14" s="904"/>
      <c r="C14" s="857" t="s">
        <v>386</v>
      </c>
      <c r="D14" s="909">
        <v>0</v>
      </c>
      <c r="E14" s="910">
        <v>2.3000000000052978E-3</v>
      </c>
      <c r="F14" s="910">
        <v>-1.2800000000000011</v>
      </c>
      <c r="G14" s="910">
        <v>18.560000000000002</v>
      </c>
      <c r="H14" s="910">
        <v>-4.160000000000025</v>
      </c>
      <c r="I14" s="910">
        <v>-4</v>
      </c>
      <c r="J14" s="910">
        <v>-3.0900000000000034</v>
      </c>
      <c r="K14" s="910">
        <v>-3</v>
      </c>
      <c r="L14" s="910">
        <v>15.210000000000008</v>
      </c>
      <c r="M14" s="910">
        <v>0</v>
      </c>
      <c r="N14" s="911" t="e">
        <v>#N/A</v>
      </c>
      <c r="O14" s="910">
        <v>0</v>
      </c>
      <c r="P14" s="912"/>
      <c r="Q14" s="913"/>
      <c r="R14" s="914">
        <v>-1.0339999999999918</v>
      </c>
      <c r="S14" s="841"/>
    </row>
    <row r="15" spans="1:31">
      <c r="A15" s="915"/>
      <c r="B15" s="915"/>
      <c r="C15" s="857" t="s">
        <v>387</v>
      </c>
      <c r="D15" s="858">
        <v>96.035324551865003</v>
      </c>
      <c r="E15" s="859">
        <v>85.593098056376306</v>
      </c>
      <c r="F15" s="859">
        <v>98.383630140926613</v>
      </c>
      <c r="G15" s="859">
        <v>111.73784987631315</v>
      </c>
      <c r="H15" s="859">
        <v>122.52685226139941</v>
      </c>
      <c r="I15" s="859">
        <v>75.447569126477475</v>
      </c>
      <c r="J15" s="859">
        <v>134.62675616005825</v>
      </c>
      <c r="K15" s="859">
        <v>92.423272179934898</v>
      </c>
      <c r="L15" s="859">
        <v>114.85949304892115</v>
      </c>
      <c r="M15" s="859">
        <v>146.12062745970863</v>
      </c>
      <c r="N15" s="859"/>
      <c r="O15" s="859">
        <v>34.755865812725929</v>
      </c>
      <c r="P15" s="860"/>
      <c r="Q15" s="860"/>
      <c r="R15" s="861"/>
      <c r="S15" s="841"/>
    </row>
    <row r="16" spans="1:31">
      <c r="A16" s="716" t="s">
        <v>381</v>
      </c>
      <c r="B16" s="716" t="s">
        <v>389</v>
      </c>
      <c r="C16" s="862" t="s">
        <v>388</v>
      </c>
      <c r="D16" s="863">
        <v>3</v>
      </c>
      <c r="E16" s="864">
        <v>3.15</v>
      </c>
      <c r="F16" s="864">
        <v>21.9</v>
      </c>
      <c r="G16" s="864">
        <v>8.1300000000000008</v>
      </c>
      <c r="H16" s="864">
        <v>4.53</v>
      </c>
      <c r="I16" s="864">
        <v>19.02</v>
      </c>
      <c r="J16" s="864">
        <v>10.45</v>
      </c>
      <c r="K16" s="864">
        <v>8.76</v>
      </c>
      <c r="L16" s="864">
        <v>2.93</v>
      </c>
      <c r="M16" s="864">
        <v>11.87</v>
      </c>
      <c r="N16" s="864">
        <v>0</v>
      </c>
      <c r="O16" s="864">
        <v>6.26</v>
      </c>
      <c r="P16" s="865"/>
      <c r="Q16" s="866"/>
      <c r="R16" s="867">
        <v>100.00000000000003</v>
      </c>
      <c r="S16" s="841"/>
    </row>
    <row r="17" spans="1:19" ht="14.25">
      <c r="C17" s="851" t="s">
        <v>390</v>
      </c>
      <c r="D17" s="868"/>
      <c r="E17" s="869"/>
      <c r="F17" s="869"/>
      <c r="G17" s="869"/>
      <c r="H17" s="869"/>
      <c r="I17" s="869"/>
      <c r="J17" s="869"/>
      <c r="K17" s="869"/>
      <c r="L17" s="869"/>
      <c r="M17" s="869"/>
      <c r="N17" s="869"/>
      <c r="O17" s="869"/>
      <c r="P17" s="869"/>
      <c r="Q17" s="869"/>
      <c r="R17" s="870"/>
      <c r="S17" s="841"/>
    </row>
    <row r="18" spans="1:19">
      <c r="C18" s="855" t="s">
        <v>384</v>
      </c>
      <c r="D18" s="900">
        <v>386.94</v>
      </c>
      <c r="E18" s="901">
        <v>164.60220000000001</v>
      </c>
      <c r="F18" s="901">
        <v>206.8</v>
      </c>
      <c r="G18" s="901">
        <v>175.67</v>
      </c>
      <c r="H18" s="901">
        <v>240.27</v>
      </c>
      <c r="I18" s="901">
        <v>208</v>
      </c>
      <c r="J18" s="901">
        <v>273.04000000000002</v>
      </c>
      <c r="K18" s="901">
        <v>214</v>
      </c>
      <c r="L18" s="901">
        <v>370.85</v>
      </c>
      <c r="M18" s="901">
        <v>242.10910000000001</v>
      </c>
      <c r="N18" s="901" t="e">
        <v>#N/A</v>
      </c>
      <c r="O18" s="901">
        <v>366.89550000000003</v>
      </c>
      <c r="P18" s="902"/>
      <c r="Q18" s="902"/>
      <c r="R18" s="903">
        <v>228.2371</v>
      </c>
      <c r="S18" s="841"/>
    </row>
    <row r="19" spans="1:19">
      <c r="A19" s="904"/>
      <c r="B19" s="904"/>
      <c r="C19" s="856" t="s">
        <v>385</v>
      </c>
      <c r="D19" s="905">
        <v>386.94</v>
      </c>
      <c r="E19" s="906">
        <v>164.60220000000001</v>
      </c>
      <c r="F19" s="906">
        <v>210.4</v>
      </c>
      <c r="G19" s="906">
        <v>240.52</v>
      </c>
      <c r="H19" s="906">
        <v>239.17</v>
      </c>
      <c r="I19" s="906">
        <v>212</v>
      </c>
      <c r="J19" s="906">
        <v>273.89</v>
      </c>
      <c r="K19" s="906">
        <v>216</v>
      </c>
      <c r="L19" s="906">
        <v>345.27</v>
      </c>
      <c r="M19" s="906">
        <v>242.10910000000001</v>
      </c>
      <c r="N19" s="906" t="e">
        <v>#N/A</v>
      </c>
      <c r="O19" s="906">
        <v>363.81580000000002</v>
      </c>
      <c r="P19" s="907"/>
      <c r="Q19" s="907"/>
      <c r="R19" s="908">
        <v>242.11660000000001</v>
      </c>
      <c r="S19" s="841"/>
    </row>
    <row r="20" spans="1:19">
      <c r="A20" s="904"/>
      <c r="B20" s="904"/>
      <c r="C20" s="857" t="s">
        <v>386</v>
      </c>
      <c r="D20" s="909">
        <v>0</v>
      </c>
      <c r="E20" s="911">
        <v>0</v>
      </c>
      <c r="F20" s="910">
        <v>-3.5999999999999943</v>
      </c>
      <c r="G20" s="910">
        <v>-64.850000000000023</v>
      </c>
      <c r="H20" s="910">
        <v>1.1000000000000227</v>
      </c>
      <c r="I20" s="910">
        <v>-4</v>
      </c>
      <c r="J20" s="910">
        <v>-0.84999999999996589</v>
      </c>
      <c r="K20" s="910">
        <v>-2</v>
      </c>
      <c r="L20" s="910">
        <v>25.580000000000041</v>
      </c>
      <c r="M20" s="910">
        <v>0</v>
      </c>
      <c r="N20" s="911">
        <v>0</v>
      </c>
      <c r="O20" s="910">
        <v>3.0797000000000025</v>
      </c>
      <c r="P20" s="912"/>
      <c r="Q20" s="913"/>
      <c r="R20" s="914">
        <v>-13.879500000000007</v>
      </c>
      <c r="S20" s="841"/>
    </row>
    <row r="21" spans="1:19">
      <c r="A21" s="915"/>
      <c r="B21" s="915"/>
      <c r="C21" s="857" t="s">
        <v>387</v>
      </c>
      <c r="D21" s="858">
        <v>169.53422559259647</v>
      </c>
      <c r="E21" s="871">
        <v>72.11894998665862</v>
      </c>
      <c r="F21" s="859">
        <v>90.607530502271544</v>
      </c>
      <c r="G21" s="859">
        <v>76.968205431982781</v>
      </c>
      <c r="H21" s="859">
        <v>105.27210519236357</v>
      </c>
      <c r="I21" s="859">
        <v>91.133299538068087</v>
      </c>
      <c r="J21" s="859">
        <v>119.62998127824093</v>
      </c>
      <c r="K21" s="859">
        <v>93.762144717050816</v>
      </c>
      <c r="L21" s="859">
        <v>162.48453910429112</v>
      </c>
      <c r="M21" s="859">
        <v>106.07789005380808</v>
      </c>
      <c r="N21" s="859"/>
      <c r="O21" s="859">
        <v>160.75191106090992</v>
      </c>
      <c r="P21" s="860"/>
      <c r="Q21" s="860"/>
      <c r="R21" s="861"/>
      <c r="S21" s="841"/>
    </row>
    <row r="22" spans="1:19" ht="13.5" thickBot="1">
      <c r="C22" s="872" t="s">
        <v>388</v>
      </c>
      <c r="D22" s="873">
        <v>3.43</v>
      </c>
      <c r="E22" s="874">
        <v>2.4</v>
      </c>
      <c r="F22" s="874">
        <v>16.91</v>
      </c>
      <c r="G22" s="874">
        <v>8.85</v>
      </c>
      <c r="H22" s="874">
        <v>10.82</v>
      </c>
      <c r="I22" s="874">
        <v>27.44</v>
      </c>
      <c r="J22" s="874">
        <v>8.34</v>
      </c>
      <c r="K22" s="874">
        <v>5.99</v>
      </c>
      <c r="L22" s="874">
        <v>2.66</v>
      </c>
      <c r="M22" s="874">
        <v>8.89</v>
      </c>
      <c r="N22" s="874">
        <v>0</v>
      </c>
      <c r="O22" s="874">
        <v>4.26</v>
      </c>
      <c r="P22" s="875"/>
      <c r="Q22" s="876"/>
      <c r="R22" s="877">
        <v>99.990000000000009</v>
      </c>
      <c r="S22" s="841"/>
    </row>
    <row r="23" spans="1:19" ht="13.5" thickBot="1">
      <c r="A23" s="899"/>
      <c r="B23" s="899"/>
      <c r="C23" s="841"/>
      <c r="D23" s="841"/>
      <c r="E23" s="841"/>
      <c r="F23" s="841"/>
      <c r="G23" s="841"/>
      <c r="H23" s="841"/>
      <c r="I23" s="841"/>
      <c r="J23" s="841"/>
      <c r="K23" s="841"/>
      <c r="L23" s="841"/>
      <c r="M23" s="841"/>
      <c r="N23" s="841"/>
      <c r="O23" s="841"/>
      <c r="P23" s="841"/>
      <c r="Q23" s="841"/>
      <c r="R23" s="841"/>
      <c r="S23" s="841"/>
    </row>
    <row r="24" spans="1:19" ht="18.75" thickBot="1">
      <c r="A24" s="899"/>
      <c r="B24" s="899"/>
      <c r="C24" s="878" t="s">
        <v>391</v>
      </c>
      <c r="D24" s="844"/>
      <c r="E24" s="844"/>
      <c r="F24" s="844"/>
      <c r="G24" s="844"/>
      <c r="H24" s="844"/>
      <c r="I24" s="844"/>
      <c r="J24" s="844"/>
      <c r="K24" s="844"/>
      <c r="L24" s="844"/>
      <c r="M24" s="844"/>
      <c r="N24" s="844"/>
      <c r="O24" s="844"/>
      <c r="P24" s="844"/>
      <c r="Q24" s="844"/>
      <c r="R24" s="845"/>
      <c r="S24" s="841"/>
    </row>
    <row r="25" spans="1:19" ht="13.5" thickBot="1">
      <c r="A25" s="716" t="s">
        <v>392</v>
      </c>
      <c r="B25" s="716" t="s">
        <v>393</v>
      </c>
      <c r="C25" s="846"/>
      <c r="D25" s="847" t="s">
        <v>326</v>
      </c>
      <c r="E25" s="848" t="s">
        <v>329</v>
      </c>
      <c r="F25" s="848" t="s">
        <v>330</v>
      </c>
      <c r="G25" s="848" t="s">
        <v>333</v>
      </c>
      <c r="H25" s="848" t="s">
        <v>335</v>
      </c>
      <c r="I25" s="848" t="s">
        <v>336</v>
      </c>
      <c r="J25" s="848" t="s">
        <v>338</v>
      </c>
      <c r="K25" s="848" t="s">
        <v>345</v>
      </c>
      <c r="L25" s="848" t="s">
        <v>346</v>
      </c>
      <c r="M25" s="848" t="s">
        <v>347</v>
      </c>
      <c r="N25" s="848" t="s">
        <v>348</v>
      </c>
      <c r="O25" s="848" t="s">
        <v>349</v>
      </c>
      <c r="P25" s="849" t="s">
        <v>350</v>
      </c>
      <c r="Q25" s="849" t="s">
        <v>353</v>
      </c>
      <c r="R25" s="850" t="s">
        <v>380</v>
      </c>
      <c r="S25" s="841"/>
    </row>
    <row r="26" spans="1:19" ht="14.25">
      <c r="C26" s="851" t="s">
        <v>394</v>
      </c>
      <c r="D26" s="852"/>
      <c r="E26" s="853"/>
      <c r="F26" s="853"/>
      <c r="G26" s="853"/>
      <c r="H26" s="853"/>
      <c r="I26" s="853"/>
      <c r="J26" s="853"/>
      <c r="K26" s="853"/>
      <c r="L26" s="853"/>
      <c r="M26" s="853"/>
      <c r="N26" s="853"/>
      <c r="O26" s="853"/>
      <c r="P26" s="853"/>
      <c r="Q26" s="853"/>
      <c r="R26" s="854"/>
      <c r="S26" s="841"/>
    </row>
    <row r="27" spans="1:19">
      <c r="C27" s="855" t="s">
        <v>395</v>
      </c>
      <c r="D27" s="900">
        <v>4.67</v>
      </c>
      <c r="E27" s="901"/>
      <c r="F27" s="901"/>
      <c r="G27" s="901">
        <v>2.4</v>
      </c>
      <c r="H27" s="901">
        <v>2.94</v>
      </c>
      <c r="I27" s="901">
        <v>3.26</v>
      </c>
      <c r="J27" s="901">
        <v>3.35</v>
      </c>
      <c r="K27" s="901"/>
      <c r="L27" s="901">
        <v>2.69</v>
      </c>
      <c r="M27" s="901"/>
      <c r="N27" s="901"/>
      <c r="O27" s="901"/>
      <c r="P27" s="902"/>
      <c r="Q27" s="902">
        <v>2.4632000000000001</v>
      </c>
      <c r="R27" s="903">
        <v>2.9615</v>
      </c>
      <c r="S27" s="841"/>
    </row>
    <row r="28" spans="1:19">
      <c r="A28" s="904"/>
      <c r="B28" s="904"/>
      <c r="C28" s="856" t="s">
        <v>385</v>
      </c>
      <c r="D28" s="905">
        <v>4.67</v>
      </c>
      <c r="E28" s="879"/>
      <c r="F28" s="880"/>
      <c r="G28" s="880">
        <v>2.4300000000000002</v>
      </c>
      <c r="H28" s="880">
        <v>2.93</v>
      </c>
      <c r="I28" s="880">
        <v>3.25</v>
      </c>
      <c r="J28" s="880">
        <v>3.35</v>
      </c>
      <c r="K28" s="880"/>
      <c r="L28" s="880">
        <v>2.5099999999999998</v>
      </c>
      <c r="M28" s="880"/>
      <c r="N28" s="880"/>
      <c r="O28" s="880"/>
      <c r="P28" s="881"/>
      <c r="Q28" s="881">
        <v>2.7397999999999998</v>
      </c>
      <c r="R28" s="908">
        <v>3.0655000000000001</v>
      </c>
      <c r="S28" s="841"/>
    </row>
    <row r="29" spans="1:19">
      <c r="A29" s="904"/>
      <c r="B29" s="904"/>
      <c r="C29" s="857" t="s">
        <v>386</v>
      </c>
      <c r="D29" s="909">
        <v>0</v>
      </c>
      <c r="E29" s="911"/>
      <c r="F29" s="910"/>
      <c r="G29" s="910">
        <v>-3.0000000000000249E-2</v>
      </c>
      <c r="H29" s="910">
        <v>9.9999999999997868E-3</v>
      </c>
      <c r="I29" s="910">
        <v>9.9999999999997868E-3</v>
      </c>
      <c r="J29" s="910">
        <v>0</v>
      </c>
      <c r="K29" s="910"/>
      <c r="L29" s="910">
        <v>0.18000000000000016</v>
      </c>
      <c r="M29" s="910"/>
      <c r="N29" s="911"/>
      <c r="O29" s="911"/>
      <c r="P29" s="913"/>
      <c r="Q29" s="912">
        <v>-0.27659999999999973</v>
      </c>
      <c r="R29" s="914">
        <v>-0.10400000000000009</v>
      </c>
      <c r="S29" s="841"/>
    </row>
    <row r="30" spans="1:19">
      <c r="A30" s="915"/>
      <c r="B30" s="915"/>
      <c r="C30" s="857" t="s">
        <v>387</v>
      </c>
      <c r="D30" s="858">
        <v>157.69035961505992</v>
      </c>
      <c r="E30" s="871"/>
      <c r="F30" s="859"/>
      <c r="G30" s="859">
        <v>81.040013506668913</v>
      </c>
      <c r="H30" s="859">
        <v>99.274016545669426</v>
      </c>
      <c r="I30" s="859">
        <v>110.07935167989193</v>
      </c>
      <c r="J30" s="859">
        <v>113.11835218639203</v>
      </c>
      <c r="K30" s="859"/>
      <c r="L30" s="859">
        <v>90.832348472058072</v>
      </c>
      <c r="M30" s="859"/>
      <c r="N30" s="859"/>
      <c r="O30" s="859"/>
      <c r="P30" s="860"/>
      <c r="Q30" s="860">
        <v>83.174067195677864</v>
      </c>
      <c r="R30" s="882"/>
      <c r="S30" s="841"/>
    </row>
    <row r="31" spans="1:19">
      <c r="A31" s="716" t="s">
        <v>392</v>
      </c>
      <c r="B31" s="716" t="s">
        <v>396</v>
      </c>
      <c r="C31" s="862" t="s">
        <v>388</v>
      </c>
      <c r="D31" s="863">
        <v>5.49</v>
      </c>
      <c r="E31" s="864"/>
      <c r="F31" s="864"/>
      <c r="G31" s="864">
        <v>20.59</v>
      </c>
      <c r="H31" s="864">
        <v>6.71</v>
      </c>
      <c r="I31" s="864">
        <v>45.97</v>
      </c>
      <c r="J31" s="864">
        <v>7.95</v>
      </c>
      <c r="K31" s="864"/>
      <c r="L31" s="864">
        <v>4.55</v>
      </c>
      <c r="M31" s="864"/>
      <c r="N31" s="864"/>
      <c r="O31" s="864"/>
      <c r="P31" s="865"/>
      <c r="Q31" s="866">
        <v>4.5</v>
      </c>
      <c r="R31" s="867">
        <v>99.99</v>
      </c>
      <c r="S31" s="841"/>
    </row>
    <row r="32" spans="1:19" ht="14.25">
      <c r="C32" s="851" t="s">
        <v>397</v>
      </c>
      <c r="D32" s="868"/>
      <c r="E32" s="869"/>
      <c r="F32" s="869"/>
      <c r="G32" s="869"/>
      <c r="H32" s="869"/>
      <c r="I32" s="869"/>
      <c r="J32" s="869"/>
      <c r="K32" s="869"/>
      <c r="L32" s="869"/>
      <c r="M32" s="869"/>
      <c r="N32" s="869"/>
      <c r="O32" s="869"/>
      <c r="P32" s="869"/>
      <c r="Q32" s="869"/>
      <c r="R32" s="870"/>
      <c r="S32" s="841"/>
    </row>
    <row r="33" spans="1:19">
      <c r="C33" s="855" t="s">
        <v>395</v>
      </c>
      <c r="D33" s="900">
        <v>4.4400000000000004</v>
      </c>
      <c r="E33" s="901"/>
      <c r="F33" s="901">
        <v>5.37</v>
      </c>
      <c r="G33" s="901">
        <v>2.13</v>
      </c>
      <c r="H33" s="901" t="e">
        <v>#N/A</v>
      </c>
      <c r="I33" s="901">
        <v>3.13</v>
      </c>
      <c r="J33" s="901">
        <v>3.49</v>
      </c>
      <c r="K33" s="901"/>
      <c r="L33" s="901">
        <v>2.58</v>
      </c>
      <c r="M33" s="901"/>
      <c r="N33" s="901"/>
      <c r="O33" s="901"/>
      <c r="P33" s="902"/>
      <c r="Q33" s="902">
        <v>2.3395999999999999</v>
      </c>
      <c r="R33" s="903">
        <v>3.4426000000000001</v>
      </c>
      <c r="S33" s="841"/>
    </row>
    <row r="34" spans="1:19">
      <c r="A34" s="904"/>
      <c r="B34" s="904"/>
      <c r="C34" s="856" t="s">
        <v>385</v>
      </c>
      <c r="D34" s="905">
        <v>4.4400000000000004</v>
      </c>
      <c r="E34" s="906"/>
      <c r="F34" s="906">
        <v>5.8</v>
      </c>
      <c r="G34" s="906">
        <v>2.17</v>
      </c>
      <c r="H34" s="906" t="e">
        <v>#N/A</v>
      </c>
      <c r="I34" s="906">
        <v>3.13</v>
      </c>
      <c r="J34" s="906">
        <v>3.48</v>
      </c>
      <c r="K34" s="906"/>
      <c r="L34" s="906">
        <v>1.83</v>
      </c>
      <c r="M34" s="906"/>
      <c r="N34" s="906"/>
      <c r="O34" s="906"/>
      <c r="P34" s="907"/>
      <c r="Q34" s="907">
        <v>2.8323</v>
      </c>
      <c r="R34" s="908">
        <v>3.5626000000000002</v>
      </c>
      <c r="S34" s="841"/>
    </row>
    <row r="35" spans="1:19">
      <c r="A35" s="904"/>
      <c r="B35" s="904"/>
      <c r="C35" s="857" t="s">
        <v>386</v>
      </c>
      <c r="D35" s="909">
        <v>0</v>
      </c>
      <c r="E35" s="911"/>
      <c r="F35" s="910">
        <v>-0.42999999999999972</v>
      </c>
      <c r="G35" s="910">
        <v>-4.0000000000000036E-2</v>
      </c>
      <c r="H35" s="910" t="e">
        <v>#N/A</v>
      </c>
      <c r="I35" s="910">
        <v>0</v>
      </c>
      <c r="J35" s="910">
        <v>1.0000000000000231E-2</v>
      </c>
      <c r="K35" s="910"/>
      <c r="L35" s="910">
        <v>0.75</v>
      </c>
      <c r="M35" s="911"/>
      <c r="N35" s="911"/>
      <c r="O35" s="911"/>
      <c r="P35" s="913"/>
      <c r="Q35" s="912">
        <v>-0.49270000000000014</v>
      </c>
      <c r="R35" s="914">
        <v>-0.12000000000000011</v>
      </c>
      <c r="S35" s="841"/>
    </row>
    <row r="36" spans="1:19">
      <c r="A36" s="915"/>
      <c r="B36" s="915"/>
      <c r="C36" s="857" t="s">
        <v>387</v>
      </c>
      <c r="D36" s="858">
        <v>128.97228838668448</v>
      </c>
      <c r="E36" s="871"/>
      <c r="F36" s="859">
        <v>155.98675419740891</v>
      </c>
      <c r="G36" s="859">
        <v>61.8718410503689</v>
      </c>
      <c r="H36" s="859" t="e">
        <v>#N/A</v>
      </c>
      <c r="I36" s="859">
        <v>90.919653750072612</v>
      </c>
      <c r="J36" s="859">
        <v>101.37686632196596</v>
      </c>
      <c r="K36" s="859"/>
      <c r="L36" s="859">
        <v>74.943356765235578</v>
      </c>
      <c r="M36" s="859"/>
      <c r="N36" s="859"/>
      <c r="O36" s="859"/>
      <c r="P36" s="860"/>
      <c r="Q36" s="860">
        <v>67.960262592226812</v>
      </c>
      <c r="R36" s="861"/>
      <c r="S36" s="841"/>
    </row>
    <row r="37" spans="1:19">
      <c r="A37" s="716" t="s">
        <v>392</v>
      </c>
      <c r="B37" s="716" t="s">
        <v>398</v>
      </c>
      <c r="C37" s="862" t="s">
        <v>388</v>
      </c>
      <c r="D37" s="863">
        <v>2.95</v>
      </c>
      <c r="E37" s="864"/>
      <c r="F37" s="864">
        <v>25.08</v>
      </c>
      <c r="G37" s="864">
        <v>22.55</v>
      </c>
      <c r="H37" s="864">
        <v>0</v>
      </c>
      <c r="I37" s="864">
        <v>22.35</v>
      </c>
      <c r="J37" s="864">
        <v>16.63</v>
      </c>
      <c r="K37" s="864"/>
      <c r="L37" s="864">
        <v>4.67</v>
      </c>
      <c r="M37" s="864"/>
      <c r="N37" s="864"/>
      <c r="O37" s="864"/>
      <c r="P37" s="865"/>
      <c r="Q37" s="866">
        <v>3.44</v>
      </c>
      <c r="R37" s="867">
        <v>100</v>
      </c>
      <c r="S37" s="841"/>
    </row>
    <row r="38" spans="1:19" ht="14.25">
      <c r="C38" s="851" t="s">
        <v>399</v>
      </c>
      <c r="D38" s="868"/>
      <c r="E38" s="869"/>
      <c r="F38" s="869"/>
      <c r="G38" s="869"/>
      <c r="H38" s="869"/>
      <c r="I38" s="869"/>
      <c r="J38" s="869"/>
      <c r="K38" s="869"/>
      <c r="L38" s="869"/>
      <c r="M38" s="869"/>
      <c r="N38" s="869"/>
      <c r="O38" s="869"/>
      <c r="P38" s="869"/>
      <c r="Q38" s="869"/>
      <c r="R38" s="870"/>
      <c r="S38" s="841"/>
    </row>
    <row r="39" spans="1:19">
      <c r="C39" s="855" t="s">
        <v>395</v>
      </c>
      <c r="D39" s="900">
        <v>3.27</v>
      </c>
      <c r="E39" s="901"/>
      <c r="F39" s="901">
        <v>2.92</v>
      </c>
      <c r="G39" s="901">
        <v>2.2599999999999998</v>
      </c>
      <c r="H39" s="901" t="e">
        <v>#N/A</v>
      </c>
      <c r="I39" s="901">
        <v>3.02</v>
      </c>
      <c r="J39" s="901">
        <v>3.1</v>
      </c>
      <c r="K39" s="901"/>
      <c r="L39" s="901">
        <v>2.2999999999999998</v>
      </c>
      <c r="M39" s="901"/>
      <c r="N39" s="901"/>
      <c r="O39" s="901"/>
      <c r="P39" s="902"/>
      <c r="Q39" s="902">
        <v>2.3780000000000001</v>
      </c>
      <c r="R39" s="903">
        <v>2.8300999999999998</v>
      </c>
      <c r="S39" s="841"/>
    </row>
    <row r="40" spans="1:19">
      <c r="A40" s="904"/>
      <c r="B40" s="904"/>
      <c r="C40" s="856" t="s">
        <v>385</v>
      </c>
      <c r="D40" s="905">
        <v>3.27</v>
      </c>
      <c r="E40" s="906"/>
      <c r="F40" s="906">
        <v>3.22</v>
      </c>
      <c r="G40" s="906">
        <v>2.25</v>
      </c>
      <c r="H40" s="906" t="e">
        <v>#N/A</v>
      </c>
      <c r="I40" s="906">
        <v>3.02</v>
      </c>
      <c r="J40" s="906">
        <v>3.1</v>
      </c>
      <c r="K40" s="906"/>
      <c r="L40" s="906">
        <v>1.83</v>
      </c>
      <c r="M40" s="906"/>
      <c r="N40" s="906"/>
      <c r="O40" s="906"/>
      <c r="P40" s="907"/>
      <c r="Q40" s="907">
        <v>1.9779</v>
      </c>
      <c r="R40" s="908">
        <v>2.9020999999999999</v>
      </c>
      <c r="S40" s="841"/>
    </row>
    <row r="41" spans="1:19">
      <c r="A41" s="904"/>
      <c r="B41" s="904"/>
      <c r="C41" s="857" t="s">
        <v>386</v>
      </c>
      <c r="D41" s="909">
        <v>0</v>
      </c>
      <c r="E41" s="911"/>
      <c r="F41" s="910">
        <v>-0.30000000000000027</v>
      </c>
      <c r="G41" s="910">
        <v>9.9999999999997868E-3</v>
      </c>
      <c r="H41" s="910" t="e">
        <v>#N/A</v>
      </c>
      <c r="I41" s="910">
        <v>0</v>
      </c>
      <c r="J41" s="910">
        <v>0</v>
      </c>
      <c r="K41" s="910"/>
      <c r="L41" s="910">
        <v>0.46999999999999975</v>
      </c>
      <c r="M41" s="911"/>
      <c r="N41" s="911"/>
      <c r="O41" s="911"/>
      <c r="P41" s="913"/>
      <c r="Q41" s="912">
        <v>0.40010000000000012</v>
      </c>
      <c r="R41" s="914">
        <v>-7.2000000000000064E-2</v>
      </c>
      <c r="S41" s="841"/>
    </row>
    <row r="42" spans="1:19">
      <c r="A42" s="915"/>
      <c r="B42" s="915"/>
      <c r="C42" s="857" t="s">
        <v>387</v>
      </c>
      <c r="D42" s="858">
        <v>115.54362036677151</v>
      </c>
      <c r="E42" s="871"/>
      <c r="F42" s="859">
        <v>103.17656619907424</v>
      </c>
      <c r="G42" s="859">
        <v>79.855835482845123</v>
      </c>
      <c r="H42" s="859" t="e">
        <v>#N/A</v>
      </c>
      <c r="I42" s="859">
        <v>106.71001024698774</v>
      </c>
      <c r="J42" s="859">
        <v>109.53676548531854</v>
      </c>
      <c r="K42" s="859"/>
      <c r="L42" s="859">
        <v>81.269213102010525</v>
      </c>
      <c r="M42" s="859"/>
      <c r="N42" s="859"/>
      <c r="O42" s="859"/>
      <c r="P42" s="860"/>
      <c r="Q42" s="860">
        <v>84.025299459383078</v>
      </c>
      <c r="R42" s="861"/>
      <c r="S42" s="841"/>
    </row>
    <row r="43" spans="1:19" ht="13.5" thickBot="1">
      <c r="C43" s="872" t="s">
        <v>388</v>
      </c>
      <c r="D43" s="873">
        <v>5.08</v>
      </c>
      <c r="E43" s="874"/>
      <c r="F43" s="874">
        <v>25.3</v>
      </c>
      <c r="G43" s="874">
        <v>13.42</v>
      </c>
      <c r="H43" s="874">
        <v>0</v>
      </c>
      <c r="I43" s="874">
        <v>32.520000000000003</v>
      </c>
      <c r="J43" s="874">
        <v>14.6</v>
      </c>
      <c r="K43" s="874"/>
      <c r="L43" s="874">
        <v>3.63</v>
      </c>
      <c r="M43" s="874"/>
      <c r="N43" s="874"/>
      <c r="O43" s="874"/>
      <c r="P43" s="875"/>
      <c r="Q43" s="876">
        <v>2.93</v>
      </c>
      <c r="R43" s="877">
        <v>100</v>
      </c>
      <c r="S43" s="841"/>
    </row>
    <row r="44" spans="1:19" ht="13.5" thickBot="1">
      <c r="A44" s="899" t="s">
        <v>400</v>
      </c>
      <c r="B44" s="899" t="s">
        <v>401</v>
      </c>
      <c r="C44" s="841"/>
      <c r="D44" s="841"/>
      <c r="E44" s="841"/>
      <c r="F44" s="841"/>
      <c r="G44" s="841"/>
      <c r="H44" s="841"/>
      <c r="I44" s="841"/>
      <c r="J44" s="841"/>
      <c r="K44" s="841"/>
      <c r="L44" s="841"/>
      <c r="M44" s="841"/>
      <c r="N44" s="841"/>
      <c r="O44" s="841"/>
      <c r="P44" s="841"/>
      <c r="Q44" s="841"/>
      <c r="R44" s="841"/>
      <c r="S44" s="841"/>
    </row>
    <row r="45" spans="1:19" ht="18.75" thickBot="1">
      <c r="A45" s="899"/>
      <c r="B45" s="899"/>
      <c r="C45" s="843" t="s">
        <v>402</v>
      </c>
      <c r="D45" s="844"/>
      <c r="E45" s="844"/>
      <c r="F45" s="844"/>
      <c r="G45" s="844"/>
      <c r="H45" s="844"/>
      <c r="I45" s="844"/>
      <c r="J45" s="844"/>
      <c r="K45" s="844"/>
      <c r="L45" s="844"/>
      <c r="M45" s="844"/>
      <c r="N45" s="844"/>
      <c r="O45" s="844"/>
      <c r="P45" s="844"/>
      <c r="Q45" s="844"/>
      <c r="R45" s="845"/>
      <c r="S45" s="841"/>
    </row>
    <row r="46" spans="1:19" ht="13.5" thickBot="1">
      <c r="C46" s="846"/>
      <c r="D46" s="847" t="s">
        <v>326</v>
      </c>
      <c r="E46" s="848" t="s">
        <v>329</v>
      </c>
      <c r="F46" s="848" t="s">
        <v>330</v>
      </c>
      <c r="G46" s="848" t="s">
        <v>333</v>
      </c>
      <c r="H46" s="848" t="s">
        <v>335</v>
      </c>
      <c r="I46" s="848" t="s">
        <v>336</v>
      </c>
      <c r="J46" s="848" t="s">
        <v>338</v>
      </c>
      <c r="K46" s="848" t="s">
        <v>345</v>
      </c>
      <c r="L46" s="848" t="s">
        <v>346</v>
      </c>
      <c r="M46" s="848" t="s">
        <v>347</v>
      </c>
      <c r="N46" s="848" t="s">
        <v>348</v>
      </c>
      <c r="O46" s="848" t="s">
        <v>349</v>
      </c>
      <c r="P46" s="849" t="s">
        <v>350</v>
      </c>
      <c r="Q46" s="849" t="s">
        <v>353</v>
      </c>
      <c r="R46" s="850" t="s">
        <v>380</v>
      </c>
      <c r="S46" s="841"/>
    </row>
    <row r="47" spans="1:19">
      <c r="C47" s="883" t="s">
        <v>403</v>
      </c>
      <c r="D47" s="884" t="s">
        <v>375</v>
      </c>
      <c r="E47" s="885"/>
      <c r="F47" s="886">
        <v>577</v>
      </c>
      <c r="G47" s="886"/>
      <c r="H47" s="886"/>
      <c r="I47" s="886">
        <v>640</v>
      </c>
      <c r="J47" s="886">
        <v>618.66999999999996</v>
      </c>
      <c r="K47" s="885">
        <v>549.63</v>
      </c>
      <c r="L47" s="885"/>
      <c r="M47" s="885"/>
      <c r="N47" s="885">
        <v>433.68</v>
      </c>
      <c r="O47" s="885"/>
      <c r="P47" s="885">
        <v>425.57</v>
      </c>
      <c r="Q47" s="885"/>
      <c r="R47" s="887">
        <v>591.46420000000001</v>
      </c>
      <c r="S47" s="841"/>
    </row>
    <row r="48" spans="1:19">
      <c r="A48" s="904"/>
      <c r="B48" s="904"/>
      <c r="C48" s="888" t="s">
        <v>385</v>
      </c>
      <c r="D48" s="889">
        <v>678.5</v>
      </c>
      <c r="E48" s="890"/>
      <c r="F48" s="890">
        <v>564</v>
      </c>
      <c r="G48" s="890"/>
      <c r="H48" s="890"/>
      <c r="I48" s="890">
        <v>639</v>
      </c>
      <c r="J48" s="890">
        <v>580.5</v>
      </c>
      <c r="K48" s="890">
        <v>544.95000000000005</v>
      </c>
      <c r="L48" s="890"/>
      <c r="M48" s="890"/>
      <c r="N48" s="890">
        <v>437.18</v>
      </c>
      <c r="O48" s="890"/>
      <c r="P48" s="890">
        <v>428.97</v>
      </c>
      <c r="Q48" s="891"/>
      <c r="R48" s="892">
        <v>588.97720000000004</v>
      </c>
      <c r="S48" s="841"/>
    </row>
    <row r="49" spans="1:19">
      <c r="A49" s="904"/>
      <c r="B49" s="904"/>
      <c r="C49" s="857" t="s">
        <v>386</v>
      </c>
      <c r="D49" s="909" t="e">
        <v>#VALUE!</v>
      </c>
      <c r="E49" s="911"/>
      <c r="F49" s="910">
        <v>13</v>
      </c>
      <c r="G49" s="910"/>
      <c r="H49" s="910"/>
      <c r="I49" s="910">
        <v>1</v>
      </c>
      <c r="J49" s="910">
        <v>38.169999999999959</v>
      </c>
      <c r="K49" s="910">
        <v>4.67999999999995</v>
      </c>
      <c r="L49" s="910"/>
      <c r="M49" s="910"/>
      <c r="N49" s="910">
        <v>-3.5</v>
      </c>
      <c r="O49" s="910"/>
      <c r="P49" s="910">
        <v>-3.4000000000000341</v>
      </c>
      <c r="Q49" s="913"/>
      <c r="R49" s="914">
        <v>2.4869999999999663</v>
      </c>
      <c r="S49" s="841"/>
    </row>
    <row r="50" spans="1:19">
      <c r="A50" s="915"/>
      <c r="B50" s="915"/>
      <c r="C50" s="857" t="s">
        <v>387</v>
      </c>
      <c r="D50" s="858" t="e">
        <v>#VALUE!</v>
      </c>
      <c r="E50" s="859"/>
      <c r="F50" s="859">
        <v>97.554509638960397</v>
      </c>
      <c r="G50" s="859"/>
      <c r="H50" s="859"/>
      <c r="I50" s="859">
        <v>108.2060418872351</v>
      </c>
      <c r="J50" s="859">
        <v>104.59973739746209</v>
      </c>
      <c r="K50" s="859">
        <v>92.927010628876602</v>
      </c>
      <c r="L50" s="859"/>
      <c r="M50" s="859"/>
      <c r="N50" s="859">
        <v>73.323119133837693</v>
      </c>
      <c r="O50" s="859"/>
      <c r="P50" s="859">
        <v>71.951945696797878</v>
      </c>
      <c r="Q50" s="860"/>
      <c r="R50" s="882"/>
      <c r="S50" s="841"/>
    </row>
    <row r="51" spans="1:19" ht="13.5" thickBot="1">
      <c r="C51" s="872" t="s">
        <v>388</v>
      </c>
      <c r="D51" s="873">
        <v>7.44</v>
      </c>
      <c r="E51" s="874"/>
      <c r="F51" s="874">
        <v>8.1</v>
      </c>
      <c r="G51" s="874"/>
      <c r="H51" s="874"/>
      <c r="I51" s="874">
        <v>30.78</v>
      </c>
      <c r="J51" s="874">
        <v>15.61</v>
      </c>
      <c r="K51" s="874">
        <v>36.520000000000003</v>
      </c>
      <c r="L51" s="874"/>
      <c r="M51" s="874"/>
      <c r="N51" s="874">
        <v>1.22</v>
      </c>
      <c r="O51" s="874"/>
      <c r="P51" s="875">
        <v>0.33</v>
      </c>
      <c r="Q51" s="876"/>
      <c r="R51" s="877">
        <v>100</v>
      </c>
      <c r="S51" s="84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7" sqref="K7:N13"/>
    </sheetView>
  </sheetViews>
  <sheetFormatPr defaultRowHeight="12.75"/>
  <cols>
    <col min="1" max="1" width="18.85546875" style="1246" customWidth="1"/>
    <col min="2" max="2" width="14.28515625" style="1246" customWidth="1"/>
    <col min="3" max="3" width="13.7109375" style="1246" customWidth="1"/>
    <col min="4" max="4" width="15" style="1246" customWidth="1"/>
    <col min="5" max="5" width="14.28515625" style="1246" customWidth="1"/>
    <col min="6" max="6" width="18.42578125" style="1246" customWidth="1"/>
    <col min="7" max="7" width="9.140625" style="1246"/>
    <col min="8" max="8" width="18.85546875" style="1246" bestFit="1" customWidth="1"/>
    <col min="9" max="9" width="12.5703125" style="1246" customWidth="1"/>
    <col min="10" max="251" width="9.140625" style="1246"/>
    <col min="252" max="252" width="4.42578125" style="1246" customWidth="1"/>
    <col min="253" max="253" width="20.85546875" style="1246" customWidth="1"/>
    <col min="254" max="255" width="12" style="1246" customWidth="1"/>
    <col min="256" max="256" width="14.5703125" style="1246" customWidth="1"/>
    <col min="257" max="257" width="12.42578125" style="1246" customWidth="1"/>
    <col min="258" max="258" width="19.7109375" style="1246" customWidth="1"/>
    <col min="259" max="259" width="9.140625" style="1246"/>
    <col min="260" max="260" width="16.85546875" style="1246" customWidth="1"/>
    <col min="261" max="261" width="12.5703125" style="1246" customWidth="1"/>
    <col min="262" max="262" width="11.7109375" style="1246" customWidth="1"/>
    <col min="263" max="263" width="12.28515625" style="1246" customWidth="1"/>
    <col min="264" max="507" width="9.140625" style="1246"/>
    <col min="508" max="508" width="4.42578125" style="1246" customWidth="1"/>
    <col min="509" max="509" width="20.85546875" style="1246" customWidth="1"/>
    <col min="510" max="511" width="12" style="1246" customWidth="1"/>
    <col min="512" max="512" width="14.5703125" style="1246" customWidth="1"/>
    <col min="513" max="513" width="12.42578125" style="1246" customWidth="1"/>
    <col min="514" max="514" width="19.7109375" style="1246" customWidth="1"/>
    <col min="515" max="515" width="9.140625" style="1246"/>
    <col min="516" max="516" width="16.85546875" style="1246" customWidth="1"/>
    <col min="517" max="517" width="12.5703125" style="1246" customWidth="1"/>
    <col min="518" max="518" width="11.7109375" style="1246" customWidth="1"/>
    <col min="519" max="519" width="12.28515625" style="1246" customWidth="1"/>
    <col min="520" max="763" width="9.140625" style="1246"/>
    <col min="764" max="764" width="4.42578125" style="1246" customWidth="1"/>
    <col min="765" max="765" width="20.85546875" style="1246" customWidth="1"/>
    <col min="766" max="767" width="12" style="1246" customWidth="1"/>
    <col min="768" max="768" width="14.5703125" style="1246" customWidth="1"/>
    <col min="769" max="769" width="12.42578125" style="1246" customWidth="1"/>
    <col min="770" max="770" width="19.7109375" style="1246" customWidth="1"/>
    <col min="771" max="771" width="9.140625" style="1246"/>
    <col min="772" max="772" width="16.85546875" style="1246" customWidth="1"/>
    <col min="773" max="773" width="12.5703125" style="1246" customWidth="1"/>
    <col min="774" max="774" width="11.7109375" style="1246" customWidth="1"/>
    <col min="775" max="775" width="12.28515625" style="1246" customWidth="1"/>
    <col min="776" max="1019" width="9.140625" style="1246"/>
    <col min="1020" max="1020" width="4.42578125" style="1246" customWidth="1"/>
    <col min="1021" max="1021" width="20.85546875" style="1246" customWidth="1"/>
    <col min="1022" max="1023" width="12" style="1246" customWidth="1"/>
    <col min="1024" max="1024" width="14.5703125" style="1246" customWidth="1"/>
    <col min="1025" max="1025" width="12.42578125" style="1246" customWidth="1"/>
    <col min="1026" max="1026" width="19.7109375" style="1246" customWidth="1"/>
    <col min="1027" max="1027" width="9.140625" style="1246"/>
    <col min="1028" max="1028" width="16.85546875" style="1246" customWidth="1"/>
    <col min="1029" max="1029" width="12.5703125" style="1246" customWidth="1"/>
    <col min="1030" max="1030" width="11.7109375" style="1246" customWidth="1"/>
    <col min="1031" max="1031" width="12.28515625" style="1246" customWidth="1"/>
    <col min="1032" max="1275" width="9.140625" style="1246"/>
    <col min="1276" max="1276" width="4.42578125" style="1246" customWidth="1"/>
    <col min="1277" max="1277" width="20.85546875" style="1246" customWidth="1"/>
    <col min="1278" max="1279" width="12" style="1246" customWidth="1"/>
    <col min="1280" max="1280" width="14.5703125" style="1246" customWidth="1"/>
    <col min="1281" max="1281" width="12.42578125" style="1246" customWidth="1"/>
    <col min="1282" max="1282" width="19.7109375" style="1246" customWidth="1"/>
    <col min="1283" max="1283" width="9.140625" style="1246"/>
    <col min="1284" max="1284" width="16.85546875" style="1246" customWidth="1"/>
    <col min="1285" max="1285" width="12.5703125" style="1246" customWidth="1"/>
    <col min="1286" max="1286" width="11.7109375" style="1246" customWidth="1"/>
    <col min="1287" max="1287" width="12.28515625" style="1246" customWidth="1"/>
    <col min="1288" max="1531" width="9.140625" style="1246"/>
    <col min="1532" max="1532" width="4.42578125" style="1246" customWidth="1"/>
    <col min="1533" max="1533" width="20.85546875" style="1246" customWidth="1"/>
    <col min="1534" max="1535" width="12" style="1246" customWidth="1"/>
    <col min="1536" max="1536" width="14.5703125" style="1246" customWidth="1"/>
    <col min="1537" max="1537" width="12.42578125" style="1246" customWidth="1"/>
    <col min="1538" max="1538" width="19.7109375" style="1246" customWidth="1"/>
    <col min="1539" max="1539" width="9.140625" style="1246"/>
    <col min="1540" max="1540" width="16.85546875" style="1246" customWidth="1"/>
    <col min="1541" max="1541" width="12.5703125" style="1246" customWidth="1"/>
    <col min="1542" max="1542" width="11.7109375" style="1246" customWidth="1"/>
    <col min="1543" max="1543" width="12.28515625" style="1246" customWidth="1"/>
    <col min="1544" max="1787" width="9.140625" style="1246"/>
    <col min="1788" max="1788" width="4.42578125" style="1246" customWidth="1"/>
    <col min="1789" max="1789" width="20.85546875" style="1246" customWidth="1"/>
    <col min="1790" max="1791" width="12" style="1246" customWidth="1"/>
    <col min="1792" max="1792" width="14.5703125" style="1246" customWidth="1"/>
    <col min="1793" max="1793" width="12.42578125" style="1246" customWidth="1"/>
    <col min="1794" max="1794" width="19.7109375" style="1246" customWidth="1"/>
    <col min="1795" max="1795" width="9.140625" style="1246"/>
    <col min="1796" max="1796" width="16.85546875" style="1246" customWidth="1"/>
    <col min="1797" max="1797" width="12.5703125" style="1246" customWidth="1"/>
    <col min="1798" max="1798" width="11.7109375" style="1246" customWidth="1"/>
    <col min="1799" max="1799" width="12.28515625" style="1246" customWidth="1"/>
    <col min="1800" max="2043" width="9.140625" style="1246"/>
    <col min="2044" max="2044" width="4.42578125" style="1246" customWidth="1"/>
    <col min="2045" max="2045" width="20.85546875" style="1246" customWidth="1"/>
    <col min="2046" max="2047" width="12" style="1246" customWidth="1"/>
    <col min="2048" max="2048" width="14.5703125" style="1246" customWidth="1"/>
    <col min="2049" max="2049" width="12.42578125" style="1246" customWidth="1"/>
    <col min="2050" max="2050" width="19.7109375" style="1246" customWidth="1"/>
    <col min="2051" max="2051" width="9.140625" style="1246"/>
    <col min="2052" max="2052" width="16.85546875" style="1246" customWidth="1"/>
    <col min="2053" max="2053" width="12.5703125" style="1246" customWidth="1"/>
    <col min="2054" max="2054" width="11.7109375" style="1246" customWidth="1"/>
    <col min="2055" max="2055" width="12.28515625" style="1246" customWidth="1"/>
    <col min="2056" max="2299" width="9.140625" style="1246"/>
    <col min="2300" max="2300" width="4.42578125" style="1246" customWidth="1"/>
    <col min="2301" max="2301" width="20.85546875" style="1246" customWidth="1"/>
    <col min="2302" max="2303" width="12" style="1246" customWidth="1"/>
    <col min="2304" max="2304" width="14.5703125" style="1246" customWidth="1"/>
    <col min="2305" max="2305" width="12.42578125" style="1246" customWidth="1"/>
    <col min="2306" max="2306" width="19.7109375" style="1246" customWidth="1"/>
    <col min="2307" max="2307" width="9.140625" style="1246"/>
    <col min="2308" max="2308" width="16.85546875" style="1246" customWidth="1"/>
    <col min="2309" max="2309" width="12.5703125" style="1246" customWidth="1"/>
    <col min="2310" max="2310" width="11.7109375" style="1246" customWidth="1"/>
    <col min="2311" max="2311" width="12.28515625" style="1246" customWidth="1"/>
    <col min="2312" max="2555" width="9.140625" style="1246"/>
    <col min="2556" max="2556" width="4.42578125" style="1246" customWidth="1"/>
    <col min="2557" max="2557" width="20.85546875" style="1246" customWidth="1"/>
    <col min="2558" max="2559" width="12" style="1246" customWidth="1"/>
    <col min="2560" max="2560" width="14.5703125" style="1246" customWidth="1"/>
    <col min="2561" max="2561" width="12.42578125" style="1246" customWidth="1"/>
    <col min="2562" max="2562" width="19.7109375" style="1246" customWidth="1"/>
    <col min="2563" max="2563" width="9.140625" style="1246"/>
    <col min="2564" max="2564" width="16.85546875" style="1246" customWidth="1"/>
    <col min="2565" max="2565" width="12.5703125" style="1246" customWidth="1"/>
    <col min="2566" max="2566" width="11.7109375" style="1246" customWidth="1"/>
    <col min="2567" max="2567" width="12.28515625" style="1246" customWidth="1"/>
    <col min="2568" max="2811" width="9.140625" style="1246"/>
    <col min="2812" max="2812" width="4.42578125" style="1246" customWidth="1"/>
    <col min="2813" max="2813" width="20.85546875" style="1246" customWidth="1"/>
    <col min="2814" max="2815" width="12" style="1246" customWidth="1"/>
    <col min="2816" max="2816" width="14.5703125" style="1246" customWidth="1"/>
    <col min="2817" max="2817" width="12.42578125" style="1246" customWidth="1"/>
    <col min="2818" max="2818" width="19.7109375" style="1246" customWidth="1"/>
    <col min="2819" max="2819" width="9.140625" style="1246"/>
    <col min="2820" max="2820" width="16.85546875" style="1246" customWidth="1"/>
    <col min="2821" max="2821" width="12.5703125" style="1246" customWidth="1"/>
    <col min="2822" max="2822" width="11.7109375" style="1246" customWidth="1"/>
    <col min="2823" max="2823" width="12.28515625" style="1246" customWidth="1"/>
    <col min="2824" max="3067" width="9.140625" style="1246"/>
    <col min="3068" max="3068" width="4.42578125" style="1246" customWidth="1"/>
    <col min="3069" max="3069" width="20.85546875" style="1246" customWidth="1"/>
    <col min="3070" max="3071" width="12" style="1246" customWidth="1"/>
    <col min="3072" max="3072" width="14.5703125" style="1246" customWidth="1"/>
    <col min="3073" max="3073" width="12.42578125" style="1246" customWidth="1"/>
    <col min="3074" max="3074" width="19.7109375" style="1246" customWidth="1"/>
    <col min="3075" max="3075" width="9.140625" style="1246"/>
    <col min="3076" max="3076" width="16.85546875" style="1246" customWidth="1"/>
    <col min="3077" max="3077" width="12.5703125" style="1246" customWidth="1"/>
    <col min="3078" max="3078" width="11.7109375" style="1246" customWidth="1"/>
    <col min="3079" max="3079" width="12.28515625" style="1246" customWidth="1"/>
    <col min="3080" max="3323" width="9.140625" style="1246"/>
    <col min="3324" max="3324" width="4.42578125" style="1246" customWidth="1"/>
    <col min="3325" max="3325" width="20.85546875" style="1246" customWidth="1"/>
    <col min="3326" max="3327" width="12" style="1246" customWidth="1"/>
    <col min="3328" max="3328" width="14.5703125" style="1246" customWidth="1"/>
    <col min="3329" max="3329" width="12.42578125" style="1246" customWidth="1"/>
    <col min="3330" max="3330" width="19.7109375" style="1246" customWidth="1"/>
    <col min="3331" max="3331" width="9.140625" style="1246"/>
    <col min="3332" max="3332" width="16.85546875" style="1246" customWidth="1"/>
    <col min="3333" max="3333" width="12.5703125" style="1246" customWidth="1"/>
    <col min="3334" max="3334" width="11.7109375" style="1246" customWidth="1"/>
    <col min="3335" max="3335" width="12.28515625" style="1246" customWidth="1"/>
    <col min="3336" max="3579" width="9.140625" style="1246"/>
    <col min="3580" max="3580" width="4.42578125" style="1246" customWidth="1"/>
    <col min="3581" max="3581" width="20.85546875" style="1246" customWidth="1"/>
    <col min="3582" max="3583" width="12" style="1246" customWidth="1"/>
    <col min="3584" max="3584" width="14.5703125" style="1246" customWidth="1"/>
    <col min="3585" max="3585" width="12.42578125" style="1246" customWidth="1"/>
    <col min="3586" max="3586" width="19.7109375" style="1246" customWidth="1"/>
    <col min="3587" max="3587" width="9.140625" style="1246"/>
    <col min="3588" max="3588" width="16.85546875" style="1246" customWidth="1"/>
    <col min="3589" max="3589" width="12.5703125" style="1246" customWidth="1"/>
    <col min="3590" max="3590" width="11.7109375" style="1246" customWidth="1"/>
    <col min="3591" max="3591" width="12.28515625" style="1246" customWidth="1"/>
    <col min="3592" max="3835" width="9.140625" style="1246"/>
    <col min="3836" max="3836" width="4.42578125" style="1246" customWidth="1"/>
    <col min="3837" max="3837" width="20.85546875" style="1246" customWidth="1"/>
    <col min="3838" max="3839" width="12" style="1246" customWidth="1"/>
    <col min="3840" max="3840" width="14.5703125" style="1246" customWidth="1"/>
    <col min="3841" max="3841" width="12.42578125" style="1246" customWidth="1"/>
    <col min="3842" max="3842" width="19.7109375" style="1246" customWidth="1"/>
    <col min="3843" max="3843" width="9.140625" style="1246"/>
    <col min="3844" max="3844" width="16.85546875" style="1246" customWidth="1"/>
    <col min="3845" max="3845" width="12.5703125" style="1246" customWidth="1"/>
    <col min="3846" max="3846" width="11.7109375" style="1246" customWidth="1"/>
    <col min="3847" max="3847" width="12.28515625" style="1246" customWidth="1"/>
    <col min="3848" max="4091" width="9.140625" style="1246"/>
    <col min="4092" max="4092" width="4.42578125" style="1246" customWidth="1"/>
    <col min="4093" max="4093" width="20.85546875" style="1246" customWidth="1"/>
    <col min="4094" max="4095" width="12" style="1246" customWidth="1"/>
    <col min="4096" max="4096" width="14.5703125" style="1246" customWidth="1"/>
    <col min="4097" max="4097" width="12.42578125" style="1246" customWidth="1"/>
    <col min="4098" max="4098" width="19.7109375" style="1246" customWidth="1"/>
    <col min="4099" max="4099" width="9.140625" style="1246"/>
    <col min="4100" max="4100" width="16.85546875" style="1246" customWidth="1"/>
    <col min="4101" max="4101" width="12.5703125" style="1246" customWidth="1"/>
    <col min="4102" max="4102" width="11.7109375" style="1246" customWidth="1"/>
    <col min="4103" max="4103" width="12.28515625" style="1246" customWidth="1"/>
    <col min="4104" max="4347" width="9.140625" style="1246"/>
    <col min="4348" max="4348" width="4.42578125" style="1246" customWidth="1"/>
    <col min="4349" max="4349" width="20.85546875" style="1246" customWidth="1"/>
    <col min="4350" max="4351" width="12" style="1246" customWidth="1"/>
    <col min="4352" max="4352" width="14.5703125" style="1246" customWidth="1"/>
    <col min="4353" max="4353" width="12.42578125" style="1246" customWidth="1"/>
    <col min="4354" max="4354" width="19.7109375" style="1246" customWidth="1"/>
    <col min="4355" max="4355" width="9.140625" style="1246"/>
    <col min="4356" max="4356" width="16.85546875" style="1246" customWidth="1"/>
    <col min="4357" max="4357" width="12.5703125" style="1246" customWidth="1"/>
    <col min="4358" max="4358" width="11.7109375" style="1246" customWidth="1"/>
    <col min="4359" max="4359" width="12.28515625" style="1246" customWidth="1"/>
    <col min="4360" max="4603" width="9.140625" style="1246"/>
    <col min="4604" max="4604" width="4.42578125" style="1246" customWidth="1"/>
    <col min="4605" max="4605" width="20.85546875" style="1246" customWidth="1"/>
    <col min="4606" max="4607" width="12" style="1246" customWidth="1"/>
    <col min="4608" max="4608" width="14.5703125" style="1246" customWidth="1"/>
    <col min="4609" max="4609" width="12.42578125" style="1246" customWidth="1"/>
    <col min="4610" max="4610" width="19.7109375" style="1246" customWidth="1"/>
    <col min="4611" max="4611" width="9.140625" style="1246"/>
    <col min="4612" max="4612" width="16.85546875" style="1246" customWidth="1"/>
    <col min="4613" max="4613" width="12.5703125" style="1246" customWidth="1"/>
    <col min="4614" max="4614" width="11.7109375" style="1246" customWidth="1"/>
    <col min="4615" max="4615" width="12.28515625" style="1246" customWidth="1"/>
    <col min="4616" max="4859" width="9.140625" style="1246"/>
    <col min="4860" max="4860" width="4.42578125" style="1246" customWidth="1"/>
    <col min="4861" max="4861" width="20.85546875" style="1246" customWidth="1"/>
    <col min="4862" max="4863" width="12" style="1246" customWidth="1"/>
    <col min="4864" max="4864" width="14.5703125" style="1246" customWidth="1"/>
    <col min="4865" max="4865" width="12.42578125" style="1246" customWidth="1"/>
    <col min="4866" max="4866" width="19.7109375" style="1246" customWidth="1"/>
    <col min="4867" max="4867" width="9.140625" style="1246"/>
    <col min="4868" max="4868" width="16.85546875" style="1246" customWidth="1"/>
    <col min="4869" max="4869" width="12.5703125" style="1246" customWidth="1"/>
    <col min="4870" max="4870" width="11.7109375" style="1246" customWidth="1"/>
    <col min="4871" max="4871" width="12.28515625" style="1246" customWidth="1"/>
    <col min="4872" max="5115" width="9.140625" style="1246"/>
    <col min="5116" max="5116" width="4.42578125" style="1246" customWidth="1"/>
    <col min="5117" max="5117" width="20.85546875" style="1246" customWidth="1"/>
    <col min="5118" max="5119" width="12" style="1246" customWidth="1"/>
    <col min="5120" max="5120" width="14.5703125" style="1246" customWidth="1"/>
    <col min="5121" max="5121" width="12.42578125" style="1246" customWidth="1"/>
    <col min="5122" max="5122" width="19.7109375" style="1246" customWidth="1"/>
    <col min="5123" max="5123" width="9.140625" style="1246"/>
    <col min="5124" max="5124" width="16.85546875" style="1246" customWidth="1"/>
    <col min="5125" max="5125" width="12.5703125" style="1246" customWidth="1"/>
    <col min="5126" max="5126" width="11.7109375" style="1246" customWidth="1"/>
    <col min="5127" max="5127" width="12.28515625" style="1246" customWidth="1"/>
    <col min="5128" max="5371" width="9.140625" style="1246"/>
    <col min="5372" max="5372" width="4.42578125" style="1246" customWidth="1"/>
    <col min="5373" max="5373" width="20.85546875" style="1246" customWidth="1"/>
    <col min="5374" max="5375" width="12" style="1246" customWidth="1"/>
    <col min="5376" max="5376" width="14.5703125" style="1246" customWidth="1"/>
    <col min="5377" max="5377" width="12.42578125" style="1246" customWidth="1"/>
    <col min="5378" max="5378" width="19.7109375" style="1246" customWidth="1"/>
    <col min="5379" max="5379" width="9.140625" style="1246"/>
    <col min="5380" max="5380" width="16.85546875" style="1246" customWidth="1"/>
    <col min="5381" max="5381" width="12.5703125" style="1246" customWidth="1"/>
    <col min="5382" max="5382" width="11.7109375" style="1246" customWidth="1"/>
    <col min="5383" max="5383" width="12.28515625" style="1246" customWidth="1"/>
    <col min="5384" max="5627" width="9.140625" style="1246"/>
    <col min="5628" max="5628" width="4.42578125" style="1246" customWidth="1"/>
    <col min="5629" max="5629" width="20.85546875" style="1246" customWidth="1"/>
    <col min="5630" max="5631" width="12" style="1246" customWidth="1"/>
    <col min="5632" max="5632" width="14.5703125" style="1246" customWidth="1"/>
    <col min="5633" max="5633" width="12.42578125" style="1246" customWidth="1"/>
    <col min="5634" max="5634" width="19.7109375" style="1246" customWidth="1"/>
    <col min="5635" max="5635" width="9.140625" style="1246"/>
    <col min="5636" max="5636" width="16.85546875" style="1246" customWidth="1"/>
    <col min="5637" max="5637" width="12.5703125" style="1246" customWidth="1"/>
    <col min="5638" max="5638" width="11.7109375" style="1246" customWidth="1"/>
    <col min="5639" max="5639" width="12.28515625" style="1246" customWidth="1"/>
    <col min="5640" max="5883" width="9.140625" style="1246"/>
    <col min="5884" max="5884" width="4.42578125" style="1246" customWidth="1"/>
    <col min="5885" max="5885" width="20.85546875" style="1246" customWidth="1"/>
    <col min="5886" max="5887" width="12" style="1246" customWidth="1"/>
    <col min="5888" max="5888" width="14.5703125" style="1246" customWidth="1"/>
    <col min="5889" max="5889" width="12.42578125" style="1246" customWidth="1"/>
    <col min="5890" max="5890" width="19.7109375" style="1246" customWidth="1"/>
    <col min="5891" max="5891" width="9.140625" style="1246"/>
    <col min="5892" max="5892" width="16.85546875" style="1246" customWidth="1"/>
    <col min="5893" max="5893" width="12.5703125" style="1246" customWidth="1"/>
    <col min="5894" max="5894" width="11.7109375" style="1246" customWidth="1"/>
    <col min="5895" max="5895" width="12.28515625" style="1246" customWidth="1"/>
    <col min="5896" max="6139" width="9.140625" style="1246"/>
    <col min="6140" max="6140" width="4.42578125" style="1246" customWidth="1"/>
    <col min="6141" max="6141" width="20.85546875" style="1246" customWidth="1"/>
    <col min="6142" max="6143" width="12" style="1246" customWidth="1"/>
    <col min="6144" max="6144" width="14.5703125" style="1246" customWidth="1"/>
    <col min="6145" max="6145" width="12.42578125" style="1246" customWidth="1"/>
    <col min="6146" max="6146" width="19.7109375" style="1246" customWidth="1"/>
    <col min="6147" max="6147" width="9.140625" style="1246"/>
    <col min="6148" max="6148" width="16.85546875" style="1246" customWidth="1"/>
    <col min="6149" max="6149" width="12.5703125" style="1246" customWidth="1"/>
    <col min="6150" max="6150" width="11.7109375" style="1246" customWidth="1"/>
    <col min="6151" max="6151" width="12.28515625" style="1246" customWidth="1"/>
    <col min="6152" max="6395" width="9.140625" style="1246"/>
    <col min="6396" max="6396" width="4.42578125" style="1246" customWidth="1"/>
    <col min="6397" max="6397" width="20.85546875" style="1246" customWidth="1"/>
    <col min="6398" max="6399" width="12" style="1246" customWidth="1"/>
    <col min="6400" max="6400" width="14.5703125" style="1246" customWidth="1"/>
    <col min="6401" max="6401" width="12.42578125" style="1246" customWidth="1"/>
    <col min="6402" max="6402" width="19.7109375" style="1246" customWidth="1"/>
    <col min="6403" max="6403" width="9.140625" style="1246"/>
    <col min="6404" max="6404" width="16.85546875" style="1246" customWidth="1"/>
    <col min="6405" max="6405" width="12.5703125" style="1246" customWidth="1"/>
    <col min="6406" max="6406" width="11.7109375" style="1246" customWidth="1"/>
    <col min="6407" max="6407" width="12.28515625" style="1246" customWidth="1"/>
    <col min="6408" max="6651" width="9.140625" style="1246"/>
    <col min="6652" max="6652" width="4.42578125" style="1246" customWidth="1"/>
    <col min="6653" max="6653" width="20.85546875" style="1246" customWidth="1"/>
    <col min="6654" max="6655" width="12" style="1246" customWidth="1"/>
    <col min="6656" max="6656" width="14.5703125" style="1246" customWidth="1"/>
    <col min="6657" max="6657" width="12.42578125" style="1246" customWidth="1"/>
    <col min="6658" max="6658" width="19.7109375" style="1246" customWidth="1"/>
    <col min="6659" max="6659" width="9.140625" style="1246"/>
    <col min="6660" max="6660" width="16.85546875" style="1246" customWidth="1"/>
    <col min="6661" max="6661" width="12.5703125" style="1246" customWidth="1"/>
    <col min="6662" max="6662" width="11.7109375" style="1246" customWidth="1"/>
    <col min="6663" max="6663" width="12.28515625" style="1246" customWidth="1"/>
    <col min="6664" max="6907" width="9.140625" style="1246"/>
    <col min="6908" max="6908" width="4.42578125" style="1246" customWidth="1"/>
    <col min="6909" max="6909" width="20.85546875" style="1246" customWidth="1"/>
    <col min="6910" max="6911" width="12" style="1246" customWidth="1"/>
    <col min="6912" max="6912" width="14.5703125" style="1246" customWidth="1"/>
    <col min="6913" max="6913" width="12.42578125" style="1246" customWidth="1"/>
    <col min="6914" max="6914" width="19.7109375" style="1246" customWidth="1"/>
    <col min="6915" max="6915" width="9.140625" style="1246"/>
    <col min="6916" max="6916" width="16.85546875" style="1246" customWidth="1"/>
    <col min="6917" max="6917" width="12.5703125" style="1246" customWidth="1"/>
    <col min="6918" max="6918" width="11.7109375" style="1246" customWidth="1"/>
    <col min="6919" max="6919" width="12.28515625" style="1246" customWidth="1"/>
    <col min="6920" max="7163" width="9.140625" style="1246"/>
    <col min="7164" max="7164" width="4.42578125" style="1246" customWidth="1"/>
    <col min="7165" max="7165" width="20.85546875" style="1246" customWidth="1"/>
    <col min="7166" max="7167" width="12" style="1246" customWidth="1"/>
    <col min="7168" max="7168" width="14.5703125" style="1246" customWidth="1"/>
    <col min="7169" max="7169" width="12.42578125" style="1246" customWidth="1"/>
    <col min="7170" max="7170" width="19.7109375" style="1246" customWidth="1"/>
    <col min="7171" max="7171" width="9.140625" style="1246"/>
    <col min="7172" max="7172" width="16.85546875" style="1246" customWidth="1"/>
    <col min="7173" max="7173" width="12.5703125" style="1246" customWidth="1"/>
    <col min="7174" max="7174" width="11.7109375" style="1246" customWidth="1"/>
    <col min="7175" max="7175" width="12.28515625" style="1246" customWidth="1"/>
    <col min="7176" max="7419" width="9.140625" style="1246"/>
    <col min="7420" max="7420" width="4.42578125" style="1246" customWidth="1"/>
    <col min="7421" max="7421" width="20.85546875" style="1246" customWidth="1"/>
    <col min="7422" max="7423" width="12" style="1246" customWidth="1"/>
    <col min="7424" max="7424" width="14.5703125" style="1246" customWidth="1"/>
    <col min="7425" max="7425" width="12.42578125" style="1246" customWidth="1"/>
    <col min="7426" max="7426" width="19.7109375" style="1246" customWidth="1"/>
    <col min="7427" max="7427" width="9.140625" style="1246"/>
    <col min="7428" max="7428" width="16.85546875" style="1246" customWidth="1"/>
    <col min="7429" max="7429" width="12.5703125" style="1246" customWidth="1"/>
    <col min="7430" max="7430" width="11.7109375" style="1246" customWidth="1"/>
    <col min="7431" max="7431" width="12.28515625" style="1246" customWidth="1"/>
    <col min="7432" max="7675" width="9.140625" style="1246"/>
    <col min="7676" max="7676" width="4.42578125" style="1246" customWidth="1"/>
    <col min="7677" max="7677" width="20.85546875" style="1246" customWidth="1"/>
    <col min="7678" max="7679" width="12" style="1246" customWidth="1"/>
    <col min="7680" max="7680" width="14.5703125" style="1246" customWidth="1"/>
    <col min="7681" max="7681" width="12.42578125" style="1246" customWidth="1"/>
    <col min="7682" max="7682" width="19.7109375" style="1246" customWidth="1"/>
    <col min="7683" max="7683" width="9.140625" style="1246"/>
    <col min="7684" max="7684" width="16.85546875" style="1246" customWidth="1"/>
    <col min="7685" max="7685" width="12.5703125" style="1246" customWidth="1"/>
    <col min="7686" max="7686" width="11.7109375" style="1246" customWidth="1"/>
    <col min="7687" max="7687" width="12.28515625" style="1246" customWidth="1"/>
    <col min="7688" max="7931" width="9.140625" style="1246"/>
    <col min="7932" max="7932" width="4.42578125" style="1246" customWidth="1"/>
    <col min="7933" max="7933" width="20.85546875" style="1246" customWidth="1"/>
    <col min="7934" max="7935" width="12" style="1246" customWidth="1"/>
    <col min="7936" max="7936" width="14.5703125" style="1246" customWidth="1"/>
    <col min="7937" max="7937" width="12.42578125" style="1246" customWidth="1"/>
    <col min="7938" max="7938" width="19.7109375" style="1246" customWidth="1"/>
    <col min="7939" max="7939" width="9.140625" style="1246"/>
    <col min="7940" max="7940" width="16.85546875" style="1246" customWidth="1"/>
    <col min="7941" max="7941" width="12.5703125" style="1246" customWidth="1"/>
    <col min="7942" max="7942" width="11.7109375" style="1246" customWidth="1"/>
    <col min="7943" max="7943" width="12.28515625" style="1246" customWidth="1"/>
    <col min="7944" max="8187" width="9.140625" style="1246"/>
    <col min="8188" max="8188" width="4.42578125" style="1246" customWidth="1"/>
    <col min="8189" max="8189" width="20.85546875" style="1246" customWidth="1"/>
    <col min="8190" max="8191" width="12" style="1246" customWidth="1"/>
    <col min="8192" max="8192" width="14.5703125" style="1246" customWidth="1"/>
    <col min="8193" max="8193" width="12.42578125" style="1246" customWidth="1"/>
    <col min="8194" max="8194" width="19.7109375" style="1246" customWidth="1"/>
    <col min="8195" max="8195" width="9.140625" style="1246"/>
    <col min="8196" max="8196" width="16.85546875" style="1246" customWidth="1"/>
    <col min="8197" max="8197" width="12.5703125" style="1246" customWidth="1"/>
    <col min="8198" max="8198" width="11.7109375" style="1246" customWidth="1"/>
    <col min="8199" max="8199" width="12.28515625" style="1246" customWidth="1"/>
    <col min="8200" max="8443" width="9.140625" style="1246"/>
    <col min="8444" max="8444" width="4.42578125" style="1246" customWidth="1"/>
    <col min="8445" max="8445" width="20.85546875" style="1246" customWidth="1"/>
    <col min="8446" max="8447" width="12" style="1246" customWidth="1"/>
    <col min="8448" max="8448" width="14.5703125" style="1246" customWidth="1"/>
    <col min="8449" max="8449" width="12.42578125" style="1246" customWidth="1"/>
    <col min="8450" max="8450" width="19.7109375" style="1246" customWidth="1"/>
    <col min="8451" max="8451" width="9.140625" style="1246"/>
    <col min="8452" max="8452" width="16.85546875" style="1246" customWidth="1"/>
    <col min="8453" max="8453" width="12.5703125" style="1246" customWidth="1"/>
    <col min="8454" max="8454" width="11.7109375" style="1246" customWidth="1"/>
    <col min="8455" max="8455" width="12.28515625" style="1246" customWidth="1"/>
    <col min="8456" max="8699" width="9.140625" style="1246"/>
    <col min="8700" max="8700" width="4.42578125" style="1246" customWidth="1"/>
    <col min="8701" max="8701" width="20.85546875" style="1246" customWidth="1"/>
    <col min="8702" max="8703" width="12" style="1246" customWidth="1"/>
    <col min="8704" max="8704" width="14.5703125" style="1246" customWidth="1"/>
    <col min="8705" max="8705" width="12.42578125" style="1246" customWidth="1"/>
    <col min="8706" max="8706" width="19.7109375" style="1246" customWidth="1"/>
    <col min="8707" max="8707" width="9.140625" style="1246"/>
    <col min="8708" max="8708" width="16.85546875" style="1246" customWidth="1"/>
    <col min="8709" max="8709" width="12.5703125" style="1246" customWidth="1"/>
    <col min="8710" max="8710" width="11.7109375" style="1246" customWidth="1"/>
    <col min="8711" max="8711" width="12.28515625" style="1246" customWidth="1"/>
    <col min="8712" max="8955" width="9.140625" style="1246"/>
    <col min="8956" max="8956" width="4.42578125" style="1246" customWidth="1"/>
    <col min="8957" max="8957" width="20.85546875" style="1246" customWidth="1"/>
    <col min="8958" max="8959" width="12" style="1246" customWidth="1"/>
    <col min="8960" max="8960" width="14.5703125" style="1246" customWidth="1"/>
    <col min="8961" max="8961" width="12.42578125" style="1246" customWidth="1"/>
    <col min="8962" max="8962" width="19.7109375" style="1246" customWidth="1"/>
    <col min="8963" max="8963" width="9.140625" style="1246"/>
    <col min="8964" max="8964" width="16.85546875" style="1246" customWidth="1"/>
    <col min="8965" max="8965" width="12.5703125" style="1246" customWidth="1"/>
    <col min="8966" max="8966" width="11.7109375" style="1246" customWidth="1"/>
    <col min="8967" max="8967" width="12.28515625" style="1246" customWidth="1"/>
    <col min="8968" max="9211" width="9.140625" style="1246"/>
    <col min="9212" max="9212" width="4.42578125" style="1246" customWidth="1"/>
    <col min="9213" max="9213" width="20.85546875" style="1246" customWidth="1"/>
    <col min="9214" max="9215" width="12" style="1246" customWidth="1"/>
    <col min="9216" max="9216" width="14.5703125" style="1246" customWidth="1"/>
    <col min="9217" max="9217" width="12.42578125" style="1246" customWidth="1"/>
    <col min="9218" max="9218" width="19.7109375" style="1246" customWidth="1"/>
    <col min="9219" max="9219" width="9.140625" style="1246"/>
    <col min="9220" max="9220" width="16.85546875" style="1246" customWidth="1"/>
    <col min="9221" max="9221" width="12.5703125" style="1246" customWidth="1"/>
    <col min="9222" max="9222" width="11.7109375" style="1246" customWidth="1"/>
    <col min="9223" max="9223" width="12.28515625" style="1246" customWidth="1"/>
    <col min="9224" max="9467" width="9.140625" style="1246"/>
    <col min="9468" max="9468" width="4.42578125" style="1246" customWidth="1"/>
    <col min="9469" max="9469" width="20.85546875" style="1246" customWidth="1"/>
    <col min="9470" max="9471" width="12" style="1246" customWidth="1"/>
    <col min="9472" max="9472" width="14.5703125" style="1246" customWidth="1"/>
    <col min="9473" max="9473" width="12.42578125" style="1246" customWidth="1"/>
    <col min="9474" max="9474" width="19.7109375" style="1246" customWidth="1"/>
    <col min="9475" max="9475" width="9.140625" style="1246"/>
    <col min="9476" max="9476" width="16.85546875" style="1246" customWidth="1"/>
    <col min="9477" max="9477" width="12.5703125" style="1246" customWidth="1"/>
    <col min="9478" max="9478" width="11.7109375" style="1246" customWidth="1"/>
    <col min="9479" max="9479" width="12.28515625" style="1246" customWidth="1"/>
    <col min="9480" max="9723" width="9.140625" style="1246"/>
    <col min="9724" max="9724" width="4.42578125" style="1246" customWidth="1"/>
    <col min="9725" max="9725" width="20.85546875" style="1246" customWidth="1"/>
    <col min="9726" max="9727" width="12" style="1246" customWidth="1"/>
    <col min="9728" max="9728" width="14.5703125" style="1246" customWidth="1"/>
    <col min="9729" max="9729" width="12.42578125" style="1246" customWidth="1"/>
    <col min="9730" max="9730" width="19.7109375" style="1246" customWidth="1"/>
    <col min="9731" max="9731" width="9.140625" style="1246"/>
    <col min="9732" max="9732" width="16.85546875" style="1246" customWidth="1"/>
    <col min="9733" max="9733" width="12.5703125" style="1246" customWidth="1"/>
    <col min="9734" max="9734" width="11.7109375" style="1246" customWidth="1"/>
    <col min="9735" max="9735" width="12.28515625" style="1246" customWidth="1"/>
    <col min="9736" max="9979" width="9.140625" style="1246"/>
    <col min="9980" max="9980" width="4.42578125" style="1246" customWidth="1"/>
    <col min="9981" max="9981" width="20.85546875" style="1246" customWidth="1"/>
    <col min="9982" max="9983" width="12" style="1246" customWidth="1"/>
    <col min="9984" max="9984" width="14.5703125" style="1246" customWidth="1"/>
    <col min="9985" max="9985" width="12.42578125" style="1246" customWidth="1"/>
    <col min="9986" max="9986" width="19.7109375" style="1246" customWidth="1"/>
    <col min="9987" max="9987" width="9.140625" style="1246"/>
    <col min="9988" max="9988" width="16.85546875" style="1246" customWidth="1"/>
    <col min="9989" max="9989" width="12.5703125" style="1246" customWidth="1"/>
    <col min="9990" max="9990" width="11.7109375" style="1246" customWidth="1"/>
    <col min="9991" max="9991" width="12.28515625" style="1246" customWidth="1"/>
    <col min="9992" max="10235" width="9.140625" style="1246"/>
    <col min="10236" max="10236" width="4.42578125" style="1246" customWidth="1"/>
    <col min="10237" max="10237" width="20.85546875" style="1246" customWidth="1"/>
    <col min="10238" max="10239" width="12" style="1246" customWidth="1"/>
    <col min="10240" max="10240" width="14.5703125" style="1246" customWidth="1"/>
    <col min="10241" max="10241" width="12.42578125" style="1246" customWidth="1"/>
    <col min="10242" max="10242" width="19.7109375" style="1246" customWidth="1"/>
    <col min="10243" max="10243" width="9.140625" style="1246"/>
    <col min="10244" max="10244" width="16.85546875" style="1246" customWidth="1"/>
    <col min="10245" max="10245" width="12.5703125" style="1246" customWidth="1"/>
    <col min="10246" max="10246" width="11.7109375" style="1246" customWidth="1"/>
    <col min="10247" max="10247" width="12.28515625" style="1246" customWidth="1"/>
    <col min="10248" max="10491" width="9.140625" style="1246"/>
    <col min="10492" max="10492" width="4.42578125" style="1246" customWidth="1"/>
    <col min="10493" max="10493" width="20.85546875" style="1246" customWidth="1"/>
    <col min="10494" max="10495" width="12" style="1246" customWidth="1"/>
    <col min="10496" max="10496" width="14.5703125" style="1246" customWidth="1"/>
    <col min="10497" max="10497" width="12.42578125" style="1246" customWidth="1"/>
    <col min="10498" max="10498" width="19.7109375" style="1246" customWidth="1"/>
    <col min="10499" max="10499" width="9.140625" style="1246"/>
    <col min="10500" max="10500" width="16.85546875" style="1246" customWidth="1"/>
    <col min="10501" max="10501" width="12.5703125" style="1246" customWidth="1"/>
    <col min="10502" max="10502" width="11.7109375" style="1246" customWidth="1"/>
    <col min="10503" max="10503" width="12.28515625" style="1246" customWidth="1"/>
    <col min="10504" max="10747" width="9.140625" style="1246"/>
    <col min="10748" max="10748" width="4.42578125" style="1246" customWidth="1"/>
    <col min="10749" max="10749" width="20.85546875" style="1246" customWidth="1"/>
    <col min="10750" max="10751" width="12" style="1246" customWidth="1"/>
    <col min="10752" max="10752" width="14.5703125" style="1246" customWidth="1"/>
    <col min="10753" max="10753" width="12.42578125" style="1246" customWidth="1"/>
    <col min="10754" max="10754" width="19.7109375" style="1246" customWidth="1"/>
    <col min="10755" max="10755" width="9.140625" style="1246"/>
    <col min="10756" max="10756" width="16.85546875" style="1246" customWidth="1"/>
    <col min="10757" max="10757" width="12.5703125" style="1246" customWidth="1"/>
    <col min="10758" max="10758" width="11.7109375" style="1246" customWidth="1"/>
    <col min="10759" max="10759" width="12.28515625" style="1246" customWidth="1"/>
    <col min="10760" max="11003" width="9.140625" style="1246"/>
    <col min="11004" max="11004" width="4.42578125" style="1246" customWidth="1"/>
    <col min="11005" max="11005" width="20.85546875" style="1246" customWidth="1"/>
    <col min="11006" max="11007" width="12" style="1246" customWidth="1"/>
    <col min="11008" max="11008" width="14.5703125" style="1246" customWidth="1"/>
    <col min="11009" max="11009" width="12.42578125" style="1246" customWidth="1"/>
    <col min="11010" max="11010" width="19.7109375" style="1246" customWidth="1"/>
    <col min="11011" max="11011" width="9.140625" style="1246"/>
    <col min="11012" max="11012" width="16.85546875" style="1246" customWidth="1"/>
    <col min="11013" max="11013" width="12.5703125" style="1246" customWidth="1"/>
    <col min="11014" max="11014" width="11.7109375" style="1246" customWidth="1"/>
    <col min="11015" max="11015" width="12.28515625" style="1246" customWidth="1"/>
    <col min="11016" max="11259" width="9.140625" style="1246"/>
    <col min="11260" max="11260" width="4.42578125" style="1246" customWidth="1"/>
    <col min="11261" max="11261" width="20.85546875" style="1246" customWidth="1"/>
    <col min="11262" max="11263" width="12" style="1246" customWidth="1"/>
    <col min="11264" max="11264" width="14.5703125" style="1246" customWidth="1"/>
    <col min="11265" max="11265" width="12.42578125" style="1246" customWidth="1"/>
    <col min="11266" max="11266" width="19.7109375" style="1246" customWidth="1"/>
    <col min="11267" max="11267" width="9.140625" style="1246"/>
    <col min="11268" max="11268" width="16.85546875" style="1246" customWidth="1"/>
    <col min="11269" max="11269" width="12.5703125" style="1246" customWidth="1"/>
    <col min="11270" max="11270" width="11.7109375" style="1246" customWidth="1"/>
    <col min="11271" max="11271" width="12.28515625" style="1246" customWidth="1"/>
    <col min="11272" max="11515" width="9.140625" style="1246"/>
    <col min="11516" max="11516" width="4.42578125" style="1246" customWidth="1"/>
    <col min="11517" max="11517" width="20.85546875" style="1246" customWidth="1"/>
    <col min="11518" max="11519" width="12" style="1246" customWidth="1"/>
    <col min="11520" max="11520" width="14.5703125" style="1246" customWidth="1"/>
    <col min="11521" max="11521" width="12.42578125" style="1246" customWidth="1"/>
    <col min="11522" max="11522" width="19.7109375" style="1246" customWidth="1"/>
    <col min="11523" max="11523" width="9.140625" style="1246"/>
    <col min="11524" max="11524" width="16.85546875" style="1246" customWidth="1"/>
    <col min="11525" max="11525" width="12.5703125" style="1246" customWidth="1"/>
    <col min="11526" max="11526" width="11.7109375" style="1246" customWidth="1"/>
    <col min="11527" max="11527" width="12.28515625" style="1246" customWidth="1"/>
    <col min="11528" max="11771" width="9.140625" style="1246"/>
    <col min="11772" max="11772" width="4.42578125" style="1246" customWidth="1"/>
    <col min="11773" max="11773" width="20.85546875" style="1246" customWidth="1"/>
    <col min="11774" max="11775" width="12" style="1246" customWidth="1"/>
    <col min="11776" max="11776" width="14.5703125" style="1246" customWidth="1"/>
    <col min="11777" max="11777" width="12.42578125" style="1246" customWidth="1"/>
    <col min="11778" max="11778" width="19.7109375" style="1246" customWidth="1"/>
    <col min="11779" max="11779" width="9.140625" style="1246"/>
    <col min="11780" max="11780" width="16.85546875" style="1246" customWidth="1"/>
    <col min="11781" max="11781" width="12.5703125" style="1246" customWidth="1"/>
    <col min="11782" max="11782" width="11.7109375" style="1246" customWidth="1"/>
    <col min="11783" max="11783" width="12.28515625" style="1246" customWidth="1"/>
    <col min="11784" max="12027" width="9.140625" style="1246"/>
    <col min="12028" max="12028" width="4.42578125" style="1246" customWidth="1"/>
    <col min="12029" max="12029" width="20.85546875" style="1246" customWidth="1"/>
    <col min="12030" max="12031" width="12" style="1246" customWidth="1"/>
    <col min="12032" max="12032" width="14.5703125" style="1246" customWidth="1"/>
    <col min="12033" max="12033" width="12.42578125" style="1246" customWidth="1"/>
    <col min="12034" max="12034" width="19.7109375" style="1246" customWidth="1"/>
    <col min="12035" max="12035" width="9.140625" style="1246"/>
    <col min="12036" max="12036" width="16.85546875" style="1246" customWidth="1"/>
    <col min="12037" max="12037" width="12.5703125" style="1246" customWidth="1"/>
    <col min="12038" max="12038" width="11.7109375" style="1246" customWidth="1"/>
    <col min="12039" max="12039" width="12.28515625" style="1246" customWidth="1"/>
    <col min="12040" max="12283" width="9.140625" style="1246"/>
    <col min="12284" max="12284" width="4.42578125" style="1246" customWidth="1"/>
    <col min="12285" max="12285" width="20.85546875" style="1246" customWidth="1"/>
    <col min="12286" max="12287" width="12" style="1246" customWidth="1"/>
    <col min="12288" max="12288" width="14.5703125" style="1246" customWidth="1"/>
    <col min="12289" max="12289" width="12.42578125" style="1246" customWidth="1"/>
    <col min="12290" max="12290" width="19.7109375" style="1246" customWidth="1"/>
    <col min="12291" max="12291" width="9.140625" style="1246"/>
    <col min="12292" max="12292" width="16.85546875" style="1246" customWidth="1"/>
    <col min="12293" max="12293" width="12.5703125" style="1246" customWidth="1"/>
    <col min="12294" max="12294" width="11.7109375" style="1246" customWidth="1"/>
    <col min="12295" max="12295" width="12.28515625" style="1246" customWidth="1"/>
    <col min="12296" max="12539" width="9.140625" style="1246"/>
    <col min="12540" max="12540" width="4.42578125" style="1246" customWidth="1"/>
    <col min="12541" max="12541" width="20.85546875" style="1246" customWidth="1"/>
    <col min="12542" max="12543" width="12" style="1246" customWidth="1"/>
    <col min="12544" max="12544" width="14.5703125" style="1246" customWidth="1"/>
    <col min="12545" max="12545" width="12.42578125" style="1246" customWidth="1"/>
    <col min="12546" max="12546" width="19.7109375" style="1246" customWidth="1"/>
    <col min="12547" max="12547" width="9.140625" style="1246"/>
    <col min="12548" max="12548" width="16.85546875" style="1246" customWidth="1"/>
    <col min="12549" max="12549" width="12.5703125" style="1246" customWidth="1"/>
    <col min="12550" max="12550" width="11.7109375" style="1246" customWidth="1"/>
    <col min="12551" max="12551" width="12.28515625" style="1246" customWidth="1"/>
    <col min="12552" max="12795" width="9.140625" style="1246"/>
    <col min="12796" max="12796" width="4.42578125" style="1246" customWidth="1"/>
    <col min="12797" max="12797" width="20.85546875" style="1246" customWidth="1"/>
    <col min="12798" max="12799" width="12" style="1246" customWidth="1"/>
    <col min="12800" max="12800" width="14.5703125" style="1246" customWidth="1"/>
    <col min="12801" max="12801" width="12.42578125" style="1246" customWidth="1"/>
    <col min="12802" max="12802" width="19.7109375" style="1246" customWidth="1"/>
    <col min="12803" max="12803" width="9.140625" style="1246"/>
    <col min="12804" max="12804" width="16.85546875" style="1246" customWidth="1"/>
    <col min="12805" max="12805" width="12.5703125" style="1246" customWidth="1"/>
    <col min="12806" max="12806" width="11.7109375" style="1246" customWidth="1"/>
    <col min="12807" max="12807" width="12.28515625" style="1246" customWidth="1"/>
    <col min="12808" max="13051" width="9.140625" style="1246"/>
    <col min="13052" max="13052" width="4.42578125" style="1246" customWidth="1"/>
    <col min="13053" max="13053" width="20.85546875" style="1246" customWidth="1"/>
    <col min="13054" max="13055" width="12" style="1246" customWidth="1"/>
    <col min="13056" max="13056" width="14.5703125" style="1246" customWidth="1"/>
    <col min="13057" max="13057" width="12.42578125" style="1246" customWidth="1"/>
    <col min="13058" max="13058" width="19.7109375" style="1246" customWidth="1"/>
    <col min="13059" max="13059" width="9.140625" style="1246"/>
    <col min="13060" max="13060" width="16.85546875" style="1246" customWidth="1"/>
    <col min="13061" max="13061" width="12.5703125" style="1246" customWidth="1"/>
    <col min="13062" max="13062" width="11.7109375" style="1246" customWidth="1"/>
    <col min="13063" max="13063" width="12.28515625" style="1246" customWidth="1"/>
    <col min="13064" max="13307" width="9.140625" style="1246"/>
    <col min="13308" max="13308" width="4.42578125" style="1246" customWidth="1"/>
    <col min="13309" max="13309" width="20.85546875" style="1246" customWidth="1"/>
    <col min="13310" max="13311" width="12" style="1246" customWidth="1"/>
    <col min="13312" max="13312" width="14.5703125" style="1246" customWidth="1"/>
    <col min="13313" max="13313" width="12.42578125" style="1246" customWidth="1"/>
    <col min="13314" max="13314" width="19.7109375" style="1246" customWidth="1"/>
    <col min="13315" max="13315" width="9.140625" style="1246"/>
    <col min="13316" max="13316" width="16.85546875" style="1246" customWidth="1"/>
    <col min="13317" max="13317" width="12.5703125" style="1246" customWidth="1"/>
    <col min="13318" max="13318" width="11.7109375" style="1246" customWidth="1"/>
    <col min="13319" max="13319" width="12.28515625" style="1246" customWidth="1"/>
    <col min="13320" max="13563" width="9.140625" style="1246"/>
    <col min="13564" max="13564" width="4.42578125" style="1246" customWidth="1"/>
    <col min="13565" max="13565" width="20.85546875" style="1246" customWidth="1"/>
    <col min="13566" max="13567" width="12" style="1246" customWidth="1"/>
    <col min="13568" max="13568" width="14.5703125" style="1246" customWidth="1"/>
    <col min="13569" max="13569" width="12.42578125" style="1246" customWidth="1"/>
    <col min="13570" max="13570" width="19.7109375" style="1246" customWidth="1"/>
    <col min="13571" max="13571" width="9.140625" style="1246"/>
    <col min="13572" max="13572" width="16.85546875" style="1246" customWidth="1"/>
    <col min="13573" max="13573" width="12.5703125" style="1246" customWidth="1"/>
    <col min="13574" max="13574" width="11.7109375" style="1246" customWidth="1"/>
    <col min="13575" max="13575" width="12.28515625" style="1246" customWidth="1"/>
    <col min="13576" max="13819" width="9.140625" style="1246"/>
    <col min="13820" max="13820" width="4.42578125" style="1246" customWidth="1"/>
    <col min="13821" max="13821" width="20.85546875" style="1246" customWidth="1"/>
    <col min="13822" max="13823" width="12" style="1246" customWidth="1"/>
    <col min="13824" max="13824" width="14.5703125" style="1246" customWidth="1"/>
    <col min="13825" max="13825" width="12.42578125" style="1246" customWidth="1"/>
    <col min="13826" max="13826" width="19.7109375" style="1246" customWidth="1"/>
    <col min="13827" max="13827" width="9.140625" style="1246"/>
    <col min="13828" max="13828" width="16.85546875" style="1246" customWidth="1"/>
    <col min="13829" max="13829" width="12.5703125" style="1246" customWidth="1"/>
    <col min="13830" max="13830" width="11.7109375" style="1246" customWidth="1"/>
    <col min="13831" max="13831" width="12.28515625" style="1246" customWidth="1"/>
    <col min="13832" max="14075" width="9.140625" style="1246"/>
    <col min="14076" max="14076" width="4.42578125" style="1246" customWidth="1"/>
    <col min="14077" max="14077" width="20.85546875" style="1246" customWidth="1"/>
    <col min="14078" max="14079" width="12" style="1246" customWidth="1"/>
    <col min="14080" max="14080" width="14.5703125" style="1246" customWidth="1"/>
    <col min="14081" max="14081" width="12.42578125" style="1246" customWidth="1"/>
    <col min="14082" max="14082" width="19.7109375" style="1246" customWidth="1"/>
    <col min="14083" max="14083" width="9.140625" style="1246"/>
    <col min="14084" max="14084" width="16.85546875" style="1246" customWidth="1"/>
    <col min="14085" max="14085" width="12.5703125" style="1246" customWidth="1"/>
    <col min="14086" max="14086" width="11.7109375" style="1246" customWidth="1"/>
    <col min="14087" max="14087" width="12.28515625" style="1246" customWidth="1"/>
    <col min="14088" max="14331" width="9.140625" style="1246"/>
    <col min="14332" max="14332" width="4.42578125" style="1246" customWidth="1"/>
    <col min="14333" max="14333" width="20.85546875" style="1246" customWidth="1"/>
    <col min="14334" max="14335" width="12" style="1246" customWidth="1"/>
    <col min="14336" max="14336" width="14.5703125" style="1246" customWidth="1"/>
    <col min="14337" max="14337" width="12.42578125" style="1246" customWidth="1"/>
    <col min="14338" max="14338" width="19.7109375" style="1246" customWidth="1"/>
    <col min="14339" max="14339" width="9.140625" style="1246"/>
    <col min="14340" max="14340" width="16.85546875" style="1246" customWidth="1"/>
    <col min="14341" max="14341" width="12.5703125" style="1246" customWidth="1"/>
    <col min="14342" max="14342" width="11.7109375" style="1246" customWidth="1"/>
    <col min="14343" max="14343" width="12.28515625" style="1246" customWidth="1"/>
    <col min="14344" max="14587" width="9.140625" style="1246"/>
    <col min="14588" max="14588" width="4.42578125" style="1246" customWidth="1"/>
    <col min="14589" max="14589" width="20.85546875" style="1246" customWidth="1"/>
    <col min="14590" max="14591" width="12" style="1246" customWidth="1"/>
    <col min="14592" max="14592" width="14.5703125" style="1246" customWidth="1"/>
    <col min="14593" max="14593" width="12.42578125" style="1246" customWidth="1"/>
    <col min="14594" max="14594" width="19.7109375" style="1246" customWidth="1"/>
    <col min="14595" max="14595" width="9.140625" style="1246"/>
    <col min="14596" max="14596" width="16.85546875" style="1246" customWidth="1"/>
    <col min="14597" max="14597" width="12.5703125" style="1246" customWidth="1"/>
    <col min="14598" max="14598" width="11.7109375" style="1246" customWidth="1"/>
    <col min="14599" max="14599" width="12.28515625" style="1246" customWidth="1"/>
    <col min="14600" max="14843" width="9.140625" style="1246"/>
    <col min="14844" max="14844" width="4.42578125" style="1246" customWidth="1"/>
    <col min="14845" max="14845" width="20.85546875" style="1246" customWidth="1"/>
    <col min="14846" max="14847" width="12" style="1246" customWidth="1"/>
    <col min="14848" max="14848" width="14.5703125" style="1246" customWidth="1"/>
    <col min="14849" max="14849" width="12.42578125" style="1246" customWidth="1"/>
    <col min="14850" max="14850" width="19.7109375" style="1246" customWidth="1"/>
    <col min="14851" max="14851" width="9.140625" style="1246"/>
    <col min="14852" max="14852" width="16.85546875" style="1246" customWidth="1"/>
    <col min="14853" max="14853" width="12.5703125" style="1246" customWidth="1"/>
    <col min="14854" max="14854" width="11.7109375" style="1246" customWidth="1"/>
    <col min="14855" max="14855" width="12.28515625" style="1246" customWidth="1"/>
    <col min="14856" max="15099" width="9.140625" style="1246"/>
    <col min="15100" max="15100" width="4.42578125" style="1246" customWidth="1"/>
    <col min="15101" max="15101" width="20.85546875" style="1246" customWidth="1"/>
    <col min="15102" max="15103" width="12" style="1246" customWidth="1"/>
    <col min="15104" max="15104" width="14.5703125" style="1246" customWidth="1"/>
    <col min="15105" max="15105" width="12.42578125" style="1246" customWidth="1"/>
    <col min="15106" max="15106" width="19.7109375" style="1246" customWidth="1"/>
    <col min="15107" max="15107" width="9.140625" style="1246"/>
    <col min="15108" max="15108" width="16.85546875" style="1246" customWidth="1"/>
    <col min="15109" max="15109" width="12.5703125" style="1246" customWidth="1"/>
    <col min="15110" max="15110" width="11.7109375" style="1246" customWidth="1"/>
    <col min="15111" max="15111" width="12.28515625" style="1246" customWidth="1"/>
    <col min="15112" max="15355" width="9.140625" style="1246"/>
    <col min="15356" max="15356" width="4.42578125" style="1246" customWidth="1"/>
    <col min="15357" max="15357" width="20.85546875" style="1246" customWidth="1"/>
    <col min="15358" max="15359" width="12" style="1246" customWidth="1"/>
    <col min="15360" max="15360" width="14.5703125" style="1246" customWidth="1"/>
    <col min="15361" max="15361" width="12.42578125" style="1246" customWidth="1"/>
    <col min="15362" max="15362" width="19.7109375" style="1246" customWidth="1"/>
    <col min="15363" max="15363" width="9.140625" style="1246"/>
    <col min="15364" max="15364" width="16.85546875" style="1246" customWidth="1"/>
    <col min="15365" max="15365" width="12.5703125" style="1246" customWidth="1"/>
    <col min="15366" max="15366" width="11.7109375" style="1246" customWidth="1"/>
    <col min="15367" max="15367" width="12.28515625" style="1246" customWidth="1"/>
    <col min="15368" max="15611" width="9.140625" style="1246"/>
    <col min="15612" max="15612" width="4.42578125" style="1246" customWidth="1"/>
    <col min="15613" max="15613" width="20.85546875" style="1246" customWidth="1"/>
    <col min="15614" max="15615" width="12" style="1246" customWidth="1"/>
    <col min="15616" max="15616" width="14.5703125" style="1246" customWidth="1"/>
    <col min="15617" max="15617" width="12.42578125" style="1246" customWidth="1"/>
    <col min="15618" max="15618" width="19.7109375" style="1246" customWidth="1"/>
    <col min="15619" max="15619" width="9.140625" style="1246"/>
    <col min="15620" max="15620" width="16.85546875" style="1246" customWidth="1"/>
    <col min="15621" max="15621" width="12.5703125" style="1246" customWidth="1"/>
    <col min="15622" max="15622" width="11.7109375" style="1246" customWidth="1"/>
    <col min="15623" max="15623" width="12.28515625" style="1246" customWidth="1"/>
    <col min="15624" max="15867" width="9.140625" style="1246"/>
    <col min="15868" max="15868" width="4.42578125" style="1246" customWidth="1"/>
    <col min="15869" max="15869" width="20.85546875" style="1246" customWidth="1"/>
    <col min="15870" max="15871" width="12" style="1246" customWidth="1"/>
    <col min="15872" max="15872" width="14.5703125" style="1246" customWidth="1"/>
    <col min="15873" max="15873" width="12.42578125" style="1246" customWidth="1"/>
    <col min="15874" max="15874" width="19.7109375" style="1246" customWidth="1"/>
    <col min="15875" max="15875" width="9.140625" style="1246"/>
    <col min="15876" max="15876" width="16.85546875" style="1246" customWidth="1"/>
    <col min="15877" max="15877" width="12.5703125" style="1246" customWidth="1"/>
    <col min="15878" max="15878" width="11.7109375" style="1246" customWidth="1"/>
    <col min="15879" max="15879" width="12.28515625" style="1246" customWidth="1"/>
    <col min="15880" max="16123" width="9.140625" style="1246"/>
    <col min="16124" max="16124" width="4.42578125" style="1246" customWidth="1"/>
    <col min="16125" max="16125" width="20.85546875" style="1246" customWidth="1"/>
    <col min="16126" max="16127" width="12" style="1246" customWidth="1"/>
    <col min="16128" max="16128" width="14.5703125" style="1246" customWidth="1"/>
    <col min="16129" max="16129" width="12.42578125" style="1246" customWidth="1"/>
    <col min="16130" max="16130" width="19.7109375" style="1246" customWidth="1"/>
    <col min="16131" max="16131" width="9.140625" style="1246"/>
    <col min="16132" max="16132" width="16.85546875" style="1246" customWidth="1"/>
    <col min="16133" max="16133" width="12.5703125" style="1246" customWidth="1"/>
    <col min="16134" max="16134" width="11.7109375" style="1246" customWidth="1"/>
    <col min="16135" max="16135" width="12.28515625" style="1246" customWidth="1"/>
    <col min="16136" max="16384" width="9.140625" style="1246"/>
  </cols>
  <sheetData>
    <row r="1" spans="1:20" ht="15.75">
      <c r="A1" s="1245" t="s">
        <v>247</v>
      </c>
    </row>
    <row r="2" spans="1:20" ht="26.25" customHeight="1">
      <c r="A2" s="1247" t="s">
        <v>248</v>
      </c>
    </row>
    <row r="5" spans="1:20" ht="38.25" customHeight="1" thickBot="1">
      <c r="A5" s="1649" t="s">
        <v>510</v>
      </c>
      <c r="B5" s="1649"/>
      <c r="C5" s="1649"/>
      <c r="D5" s="1649"/>
      <c r="E5" s="1649"/>
      <c r="F5" s="1649"/>
      <c r="H5" s="1248" t="s">
        <v>267</v>
      </c>
    </row>
    <row r="6" spans="1:20" ht="15.75" customHeight="1" thickBot="1">
      <c r="A6" s="1650" t="s">
        <v>116</v>
      </c>
      <c r="B6" s="1652" t="s">
        <v>511</v>
      </c>
      <c r="C6" s="1653"/>
      <c r="D6" s="1654"/>
      <c r="E6" s="1655" t="s">
        <v>514</v>
      </c>
      <c r="F6" s="1657" t="s">
        <v>515</v>
      </c>
    </row>
    <row r="7" spans="1:20" ht="21" customHeight="1" thickBot="1">
      <c r="A7" s="1651"/>
      <c r="B7" s="1249" t="s">
        <v>254</v>
      </c>
      <c r="C7" s="1249" t="s">
        <v>257</v>
      </c>
      <c r="D7" s="1249" t="s">
        <v>258</v>
      </c>
      <c r="E7" s="1656"/>
      <c r="F7" s="1658"/>
      <c r="K7"/>
      <c r="L7"/>
      <c r="M7"/>
      <c r="N7"/>
    </row>
    <row r="8" spans="1:20" ht="17.25" customHeight="1" thickBot="1">
      <c r="A8" s="1250" t="s">
        <v>117</v>
      </c>
      <c r="B8" s="1251">
        <v>5309.5720000000001</v>
      </c>
      <c r="C8" s="1252">
        <v>2626.6669999999999</v>
      </c>
      <c r="D8" s="1253">
        <f t="shared" ref="D8:D13" si="0">(C8/B8)*100</f>
        <v>49.470409290993693</v>
      </c>
      <c r="E8" s="1252">
        <v>8824.4989999999998</v>
      </c>
      <c r="F8" s="1253">
        <f t="shared" ref="F8:F13" si="1">((B8-E8)/E8)*100</f>
        <v>-39.831462386703201</v>
      </c>
      <c r="H8" s="1254" t="s">
        <v>118</v>
      </c>
      <c r="K8"/>
      <c r="L8"/>
      <c r="M8"/>
      <c r="N8"/>
    </row>
    <row r="9" spans="1:20" ht="18" customHeight="1" thickBot="1">
      <c r="A9" s="1250" t="s">
        <v>119</v>
      </c>
      <c r="B9" s="1255">
        <v>21310</v>
      </c>
      <c r="C9" s="1252">
        <v>5586</v>
      </c>
      <c r="D9" s="1253">
        <f t="shared" si="0"/>
        <v>26.2130455185359</v>
      </c>
      <c r="E9" s="1256">
        <v>27880</v>
      </c>
      <c r="F9" s="1253">
        <f t="shared" si="1"/>
        <v>-23.565279770444764</v>
      </c>
      <c r="H9" s="1257">
        <f>B9-E9</f>
        <v>-6570</v>
      </c>
      <c r="K9"/>
      <c r="L9"/>
      <c r="M9"/>
      <c r="N9"/>
      <c r="O9" s="1160"/>
      <c r="P9" s="1160"/>
      <c r="Q9" s="1160"/>
      <c r="R9" s="1160"/>
      <c r="S9" s="1160"/>
      <c r="T9" s="1160"/>
    </row>
    <row r="10" spans="1:20" ht="15" customHeight="1" thickBot="1">
      <c r="A10" s="1258" t="s">
        <v>249</v>
      </c>
      <c r="B10" s="1255">
        <v>8492</v>
      </c>
      <c r="C10" s="1259">
        <v>0</v>
      </c>
      <c r="D10" s="1260">
        <f t="shared" si="0"/>
        <v>0</v>
      </c>
      <c r="E10" s="1259">
        <v>8072</v>
      </c>
      <c r="F10" s="1260">
        <f t="shared" si="1"/>
        <v>5.2031714568880085</v>
      </c>
      <c r="K10"/>
      <c r="L10"/>
      <c r="M10"/>
      <c r="N10"/>
      <c r="O10" s="1160"/>
      <c r="P10" s="1160"/>
      <c r="Q10" s="1160"/>
      <c r="R10" s="1160"/>
      <c r="S10" s="1160"/>
      <c r="T10" s="1160"/>
    </row>
    <row r="11" spans="1:20" ht="17.25" customHeight="1" thickBot="1">
      <c r="A11" s="1250" t="s">
        <v>120</v>
      </c>
      <c r="B11" s="1255">
        <v>146646.913</v>
      </c>
      <c r="C11" s="1261">
        <v>13379.723</v>
      </c>
      <c r="D11" s="1253">
        <f t="shared" si="0"/>
        <v>9.1237672353866728</v>
      </c>
      <c r="E11" s="1261">
        <v>159672.432</v>
      </c>
      <c r="F11" s="1253">
        <f t="shared" si="1"/>
        <v>-8.1576505329360796</v>
      </c>
      <c r="J11" s="1262"/>
      <c r="K11"/>
      <c r="L11"/>
      <c r="M11"/>
      <c r="N11"/>
      <c r="O11" s="1160"/>
      <c r="P11" s="1160"/>
      <c r="Q11" s="1160"/>
      <c r="R11" s="1160"/>
      <c r="S11" s="1160"/>
      <c r="T11" s="1160"/>
    </row>
    <row r="12" spans="1:20" ht="15" customHeight="1" thickBot="1">
      <c r="A12" s="1263" t="s">
        <v>121</v>
      </c>
      <c r="B12" s="1255">
        <v>62059.807999999997</v>
      </c>
      <c r="C12" s="1264">
        <v>14646.05</v>
      </c>
      <c r="D12" s="1253">
        <f t="shared" si="0"/>
        <v>23.599895765065853</v>
      </c>
      <c r="E12" s="1264">
        <v>63213.065000000002</v>
      </c>
      <c r="F12" s="1253">
        <f t="shared" si="1"/>
        <v>-1.8243965863702465</v>
      </c>
      <c r="K12"/>
      <c r="L12"/>
      <c r="M12"/>
      <c r="N12"/>
      <c r="O12" s="1160"/>
      <c r="P12" s="1160"/>
      <c r="Q12" s="1160"/>
      <c r="R12" s="1160"/>
      <c r="S12" s="1160"/>
      <c r="T12" s="1160"/>
    </row>
    <row r="13" spans="1:20" ht="15" customHeight="1" thickBot="1">
      <c r="A13" s="1263" t="s">
        <v>122</v>
      </c>
      <c r="B13" s="1255">
        <f>B11+B12</f>
        <v>208706.72099999999</v>
      </c>
      <c r="C13" s="1264">
        <f>C11+C12</f>
        <v>28025.773000000001</v>
      </c>
      <c r="D13" s="1265">
        <f t="shared" si="0"/>
        <v>13.428304017099672</v>
      </c>
      <c r="E13" s="1264">
        <f>E11+E12</f>
        <v>222885.497</v>
      </c>
      <c r="F13" s="1265">
        <f t="shared" si="1"/>
        <v>-6.3614619124365959</v>
      </c>
      <c r="K13"/>
      <c r="L13"/>
      <c r="M13"/>
      <c r="N13"/>
      <c r="O13" s="1160"/>
      <c r="P13" s="1160"/>
      <c r="Q13" s="1160"/>
      <c r="R13" s="1160"/>
      <c r="S13" s="1160"/>
      <c r="T13" s="1160"/>
    </row>
    <row r="14" spans="1:20">
      <c r="E14" s="1266"/>
      <c r="K14"/>
      <c r="L14"/>
      <c r="M14"/>
      <c r="N14" s="1160"/>
      <c r="O14" s="1160"/>
      <c r="P14" s="1160"/>
      <c r="Q14" s="1160"/>
      <c r="R14" s="1160"/>
      <c r="S14" s="1160"/>
      <c r="T14" s="1160"/>
    </row>
    <row r="15" spans="1:20">
      <c r="K15"/>
      <c r="L15"/>
      <c r="M15"/>
      <c r="N15" s="1160"/>
      <c r="O15" s="1160"/>
      <c r="P15" s="1160"/>
      <c r="Q15" s="1160"/>
      <c r="R15" s="1160"/>
      <c r="S15" s="1160"/>
      <c r="T15" s="1160"/>
    </row>
    <row r="16" spans="1:20" ht="15.75">
      <c r="A16" s="1267" t="s">
        <v>250</v>
      </c>
      <c r="L16" s="1160"/>
      <c r="M16" s="1160"/>
      <c r="O16" s="1160"/>
      <c r="P16" s="1160"/>
      <c r="Q16" s="1160"/>
      <c r="R16" s="1160"/>
      <c r="S16" s="1160"/>
      <c r="T16" s="1160"/>
    </row>
    <row r="17" spans="1:20">
      <c r="L17" s="1160"/>
      <c r="M17" s="1160"/>
      <c r="O17" s="1160"/>
      <c r="P17" s="1160"/>
      <c r="Q17" s="1160"/>
      <c r="R17" s="1160"/>
      <c r="S17" s="1160"/>
      <c r="T17" s="1160"/>
    </row>
    <row r="18" spans="1:20" ht="33" customHeight="1" thickBot="1">
      <c r="A18" s="1649" t="s">
        <v>519</v>
      </c>
      <c r="B18" s="1649"/>
      <c r="C18" s="1649"/>
      <c r="D18" s="1649"/>
      <c r="E18" s="1649"/>
      <c r="F18" s="1649"/>
      <c r="K18" s="1160"/>
      <c r="L18" s="1160"/>
      <c r="M18" s="1160"/>
      <c r="O18" s="1160"/>
      <c r="P18" s="1160"/>
      <c r="Q18" s="1160"/>
      <c r="R18" s="1160"/>
      <c r="S18" s="1160"/>
      <c r="T18" s="1160"/>
    </row>
    <row r="19" spans="1:20" ht="16.5" customHeight="1" thickBot="1">
      <c r="A19" s="1659" t="s">
        <v>123</v>
      </c>
      <c r="B19" s="1652" t="s">
        <v>511</v>
      </c>
      <c r="C19" s="1653"/>
      <c r="D19" s="1654"/>
      <c r="E19" s="1655" t="s">
        <v>520</v>
      </c>
      <c r="F19" s="1657" t="s">
        <v>521</v>
      </c>
      <c r="K19" s="1160"/>
      <c r="L19" s="1160"/>
      <c r="M19" s="1160"/>
      <c r="O19" s="1160"/>
      <c r="P19" s="1160"/>
      <c r="Q19" s="1160"/>
      <c r="R19" s="1160"/>
      <c r="S19" s="1160"/>
      <c r="T19" s="1160"/>
    </row>
    <row r="20" spans="1:20" ht="21" customHeight="1" thickBot="1">
      <c r="A20" s="1660"/>
      <c r="B20" s="1268" t="s">
        <v>254</v>
      </c>
      <c r="C20" s="1268" t="s">
        <v>367</v>
      </c>
      <c r="D20" s="1268" t="s">
        <v>368</v>
      </c>
      <c r="E20" s="1661"/>
      <c r="F20" s="1662"/>
      <c r="K20" s="1160"/>
      <c r="L20" s="1160"/>
      <c r="M20" s="1160"/>
      <c r="O20" s="1160"/>
      <c r="P20" s="1160"/>
      <c r="Q20" s="1160"/>
      <c r="R20" s="1160"/>
      <c r="S20" s="1160"/>
      <c r="T20" s="1160"/>
    </row>
    <row r="21" spans="1:20" ht="15.75" thickBot="1">
      <c r="A21" s="1269" t="s">
        <v>117</v>
      </c>
      <c r="B21" s="1255">
        <v>38302.525999999998</v>
      </c>
      <c r="C21" s="1270">
        <v>0</v>
      </c>
      <c r="D21" s="1271">
        <f t="shared" ref="D21:D26" si="2">(C21/B21)*100</f>
        <v>0</v>
      </c>
      <c r="E21" s="1264">
        <v>23223.142</v>
      </c>
      <c r="F21" s="1271">
        <f t="shared" ref="F21:F26" si="3">((B21-E21)/E21)*100</f>
        <v>64.932574584438214</v>
      </c>
      <c r="H21" s="1254" t="s">
        <v>124</v>
      </c>
      <c r="K21" s="1160"/>
      <c r="L21" s="1160"/>
      <c r="M21" s="1160"/>
      <c r="O21" s="1160"/>
      <c r="P21" s="1160"/>
      <c r="Q21" s="1160"/>
      <c r="R21" s="1160"/>
      <c r="S21" s="1160"/>
      <c r="T21" s="1160"/>
    </row>
    <row r="22" spans="1:20" ht="15.75" thickBot="1">
      <c r="A22" s="1269" t="s">
        <v>119</v>
      </c>
      <c r="B22" s="1255">
        <v>145927</v>
      </c>
      <c r="C22" s="1270">
        <v>0</v>
      </c>
      <c r="D22" s="1253">
        <f t="shared" si="2"/>
        <v>0</v>
      </c>
      <c r="E22" s="1264">
        <v>97375</v>
      </c>
      <c r="F22" s="1253">
        <f t="shared" si="3"/>
        <v>49.860847240051349</v>
      </c>
      <c r="H22" s="1257">
        <f>B22-E22</f>
        <v>48552</v>
      </c>
      <c r="K22" s="1160"/>
      <c r="L22" s="1160"/>
      <c r="M22" s="1160"/>
      <c r="O22" s="1160"/>
      <c r="P22" s="1160"/>
      <c r="Q22" s="1160"/>
      <c r="R22" s="1160"/>
      <c r="S22" s="1160"/>
      <c r="T22" s="1160"/>
    </row>
    <row r="23" spans="1:20" ht="15.75" thickBot="1">
      <c r="A23" s="1272" t="s">
        <v>249</v>
      </c>
      <c r="B23" s="1255">
        <v>38956</v>
      </c>
      <c r="C23" s="1273">
        <v>0</v>
      </c>
      <c r="D23" s="1253">
        <f t="shared" si="2"/>
        <v>0</v>
      </c>
      <c r="E23" s="1259">
        <v>27085</v>
      </c>
      <c r="F23" s="1253">
        <f t="shared" si="3"/>
        <v>43.828687465386743</v>
      </c>
      <c r="N23" s="1160"/>
      <c r="O23" s="1160"/>
      <c r="P23" s="1160"/>
      <c r="Q23" s="1160"/>
      <c r="R23" s="1160"/>
      <c r="S23" s="1160"/>
      <c r="T23" s="1160"/>
    </row>
    <row r="24" spans="1:20" ht="15.75" thickBot="1">
      <c r="A24" s="1269" t="s">
        <v>120</v>
      </c>
      <c r="B24" s="1255">
        <v>7445.7460000000001</v>
      </c>
      <c r="C24" s="1274">
        <v>128.23599999999999</v>
      </c>
      <c r="D24" s="1260">
        <f t="shared" si="2"/>
        <v>1.7222720194860257</v>
      </c>
      <c r="E24" s="1264">
        <v>8193.1090000000004</v>
      </c>
      <c r="F24" s="1260">
        <f t="shared" si="3"/>
        <v>-9.1218486169291797</v>
      </c>
      <c r="N24" s="1160"/>
      <c r="O24" s="1160"/>
      <c r="P24" s="1160"/>
      <c r="Q24" s="1160"/>
      <c r="R24" s="1160"/>
      <c r="S24" s="1160"/>
      <c r="T24" s="1160"/>
    </row>
    <row r="25" spans="1:20" ht="15.75" thickBot="1">
      <c r="A25" s="1269" t="s">
        <v>121</v>
      </c>
      <c r="B25" s="1255">
        <v>6362.3720000000003</v>
      </c>
      <c r="C25" s="1274">
        <v>297.39400000000001</v>
      </c>
      <c r="D25" s="1253">
        <f t="shared" si="2"/>
        <v>4.6742629949962051</v>
      </c>
      <c r="E25" s="1264">
        <v>4025.1860000000001</v>
      </c>
      <c r="F25" s="1253">
        <f t="shared" si="3"/>
        <v>58.064049710994723</v>
      </c>
      <c r="N25" s="1160"/>
      <c r="O25" s="1160"/>
      <c r="P25" s="1160"/>
      <c r="Q25" s="1160"/>
      <c r="R25" s="1160"/>
      <c r="S25" s="1160"/>
      <c r="T25" s="1160"/>
    </row>
    <row r="26" spans="1:20" ht="15.75" thickBot="1">
      <c r="A26" s="1269" t="s">
        <v>122</v>
      </c>
      <c r="B26" s="1255">
        <f>B24+B25</f>
        <v>13808.118</v>
      </c>
      <c r="C26" s="1264">
        <f>C24+C25</f>
        <v>425.63</v>
      </c>
      <c r="D26" s="1265">
        <f t="shared" si="2"/>
        <v>3.0824620705008456</v>
      </c>
      <c r="E26" s="1264">
        <f>E24+E25</f>
        <v>12218.295</v>
      </c>
      <c r="F26" s="1265">
        <f t="shared" si="3"/>
        <v>13.011823662794198</v>
      </c>
      <c r="N26" s="1160"/>
      <c r="O26" s="1160"/>
      <c r="P26" s="1160"/>
      <c r="Q26" s="1160"/>
      <c r="R26" s="1160"/>
      <c r="S26" s="1160"/>
      <c r="T26" s="1160"/>
    </row>
    <row r="27" spans="1:20">
      <c r="A27" s="1275" t="s">
        <v>370</v>
      </c>
      <c r="B27" s="1276"/>
      <c r="C27" s="1277"/>
      <c r="D27" s="1277"/>
      <c r="E27" s="1277"/>
      <c r="F27" s="1278"/>
      <c r="H27" s="1160"/>
      <c r="I27" s="1160"/>
      <c r="J27" s="1160"/>
      <c r="K27" s="1160"/>
      <c r="L27" s="1160"/>
      <c r="M27" s="1160"/>
      <c r="N27" s="1160"/>
      <c r="O27" s="1160"/>
      <c r="P27" s="1160"/>
      <c r="Q27" s="1160"/>
      <c r="R27" s="1160"/>
      <c r="S27" s="1160"/>
      <c r="T27" s="1160"/>
    </row>
    <row r="28" spans="1:20">
      <c r="A28" s="1279"/>
      <c r="B28" s="1280"/>
      <c r="C28" s="1281"/>
      <c r="D28" s="1282"/>
      <c r="E28" s="1160"/>
      <c r="F28" s="1160"/>
      <c r="G28" s="1160"/>
      <c r="H28" s="1160"/>
      <c r="I28" s="1160"/>
      <c r="J28" s="1160"/>
      <c r="K28" s="1160"/>
      <c r="L28" s="1160"/>
      <c r="M28" s="1160"/>
      <c r="N28" s="1160"/>
      <c r="O28" s="1160"/>
      <c r="P28" s="1160"/>
      <c r="Q28" s="1160"/>
      <c r="R28" s="1160"/>
      <c r="S28" s="1160"/>
      <c r="T28" s="1160"/>
    </row>
    <row r="29" spans="1:20">
      <c r="A29" s="1279"/>
      <c r="B29" s="1283"/>
      <c r="C29" s="1282"/>
      <c r="D29" s="1284"/>
      <c r="E29" s="1160"/>
      <c r="F29" s="1160"/>
      <c r="G29" s="1160"/>
      <c r="H29" s="1160"/>
      <c r="I29" s="1160"/>
      <c r="J29" s="1160"/>
      <c r="K29" s="1160"/>
      <c r="L29" s="1160"/>
      <c r="M29" s="1160"/>
      <c r="N29" s="1160"/>
      <c r="O29" s="1160"/>
      <c r="P29" s="1160"/>
      <c r="Q29" s="1160"/>
      <c r="R29" s="1160"/>
      <c r="S29" s="1160"/>
      <c r="T29" s="1160"/>
    </row>
    <row r="30" spans="1:20">
      <c r="A30" s="1276"/>
      <c r="B30" s="1282"/>
      <c r="C30" s="1648"/>
      <c r="D30" s="1648"/>
      <c r="E30" s="1160"/>
      <c r="F30" s="1160"/>
      <c r="G30" s="1160"/>
      <c r="H30" s="1160"/>
      <c r="I30" s="1160"/>
      <c r="J30" s="1160"/>
      <c r="K30" s="1160"/>
      <c r="L30" s="1160"/>
      <c r="M30" s="1160"/>
      <c r="N30" s="1160"/>
      <c r="O30" s="1160"/>
      <c r="P30" s="1160"/>
      <c r="Q30" s="1160"/>
      <c r="R30" s="1160"/>
      <c r="S30" s="1160"/>
      <c r="T30" s="1160"/>
    </row>
    <row r="31" spans="1:20">
      <c r="A31" s="1282"/>
      <c r="B31" s="1284"/>
      <c r="C31" s="1282"/>
      <c r="D31" s="1282"/>
      <c r="E31" s="1160"/>
      <c r="F31" s="1160"/>
      <c r="G31" s="1160"/>
      <c r="H31" s="1160"/>
      <c r="I31" s="1160"/>
      <c r="J31" s="1160"/>
      <c r="K31" s="1160"/>
      <c r="L31" s="1160"/>
      <c r="M31" s="1160"/>
      <c r="N31" s="1160"/>
      <c r="O31" s="1160"/>
      <c r="P31" s="1160"/>
      <c r="Q31" s="1160"/>
      <c r="R31" s="1160"/>
      <c r="S31" s="1160"/>
      <c r="T31" s="1160"/>
    </row>
    <row r="32" spans="1:20" ht="15.75">
      <c r="A32" s="1285"/>
      <c r="B32" s="1284"/>
      <c r="C32" s="1286"/>
      <c r="D32" s="1160"/>
      <c r="E32" s="1160"/>
      <c r="F32" s="1160"/>
      <c r="G32" s="1160"/>
      <c r="H32" s="1160"/>
      <c r="I32" s="1160"/>
      <c r="J32" s="1160"/>
      <c r="K32" s="1160"/>
      <c r="L32" s="1160"/>
      <c r="M32" s="1160"/>
      <c r="N32" s="1160"/>
      <c r="O32" s="1160"/>
      <c r="P32" s="1160"/>
      <c r="Q32" s="1160"/>
      <c r="R32" s="1160"/>
      <c r="S32" s="1160"/>
      <c r="T32" s="1160"/>
    </row>
    <row r="33" spans="1:20">
      <c r="A33" s="1282"/>
      <c r="B33" s="1287"/>
      <c r="C33" s="1282"/>
      <c r="D33" s="1160"/>
      <c r="E33" s="1160"/>
      <c r="F33" s="1160"/>
      <c r="G33" s="1160"/>
      <c r="H33" s="1160"/>
      <c r="I33" s="1160"/>
      <c r="J33" s="1160"/>
      <c r="K33" s="1160"/>
      <c r="L33" s="1160"/>
      <c r="M33" s="1160"/>
      <c r="N33" s="1160"/>
      <c r="O33" s="1160"/>
      <c r="P33" s="1160"/>
      <c r="Q33" s="1160"/>
      <c r="R33" s="1160"/>
      <c r="S33" s="1160"/>
      <c r="T33" s="1160"/>
    </row>
    <row r="34" spans="1:20">
      <c r="A34" s="1288"/>
      <c r="B34" s="1287"/>
      <c r="C34" s="1282"/>
      <c r="D34" s="1160"/>
      <c r="E34" s="1160"/>
      <c r="F34" s="1160"/>
      <c r="G34" s="1160"/>
      <c r="H34" s="1160"/>
      <c r="I34" s="1160"/>
      <c r="J34" s="1160"/>
      <c r="K34" s="1160"/>
      <c r="L34" s="1160"/>
      <c r="M34" s="1160"/>
      <c r="N34" s="1160"/>
      <c r="O34" s="1160"/>
      <c r="P34" s="1160"/>
      <c r="Q34" s="1160"/>
      <c r="R34" s="1160"/>
      <c r="S34" s="1160"/>
      <c r="T34" s="1160"/>
    </row>
    <row r="35" spans="1:20">
      <c r="A35" s="1288"/>
      <c r="B35" s="1282"/>
      <c r="C35" s="1282"/>
      <c r="D35" s="1160"/>
      <c r="E35" s="1160"/>
      <c r="F35" s="1282"/>
      <c r="G35" s="1282"/>
      <c r="H35" s="1160"/>
      <c r="I35" s="1160"/>
      <c r="J35" s="1160"/>
      <c r="K35" s="1160"/>
      <c r="L35" s="1160"/>
      <c r="M35" s="1160"/>
      <c r="N35" s="1160"/>
      <c r="O35" s="1160"/>
      <c r="P35" s="1160"/>
      <c r="Q35" s="1160"/>
      <c r="R35" s="1160"/>
      <c r="S35" s="1160"/>
      <c r="T35" s="1160"/>
    </row>
    <row r="36" spans="1:20">
      <c r="A36" s="1279"/>
      <c r="B36" s="1289"/>
      <c r="C36" s="1289"/>
      <c r="D36" s="1160"/>
      <c r="E36" s="1160"/>
      <c r="F36" s="1278"/>
      <c r="G36" s="1282"/>
      <c r="H36" s="1160"/>
      <c r="I36" s="1160"/>
      <c r="J36" s="1160"/>
      <c r="K36" s="1160"/>
      <c r="L36" s="1160"/>
      <c r="M36" s="1160"/>
      <c r="N36" s="1160"/>
      <c r="O36" s="1160"/>
      <c r="P36" s="1160"/>
      <c r="Q36" s="1160"/>
      <c r="R36" s="1160"/>
    </row>
    <row r="37" spans="1:20">
      <c r="A37" s="1279"/>
      <c r="B37" s="1289"/>
      <c r="C37" s="1289"/>
      <c r="D37" s="1160"/>
      <c r="E37" s="1160"/>
      <c r="F37" s="1278"/>
      <c r="G37" s="1282"/>
      <c r="H37" s="1160"/>
      <c r="I37" s="1160"/>
      <c r="J37" s="1160"/>
      <c r="K37" s="1160"/>
      <c r="L37" s="1160"/>
      <c r="M37" s="1160"/>
      <c r="N37" s="1160"/>
      <c r="O37" s="1160"/>
      <c r="P37" s="1160"/>
      <c r="Q37" s="1160"/>
      <c r="R37" s="1160"/>
    </row>
    <row r="38" spans="1:20">
      <c r="A38" s="1276"/>
      <c r="B38" s="1277"/>
      <c r="C38" s="1277"/>
      <c r="D38" s="1160"/>
      <c r="E38" s="1160"/>
      <c r="F38" s="1278"/>
      <c r="G38" s="1290"/>
      <c r="H38" s="1160"/>
      <c r="I38" s="1160"/>
      <c r="J38" s="1160"/>
      <c r="K38" s="1160"/>
      <c r="L38" s="1160"/>
      <c r="M38" s="1160"/>
      <c r="N38" s="1160"/>
      <c r="O38" s="1160"/>
      <c r="P38" s="1160"/>
      <c r="Q38" s="1160"/>
      <c r="R38" s="1160"/>
    </row>
    <row r="39" spans="1:20">
      <c r="A39" s="1280"/>
      <c r="B39" s="1282"/>
      <c r="C39" s="1282"/>
      <c r="D39" s="1160"/>
      <c r="E39" s="1160"/>
      <c r="F39" s="1282"/>
      <c r="G39" s="1282"/>
      <c r="H39" s="1160"/>
      <c r="I39" s="1160"/>
      <c r="J39" s="1160"/>
      <c r="K39" s="1160"/>
      <c r="L39" s="1160"/>
      <c r="M39" s="1160"/>
      <c r="N39" s="1160"/>
      <c r="O39" s="1160"/>
      <c r="P39" s="1160"/>
      <c r="Q39" s="1160"/>
      <c r="R39" s="1160"/>
    </row>
    <row r="40" spans="1:20">
      <c r="A40" s="1283"/>
      <c r="B40" s="1282"/>
      <c r="C40" s="1284"/>
      <c r="D40" s="1160"/>
      <c r="E40" s="1160"/>
      <c r="F40" s="1282"/>
      <c r="G40" s="1282"/>
      <c r="H40" s="1282"/>
    </row>
    <row r="41" spans="1:20">
      <c r="A41" s="1282"/>
      <c r="B41" s="1648"/>
      <c r="C41" s="1648"/>
      <c r="D41" s="1282"/>
      <c r="E41" s="1282"/>
      <c r="F41" s="1282"/>
      <c r="G41" s="1282"/>
    </row>
    <row r="42" spans="1:20">
      <c r="A42" s="1284"/>
      <c r="B42" s="1282"/>
      <c r="C42" s="1282"/>
      <c r="D42" s="1282"/>
      <c r="E42" s="1282"/>
      <c r="F42" s="1282"/>
      <c r="G42" s="1282"/>
    </row>
    <row r="43" spans="1:20">
      <c r="A43" s="1284"/>
      <c r="B43" s="1286"/>
      <c r="C43" s="1282"/>
      <c r="D43" s="1282"/>
      <c r="E43" s="1282"/>
      <c r="F43" s="1282"/>
      <c r="G43" s="1282"/>
    </row>
    <row r="44" spans="1:20">
      <c r="A44" s="1287"/>
      <c r="B44" s="1282"/>
      <c r="C44" s="1282"/>
      <c r="D44" s="1282"/>
      <c r="E44" s="1282"/>
      <c r="F44" s="1282"/>
      <c r="G44" s="1282"/>
    </row>
    <row r="45" spans="1:20">
      <c r="A45" s="1287"/>
      <c r="B45" s="1282"/>
      <c r="C45" s="1282"/>
      <c r="D45" s="1286"/>
      <c r="E45" s="1282"/>
      <c r="F45" s="1282"/>
      <c r="G45" s="1282"/>
    </row>
    <row r="46" spans="1:20">
      <c r="A46" s="1282"/>
      <c r="B46" s="1282"/>
      <c r="C46" s="1282"/>
      <c r="D46" s="1282"/>
      <c r="E46" s="1282"/>
      <c r="F46" s="1282"/>
      <c r="G46" s="1282"/>
    </row>
    <row r="47" spans="1:20">
      <c r="A47" s="1282"/>
      <c r="B47" s="1282"/>
      <c r="C47" s="1282"/>
      <c r="D47" s="1282"/>
      <c r="E47" s="1282"/>
      <c r="F47" s="1282"/>
      <c r="G47" s="128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 workbookViewId="0">
      <selection activeCell="O57" sqref="O57"/>
    </sheetView>
  </sheetViews>
  <sheetFormatPr defaultRowHeight="12.75"/>
  <cols>
    <col min="1" max="1" width="21.7109375" style="1246" customWidth="1"/>
    <col min="2" max="2" width="11.140625" style="1246" customWidth="1"/>
    <col min="3" max="3" width="12.140625" style="1246" customWidth="1"/>
    <col min="4" max="4" width="8.85546875" style="1246" bestFit="1" customWidth="1"/>
    <col min="5" max="5" width="7.42578125" style="1246" customWidth="1"/>
    <col min="6" max="6" width="20.28515625" style="1246" customWidth="1"/>
    <col min="7" max="7" width="10.5703125" style="1246" customWidth="1"/>
    <col min="8" max="8" width="9.85546875" style="1262" bestFit="1" customWidth="1"/>
    <col min="9" max="9" width="8.85546875" style="1246" bestFit="1" customWidth="1"/>
    <col min="10" max="10" width="2.85546875" style="1246" customWidth="1"/>
    <col min="11" max="11" width="22.85546875" style="1246" customWidth="1"/>
    <col min="12" max="12" width="12.140625" style="1246" customWidth="1"/>
    <col min="13" max="13" width="11.7109375" style="1246" customWidth="1"/>
    <col min="14" max="14" width="8.85546875" style="1246" bestFit="1" customWidth="1"/>
    <col min="15" max="15" width="4.42578125" style="1246" customWidth="1"/>
    <col min="16" max="16" width="19.85546875" style="1246" customWidth="1"/>
    <col min="17" max="17" width="12.42578125" style="1246" customWidth="1"/>
    <col min="18" max="18" width="15" style="1246" customWidth="1"/>
    <col min="19" max="19" width="8.85546875" style="1246" bestFit="1" customWidth="1"/>
    <col min="20" max="252" width="9.140625" style="1246"/>
    <col min="253" max="253" width="5" style="1246" customWidth="1"/>
    <col min="254" max="254" width="17.7109375" style="1246" customWidth="1"/>
    <col min="255" max="255" width="13.85546875" style="1246" customWidth="1"/>
    <col min="256" max="256" width="13.140625" style="1246" customWidth="1"/>
    <col min="257" max="257" width="12.28515625" style="1246" customWidth="1"/>
    <col min="258" max="258" width="3" style="1246" customWidth="1"/>
    <col min="259" max="259" width="20.28515625" style="1246" customWidth="1"/>
    <col min="260" max="260" width="12.5703125" style="1246" customWidth="1"/>
    <col min="261" max="261" width="11.7109375" style="1246" customWidth="1"/>
    <col min="262" max="262" width="9.140625" style="1246"/>
    <col min="263" max="263" width="2.85546875" style="1246" customWidth="1"/>
    <col min="264" max="264" width="18.5703125" style="1246" customWidth="1"/>
    <col min="265" max="265" width="14.42578125" style="1246" customWidth="1"/>
    <col min="266" max="266" width="13.7109375" style="1246" customWidth="1"/>
    <col min="267" max="267" width="10.140625" style="1246" customWidth="1"/>
    <col min="268" max="268" width="4.42578125" style="1246" customWidth="1"/>
    <col min="269" max="269" width="24" style="1246" customWidth="1"/>
    <col min="270" max="270" width="13.140625" style="1246" customWidth="1"/>
    <col min="271" max="271" width="13" style="1246" customWidth="1"/>
    <col min="272" max="272" width="10.42578125" style="1246" customWidth="1"/>
    <col min="273" max="508" width="9.140625" style="1246"/>
    <col min="509" max="509" width="5" style="1246" customWidth="1"/>
    <col min="510" max="510" width="17.7109375" style="1246" customWidth="1"/>
    <col min="511" max="511" width="13.85546875" style="1246" customWidth="1"/>
    <col min="512" max="512" width="13.140625" style="1246" customWidth="1"/>
    <col min="513" max="513" width="12.28515625" style="1246" customWidth="1"/>
    <col min="514" max="514" width="3" style="1246" customWidth="1"/>
    <col min="515" max="515" width="20.28515625" style="1246" customWidth="1"/>
    <col min="516" max="516" width="12.5703125" style="1246" customWidth="1"/>
    <col min="517" max="517" width="11.7109375" style="1246" customWidth="1"/>
    <col min="518" max="518" width="9.140625" style="1246"/>
    <col min="519" max="519" width="2.85546875" style="1246" customWidth="1"/>
    <col min="520" max="520" width="18.5703125" style="1246" customWidth="1"/>
    <col min="521" max="521" width="14.42578125" style="1246" customWidth="1"/>
    <col min="522" max="522" width="13.7109375" style="1246" customWidth="1"/>
    <col min="523" max="523" width="10.140625" style="1246" customWidth="1"/>
    <col min="524" max="524" width="4.42578125" style="1246" customWidth="1"/>
    <col min="525" max="525" width="24" style="1246" customWidth="1"/>
    <col min="526" max="526" width="13.140625" style="1246" customWidth="1"/>
    <col min="527" max="527" width="13" style="1246" customWidth="1"/>
    <col min="528" max="528" width="10.42578125" style="1246" customWidth="1"/>
    <col min="529" max="764" width="9.140625" style="1246"/>
    <col min="765" max="765" width="5" style="1246" customWidth="1"/>
    <col min="766" max="766" width="17.7109375" style="1246" customWidth="1"/>
    <col min="767" max="767" width="13.85546875" style="1246" customWidth="1"/>
    <col min="768" max="768" width="13.140625" style="1246" customWidth="1"/>
    <col min="769" max="769" width="12.28515625" style="1246" customWidth="1"/>
    <col min="770" max="770" width="3" style="1246" customWidth="1"/>
    <col min="771" max="771" width="20.28515625" style="1246" customWidth="1"/>
    <col min="772" max="772" width="12.5703125" style="1246" customWidth="1"/>
    <col min="773" max="773" width="11.7109375" style="1246" customWidth="1"/>
    <col min="774" max="774" width="9.140625" style="1246"/>
    <col min="775" max="775" width="2.85546875" style="1246" customWidth="1"/>
    <col min="776" max="776" width="18.5703125" style="1246" customWidth="1"/>
    <col min="777" max="777" width="14.42578125" style="1246" customWidth="1"/>
    <col min="778" max="778" width="13.7109375" style="1246" customWidth="1"/>
    <col min="779" max="779" width="10.140625" style="1246" customWidth="1"/>
    <col min="780" max="780" width="4.42578125" style="1246" customWidth="1"/>
    <col min="781" max="781" width="24" style="1246" customWidth="1"/>
    <col min="782" max="782" width="13.140625" style="1246" customWidth="1"/>
    <col min="783" max="783" width="13" style="1246" customWidth="1"/>
    <col min="784" max="784" width="10.42578125" style="1246" customWidth="1"/>
    <col min="785" max="1020" width="9.140625" style="1246"/>
    <col min="1021" max="1021" width="5" style="1246" customWidth="1"/>
    <col min="1022" max="1022" width="17.7109375" style="1246" customWidth="1"/>
    <col min="1023" max="1023" width="13.85546875" style="1246" customWidth="1"/>
    <col min="1024" max="1024" width="13.140625" style="1246" customWidth="1"/>
    <col min="1025" max="1025" width="12.28515625" style="1246" customWidth="1"/>
    <col min="1026" max="1026" width="3" style="1246" customWidth="1"/>
    <col min="1027" max="1027" width="20.28515625" style="1246" customWidth="1"/>
    <col min="1028" max="1028" width="12.5703125" style="1246" customWidth="1"/>
    <col min="1029" max="1029" width="11.7109375" style="1246" customWidth="1"/>
    <col min="1030" max="1030" width="9.140625" style="1246"/>
    <col min="1031" max="1031" width="2.85546875" style="1246" customWidth="1"/>
    <col min="1032" max="1032" width="18.5703125" style="1246" customWidth="1"/>
    <col min="1033" max="1033" width="14.42578125" style="1246" customWidth="1"/>
    <col min="1034" max="1034" width="13.7109375" style="1246" customWidth="1"/>
    <col min="1035" max="1035" width="10.140625" style="1246" customWidth="1"/>
    <col min="1036" max="1036" width="4.42578125" style="1246" customWidth="1"/>
    <col min="1037" max="1037" width="24" style="1246" customWidth="1"/>
    <col min="1038" max="1038" width="13.140625" style="1246" customWidth="1"/>
    <col min="1039" max="1039" width="13" style="1246" customWidth="1"/>
    <col min="1040" max="1040" width="10.42578125" style="1246" customWidth="1"/>
    <col min="1041" max="1276" width="9.140625" style="1246"/>
    <col min="1277" max="1277" width="5" style="1246" customWidth="1"/>
    <col min="1278" max="1278" width="17.7109375" style="1246" customWidth="1"/>
    <col min="1279" max="1279" width="13.85546875" style="1246" customWidth="1"/>
    <col min="1280" max="1280" width="13.140625" style="1246" customWidth="1"/>
    <col min="1281" max="1281" width="12.28515625" style="1246" customWidth="1"/>
    <col min="1282" max="1282" width="3" style="1246" customWidth="1"/>
    <col min="1283" max="1283" width="20.28515625" style="1246" customWidth="1"/>
    <col min="1284" max="1284" width="12.5703125" style="1246" customWidth="1"/>
    <col min="1285" max="1285" width="11.7109375" style="1246" customWidth="1"/>
    <col min="1286" max="1286" width="9.140625" style="1246"/>
    <col min="1287" max="1287" width="2.85546875" style="1246" customWidth="1"/>
    <col min="1288" max="1288" width="18.5703125" style="1246" customWidth="1"/>
    <col min="1289" max="1289" width="14.42578125" style="1246" customWidth="1"/>
    <col min="1290" max="1290" width="13.7109375" style="1246" customWidth="1"/>
    <col min="1291" max="1291" width="10.140625" style="1246" customWidth="1"/>
    <col min="1292" max="1292" width="4.42578125" style="1246" customWidth="1"/>
    <col min="1293" max="1293" width="24" style="1246" customWidth="1"/>
    <col min="1294" max="1294" width="13.140625" style="1246" customWidth="1"/>
    <col min="1295" max="1295" width="13" style="1246" customWidth="1"/>
    <col min="1296" max="1296" width="10.42578125" style="1246" customWidth="1"/>
    <col min="1297" max="1532" width="9.140625" style="1246"/>
    <col min="1533" max="1533" width="5" style="1246" customWidth="1"/>
    <col min="1534" max="1534" width="17.7109375" style="1246" customWidth="1"/>
    <col min="1535" max="1535" width="13.85546875" style="1246" customWidth="1"/>
    <col min="1536" max="1536" width="13.140625" style="1246" customWidth="1"/>
    <col min="1537" max="1537" width="12.28515625" style="1246" customWidth="1"/>
    <col min="1538" max="1538" width="3" style="1246" customWidth="1"/>
    <col min="1539" max="1539" width="20.28515625" style="1246" customWidth="1"/>
    <col min="1540" max="1540" width="12.5703125" style="1246" customWidth="1"/>
    <col min="1541" max="1541" width="11.7109375" style="1246" customWidth="1"/>
    <col min="1542" max="1542" width="9.140625" style="1246"/>
    <col min="1543" max="1543" width="2.85546875" style="1246" customWidth="1"/>
    <col min="1544" max="1544" width="18.5703125" style="1246" customWidth="1"/>
    <col min="1545" max="1545" width="14.42578125" style="1246" customWidth="1"/>
    <col min="1546" max="1546" width="13.7109375" style="1246" customWidth="1"/>
    <col min="1547" max="1547" width="10.140625" style="1246" customWidth="1"/>
    <col min="1548" max="1548" width="4.42578125" style="1246" customWidth="1"/>
    <col min="1549" max="1549" width="24" style="1246" customWidth="1"/>
    <col min="1550" max="1550" width="13.140625" style="1246" customWidth="1"/>
    <col min="1551" max="1551" width="13" style="1246" customWidth="1"/>
    <col min="1552" max="1552" width="10.42578125" style="1246" customWidth="1"/>
    <col min="1553" max="1788" width="9.140625" style="1246"/>
    <col min="1789" max="1789" width="5" style="1246" customWidth="1"/>
    <col min="1790" max="1790" width="17.7109375" style="1246" customWidth="1"/>
    <col min="1791" max="1791" width="13.85546875" style="1246" customWidth="1"/>
    <col min="1792" max="1792" width="13.140625" style="1246" customWidth="1"/>
    <col min="1793" max="1793" width="12.28515625" style="1246" customWidth="1"/>
    <col min="1794" max="1794" width="3" style="1246" customWidth="1"/>
    <col min="1795" max="1795" width="20.28515625" style="1246" customWidth="1"/>
    <col min="1796" max="1796" width="12.5703125" style="1246" customWidth="1"/>
    <col min="1797" max="1797" width="11.7109375" style="1246" customWidth="1"/>
    <col min="1798" max="1798" width="9.140625" style="1246"/>
    <col min="1799" max="1799" width="2.85546875" style="1246" customWidth="1"/>
    <col min="1800" max="1800" width="18.5703125" style="1246" customWidth="1"/>
    <col min="1801" max="1801" width="14.42578125" style="1246" customWidth="1"/>
    <col min="1802" max="1802" width="13.7109375" style="1246" customWidth="1"/>
    <col min="1803" max="1803" width="10.140625" style="1246" customWidth="1"/>
    <col min="1804" max="1804" width="4.42578125" style="1246" customWidth="1"/>
    <col min="1805" max="1805" width="24" style="1246" customWidth="1"/>
    <col min="1806" max="1806" width="13.140625" style="1246" customWidth="1"/>
    <col min="1807" max="1807" width="13" style="1246" customWidth="1"/>
    <col min="1808" max="1808" width="10.42578125" style="1246" customWidth="1"/>
    <col min="1809" max="2044" width="9.140625" style="1246"/>
    <col min="2045" max="2045" width="5" style="1246" customWidth="1"/>
    <col min="2046" max="2046" width="17.7109375" style="1246" customWidth="1"/>
    <col min="2047" max="2047" width="13.85546875" style="1246" customWidth="1"/>
    <col min="2048" max="2048" width="13.140625" style="1246" customWidth="1"/>
    <col min="2049" max="2049" width="12.28515625" style="1246" customWidth="1"/>
    <col min="2050" max="2050" width="3" style="1246" customWidth="1"/>
    <col min="2051" max="2051" width="20.28515625" style="1246" customWidth="1"/>
    <col min="2052" max="2052" width="12.5703125" style="1246" customWidth="1"/>
    <col min="2053" max="2053" width="11.7109375" style="1246" customWidth="1"/>
    <col min="2054" max="2054" width="9.140625" style="1246"/>
    <col min="2055" max="2055" width="2.85546875" style="1246" customWidth="1"/>
    <col min="2056" max="2056" width="18.5703125" style="1246" customWidth="1"/>
    <col min="2057" max="2057" width="14.42578125" style="1246" customWidth="1"/>
    <col min="2058" max="2058" width="13.7109375" style="1246" customWidth="1"/>
    <col min="2059" max="2059" width="10.140625" style="1246" customWidth="1"/>
    <col min="2060" max="2060" width="4.42578125" style="1246" customWidth="1"/>
    <col min="2061" max="2061" width="24" style="1246" customWidth="1"/>
    <col min="2062" max="2062" width="13.140625" style="1246" customWidth="1"/>
    <col min="2063" max="2063" width="13" style="1246" customWidth="1"/>
    <col min="2064" max="2064" width="10.42578125" style="1246" customWidth="1"/>
    <col min="2065" max="2300" width="9.140625" style="1246"/>
    <col min="2301" max="2301" width="5" style="1246" customWidth="1"/>
    <col min="2302" max="2302" width="17.7109375" style="1246" customWidth="1"/>
    <col min="2303" max="2303" width="13.85546875" style="1246" customWidth="1"/>
    <col min="2304" max="2304" width="13.140625" style="1246" customWidth="1"/>
    <col min="2305" max="2305" width="12.28515625" style="1246" customWidth="1"/>
    <col min="2306" max="2306" width="3" style="1246" customWidth="1"/>
    <col min="2307" max="2307" width="20.28515625" style="1246" customWidth="1"/>
    <col min="2308" max="2308" width="12.5703125" style="1246" customWidth="1"/>
    <col min="2309" max="2309" width="11.7109375" style="1246" customWidth="1"/>
    <col min="2310" max="2310" width="9.140625" style="1246"/>
    <col min="2311" max="2311" width="2.85546875" style="1246" customWidth="1"/>
    <col min="2312" max="2312" width="18.5703125" style="1246" customWidth="1"/>
    <col min="2313" max="2313" width="14.42578125" style="1246" customWidth="1"/>
    <col min="2314" max="2314" width="13.7109375" style="1246" customWidth="1"/>
    <col min="2315" max="2315" width="10.140625" style="1246" customWidth="1"/>
    <col min="2316" max="2316" width="4.42578125" style="1246" customWidth="1"/>
    <col min="2317" max="2317" width="24" style="1246" customWidth="1"/>
    <col min="2318" max="2318" width="13.140625" style="1246" customWidth="1"/>
    <col min="2319" max="2319" width="13" style="1246" customWidth="1"/>
    <col min="2320" max="2320" width="10.42578125" style="1246" customWidth="1"/>
    <col min="2321" max="2556" width="9.140625" style="1246"/>
    <col min="2557" max="2557" width="5" style="1246" customWidth="1"/>
    <col min="2558" max="2558" width="17.7109375" style="1246" customWidth="1"/>
    <col min="2559" max="2559" width="13.85546875" style="1246" customWidth="1"/>
    <col min="2560" max="2560" width="13.140625" style="1246" customWidth="1"/>
    <col min="2561" max="2561" width="12.28515625" style="1246" customWidth="1"/>
    <col min="2562" max="2562" width="3" style="1246" customWidth="1"/>
    <col min="2563" max="2563" width="20.28515625" style="1246" customWidth="1"/>
    <col min="2564" max="2564" width="12.5703125" style="1246" customWidth="1"/>
    <col min="2565" max="2565" width="11.7109375" style="1246" customWidth="1"/>
    <col min="2566" max="2566" width="9.140625" style="1246"/>
    <col min="2567" max="2567" width="2.85546875" style="1246" customWidth="1"/>
    <col min="2568" max="2568" width="18.5703125" style="1246" customWidth="1"/>
    <col min="2569" max="2569" width="14.42578125" style="1246" customWidth="1"/>
    <col min="2570" max="2570" width="13.7109375" style="1246" customWidth="1"/>
    <col min="2571" max="2571" width="10.140625" style="1246" customWidth="1"/>
    <col min="2572" max="2572" width="4.42578125" style="1246" customWidth="1"/>
    <col min="2573" max="2573" width="24" style="1246" customWidth="1"/>
    <col min="2574" max="2574" width="13.140625" style="1246" customWidth="1"/>
    <col min="2575" max="2575" width="13" style="1246" customWidth="1"/>
    <col min="2576" max="2576" width="10.42578125" style="1246" customWidth="1"/>
    <col min="2577" max="2812" width="9.140625" style="1246"/>
    <col min="2813" max="2813" width="5" style="1246" customWidth="1"/>
    <col min="2814" max="2814" width="17.7109375" style="1246" customWidth="1"/>
    <col min="2815" max="2815" width="13.85546875" style="1246" customWidth="1"/>
    <col min="2816" max="2816" width="13.140625" style="1246" customWidth="1"/>
    <col min="2817" max="2817" width="12.28515625" style="1246" customWidth="1"/>
    <col min="2818" max="2818" width="3" style="1246" customWidth="1"/>
    <col min="2819" max="2819" width="20.28515625" style="1246" customWidth="1"/>
    <col min="2820" max="2820" width="12.5703125" style="1246" customWidth="1"/>
    <col min="2821" max="2821" width="11.7109375" style="1246" customWidth="1"/>
    <col min="2822" max="2822" width="9.140625" style="1246"/>
    <col min="2823" max="2823" width="2.85546875" style="1246" customWidth="1"/>
    <col min="2824" max="2824" width="18.5703125" style="1246" customWidth="1"/>
    <col min="2825" max="2825" width="14.42578125" style="1246" customWidth="1"/>
    <col min="2826" max="2826" width="13.7109375" style="1246" customWidth="1"/>
    <col min="2827" max="2827" width="10.140625" style="1246" customWidth="1"/>
    <col min="2828" max="2828" width="4.42578125" style="1246" customWidth="1"/>
    <col min="2829" max="2829" width="24" style="1246" customWidth="1"/>
    <col min="2830" max="2830" width="13.140625" style="1246" customWidth="1"/>
    <col min="2831" max="2831" width="13" style="1246" customWidth="1"/>
    <col min="2832" max="2832" width="10.42578125" style="1246" customWidth="1"/>
    <col min="2833" max="3068" width="9.140625" style="1246"/>
    <col min="3069" max="3069" width="5" style="1246" customWidth="1"/>
    <col min="3070" max="3070" width="17.7109375" style="1246" customWidth="1"/>
    <col min="3071" max="3071" width="13.85546875" style="1246" customWidth="1"/>
    <col min="3072" max="3072" width="13.140625" style="1246" customWidth="1"/>
    <col min="3073" max="3073" width="12.28515625" style="1246" customWidth="1"/>
    <col min="3074" max="3074" width="3" style="1246" customWidth="1"/>
    <col min="3075" max="3075" width="20.28515625" style="1246" customWidth="1"/>
    <col min="3076" max="3076" width="12.5703125" style="1246" customWidth="1"/>
    <col min="3077" max="3077" width="11.7109375" style="1246" customWidth="1"/>
    <col min="3078" max="3078" width="9.140625" style="1246"/>
    <col min="3079" max="3079" width="2.85546875" style="1246" customWidth="1"/>
    <col min="3080" max="3080" width="18.5703125" style="1246" customWidth="1"/>
    <col min="3081" max="3081" width="14.42578125" style="1246" customWidth="1"/>
    <col min="3082" max="3082" width="13.7109375" style="1246" customWidth="1"/>
    <col min="3083" max="3083" width="10.140625" style="1246" customWidth="1"/>
    <col min="3084" max="3084" width="4.42578125" style="1246" customWidth="1"/>
    <col min="3085" max="3085" width="24" style="1246" customWidth="1"/>
    <col min="3086" max="3086" width="13.140625" style="1246" customWidth="1"/>
    <col min="3087" max="3087" width="13" style="1246" customWidth="1"/>
    <col min="3088" max="3088" width="10.42578125" style="1246" customWidth="1"/>
    <col min="3089" max="3324" width="9.140625" style="1246"/>
    <col min="3325" max="3325" width="5" style="1246" customWidth="1"/>
    <col min="3326" max="3326" width="17.7109375" style="1246" customWidth="1"/>
    <col min="3327" max="3327" width="13.85546875" style="1246" customWidth="1"/>
    <col min="3328" max="3328" width="13.140625" style="1246" customWidth="1"/>
    <col min="3329" max="3329" width="12.28515625" style="1246" customWidth="1"/>
    <col min="3330" max="3330" width="3" style="1246" customWidth="1"/>
    <col min="3331" max="3331" width="20.28515625" style="1246" customWidth="1"/>
    <col min="3332" max="3332" width="12.5703125" style="1246" customWidth="1"/>
    <col min="3333" max="3333" width="11.7109375" style="1246" customWidth="1"/>
    <col min="3334" max="3334" width="9.140625" style="1246"/>
    <col min="3335" max="3335" width="2.85546875" style="1246" customWidth="1"/>
    <col min="3336" max="3336" width="18.5703125" style="1246" customWidth="1"/>
    <col min="3337" max="3337" width="14.42578125" style="1246" customWidth="1"/>
    <col min="3338" max="3338" width="13.7109375" style="1246" customWidth="1"/>
    <col min="3339" max="3339" width="10.140625" style="1246" customWidth="1"/>
    <col min="3340" max="3340" width="4.42578125" style="1246" customWidth="1"/>
    <col min="3341" max="3341" width="24" style="1246" customWidth="1"/>
    <col min="3342" max="3342" width="13.140625" style="1246" customWidth="1"/>
    <col min="3343" max="3343" width="13" style="1246" customWidth="1"/>
    <col min="3344" max="3344" width="10.42578125" style="1246" customWidth="1"/>
    <col min="3345" max="3580" width="9.140625" style="1246"/>
    <col min="3581" max="3581" width="5" style="1246" customWidth="1"/>
    <col min="3582" max="3582" width="17.7109375" style="1246" customWidth="1"/>
    <col min="3583" max="3583" width="13.85546875" style="1246" customWidth="1"/>
    <col min="3584" max="3584" width="13.140625" style="1246" customWidth="1"/>
    <col min="3585" max="3585" width="12.28515625" style="1246" customWidth="1"/>
    <col min="3586" max="3586" width="3" style="1246" customWidth="1"/>
    <col min="3587" max="3587" width="20.28515625" style="1246" customWidth="1"/>
    <col min="3588" max="3588" width="12.5703125" style="1246" customWidth="1"/>
    <col min="3589" max="3589" width="11.7109375" style="1246" customWidth="1"/>
    <col min="3590" max="3590" width="9.140625" style="1246"/>
    <col min="3591" max="3591" width="2.85546875" style="1246" customWidth="1"/>
    <col min="3592" max="3592" width="18.5703125" style="1246" customWidth="1"/>
    <col min="3593" max="3593" width="14.42578125" style="1246" customWidth="1"/>
    <col min="3594" max="3594" width="13.7109375" style="1246" customWidth="1"/>
    <col min="3595" max="3595" width="10.140625" style="1246" customWidth="1"/>
    <col min="3596" max="3596" width="4.42578125" style="1246" customWidth="1"/>
    <col min="3597" max="3597" width="24" style="1246" customWidth="1"/>
    <col min="3598" max="3598" width="13.140625" style="1246" customWidth="1"/>
    <col min="3599" max="3599" width="13" style="1246" customWidth="1"/>
    <col min="3600" max="3600" width="10.42578125" style="1246" customWidth="1"/>
    <col min="3601" max="3836" width="9.140625" style="1246"/>
    <col min="3837" max="3837" width="5" style="1246" customWidth="1"/>
    <col min="3838" max="3838" width="17.7109375" style="1246" customWidth="1"/>
    <col min="3839" max="3839" width="13.85546875" style="1246" customWidth="1"/>
    <col min="3840" max="3840" width="13.140625" style="1246" customWidth="1"/>
    <col min="3841" max="3841" width="12.28515625" style="1246" customWidth="1"/>
    <col min="3842" max="3842" width="3" style="1246" customWidth="1"/>
    <col min="3843" max="3843" width="20.28515625" style="1246" customWidth="1"/>
    <col min="3844" max="3844" width="12.5703125" style="1246" customWidth="1"/>
    <col min="3845" max="3845" width="11.7109375" style="1246" customWidth="1"/>
    <col min="3846" max="3846" width="9.140625" style="1246"/>
    <col min="3847" max="3847" width="2.85546875" style="1246" customWidth="1"/>
    <col min="3848" max="3848" width="18.5703125" style="1246" customWidth="1"/>
    <col min="3849" max="3849" width="14.42578125" style="1246" customWidth="1"/>
    <col min="3850" max="3850" width="13.7109375" style="1246" customWidth="1"/>
    <col min="3851" max="3851" width="10.140625" style="1246" customWidth="1"/>
    <col min="3852" max="3852" width="4.42578125" style="1246" customWidth="1"/>
    <col min="3853" max="3853" width="24" style="1246" customWidth="1"/>
    <col min="3854" max="3854" width="13.140625" style="1246" customWidth="1"/>
    <col min="3855" max="3855" width="13" style="1246" customWidth="1"/>
    <col min="3856" max="3856" width="10.42578125" style="1246" customWidth="1"/>
    <col min="3857" max="4092" width="9.140625" style="1246"/>
    <col min="4093" max="4093" width="5" style="1246" customWidth="1"/>
    <col min="4094" max="4094" width="17.7109375" style="1246" customWidth="1"/>
    <col min="4095" max="4095" width="13.85546875" style="1246" customWidth="1"/>
    <col min="4096" max="4096" width="13.140625" style="1246" customWidth="1"/>
    <col min="4097" max="4097" width="12.28515625" style="1246" customWidth="1"/>
    <col min="4098" max="4098" width="3" style="1246" customWidth="1"/>
    <col min="4099" max="4099" width="20.28515625" style="1246" customWidth="1"/>
    <col min="4100" max="4100" width="12.5703125" style="1246" customWidth="1"/>
    <col min="4101" max="4101" width="11.7109375" style="1246" customWidth="1"/>
    <col min="4102" max="4102" width="9.140625" style="1246"/>
    <col min="4103" max="4103" width="2.85546875" style="1246" customWidth="1"/>
    <col min="4104" max="4104" width="18.5703125" style="1246" customWidth="1"/>
    <col min="4105" max="4105" width="14.42578125" style="1246" customWidth="1"/>
    <col min="4106" max="4106" width="13.7109375" style="1246" customWidth="1"/>
    <col min="4107" max="4107" width="10.140625" style="1246" customWidth="1"/>
    <col min="4108" max="4108" width="4.42578125" style="1246" customWidth="1"/>
    <col min="4109" max="4109" width="24" style="1246" customWidth="1"/>
    <col min="4110" max="4110" width="13.140625" style="1246" customWidth="1"/>
    <col min="4111" max="4111" width="13" style="1246" customWidth="1"/>
    <col min="4112" max="4112" width="10.42578125" style="1246" customWidth="1"/>
    <col min="4113" max="4348" width="9.140625" style="1246"/>
    <col min="4349" max="4349" width="5" style="1246" customWidth="1"/>
    <col min="4350" max="4350" width="17.7109375" style="1246" customWidth="1"/>
    <col min="4351" max="4351" width="13.85546875" style="1246" customWidth="1"/>
    <col min="4352" max="4352" width="13.140625" style="1246" customWidth="1"/>
    <col min="4353" max="4353" width="12.28515625" style="1246" customWidth="1"/>
    <col min="4354" max="4354" width="3" style="1246" customWidth="1"/>
    <col min="4355" max="4355" width="20.28515625" style="1246" customWidth="1"/>
    <col min="4356" max="4356" width="12.5703125" style="1246" customWidth="1"/>
    <col min="4357" max="4357" width="11.7109375" style="1246" customWidth="1"/>
    <col min="4358" max="4358" width="9.140625" style="1246"/>
    <col min="4359" max="4359" width="2.85546875" style="1246" customWidth="1"/>
    <col min="4360" max="4360" width="18.5703125" style="1246" customWidth="1"/>
    <col min="4361" max="4361" width="14.42578125" style="1246" customWidth="1"/>
    <col min="4362" max="4362" width="13.7109375" style="1246" customWidth="1"/>
    <col min="4363" max="4363" width="10.140625" style="1246" customWidth="1"/>
    <col min="4364" max="4364" width="4.42578125" style="1246" customWidth="1"/>
    <col min="4365" max="4365" width="24" style="1246" customWidth="1"/>
    <col min="4366" max="4366" width="13.140625" style="1246" customWidth="1"/>
    <col min="4367" max="4367" width="13" style="1246" customWidth="1"/>
    <col min="4368" max="4368" width="10.42578125" style="1246" customWidth="1"/>
    <col min="4369" max="4604" width="9.140625" style="1246"/>
    <col min="4605" max="4605" width="5" style="1246" customWidth="1"/>
    <col min="4606" max="4606" width="17.7109375" style="1246" customWidth="1"/>
    <col min="4607" max="4607" width="13.85546875" style="1246" customWidth="1"/>
    <col min="4608" max="4608" width="13.140625" style="1246" customWidth="1"/>
    <col min="4609" max="4609" width="12.28515625" style="1246" customWidth="1"/>
    <col min="4610" max="4610" width="3" style="1246" customWidth="1"/>
    <col min="4611" max="4611" width="20.28515625" style="1246" customWidth="1"/>
    <col min="4612" max="4612" width="12.5703125" style="1246" customWidth="1"/>
    <col min="4613" max="4613" width="11.7109375" style="1246" customWidth="1"/>
    <col min="4614" max="4614" width="9.140625" style="1246"/>
    <col min="4615" max="4615" width="2.85546875" style="1246" customWidth="1"/>
    <col min="4616" max="4616" width="18.5703125" style="1246" customWidth="1"/>
    <col min="4617" max="4617" width="14.42578125" style="1246" customWidth="1"/>
    <col min="4618" max="4618" width="13.7109375" style="1246" customWidth="1"/>
    <col min="4619" max="4619" width="10.140625" style="1246" customWidth="1"/>
    <col min="4620" max="4620" width="4.42578125" style="1246" customWidth="1"/>
    <col min="4621" max="4621" width="24" style="1246" customWidth="1"/>
    <col min="4622" max="4622" width="13.140625" style="1246" customWidth="1"/>
    <col min="4623" max="4623" width="13" style="1246" customWidth="1"/>
    <col min="4624" max="4624" width="10.42578125" style="1246" customWidth="1"/>
    <col min="4625" max="4860" width="9.140625" style="1246"/>
    <col min="4861" max="4861" width="5" style="1246" customWidth="1"/>
    <col min="4862" max="4862" width="17.7109375" style="1246" customWidth="1"/>
    <col min="4863" max="4863" width="13.85546875" style="1246" customWidth="1"/>
    <col min="4864" max="4864" width="13.140625" style="1246" customWidth="1"/>
    <col min="4865" max="4865" width="12.28515625" style="1246" customWidth="1"/>
    <col min="4866" max="4866" width="3" style="1246" customWidth="1"/>
    <col min="4867" max="4867" width="20.28515625" style="1246" customWidth="1"/>
    <col min="4868" max="4868" width="12.5703125" style="1246" customWidth="1"/>
    <col min="4869" max="4869" width="11.7109375" style="1246" customWidth="1"/>
    <col min="4870" max="4870" width="9.140625" style="1246"/>
    <col min="4871" max="4871" width="2.85546875" style="1246" customWidth="1"/>
    <col min="4872" max="4872" width="18.5703125" style="1246" customWidth="1"/>
    <col min="4873" max="4873" width="14.42578125" style="1246" customWidth="1"/>
    <col min="4874" max="4874" width="13.7109375" style="1246" customWidth="1"/>
    <col min="4875" max="4875" width="10.140625" style="1246" customWidth="1"/>
    <col min="4876" max="4876" width="4.42578125" style="1246" customWidth="1"/>
    <col min="4877" max="4877" width="24" style="1246" customWidth="1"/>
    <col min="4878" max="4878" width="13.140625" style="1246" customWidth="1"/>
    <col min="4879" max="4879" width="13" style="1246" customWidth="1"/>
    <col min="4880" max="4880" width="10.42578125" style="1246" customWidth="1"/>
    <col min="4881" max="5116" width="9.140625" style="1246"/>
    <col min="5117" max="5117" width="5" style="1246" customWidth="1"/>
    <col min="5118" max="5118" width="17.7109375" style="1246" customWidth="1"/>
    <col min="5119" max="5119" width="13.85546875" style="1246" customWidth="1"/>
    <col min="5120" max="5120" width="13.140625" style="1246" customWidth="1"/>
    <col min="5121" max="5121" width="12.28515625" style="1246" customWidth="1"/>
    <col min="5122" max="5122" width="3" style="1246" customWidth="1"/>
    <col min="5123" max="5123" width="20.28515625" style="1246" customWidth="1"/>
    <col min="5124" max="5124" width="12.5703125" style="1246" customWidth="1"/>
    <col min="5125" max="5125" width="11.7109375" style="1246" customWidth="1"/>
    <col min="5126" max="5126" width="9.140625" style="1246"/>
    <col min="5127" max="5127" width="2.85546875" style="1246" customWidth="1"/>
    <col min="5128" max="5128" width="18.5703125" style="1246" customWidth="1"/>
    <col min="5129" max="5129" width="14.42578125" style="1246" customWidth="1"/>
    <col min="5130" max="5130" width="13.7109375" style="1246" customWidth="1"/>
    <col min="5131" max="5131" width="10.140625" style="1246" customWidth="1"/>
    <col min="5132" max="5132" width="4.42578125" style="1246" customWidth="1"/>
    <col min="5133" max="5133" width="24" style="1246" customWidth="1"/>
    <col min="5134" max="5134" width="13.140625" style="1246" customWidth="1"/>
    <col min="5135" max="5135" width="13" style="1246" customWidth="1"/>
    <col min="5136" max="5136" width="10.42578125" style="1246" customWidth="1"/>
    <col min="5137" max="5372" width="9.140625" style="1246"/>
    <col min="5373" max="5373" width="5" style="1246" customWidth="1"/>
    <col min="5374" max="5374" width="17.7109375" style="1246" customWidth="1"/>
    <col min="5375" max="5375" width="13.85546875" style="1246" customWidth="1"/>
    <col min="5376" max="5376" width="13.140625" style="1246" customWidth="1"/>
    <col min="5377" max="5377" width="12.28515625" style="1246" customWidth="1"/>
    <col min="5378" max="5378" width="3" style="1246" customWidth="1"/>
    <col min="5379" max="5379" width="20.28515625" style="1246" customWidth="1"/>
    <col min="5380" max="5380" width="12.5703125" style="1246" customWidth="1"/>
    <col min="5381" max="5381" width="11.7109375" style="1246" customWidth="1"/>
    <col min="5382" max="5382" width="9.140625" style="1246"/>
    <col min="5383" max="5383" width="2.85546875" style="1246" customWidth="1"/>
    <col min="5384" max="5384" width="18.5703125" style="1246" customWidth="1"/>
    <col min="5385" max="5385" width="14.42578125" style="1246" customWidth="1"/>
    <col min="5386" max="5386" width="13.7109375" style="1246" customWidth="1"/>
    <col min="5387" max="5387" width="10.140625" style="1246" customWidth="1"/>
    <col min="5388" max="5388" width="4.42578125" style="1246" customWidth="1"/>
    <col min="5389" max="5389" width="24" style="1246" customWidth="1"/>
    <col min="5390" max="5390" width="13.140625" style="1246" customWidth="1"/>
    <col min="5391" max="5391" width="13" style="1246" customWidth="1"/>
    <col min="5392" max="5392" width="10.42578125" style="1246" customWidth="1"/>
    <col min="5393" max="5628" width="9.140625" style="1246"/>
    <col min="5629" max="5629" width="5" style="1246" customWidth="1"/>
    <col min="5630" max="5630" width="17.7109375" style="1246" customWidth="1"/>
    <col min="5631" max="5631" width="13.85546875" style="1246" customWidth="1"/>
    <col min="5632" max="5632" width="13.140625" style="1246" customWidth="1"/>
    <col min="5633" max="5633" width="12.28515625" style="1246" customWidth="1"/>
    <col min="5634" max="5634" width="3" style="1246" customWidth="1"/>
    <col min="5635" max="5635" width="20.28515625" style="1246" customWidth="1"/>
    <col min="5636" max="5636" width="12.5703125" style="1246" customWidth="1"/>
    <col min="5637" max="5637" width="11.7109375" style="1246" customWidth="1"/>
    <col min="5638" max="5638" width="9.140625" style="1246"/>
    <col min="5639" max="5639" width="2.85546875" style="1246" customWidth="1"/>
    <col min="5640" max="5640" width="18.5703125" style="1246" customWidth="1"/>
    <col min="5641" max="5641" width="14.42578125" style="1246" customWidth="1"/>
    <col min="5642" max="5642" width="13.7109375" style="1246" customWidth="1"/>
    <col min="5643" max="5643" width="10.140625" style="1246" customWidth="1"/>
    <col min="5644" max="5644" width="4.42578125" style="1246" customWidth="1"/>
    <col min="5645" max="5645" width="24" style="1246" customWidth="1"/>
    <col min="5646" max="5646" width="13.140625" style="1246" customWidth="1"/>
    <col min="5647" max="5647" width="13" style="1246" customWidth="1"/>
    <col min="5648" max="5648" width="10.42578125" style="1246" customWidth="1"/>
    <col min="5649" max="5884" width="9.140625" style="1246"/>
    <col min="5885" max="5885" width="5" style="1246" customWidth="1"/>
    <col min="5886" max="5886" width="17.7109375" style="1246" customWidth="1"/>
    <col min="5887" max="5887" width="13.85546875" style="1246" customWidth="1"/>
    <col min="5888" max="5888" width="13.140625" style="1246" customWidth="1"/>
    <col min="5889" max="5889" width="12.28515625" style="1246" customWidth="1"/>
    <col min="5890" max="5890" width="3" style="1246" customWidth="1"/>
    <col min="5891" max="5891" width="20.28515625" style="1246" customWidth="1"/>
    <col min="5892" max="5892" width="12.5703125" style="1246" customWidth="1"/>
    <col min="5893" max="5893" width="11.7109375" style="1246" customWidth="1"/>
    <col min="5894" max="5894" width="9.140625" style="1246"/>
    <col min="5895" max="5895" width="2.85546875" style="1246" customWidth="1"/>
    <col min="5896" max="5896" width="18.5703125" style="1246" customWidth="1"/>
    <col min="5897" max="5897" width="14.42578125" style="1246" customWidth="1"/>
    <col min="5898" max="5898" width="13.7109375" style="1246" customWidth="1"/>
    <col min="5899" max="5899" width="10.140625" style="1246" customWidth="1"/>
    <col min="5900" max="5900" width="4.42578125" style="1246" customWidth="1"/>
    <col min="5901" max="5901" width="24" style="1246" customWidth="1"/>
    <col min="5902" max="5902" width="13.140625" style="1246" customWidth="1"/>
    <col min="5903" max="5903" width="13" style="1246" customWidth="1"/>
    <col min="5904" max="5904" width="10.42578125" style="1246" customWidth="1"/>
    <col min="5905" max="6140" width="9.140625" style="1246"/>
    <col min="6141" max="6141" width="5" style="1246" customWidth="1"/>
    <col min="6142" max="6142" width="17.7109375" style="1246" customWidth="1"/>
    <col min="6143" max="6143" width="13.85546875" style="1246" customWidth="1"/>
    <col min="6144" max="6144" width="13.140625" style="1246" customWidth="1"/>
    <col min="6145" max="6145" width="12.28515625" style="1246" customWidth="1"/>
    <col min="6146" max="6146" width="3" style="1246" customWidth="1"/>
    <col min="6147" max="6147" width="20.28515625" style="1246" customWidth="1"/>
    <col min="6148" max="6148" width="12.5703125" style="1246" customWidth="1"/>
    <col min="6149" max="6149" width="11.7109375" style="1246" customWidth="1"/>
    <col min="6150" max="6150" width="9.140625" style="1246"/>
    <col min="6151" max="6151" width="2.85546875" style="1246" customWidth="1"/>
    <col min="6152" max="6152" width="18.5703125" style="1246" customWidth="1"/>
    <col min="6153" max="6153" width="14.42578125" style="1246" customWidth="1"/>
    <col min="6154" max="6154" width="13.7109375" style="1246" customWidth="1"/>
    <col min="6155" max="6155" width="10.140625" style="1246" customWidth="1"/>
    <col min="6156" max="6156" width="4.42578125" style="1246" customWidth="1"/>
    <col min="6157" max="6157" width="24" style="1246" customWidth="1"/>
    <col min="6158" max="6158" width="13.140625" style="1246" customWidth="1"/>
    <col min="6159" max="6159" width="13" style="1246" customWidth="1"/>
    <col min="6160" max="6160" width="10.42578125" style="1246" customWidth="1"/>
    <col min="6161" max="6396" width="9.140625" style="1246"/>
    <col min="6397" max="6397" width="5" style="1246" customWidth="1"/>
    <col min="6398" max="6398" width="17.7109375" style="1246" customWidth="1"/>
    <col min="6399" max="6399" width="13.85546875" style="1246" customWidth="1"/>
    <col min="6400" max="6400" width="13.140625" style="1246" customWidth="1"/>
    <col min="6401" max="6401" width="12.28515625" style="1246" customWidth="1"/>
    <col min="6402" max="6402" width="3" style="1246" customWidth="1"/>
    <col min="6403" max="6403" width="20.28515625" style="1246" customWidth="1"/>
    <col min="6404" max="6404" width="12.5703125" style="1246" customWidth="1"/>
    <col min="6405" max="6405" width="11.7109375" style="1246" customWidth="1"/>
    <col min="6406" max="6406" width="9.140625" style="1246"/>
    <col min="6407" max="6407" width="2.85546875" style="1246" customWidth="1"/>
    <col min="6408" max="6408" width="18.5703125" style="1246" customWidth="1"/>
    <col min="6409" max="6409" width="14.42578125" style="1246" customWidth="1"/>
    <col min="6410" max="6410" width="13.7109375" style="1246" customWidth="1"/>
    <col min="6411" max="6411" width="10.140625" style="1246" customWidth="1"/>
    <col min="6412" max="6412" width="4.42578125" style="1246" customWidth="1"/>
    <col min="6413" max="6413" width="24" style="1246" customWidth="1"/>
    <col min="6414" max="6414" width="13.140625" style="1246" customWidth="1"/>
    <col min="6415" max="6415" width="13" style="1246" customWidth="1"/>
    <col min="6416" max="6416" width="10.42578125" style="1246" customWidth="1"/>
    <col min="6417" max="6652" width="9.140625" style="1246"/>
    <col min="6653" max="6653" width="5" style="1246" customWidth="1"/>
    <col min="6654" max="6654" width="17.7109375" style="1246" customWidth="1"/>
    <col min="6655" max="6655" width="13.85546875" style="1246" customWidth="1"/>
    <col min="6656" max="6656" width="13.140625" style="1246" customWidth="1"/>
    <col min="6657" max="6657" width="12.28515625" style="1246" customWidth="1"/>
    <col min="6658" max="6658" width="3" style="1246" customWidth="1"/>
    <col min="6659" max="6659" width="20.28515625" style="1246" customWidth="1"/>
    <col min="6660" max="6660" width="12.5703125" style="1246" customWidth="1"/>
    <col min="6661" max="6661" width="11.7109375" style="1246" customWidth="1"/>
    <col min="6662" max="6662" width="9.140625" style="1246"/>
    <col min="6663" max="6663" width="2.85546875" style="1246" customWidth="1"/>
    <col min="6664" max="6664" width="18.5703125" style="1246" customWidth="1"/>
    <col min="6665" max="6665" width="14.42578125" style="1246" customWidth="1"/>
    <col min="6666" max="6666" width="13.7109375" style="1246" customWidth="1"/>
    <col min="6667" max="6667" width="10.140625" style="1246" customWidth="1"/>
    <col min="6668" max="6668" width="4.42578125" style="1246" customWidth="1"/>
    <col min="6669" max="6669" width="24" style="1246" customWidth="1"/>
    <col min="6670" max="6670" width="13.140625" style="1246" customWidth="1"/>
    <col min="6671" max="6671" width="13" style="1246" customWidth="1"/>
    <col min="6672" max="6672" width="10.42578125" style="1246" customWidth="1"/>
    <col min="6673" max="6908" width="9.140625" style="1246"/>
    <col min="6909" max="6909" width="5" style="1246" customWidth="1"/>
    <col min="6910" max="6910" width="17.7109375" style="1246" customWidth="1"/>
    <col min="6911" max="6911" width="13.85546875" style="1246" customWidth="1"/>
    <col min="6912" max="6912" width="13.140625" style="1246" customWidth="1"/>
    <col min="6913" max="6913" width="12.28515625" style="1246" customWidth="1"/>
    <col min="6914" max="6914" width="3" style="1246" customWidth="1"/>
    <col min="6915" max="6915" width="20.28515625" style="1246" customWidth="1"/>
    <col min="6916" max="6916" width="12.5703125" style="1246" customWidth="1"/>
    <col min="6917" max="6917" width="11.7109375" style="1246" customWidth="1"/>
    <col min="6918" max="6918" width="9.140625" style="1246"/>
    <col min="6919" max="6919" width="2.85546875" style="1246" customWidth="1"/>
    <col min="6920" max="6920" width="18.5703125" style="1246" customWidth="1"/>
    <col min="6921" max="6921" width="14.42578125" style="1246" customWidth="1"/>
    <col min="6922" max="6922" width="13.7109375" style="1246" customWidth="1"/>
    <col min="6923" max="6923" width="10.140625" style="1246" customWidth="1"/>
    <col min="6924" max="6924" width="4.42578125" style="1246" customWidth="1"/>
    <col min="6925" max="6925" width="24" style="1246" customWidth="1"/>
    <col min="6926" max="6926" width="13.140625" style="1246" customWidth="1"/>
    <col min="6927" max="6927" width="13" style="1246" customWidth="1"/>
    <col min="6928" max="6928" width="10.42578125" style="1246" customWidth="1"/>
    <col min="6929" max="7164" width="9.140625" style="1246"/>
    <col min="7165" max="7165" width="5" style="1246" customWidth="1"/>
    <col min="7166" max="7166" width="17.7109375" style="1246" customWidth="1"/>
    <col min="7167" max="7167" width="13.85546875" style="1246" customWidth="1"/>
    <col min="7168" max="7168" width="13.140625" style="1246" customWidth="1"/>
    <col min="7169" max="7169" width="12.28515625" style="1246" customWidth="1"/>
    <col min="7170" max="7170" width="3" style="1246" customWidth="1"/>
    <col min="7171" max="7171" width="20.28515625" style="1246" customWidth="1"/>
    <col min="7172" max="7172" width="12.5703125" style="1246" customWidth="1"/>
    <col min="7173" max="7173" width="11.7109375" style="1246" customWidth="1"/>
    <col min="7174" max="7174" width="9.140625" style="1246"/>
    <col min="7175" max="7175" width="2.85546875" style="1246" customWidth="1"/>
    <col min="7176" max="7176" width="18.5703125" style="1246" customWidth="1"/>
    <col min="7177" max="7177" width="14.42578125" style="1246" customWidth="1"/>
    <col min="7178" max="7178" width="13.7109375" style="1246" customWidth="1"/>
    <col min="7179" max="7179" width="10.140625" style="1246" customWidth="1"/>
    <col min="7180" max="7180" width="4.42578125" style="1246" customWidth="1"/>
    <col min="7181" max="7181" width="24" style="1246" customWidth="1"/>
    <col min="7182" max="7182" width="13.140625" style="1246" customWidth="1"/>
    <col min="7183" max="7183" width="13" style="1246" customWidth="1"/>
    <col min="7184" max="7184" width="10.42578125" style="1246" customWidth="1"/>
    <col min="7185" max="7420" width="9.140625" style="1246"/>
    <col min="7421" max="7421" width="5" style="1246" customWidth="1"/>
    <col min="7422" max="7422" width="17.7109375" style="1246" customWidth="1"/>
    <col min="7423" max="7423" width="13.85546875" style="1246" customWidth="1"/>
    <col min="7424" max="7424" width="13.140625" style="1246" customWidth="1"/>
    <col min="7425" max="7425" width="12.28515625" style="1246" customWidth="1"/>
    <col min="7426" max="7426" width="3" style="1246" customWidth="1"/>
    <col min="7427" max="7427" width="20.28515625" style="1246" customWidth="1"/>
    <col min="7428" max="7428" width="12.5703125" style="1246" customWidth="1"/>
    <col min="7429" max="7429" width="11.7109375" style="1246" customWidth="1"/>
    <col min="7430" max="7430" width="9.140625" style="1246"/>
    <col min="7431" max="7431" width="2.85546875" style="1246" customWidth="1"/>
    <col min="7432" max="7432" width="18.5703125" style="1246" customWidth="1"/>
    <col min="7433" max="7433" width="14.42578125" style="1246" customWidth="1"/>
    <col min="7434" max="7434" width="13.7109375" style="1246" customWidth="1"/>
    <col min="7435" max="7435" width="10.140625" style="1246" customWidth="1"/>
    <col min="7436" max="7436" width="4.42578125" style="1246" customWidth="1"/>
    <col min="7437" max="7437" width="24" style="1246" customWidth="1"/>
    <col min="7438" max="7438" width="13.140625" style="1246" customWidth="1"/>
    <col min="7439" max="7439" width="13" style="1246" customWidth="1"/>
    <col min="7440" max="7440" width="10.42578125" style="1246" customWidth="1"/>
    <col min="7441" max="7676" width="9.140625" style="1246"/>
    <col min="7677" max="7677" width="5" style="1246" customWidth="1"/>
    <col min="7678" max="7678" width="17.7109375" style="1246" customWidth="1"/>
    <col min="7679" max="7679" width="13.85546875" style="1246" customWidth="1"/>
    <col min="7680" max="7680" width="13.140625" style="1246" customWidth="1"/>
    <col min="7681" max="7681" width="12.28515625" style="1246" customWidth="1"/>
    <col min="7682" max="7682" width="3" style="1246" customWidth="1"/>
    <col min="7683" max="7683" width="20.28515625" style="1246" customWidth="1"/>
    <col min="7684" max="7684" width="12.5703125" style="1246" customWidth="1"/>
    <col min="7685" max="7685" width="11.7109375" style="1246" customWidth="1"/>
    <col min="7686" max="7686" width="9.140625" style="1246"/>
    <col min="7687" max="7687" width="2.85546875" style="1246" customWidth="1"/>
    <col min="7688" max="7688" width="18.5703125" style="1246" customWidth="1"/>
    <col min="7689" max="7689" width="14.42578125" style="1246" customWidth="1"/>
    <col min="7690" max="7690" width="13.7109375" style="1246" customWidth="1"/>
    <col min="7691" max="7691" width="10.140625" style="1246" customWidth="1"/>
    <col min="7692" max="7692" width="4.42578125" style="1246" customWidth="1"/>
    <col min="7693" max="7693" width="24" style="1246" customWidth="1"/>
    <col min="7694" max="7694" width="13.140625" style="1246" customWidth="1"/>
    <col min="7695" max="7695" width="13" style="1246" customWidth="1"/>
    <col min="7696" max="7696" width="10.42578125" style="1246" customWidth="1"/>
    <col min="7697" max="7932" width="9.140625" style="1246"/>
    <col min="7933" max="7933" width="5" style="1246" customWidth="1"/>
    <col min="7934" max="7934" width="17.7109375" style="1246" customWidth="1"/>
    <col min="7935" max="7935" width="13.85546875" style="1246" customWidth="1"/>
    <col min="7936" max="7936" width="13.140625" style="1246" customWidth="1"/>
    <col min="7937" max="7937" width="12.28515625" style="1246" customWidth="1"/>
    <col min="7938" max="7938" width="3" style="1246" customWidth="1"/>
    <col min="7939" max="7939" width="20.28515625" style="1246" customWidth="1"/>
    <col min="7940" max="7940" width="12.5703125" style="1246" customWidth="1"/>
    <col min="7941" max="7941" width="11.7109375" style="1246" customWidth="1"/>
    <col min="7942" max="7942" width="9.140625" style="1246"/>
    <col min="7943" max="7943" width="2.85546875" style="1246" customWidth="1"/>
    <col min="7944" max="7944" width="18.5703125" style="1246" customWidth="1"/>
    <col min="7945" max="7945" width="14.42578125" style="1246" customWidth="1"/>
    <col min="7946" max="7946" width="13.7109375" style="1246" customWidth="1"/>
    <col min="7947" max="7947" width="10.140625" style="1246" customWidth="1"/>
    <col min="7948" max="7948" width="4.42578125" style="1246" customWidth="1"/>
    <col min="7949" max="7949" width="24" style="1246" customWidth="1"/>
    <col min="7950" max="7950" width="13.140625" style="1246" customWidth="1"/>
    <col min="7951" max="7951" width="13" style="1246" customWidth="1"/>
    <col min="7952" max="7952" width="10.42578125" style="1246" customWidth="1"/>
    <col min="7953" max="8188" width="9.140625" style="1246"/>
    <col min="8189" max="8189" width="5" style="1246" customWidth="1"/>
    <col min="8190" max="8190" width="17.7109375" style="1246" customWidth="1"/>
    <col min="8191" max="8191" width="13.85546875" style="1246" customWidth="1"/>
    <col min="8192" max="8192" width="13.140625" style="1246" customWidth="1"/>
    <col min="8193" max="8193" width="12.28515625" style="1246" customWidth="1"/>
    <col min="8194" max="8194" width="3" style="1246" customWidth="1"/>
    <col min="8195" max="8195" width="20.28515625" style="1246" customWidth="1"/>
    <col min="8196" max="8196" width="12.5703125" style="1246" customWidth="1"/>
    <col min="8197" max="8197" width="11.7109375" style="1246" customWidth="1"/>
    <col min="8198" max="8198" width="9.140625" style="1246"/>
    <col min="8199" max="8199" width="2.85546875" style="1246" customWidth="1"/>
    <col min="8200" max="8200" width="18.5703125" style="1246" customWidth="1"/>
    <col min="8201" max="8201" width="14.42578125" style="1246" customWidth="1"/>
    <col min="8202" max="8202" width="13.7109375" style="1246" customWidth="1"/>
    <col min="8203" max="8203" width="10.140625" style="1246" customWidth="1"/>
    <col min="8204" max="8204" width="4.42578125" style="1246" customWidth="1"/>
    <col min="8205" max="8205" width="24" style="1246" customWidth="1"/>
    <col min="8206" max="8206" width="13.140625" style="1246" customWidth="1"/>
    <col min="8207" max="8207" width="13" style="1246" customWidth="1"/>
    <col min="8208" max="8208" width="10.42578125" style="1246" customWidth="1"/>
    <col min="8209" max="8444" width="9.140625" style="1246"/>
    <col min="8445" max="8445" width="5" style="1246" customWidth="1"/>
    <col min="8446" max="8446" width="17.7109375" style="1246" customWidth="1"/>
    <col min="8447" max="8447" width="13.85546875" style="1246" customWidth="1"/>
    <col min="8448" max="8448" width="13.140625" style="1246" customWidth="1"/>
    <col min="8449" max="8449" width="12.28515625" style="1246" customWidth="1"/>
    <col min="8450" max="8450" width="3" style="1246" customWidth="1"/>
    <col min="8451" max="8451" width="20.28515625" style="1246" customWidth="1"/>
    <col min="8452" max="8452" width="12.5703125" style="1246" customWidth="1"/>
    <col min="8453" max="8453" width="11.7109375" style="1246" customWidth="1"/>
    <col min="8454" max="8454" width="9.140625" style="1246"/>
    <col min="8455" max="8455" width="2.85546875" style="1246" customWidth="1"/>
    <col min="8456" max="8456" width="18.5703125" style="1246" customWidth="1"/>
    <col min="8457" max="8457" width="14.42578125" style="1246" customWidth="1"/>
    <col min="8458" max="8458" width="13.7109375" style="1246" customWidth="1"/>
    <col min="8459" max="8459" width="10.140625" style="1246" customWidth="1"/>
    <col min="8460" max="8460" width="4.42578125" style="1246" customWidth="1"/>
    <col min="8461" max="8461" width="24" style="1246" customWidth="1"/>
    <col min="8462" max="8462" width="13.140625" style="1246" customWidth="1"/>
    <col min="8463" max="8463" width="13" style="1246" customWidth="1"/>
    <col min="8464" max="8464" width="10.42578125" style="1246" customWidth="1"/>
    <col min="8465" max="8700" width="9.140625" style="1246"/>
    <col min="8701" max="8701" width="5" style="1246" customWidth="1"/>
    <col min="8702" max="8702" width="17.7109375" style="1246" customWidth="1"/>
    <col min="8703" max="8703" width="13.85546875" style="1246" customWidth="1"/>
    <col min="8704" max="8704" width="13.140625" style="1246" customWidth="1"/>
    <col min="8705" max="8705" width="12.28515625" style="1246" customWidth="1"/>
    <col min="8706" max="8706" width="3" style="1246" customWidth="1"/>
    <col min="8707" max="8707" width="20.28515625" style="1246" customWidth="1"/>
    <col min="8708" max="8708" width="12.5703125" style="1246" customWidth="1"/>
    <col min="8709" max="8709" width="11.7109375" style="1246" customWidth="1"/>
    <col min="8710" max="8710" width="9.140625" style="1246"/>
    <col min="8711" max="8711" width="2.85546875" style="1246" customWidth="1"/>
    <col min="8712" max="8712" width="18.5703125" style="1246" customWidth="1"/>
    <col min="8713" max="8713" width="14.42578125" style="1246" customWidth="1"/>
    <col min="8714" max="8714" width="13.7109375" style="1246" customWidth="1"/>
    <col min="8715" max="8715" width="10.140625" style="1246" customWidth="1"/>
    <col min="8716" max="8716" width="4.42578125" style="1246" customWidth="1"/>
    <col min="8717" max="8717" width="24" style="1246" customWidth="1"/>
    <col min="8718" max="8718" width="13.140625" style="1246" customWidth="1"/>
    <col min="8719" max="8719" width="13" style="1246" customWidth="1"/>
    <col min="8720" max="8720" width="10.42578125" style="1246" customWidth="1"/>
    <col min="8721" max="8956" width="9.140625" style="1246"/>
    <col min="8957" max="8957" width="5" style="1246" customWidth="1"/>
    <col min="8958" max="8958" width="17.7109375" style="1246" customWidth="1"/>
    <col min="8959" max="8959" width="13.85546875" style="1246" customWidth="1"/>
    <col min="8960" max="8960" width="13.140625" style="1246" customWidth="1"/>
    <col min="8961" max="8961" width="12.28515625" style="1246" customWidth="1"/>
    <col min="8962" max="8962" width="3" style="1246" customWidth="1"/>
    <col min="8963" max="8963" width="20.28515625" style="1246" customWidth="1"/>
    <col min="8964" max="8964" width="12.5703125" style="1246" customWidth="1"/>
    <col min="8965" max="8965" width="11.7109375" style="1246" customWidth="1"/>
    <col min="8966" max="8966" width="9.140625" style="1246"/>
    <col min="8967" max="8967" width="2.85546875" style="1246" customWidth="1"/>
    <col min="8968" max="8968" width="18.5703125" style="1246" customWidth="1"/>
    <col min="8969" max="8969" width="14.42578125" style="1246" customWidth="1"/>
    <col min="8970" max="8970" width="13.7109375" style="1246" customWidth="1"/>
    <col min="8971" max="8971" width="10.140625" style="1246" customWidth="1"/>
    <col min="8972" max="8972" width="4.42578125" style="1246" customWidth="1"/>
    <col min="8973" max="8973" width="24" style="1246" customWidth="1"/>
    <col min="8974" max="8974" width="13.140625" style="1246" customWidth="1"/>
    <col min="8975" max="8975" width="13" style="1246" customWidth="1"/>
    <col min="8976" max="8976" width="10.42578125" style="1246" customWidth="1"/>
    <col min="8977" max="9212" width="9.140625" style="1246"/>
    <col min="9213" max="9213" width="5" style="1246" customWidth="1"/>
    <col min="9214" max="9214" width="17.7109375" style="1246" customWidth="1"/>
    <col min="9215" max="9215" width="13.85546875" style="1246" customWidth="1"/>
    <col min="9216" max="9216" width="13.140625" style="1246" customWidth="1"/>
    <col min="9217" max="9217" width="12.28515625" style="1246" customWidth="1"/>
    <col min="9218" max="9218" width="3" style="1246" customWidth="1"/>
    <col min="9219" max="9219" width="20.28515625" style="1246" customWidth="1"/>
    <col min="9220" max="9220" width="12.5703125" style="1246" customWidth="1"/>
    <col min="9221" max="9221" width="11.7109375" style="1246" customWidth="1"/>
    <col min="9222" max="9222" width="9.140625" style="1246"/>
    <col min="9223" max="9223" width="2.85546875" style="1246" customWidth="1"/>
    <col min="9224" max="9224" width="18.5703125" style="1246" customWidth="1"/>
    <col min="9225" max="9225" width="14.42578125" style="1246" customWidth="1"/>
    <col min="9226" max="9226" width="13.7109375" style="1246" customWidth="1"/>
    <col min="9227" max="9227" width="10.140625" style="1246" customWidth="1"/>
    <col min="9228" max="9228" width="4.42578125" style="1246" customWidth="1"/>
    <col min="9229" max="9229" width="24" style="1246" customWidth="1"/>
    <col min="9230" max="9230" width="13.140625" style="1246" customWidth="1"/>
    <col min="9231" max="9231" width="13" style="1246" customWidth="1"/>
    <col min="9232" max="9232" width="10.42578125" style="1246" customWidth="1"/>
    <col min="9233" max="9468" width="9.140625" style="1246"/>
    <col min="9469" max="9469" width="5" style="1246" customWidth="1"/>
    <col min="9470" max="9470" width="17.7109375" style="1246" customWidth="1"/>
    <col min="9471" max="9471" width="13.85546875" style="1246" customWidth="1"/>
    <col min="9472" max="9472" width="13.140625" style="1246" customWidth="1"/>
    <col min="9473" max="9473" width="12.28515625" style="1246" customWidth="1"/>
    <col min="9474" max="9474" width="3" style="1246" customWidth="1"/>
    <col min="9475" max="9475" width="20.28515625" style="1246" customWidth="1"/>
    <col min="9476" max="9476" width="12.5703125" style="1246" customWidth="1"/>
    <col min="9477" max="9477" width="11.7109375" style="1246" customWidth="1"/>
    <col min="9478" max="9478" width="9.140625" style="1246"/>
    <col min="9479" max="9479" width="2.85546875" style="1246" customWidth="1"/>
    <col min="9480" max="9480" width="18.5703125" style="1246" customWidth="1"/>
    <col min="9481" max="9481" width="14.42578125" style="1246" customWidth="1"/>
    <col min="9482" max="9482" width="13.7109375" style="1246" customWidth="1"/>
    <col min="9483" max="9483" width="10.140625" style="1246" customWidth="1"/>
    <col min="9484" max="9484" width="4.42578125" style="1246" customWidth="1"/>
    <col min="9485" max="9485" width="24" style="1246" customWidth="1"/>
    <col min="9486" max="9486" width="13.140625" style="1246" customWidth="1"/>
    <col min="9487" max="9487" width="13" style="1246" customWidth="1"/>
    <col min="9488" max="9488" width="10.42578125" style="1246" customWidth="1"/>
    <col min="9489" max="9724" width="9.140625" style="1246"/>
    <col min="9725" max="9725" width="5" style="1246" customWidth="1"/>
    <col min="9726" max="9726" width="17.7109375" style="1246" customWidth="1"/>
    <col min="9727" max="9727" width="13.85546875" style="1246" customWidth="1"/>
    <col min="9728" max="9728" width="13.140625" style="1246" customWidth="1"/>
    <col min="9729" max="9729" width="12.28515625" style="1246" customWidth="1"/>
    <col min="9730" max="9730" width="3" style="1246" customWidth="1"/>
    <col min="9731" max="9731" width="20.28515625" style="1246" customWidth="1"/>
    <col min="9732" max="9732" width="12.5703125" style="1246" customWidth="1"/>
    <col min="9733" max="9733" width="11.7109375" style="1246" customWidth="1"/>
    <col min="9734" max="9734" width="9.140625" style="1246"/>
    <col min="9735" max="9735" width="2.85546875" style="1246" customWidth="1"/>
    <col min="9736" max="9736" width="18.5703125" style="1246" customWidth="1"/>
    <col min="9737" max="9737" width="14.42578125" style="1246" customWidth="1"/>
    <col min="9738" max="9738" width="13.7109375" style="1246" customWidth="1"/>
    <col min="9739" max="9739" width="10.140625" style="1246" customWidth="1"/>
    <col min="9740" max="9740" width="4.42578125" style="1246" customWidth="1"/>
    <col min="9741" max="9741" width="24" style="1246" customWidth="1"/>
    <col min="9742" max="9742" width="13.140625" style="1246" customWidth="1"/>
    <col min="9743" max="9743" width="13" style="1246" customWidth="1"/>
    <col min="9744" max="9744" width="10.42578125" style="1246" customWidth="1"/>
    <col min="9745" max="9980" width="9.140625" style="1246"/>
    <col min="9981" max="9981" width="5" style="1246" customWidth="1"/>
    <col min="9982" max="9982" width="17.7109375" style="1246" customWidth="1"/>
    <col min="9983" max="9983" width="13.85546875" style="1246" customWidth="1"/>
    <col min="9984" max="9984" width="13.140625" style="1246" customWidth="1"/>
    <col min="9985" max="9985" width="12.28515625" style="1246" customWidth="1"/>
    <col min="9986" max="9986" width="3" style="1246" customWidth="1"/>
    <col min="9987" max="9987" width="20.28515625" style="1246" customWidth="1"/>
    <col min="9988" max="9988" width="12.5703125" style="1246" customWidth="1"/>
    <col min="9989" max="9989" width="11.7109375" style="1246" customWidth="1"/>
    <col min="9990" max="9990" width="9.140625" style="1246"/>
    <col min="9991" max="9991" width="2.85546875" style="1246" customWidth="1"/>
    <col min="9992" max="9992" width="18.5703125" style="1246" customWidth="1"/>
    <col min="9993" max="9993" width="14.42578125" style="1246" customWidth="1"/>
    <col min="9994" max="9994" width="13.7109375" style="1246" customWidth="1"/>
    <col min="9995" max="9995" width="10.140625" style="1246" customWidth="1"/>
    <col min="9996" max="9996" width="4.42578125" style="1246" customWidth="1"/>
    <col min="9997" max="9997" width="24" style="1246" customWidth="1"/>
    <col min="9998" max="9998" width="13.140625" style="1246" customWidth="1"/>
    <col min="9999" max="9999" width="13" style="1246" customWidth="1"/>
    <col min="10000" max="10000" width="10.42578125" style="1246" customWidth="1"/>
    <col min="10001" max="10236" width="9.140625" style="1246"/>
    <col min="10237" max="10237" width="5" style="1246" customWidth="1"/>
    <col min="10238" max="10238" width="17.7109375" style="1246" customWidth="1"/>
    <col min="10239" max="10239" width="13.85546875" style="1246" customWidth="1"/>
    <col min="10240" max="10240" width="13.140625" style="1246" customWidth="1"/>
    <col min="10241" max="10241" width="12.28515625" style="1246" customWidth="1"/>
    <col min="10242" max="10242" width="3" style="1246" customWidth="1"/>
    <col min="10243" max="10243" width="20.28515625" style="1246" customWidth="1"/>
    <col min="10244" max="10244" width="12.5703125" style="1246" customWidth="1"/>
    <col min="10245" max="10245" width="11.7109375" style="1246" customWidth="1"/>
    <col min="10246" max="10246" width="9.140625" style="1246"/>
    <col min="10247" max="10247" width="2.85546875" style="1246" customWidth="1"/>
    <col min="10248" max="10248" width="18.5703125" style="1246" customWidth="1"/>
    <col min="10249" max="10249" width="14.42578125" style="1246" customWidth="1"/>
    <col min="10250" max="10250" width="13.7109375" style="1246" customWidth="1"/>
    <col min="10251" max="10251" width="10.140625" style="1246" customWidth="1"/>
    <col min="10252" max="10252" width="4.42578125" style="1246" customWidth="1"/>
    <col min="10253" max="10253" width="24" style="1246" customWidth="1"/>
    <col min="10254" max="10254" width="13.140625" style="1246" customWidth="1"/>
    <col min="10255" max="10255" width="13" style="1246" customWidth="1"/>
    <col min="10256" max="10256" width="10.42578125" style="1246" customWidth="1"/>
    <col min="10257" max="10492" width="9.140625" style="1246"/>
    <col min="10493" max="10493" width="5" style="1246" customWidth="1"/>
    <col min="10494" max="10494" width="17.7109375" style="1246" customWidth="1"/>
    <col min="10495" max="10495" width="13.85546875" style="1246" customWidth="1"/>
    <col min="10496" max="10496" width="13.140625" style="1246" customWidth="1"/>
    <col min="10497" max="10497" width="12.28515625" style="1246" customWidth="1"/>
    <col min="10498" max="10498" width="3" style="1246" customWidth="1"/>
    <col min="10499" max="10499" width="20.28515625" style="1246" customWidth="1"/>
    <col min="10500" max="10500" width="12.5703125" style="1246" customWidth="1"/>
    <col min="10501" max="10501" width="11.7109375" style="1246" customWidth="1"/>
    <col min="10502" max="10502" width="9.140625" style="1246"/>
    <col min="10503" max="10503" width="2.85546875" style="1246" customWidth="1"/>
    <col min="10504" max="10504" width="18.5703125" style="1246" customWidth="1"/>
    <col min="10505" max="10505" width="14.42578125" style="1246" customWidth="1"/>
    <col min="10506" max="10506" width="13.7109375" style="1246" customWidth="1"/>
    <col min="10507" max="10507" width="10.140625" style="1246" customWidth="1"/>
    <col min="10508" max="10508" width="4.42578125" style="1246" customWidth="1"/>
    <col min="10509" max="10509" width="24" style="1246" customWidth="1"/>
    <col min="10510" max="10510" width="13.140625" style="1246" customWidth="1"/>
    <col min="10511" max="10511" width="13" style="1246" customWidth="1"/>
    <col min="10512" max="10512" width="10.42578125" style="1246" customWidth="1"/>
    <col min="10513" max="10748" width="9.140625" style="1246"/>
    <col min="10749" max="10749" width="5" style="1246" customWidth="1"/>
    <col min="10750" max="10750" width="17.7109375" style="1246" customWidth="1"/>
    <col min="10751" max="10751" width="13.85546875" style="1246" customWidth="1"/>
    <col min="10752" max="10752" width="13.140625" style="1246" customWidth="1"/>
    <col min="10753" max="10753" width="12.28515625" style="1246" customWidth="1"/>
    <col min="10754" max="10754" width="3" style="1246" customWidth="1"/>
    <col min="10755" max="10755" width="20.28515625" style="1246" customWidth="1"/>
    <col min="10756" max="10756" width="12.5703125" style="1246" customWidth="1"/>
    <col min="10757" max="10757" width="11.7109375" style="1246" customWidth="1"/>
    <col min="10758" max="10758" width="9.140625" style="1246"/>
    <col min="10759" max="10759" width="2.85546875" style="1246" customWidth="1"/>
    <col min="10760" max="10760" width="18.5703125" style="1246" customWidth="1"/>
    <col min="10761" max="10761" width="14.42578125" style="1246" customWidth="1"/>
    <col min="10762" max="10762" width="13.7109375" style="1246" customWidth="1"/>
    <col min="10763" max="10763" width="10.140625" style="1246" customWidth="1"/>
    <col min="10764" max="10764" width="4.42578125" style="1246" customWidth="1"/>
    <col min="10765" max="10765" width="24" style="1246" customWidth="1"/>
    <col min="10766" max="10766" width="13.140625" style="1246" customWidth="1"/>
    <col min="10767" max="10767" width="13" style="1246" customWidth="1"/>
    <col min="10768" max="10768" width="10.42578125" style="1246" customWidth="1"/>
    <col min="10769" max="11004" width="9.140625" style="1246"/>
    <col min="11005" max="11005" width="5" style="1246" customWidth="1"/>
    <col min="11006" max="11006" width="17.7109375" style="1246" customWidth="1"/>
    <col min="11007" max="11007" width="13.85546875" style="1246" customWidth="1"/>
    <col min="11008" max="11008" width="13.140625" style="1246" customWidth="1"/>
    <col min="11009" max="11009" width="12.28515625" style="1246" customWidth="1"/>
    <col min="11010" max="11010" width="3" style="1246" customWidth="1"/>
    <col min="11011" max="11011" width="20.28515625" style="1246" customWidth="1"/>
    <col min="11012" max="11012" width="12.5703125" style="1246" customWidth="1"/>
    <col min="11013" max="11013" width="11.7109375" style="1246" customWidth="1"/>
    <col min="11014" max="11014" width="9.140625" style="1246"/>
    <col min="11015" max="11015" width="2.85546875" style="1246" customWidth="1"/>
    <col min="11016" max="11016" width="18.5703125" style="1246" customWidth="1"/>
    <col min="11017" max="11017" width="14.42578125" style="1246" customWidth="1"/>
    <col min="11018" max="11018" width="13.7109375" style="1246" customWidth="1"/>
    <col min="11019" max="11019" width="10.140625" style="1246" customWidth="1"/>
    <col min="11020" max="11020" width="4.42578125" style="1246" customWidth="1"/>
    <col min="11021" max="11021" width="24" style="1246" customWidth="1"/>
    <col min="11022" max="11022" width="13.140625" style="1246" customWidth="1"/>
    <col min="11023" max="11023" width="13" style="1246" customWidth="1"/>
    <col min="11024" max="11024" width="10.42578125" style="1246" customWidth="1"/>
    <col min="11025" max="11260" width="9.140625" style="1246"/>
    <col min="11261" max="11261" width="5" style="1246" customWidth="1"/>
    <col min="11262" max="11262" width="17.7109375" style="1246" customWidth="1"/>
    <col min="11263" max="11263" width="13.85546875" style="1246" customWidth="1"/>
    <col min="11264" max="11264" width="13.140625" style="1246" customWidth="1"/>
    <col min="11265" max="11265" width="12.28515625" style="1246" customWidth="1"/>
    <col min="11266" max="11266" width="3" style="1246" customWidth="1"/>
    <col min="11267" max="11267" width="20.28515625" style="1246" customWidth="1"/>
    <col min="11268" max="11268" width="12.5703125" style="1246" customWidth="1"/>
    <col min="11269" max="11269" width="11.7109375" style="1246" customWidth="1"/>
    <col min="11270" max="11270" width="9.140625" style="1246"/>
    <col min="11271" max="11271" width="2.85546875" style="1246" customWidth="1"/>
    <col min="11272" max="11272" width="18.5703125" style="1246" customWidth="1"/>
    <col min="11273" max="11273" width="14.42578125" style="1246" customWidth="1"/>
    <col min="11274" max="11274" width="13.7109375" style="1246" customWidth="1"/>
    <col min="11275" max="11275" width="10.140625" style="1246" customWidth="1"/>
    <col min="11276" max="11276" width="4.42578125" style="1246" customWidth="1"/>
    <col min="11277" max="11277" width="24" style="1246" customWidth="1"/>
    <col min="11278" max="11278" width="13.140625" style="1246" customWidth="1"/>
    <col min="11279" max="11279" width="13" style="1246" customWidth="1"/>
    <col min="11280" max="11280" width="10.42578125" style="1246" customWidth="1"/>
    <col min="11281" max="11516" width="9.140625" style="1246"/>
    <col min="11517" max="11517" width="5" style="1246" customWidth="1"/>
    <col min="11518" max="11518" width="17.7109375" style="1246" customWidth="1"/>
    <col min="11519" max="11519" width="13.85546875" style="1246" customWidth="1"/>
    <col min="11520" max="11520" width="13.140625" style="1246" customWidth="1"/>
    <col min="11521" max="11521" width="12.28515625" style="1246" customWidth="1"/>
    <col min="11522" max="11522" width="3" style="1246" customWidth="1"/>
    <col min="11523" max="11523" width="20.28515625" style="1246" customWidth="1"/>
    <col min="11524" max="11524" width="12.5703125" style="1246" customWidth="1"/>
    <col min="11525" max="11525" width="11.7109375" style="1246" customWidth="1"/>
    <col min="11526" max="11526" width="9.140625" style="1246"/>
    <col min="11527" max="11527" width="2.85546875" style="1246" customWidth="1"/>
    <col min="11528" max="11528" width="18.5703125" style="1246" customWidth="1"/>
    <col min="11529" max="11529" width="14.42578125" style="1246" customWidth="1"/>
    <col min="11530" max="11530" width="13.7109375" style="1246" customWidth="1"/>
    <col min="11531" max="11531" width="10.140625" style="1246" customWidth="1"/>
    <col min="11532" max="11532" width="4.42578125" style="1246" customWidth="1"/>
    <col min="11533" max="11533" width="24" style="1246" customWidth="1"/>
    <col min="11534" max="11534" width="13.140625" style="1246" customWidth="1"/>
    <col min="11535" max="11535" width="13" style="1246" customWidth="1"/>
    <col min="11536" max="11536" width="10.42578125" style="1246" customWidth="1"/>
    <col min="11537" max="11772" width="9.140625" style="1246"/>
    <col min="11773" max="11773" width="5" style="1246" customWidth="1"/>
    <col min="11774" max="11774" width="17.7109375" style="1246" customWidth="1"/>
    <col min="11775" max="11775" width="13.85546875" style="1246" customWidth="1"/>
    <col min="11776" max="11776" width="13.140625" style="1246" customWidth="1"/>
    <col min="11777" max="11777" width="12.28515625" style="1246" customWidth="1"/>
    <col min="11778" max="11778" width="3" style="1246" customWidth="1"/>
    <col min="11779" max="11779" width="20.28515625" style="1246" customWidth="1"/>
    <col min="11780" max="11780" width="12.5703125" style="1246" customWidth="1"/>
    <col min="11781" max="11781" width="11.7109375" style="1246" customWidth="1"/>
    <col min="11782" max="11782" width="9.140625" style="1246"/>
    <col min="11783" max="11783" width="2.85546875" style="1246" customWidth="1"/>
    <col min="11784" max="11784" width="18.5703125" style="1246" customWidth="1"/>
    <col min="11785" max="11785" width="14.42578125" style="1246" customWidth="1"/>
    <col min="11786" max="11786" width="13.7109375" style="1246" customWidth="1"/>
    <col min="11787" max="11787" width="10.140625" style="1246" customWidth="1"/>
    <col min="11788" max="11788" width="4.42578125" style="1246" customWidth="1"/>
    <col min="11789" max="11789" width="24" style="1246" customWidth="1"/>
    <col min="11790" max="11790" width="13.140625" style="1246" customWidth="1"/>
    <col min="11791" max="11791" width="13" style="1246" customWidth="1"/>
    <col min="11792" max="11792" width="10.42578125" style="1246" customWidth="1"/>
    <col min="11793" max="12028" width="9.140625" style="1246"/>
    <col min="12029" max="12029" width="5" style="1246" customWidth="1"/>
    <col min="12030" max="12030" width="17.7109375" style="1246" customWidth="1"/>
    <col min="12031" max="12031" width="13.85546875" style="1246" customWidth="1"/>
    <col min="12032" max="12032" width="13.140625" style="1246" customWidth="1"/>
    <col min="12033" max="12033" width="12.28515625" style="1246" customWidth="1"/>
    <col min="12034" max="12034" width="3" style="1246" customWidth="1"/>
    <col min="12035" max="12035" width="20.28515625" style="1246" customWidth="1"/>
    <col min="12036" max="12036" width="12.5703125" style="1246" customWidth="1"/>
    <col min="12037" max="12037" width="11.7109375" style="1246" customWidth="1"/>
    <col min="12038" max="12038" width="9.140625" style="1246"/>
    <col min="12039" max="12039" width="2.85546875" style="1246" customWidth="1"/>
    <col min="12040" max="12040" width="18.5703125" style="1246" customWidth="1"/>
    <col min="12041" max="12041" width="14.42578125" style="1246" customWidth="1"/>
    <col min="12042" max="12042" width="13.7109375" style="1246" customWidth="1"/>
    <col min="12043" max="12043" width="10.140625" style="1246" customWidth="1"/>
    <col min="12044" max="12044" width="4.42578125" style="1246" customWidth="1"/>
    <col min="12045" max="12045" width="24" style="1246" customWidth="1"/>
    <col min="12046" max="12046" width="13.140625" style="1246" customWidth="1"/>
    <col min="12047" max="12047" width="13" style="1246" customWidth="1"/>
    <col min="12048" max="12048" width="10.42578125" style="1246" customWidth="1"/>
    <col min="12049" max="12284" width="9.140625" style="1246"/>
    <col min="12285" max="12285" width="5" style="1246" customWidth="1"/>
    <col min="12286" max="12286" width="17.7109375" style="1246" customWidth="1"/>
    <col min="12287" max="12287" width="13.85546875" style="1246" customWidth="1"/>
    <col min="12288" max="12288" width="13.140625" style="1246" customWidth="1"/>
    <col min="12289" max="12289" width="12.28515625" style="1246" customWidth="1"/>
    <col min="12290" max="12290" width="3" style="1246" customWidth="1"/>
    <col min="12291" max="12291" width="20.28515625" style="1246" customWidth="1"/>
    <col min="12292" max="12292" width="12.5703125" style="1246" customWidth="1"/>
    <col min="12293" max="12293" width="11.7109375" style="1246" customWidth="1"/>
    <col min="12294" max="12294" width="9.140625" style="1246"/>
    <col min="12295" max="12295" width="2.85546875" style="1246" customWidth="1"/>
    <col min="12296" max="12296" width="18.5703125" style="1246" customWidth="1"/>
    <col min="12297" max="12297" width="14.42578125" style="1246" customWidth="1"/>
    <col min="12298" max="12298" width="13.7109375" style="1246" customWidth="1"/>
    <col min="12299" max="12299" width="10.140625" style="1246" customWidth="1"/>
    <col min="12300" max="12300" width="4.42578125" style="1246" customWidth="1"/>
    <col min="12301" max="12301" width="24" style="1246" customWidth="1"/>
    <col min="12302" max="12302" width="13.140625" style="1246" customWidth="1"/>
    <col min="12303" max="12303" width="13" style="1246" customWidth="1"/>
    <col min="12304" max="12304" width="10.42578125" style="1246" customWidth="1"/>
    <col min="12305" max="12540" width="9.140625" style="1246"/>
    <col min="12541" max="12541" width="5" style="1246" customWidth="1"/>
    <col min="12542" max="12542" width="17.7109375" style="1246" customWidth="1"/>
    <col min="12543" max="12543" width="13.85546875" style="1246" customWidth="1"/>
    <col min="12544" max="12544" width="13.140625" style="1246" customWidth="1"/>
    <col min="12545" max="12545" width="12.28515625" style="1246" customWidth="1"/>
    <col min="12546" max="12546" width="3" style="1246" customWidth="1"/>
    <col min="12547" max="12547" width="20.28515625" style="1246" customWidth="1"/>
    <col min="12548" max="12548" width="12.5703125" style="1246" customWidth="1"/>
    <col min="12549" max="12549" width="11.7109375" style="1246" customWidth="1"/>
    <col min="12550" max="12550" width="9.140625" style="1246"/>
    <col min="12551" max="12551" width="2.85546875" style="1246" customWidth="1"/>
    <col min="12552" max="12552" width="18.5703125" style="1246" customWidth="1"/>
    <col min="12553" max="12553" width="14.42578125" style="1246" customWidth="1"/>
    <col min="12554" max="12554" width="13.7109375" style="1246" customWidth="1"/>
    <col min="12555" max="12555" width="10.140625" style="1246" customWidth="1"/>
    <col min="12556" max="12556" width="4.42578125" style="1246" customWidth="1"/>
    <col min="12557" max="12557" width="24" style="1246" customWidth="1"/>
    <col min="12558" max="12558" width="13.140625" style="1246" customWidth="1"/>
    <col min="12559" max="12559" width="13" style="1246" customWidth="1"/>
    <col min="12560" max="12560" width="10.42578125" style="1246" customWidth="1"/>
    <col min="12561" max="12796" width="9.140625" style="1246"/>
    <col min="12797" max="12797" width="5" style="1246" customWidth="1"/>
    <col min="12798" max="12798" width="17.7109375" style="1246" customWidth="1"/>
    <col min="12799" max="12799" width="13.85546875" style="1246" customWidth="1"/>
    <col min="12800" max="12800" width="13.140625" style="1246" customWidth="1"/>
    <col min="12801" max="12801" width="12.28515625" style="1246" customWidth="1"/>
    <col min="12802" max="12802" width="3" style="1246" customWidth="1"/>
    <col min="12803" max="12803" width="20.28515625" style="1246" customWidth="1"/>
    <col min="12804" max="12804" width="12.5703125" style="1246" customWidth="1"/>
    <col min="12805" max="12805" width="11.7109375" style="1246" customWidth="1"/>
    <col min="12806" max="12806" width="9.140625" style="1246"/>
    <col min="12807" max="12807" width="2.85546875" style="1246" customWidth="1"/>
    <col min="12808" max="12808" width="18.5703125" style="1246" customWidth="1"/>
    <col min="12809" max="12809" width="14.42578125" style="1246" customWidth="1"/>
    <col min="12810" max="12810" width="13.7109375" style="1246" customWidth="1"/>
    <col min="12811" max="12811" width="10.140625" style="1246" customWidth="1"/>
    <col min="12812" max="12812" width="4.42578125" style="1246" customWidth="1"/>
    <col min="12813" max="12813" width="24" style="1246" customWidth="1"/>
    <col min="12814" max="12814" width="13.140625" style="1246" customWidth="1"/>
    <col min="12815" max="12815" width="13" style="1246" customWidth="1"/>
    <col min="12816" max="12816" width="10.42578125" style="1246" customWidth="1"/>
    <col min="12817" max="13052" width="9.140625" style="1246"/>
    <col min="13053" max="13053" width="5" style="1246" customWidth="1"/>
    <col min="13054" max="13054" width="17.7109375" style="1246" customWidth="1"/>
    <col min="13055" max="13055" width="13.85546875" style="1246" customWidth="1"/>
    <col min="13056" max="13056" width="13.140625" style="1246" customWidth="1"/>
    <col min="13057" max="13057" width="12.28515625" style="1246" customWidth="1"/>
    <col min="13058" max="13058" width="3" style="1246" customWidth="1"/>
    <col min="13059" max="13059" width="20.28515625" style="1246" customWidth="1"/>
    <col min="13060" max="13060" width="12.5703125" style="1246" customWidth="1"/>
    <col min="13061" max="13061" width="11.7109375" style="1246" customWidth="1"/>
    <col min="13062" max="13062" width="9.140625" style="1246"/>
    <col min="13063" max="13063" width="2.85546875" style="1246" customWidth="1"/>
    <col min="13064" max="13064" width="18.5703125" style="1246" customWidth="1"/>
    <col min="13065" max="13065" width="14.42578125" style="1246" customWidth="1"/>
    <col min="13066" max="13066" width="13.7109375" style="1246" customWidth="1"/>
    <col min="13067" max="13067" width="10.140625" style="1246" customWidth="1"/>
    <col min="13068" max="13068" width="4.42578125" style="1246" customWidth="1"/>
    <col min="13069" max="13069" width="24" style="1246" customWidth="1"/>
    <col min="13070" max="13070" width="13.140625" style="1246" customWidth="1"/>
    <col min="13071" max="13071" width="13" style="1246" customWidth="1"/>
    <col min="13072" max="13072" width="10.42578125" style="1246" customWidth="1"/>
    <col min="13073" max="13308" width="9.140625" style="1246"/>
    <col min="13309" max="13309" width="5" style="1246" customWidth="1"/>
    <col min="13310" max="13310" width="17.7109375" style="1246" customWidth="1"/>
    <col min="13311" max="13311" width="13.85546875" style="1246" customWidth="1"/>
    <col min="13312" max="13312" width="13.140625" style="1246" customWidth="1"/>
    <col min="13313" max="13313" width="12.28515625" style="1246" customWidth="1"/>
    <col min="13314" max="13314" width="3" style="1246" customWidth="1"/>
    <col min="13315" max="13315" width="20.28515625" style="1246" customWidth="1"/>
    <col min="13316" max="13316" width="12.5703125" style="1246" customWidth="1"/>
    <col min="13317" max="13317" width="11.7109375" style="1246" customWidth="1"/>
    <col min="13318" max="13318" width="9.140625" style="1246"/>
    <col min="13319" max="13319" width="2.85546875" style="1246" customWidth="1"/>
    <col min="13320" max="13320" width="18.5703125" style="1246" customWidth="1"/>
    <col min="13321" max="13321" width="14.42578125" style="1246" customWidth="1"/>
    <col min="13322" max="13322" width="13.7109375" style="1246" customWidth="1"/>
    <col min="13323" max="13323" width="10.140625" style="1246" customWidth="1"/>
    <col min="13324" max="13324" width="4.42578125" style="1246" customWidth="1"/>
    <col min="13325" max="13325" width="24" style="1246" customWidth="1"/>
    <col min="13326" max="13326" width="13.140625" style="1246" customWidth="1"/>
    <col min="13327" max="13327" width="13" style="1246" customWidth="1"/>
    <col min="13328" max="13328" width="10.42578125" style="1246" customWidth="1"/>
    <col min="13329" max="13564" width="9.140625" style="1246"/>
    <col min="13565" max="13565" width="5" style="1246" customWidth="1"/>
    <col min="13566" max="13566" width="17.7109375" style="1246" customWidth="1"/>
    <col min="13567" max="13567" width="13.85546875" style="1246" customWidth="1"/>
    <col min="13568" max="13568" width="13.140625" style="1246" customWidth="1"/>
    <col min="13569" max="13569" width="12.28515625" style="1246" customWidth="1"/>
    <col min="13570" max="13570" width="3" style="1246" customWidth="1"/>
    <col min="13571" max="13571" width="20.28515625" style="1246" customWidth="1"/>
    <col min="13572" max="13572" width="12.5703125" style="1246" customWidth="1"/>
    <col min="13573" max="13573" width="11.7109375" style="1246" customWidth="1"/>
    <col min="13574" max="13574" width="9.140625" style="1246"/>
    <col min="13575" max="13575" width="2.85546875" style="1246" customWidth="1"/>
    <col min="13576" max="13576" width="18.5703125" style="1246" customWidth="1"/>
    <col min="13577" max="13577" width="14.42578125" style="1246" customWidth="1"/>
    <col min="13578" max="13578" width="13.7109375" style="1246" customWidth="1"/>
    <col min="13579" max="13579" width="10.140625" style="1246" customWidth="1"/>
    <col min="13580" max="13580" width="4.42578125" style="1246" customWidth="1"/>
    <col min="13581" max="13581" width="24" style="1246" customWidth="1"/>
    <col min="13582" max="13582" width="13.140625" style="1246" customWidth="1"/>
    <col min="13583" max="13583" width="13" style="1246" customWidth="1"/>
    <col min="13584" max="13584" width="10.42578125" style="1246" customWidth="1"/>
    <col min="13585" max="13820" width="9.140625" style="1246"/>
    <col min="13821" max="13821" width="5" style="1246" customWidth="1"/>
    <col min="13822" max="13822" width="17.7109375" style="1246" customWidth="1"/>
    <col min="13823" max="13823" width="13.85546875" style="1246" customWidth="1"/>
    <col min="13824" max="13824" width="13.140625" style="1246" customWidth="1"/>
    <col min="13825" max="13825" width="12.28515625" style="1246" customWidth="1"/>
    <col min="13826" max="13826" width="3" style="1246" customWidth="1"/>
    <col min="13827" max="13827" width="20.28515625" style="1246" customWidth="1"/>
    <col min="13828" max="13828" width="12.5703125" style="1246" customWidth="1"/>
    <col min="13829" max="13829" width="11.7109375" style="1246" customWidth="1"/>
    <col min="13830" max="13830" width="9.140625" style="1246"/>
    <col min="13831" max="13831" width="2.85546875" style="1246" customWidth="1"/>
    <col min="13832" max="13832" width="18.5703125" style="1246" customWidth="1"/>
    <col min="13833" max="13833" width="14.42578125" style="1246" customWidth="1"/>
    <col min="13834" max="13834" width="13.7109375" style="1246" customWidth="1"/>
    <col min="13835" max="13835" width="10.140625" style="1246" customWidth="1"/>
    <col min="13836" max="13836" width="4.42578125" style="1246" customWidth="1"/>
    <col min="13837" max="13837" width="24" style="1246" customWidth="1"/>
    <col min="13838" max="13838" width="13.140625" style="1246" customWidth="1"/>
    <col min="13839" max="13839" width="13" style="1246" customWidth="1"/>
    <col min="13840" max="13840" width="10.42578125" style="1246" customWidth="1"/>
    <col min="13841" max="14076" width="9.140625" style="1246"/>
    <col min="14077" max="14077" width="5" style="1246" customWidth="1"/>
    <col min="14078" max="14078" width="17.7109375" style="1246" customWidth="1"/>
    <col min="14079" max="14079" width="13.85546875" style="1246" customWidth="1"/>
    <col min="14080" max="14080" width="13.140625" style="1246" customWidth="1"/>
    <col min="14081" max="14081" width="12.28515625" style="1246" customWidth="1"/>
    <col min="14082" max="14082" width="3" style="1246" customWidth="1"/>
    <col min="14083" max="14083" width="20.28515625" style="1246" customWidth="1"/>
    <col min="14084" max="14084" width="12.5703125" style="1246" customWidth="1"/>
    <col min="14085" max="14085" width="11.7109375" style="1246" customWidth="1"/>
    <col min="14086" max="14086" width="9.140625" style="1246"/>
    <col min="14087" max="14087" width="2.85546875" style="1246" customWidth="1"/>
    <col min="14088" max="14088" width="18.5703125" style="1246" customWidth="1"/>
    <col min="14089" max="14089" width="14.42578125" style="1246" customWidth="1"/>
    <col min="14090" max="14090" width="13.7109375" style="1246" customWidth="1"/>
    <col min="14091" max="14091" width="10.140625" style="1246" customWidth="1"/>
    <col min="14092" max="14092" width="4.42578125" style="1246" customWidth="1"/>
    <col min="14093" max="14093" width="24" style="1246" customWidth="1"/>
    <col min="14094" max="14094" width="13.140625" style="1246" customWidth="1"/>
    <col min="14095" max="14095" width="13" style="1246" customWidth="1"/>
    <col min="14096" max="14096" width="10.42578125" style="1246" customWidth="1"/>
    <col min="14097" max="14332" width="9.140625" style="1246"/>
    <col min="14333" max="14333" width="5" style="1246" customWidth="1"/>
    <col min="14334" max="14334" width="17.7109375" style="1246" customWidth="1"/>
    <col min="14335" max="14335" width="13.85546875" style="1246" customWidth="1"/>
    <col min="14336" max="14336" width="13.140625" style="1246" customWidth="1"/>
    <col min="14337" max="14337" width="12.28515625" style="1246" customWidth="1"/>
    <col min="14338" max="14338" width="3" style="1246" customWidth="1"/>
    <col min="14339" max="14339" width="20.28515625" style="1246" customWidth="1"/>
    <col min="14340" max="14340" width="12.5703125" style="1246" customWidth="1"/>
    <col min="14341" max="14341" width="11.7109375" style="1246" customWidth="1"/>
    <col min="14342" max="14342" width="9.140625" style="1246"/>
    <col min="14343" max="14343" width="2.85546875" style="1246" customWidth="1"/>
    <col min="14344" max="14344" width="18.5703125" style="1246" customWidth="1"/>
    <col min="14345" max="14345" width="14.42578125" style="1246" customWidth="1"/>
    <col min="14346" max="14346" width="13.7109375" style="1246" customWidth="1"/>
    <col min="14347" max="14347" width="10.140625" style="1246" customWidth="1"/>
    <col min="14348" max="14348" width="4.42578125" style="1246" customWidth="1"/>
    <col min="14349" max="14349" width="24" style="1246" customWidth="1"/>
    <col min="14350" max="14350" width="13.140625" style="1246" customWidth="1"/>
    <col min="14351" max="14351" width="13" style="1246" customWidth="1"/>
    <col min="14352" max="14352" width="10.42578125" style="1246" customWidth="1"/>
    <col min="14353" max="14588" width="9.140625" style="1246"/>
    <col min="14589" max="14589" width="5" style="1246" customWidth="1"/>
    <col min="14590" max="14590" width="17.7109375" style="1246" customWidth="1"/>
    <col min="14591" max="14591" width="13.85546875" style="1246" customWidth="1"/>
    <col min="14592" max="14592" width="13.140625" style="1246" customWidth="1"/>
    <col min="14593" max="14593" width="12.28515625" style="1246" customWidth="1"/>
    <col min="14594" max="14594" width="3" style="1246" customWidth="1"/>
    <col min="14595" max="14595" width="20.28515625" style="1246" customWidth="1"/>
    <col min="14596" max="14596" width="12.5703125" style="1246" customWidth="1"/>
    <col min="14597" max="14597" width="11.7109375" style="1246" customWidth="1"/>
    <col min="14598" max="14598" width="9.140625" style="1246"/>
    <col min="14599" max="14599" width="2.85546875" style="1246" customWidth="1"/>
    <col min="14600" max="14600" width="18.5703125" style="1246" customWidth="1"/>
    <col min="14601" max="14601" width="14.42578125" style="1246" customWidth="1"/>
    <col min="14602" max="14602" width="13.7109375" style="1246" customWidth="1"/>
    <col min="14603" max="14603" width="10.140625" style="1246" customWidth="1"/>
    <col min="14604" max="14604" width="4.42578125" style="1246" customWidth="1"/>
    <col min="14605" max="14605" width="24" style="1246" customWidth="1"/>
    <col min="14606" max="14606" width="13.140625" style="1246" customWidth="1"/>
    <col min="14607" max="14607" width="13" style="1246" customWidth="1"/>
    <col min="14608" max="14608" width="10.42578125" style="1246" customWidth="1"/>
    <col min="14609" max="14844" width="9.140625" style="1246"/>
    <col min="14845" max="14845" width="5" style="1246" customWidth="1"/>
    <col min="14846" max="14846" width="17.7109375" style="1246" customWidth="1"/>
    <col min="14847" max="14847" width="13.85546875" style="1246" customWidth="1"/>
    <col min="14848" max="14848" width="13.140625" style="1246" customWidth="1"/>
    <col min="14849" max="14849" width="12.28515625" style="1246" customWidth="1"/>
    <col min="14850" max="14850" width="3" style="1246" customWidth="1"/>
    <col min="14851" max="14851" width="20.28515625" style="1246" customWidth="1"/>
    <col min="14852" max="14852" width="12.5703125" style="1246" customWidth="1"/>
    <col min="14853" max="14853" width="11.7109375" style="1246" customWidth="1"/>
    <col min="14854" max="14854" width="9.140625" style="1246"/>
    <col min="14855" max="14855" width="2.85546875" style="1246" customWidth="1"/>
    <col min="14856" max="14856" width="18.5703125" style="1246" customWidth="1"/>
    <col min="14857" max="14857" width="14.42578125" style="1246" customWidth="1"/>
    <col min="14858" max="14858" width="13.7109375" style="1246" customWidth="1"/>
    <col min="14859" max="14859" width="10.140625" style="1246" customWidth="1"/>
    <col min="14860" max="14860" width="4.42578125" style="1246" customWidth="1"/>
    <col min="14861" max="14861" width="24" style="1246" customWidth="1"/>
    <col min="14862" max="14862" width="13.140625" style="1246" customWidth="1"/>
    <col min="14863" max="14863" width="13" style="1246" customWidth="1"/>
    <col min="14864" max="14864" width="10.42578125" style="1246" customWidth="1"/>
    <col min="14865" max="15100" width="9.140625" style="1246"/>
    <col min="15101" max="15101" width="5" style="1246" customWidth="1"/>
    <col min="15102" max="15102" width="17.7109375" style="1246" customWidth="1"/>
    <col min="15103" max="15103" width="13.85546875" style="1246" customWidth="1"/>
    <col min="15104" max="15104" width="13.140625" style="1246" customWidth="1"/>
    <col min="15105" max="15105" width="12.28515625" style="1246" customWidth="1"/>
    <col min="15106" max="15106" width="3" style="1246" customWidth="1"/>
    <col min="15107" max="15107" width="20.28515625" style="1246" customWidth="1"/>
    <col min="15108" max="15108" width="12.5703125" style="1246" customWidth="1"/>
    <col min="15109" max="15109" width="11.7109375" style="1246" customWidth="1"/>
    <col min="15110" max="15110" width="9.140625" style="1246"/>
    <col min="15111" max="15111" width="2.85546875" style="1246" customWidth="1"/>
    <col min="15112" max="15112" width="18.5703125" style="1246" customWidth="1"/>
    <col min="15113" max="15113" width="14.42578125" style="1246" customWidth="1"/>
    <col min="15114" max="15114" width="13.7109375" style="1246" customWidth="1"/>
    <col min="15115" max="15115" width="10.140625" style="1246" customWidth="1"/>
    <col min="15116" max="15116" width="4.42578125" style="1246" customWidth="1"/>
    <col min="15117" max="15117" width="24" style="1246" customWidth="1"/>
    <col min="15118" max="15118" width="13.140625" style="1246" customWidth="1"/>
    <col min="15119" max="15119" width="13" style="1246" customWidth="1"/>
    <col min="15120" max="15120" width="10.42578125" style="1246" customWidth="1"/>
    <col min="15121" max="15356" width="9.140625" style="1246"/>
    <col min="15357" max="15357" width="5" style="1246" customWidth="1"/>
    <col min="15358" max="15358" width="17.7109375" style="1246" customWidth="1"/>
    <col min="15359" max="15359" width="13.85546875" style="1246" customWidth="1"/>
    <col min="15360" max="15360" width="13.140625" style="1246" customWidth="1"/>
    <col min="15361" max="15361" width="12.28515625" style="1246" customWidth="1"/>
    <col min="15362" max="15362" width="3" style="1246" customWidth="1"/>
    <col min="15363" max="15363" width="20.28515625" style="1246" customWidth="1"/>
    <col min="15364" max="15364" width="12.5703125" style="1246" customWidth="1"/>
    <col min="15365" max="15365" width="11.7109375" style="1246" customWidth="1"/>
    <col min="15366" max="15366" width="9.140625" style="1246"/>
    <col min="15367" max="15367" width="2.85546875" style="1246" customWidth="1"/>
    <col min="15368" max="15368" width="18.5703125" style="1246" customWidth="1"/>
    <col min="15369" max="15369" width="14.42578125" style="1246" customWidth="1"/>
    <col min="15370" max="15370" width="13.7109375" style="1246" customWidth="1"/>
    <col min="15371" max="15371" width="10.140625" style="1246" customWidth="1"/>
    <col min="15372" max="15372" width="4.42578125" style="1246" customWidth="1"/>
    <col min="15373" max="15373" width="24" style="1246" customWidth="1"/>
    <col min="15374" max="15374" width="13.140625" style="1246" customWidth="1"/>
    <col min="15375" max="15375" width="13" style="1246" customWidth="1"/>
    <col min="15376" max="15376" width="10.42578125" style="1246" customWidth="1"/>
    <col min="15377" max="15612" width="9.140625" style="1246"/>
    <col min="15613" max="15613" width="5" style="1246" customWidth="1"/>
    <col min="15614" max="15614" width="17.7109375" style="1246" customWidth="1"/>
    <col min="15615" max="15615" width="13.85546875" style="1246" customWidth="1"/>
    <col min="15616" max="15616" width="13.140625" style="1246" customWidth="1"/>
    <col min="15617" max="15617" width="12.28515625" style="1246" customWidth="1"/>
    <col min="15618" max="15618" width="3" style="1246" customWidth="1"/>
    <col min="15619" max="15619" width="20.28515625" style="1246" customWidth="1"/>
    <col min="15620" max="15620" width="12.5703125" style="1246" customWidth="1"/>
    <col min="15621" max="15621" width="11.7109375" style="1246" customWidth="1"/>
    <col min="15622" max="15622" width="9.140625" style="1246"/>
    <col min="15623" max="15623" width="2.85546875" style="1246" customWidth="1"/>
    <col min="15624" max="15624" width="18.5703125" style="1246" customWidth="1"/>
    <col min="15625" max="15625" width="14.42578125" style="1246" customWidth="1"/>
    <col min="15626" max="15626" width="13.7109375" style="1246" customWidth="1"/>
    <col min="15627" max="15627" width="10.140625" style="1246" customWidth="1"/>
    <col min="15628" max="15628" width="4.42578125" style="1246" customWidth="1"/>
    <col min="15629" max="15629" width="24" style="1246" customWidth="1"/>
    <col min="15630" max="15630" width="13.140625" style="1246" customWidth="1"/>
    <col min="15631" max="15631" width="13" style="1246" customWidth="1"/>
    <col min="15632" max="15632" width="10.42578125" style="1246" customWidth="1"/>
    <col min="15633" max="15868" width="9.140625" style="1246"/>
    <col min="15869" max="15869" width="5" style="1246" customWidth="1"/>
    <col min="15870" max="15870" width="17.7109375" style="1246" customWidth="1"/>
    <col min="15871" max="15871" width="13.85546875" style="1246" customWidth="1"/>
    <col min="15872" max="15872" width="13.140625" style="1246" customWidth="1"/>
    <col min="15873" max="15873" width="12.28515625" style="1246" customWidth="1"/>
    <col min="15874" max="15874" width="3" style="1246" customWidth="1"/>
    <col min="15875" max="15875" width="20.28515625" style="1246" customWidth="1"/>
    <col min="15876" max="15876" width="12.5703125" style="1246" customWidth="1"/>
    <col min="15877" max="15877" width="11.7109375" style="1246" customWidth="1"/>
    <col min="15878" max="15878" width="9.140625" style="1246"/>
    <col min="15879" max="15879" width="2.85546875" style="1246" customWidth="1"/>
    <col min="15880" max="15880" width="18.5703125" style="1246" customWidth="1"/>
    <col min="15881" max="15881" width="14.42578125" style="1246" customWidth="1"/>
    <col min="15882" max="15882" width="13.7109375" style="1246" customWidth="1"/>
    <col min="15883" max="15883" width="10.140625" style="1246" customWidth="1"/>
    <col min="15884" max="15884" width="4.42578125" style="1246" customWidth="1"/>
    <col min="15885" max="15885" width="24" style="1246" customWidth="1"/>
    <col min="15886" max="15886" width="13.140625" style="1246" customWidth="1"/>
    <col min="15887" max="15887" width="13" style="1246" customWidth="1"/>
    <col min="15888" max="15888" width="10.42578125" style="1246" customWidth="1"/>
    <col min="15889" max="16124" width="9.140625" style="1246"/>
    <col min="16125" max="16125" width="5" style="1246" customWidth="1"/>
    <col min="16126" max="16126" width="17.7109375" style="1246" customWidth="1"/>
    <col min="16127" max="16127" width="13.85546875" style="1246" customWidth="1"/>
    <col min="16128" max="16128" width="13.140625" style="1246" customWidth="1"/>
    <col min="16129" max="16129" width="12.28515625" style="1246" customWidth="1"/>
    <col min="16130" max="16130" width="3" style="1246" customWidth="1"/>
    <col min="16131" max="16131" width="20.28515625" style="1246" customWidth="1"/>
    <col min="16132" max="16132" width="12.5703125" style="1246" customWidth="1"/>
    <col min="16133" max="16133" width="11.7109375" style="1246" customWidth="1"/>
    <col min="16134" max="16134" width="9.140625" style="1246"/>
    <col min="16135" max="16135" width="2.85546875" style="1246" customWidth="1"/>
    <col min="16136" max="16136" width="18.5703125" style="1246" customWidth="1"/>
    <col min="16137" max="16137" width="14.42578125" style="1246" customWidth="1"/>
    <col min="16138" max="16138" width="13.7109375" style="1246" customWidth="1"/>
    <col min="16139" max="16139" width="10.140625" style="1246" customWidth="1"/>
    <col min="16140" max="16140" width="4.42578125" style="1246" customWidth="1"/>
    <col min="16141" max="16141" width="24" style="1246" customWidth="1"/>
    <col min="16142" max="16142" width="13.140625" style="1246" customWidth="1"/>
    <col min="16143" max="16143" width="13" style="1246" customWidth="1"/>
    <col min="16144" max="16144" width="10.42578125" style="1246" customWidth="1"/>
    <col min="16145" max="16384" width="9.140625" style="1246"/>
  </cols>
  <sheetData>
    <row r="1" spans="1:24" ht="18.75">
      <c r="A1" s="1291"/>
    </row>
    <row r="2" spans="1:24" ht="28.5" customHeight="1">
      <c r="A2" s="1663" t="s">
        <v>512</v>
      </c>
      <c r="B2" s="1663"/>
      <c r="C2" s="1663"/>
      <c r="D2" s="1663"/>
      <c r="E2" s="1663"/>
      <c r="F2" s="1663"/>
      <c r="G2" s="1663"/>
      <c r="H2" s="1663"/>
      <c r="I2" s="1663"/>
      <c r="J2" s="1663"/>
      <c r="K2" s="1663"/>
      <c r="L2" s="1663"/>
      <c r="M2" s="1663"/>
      <c r="N2" s="1663"/>
      <c r="O2" s="1663"/>
      <c r="P2" s="1663"/>
      <c r="Q2" s="1663"/>
      <c r="R2" s="1663"/>
      <c r="S2" s="1663"/>
      <c r="T2" s="1663"/>
      <c r="U2" s="1663"/>
      <c r="V2" s="1663"/>
      <c r="W2" s="1663"/>
      <c r="X2" s="1663"/>
    </row>
    <row r="3" spans="1:24" ht="15.75" customHeight="1">
      <c r="A3" s="1664" t="s">
        <v>513</v>
      </c>
      <c r="B3" s="1664"/>
      <c r="C3" s="1664"/>
      <c r="D3" s="1664"/>
      <c r="E3" s="1664"/>
      <c r="F3" s="1664"/>
      <c r="P3" s="1278"/>
    </row>
    <row r="4" spans="1:24" ht="4.5" customHeight="1">
      <c r="A4" s="1292"/>
      <c r="B4" s="1292"/>
      <c r="C4" s="1293"/>
      <c r="D4" s="1293"/>
    </row>
    <row r="5" spans="1:24" ht="15.75" thickBot="1">
      <c r="A5" s="1294" t="s">
        <v>125</v>
      </c>
      <c r="B5" s="1665" t="s">
        <v>126</v>
      </c>
      <c r="C5" s="1665"/>
      <c r="D5" s="1295"/>
      <c r="E5" s="1295"/>
      <c r="F5" s="1294" t="s">
        <v>127</v>
      </c>
      <c r="G5" s="1296" t="s">
        <v>128</v>
      </c>
      <c r="H5" s="1297"/>
      <c r="I5" s="1295"/>
      <c r="J5" s="1295"/>
      <c r="K5" s="1294" t="s">
        <v>129</v>
      </c>
      <c r="L5" s="1298" t="s">
        <v>130</v>
      </c>
      <c r="M5" s="1295"/>
      <c r="N5" s="1299"/>
      <c r="O5" s="1160"/>
      <c r="P5" s="1294" t="s">
        <v>131</v>
      </c>
      <c r="Q5" s="1298" t="s">
        <v>132</v>
      </c>
      <c r="R5" s="1295"/>
    </row>
    <row r="6" spans="1:24" ht="30.75" thickBot="1">
      <c r="A6" s="1300" t="s">
        <v>133</v>
      </c>
      <c r="B6" s="1301" t="s">
        <v>134</v>
      </c>
      <c r="C6" s="1302" t="s">
        <v>135</v>
      </c>
      <c r="D6" s="1303" t="s">
        <v>136</v>
      </c>
      <c r="F6" s="1300" t="s">
        <v>133</v>
      </c>
      <c r="G6" s="1301" t="s">
        <v>134</v>
      </c>
      <c r="H6" s="1304" t="s">
        <v>135</v>
      </c>
      <c r="I6" s="1303" t="s">
        <v>136</v>
      </c>
      <c r="K6" s="1305" t="s">
        <v>133</v>
      </c>
      <c r="L6" s="1306" t="s">
        <v>134</v>
      </c>
      <c r="M6" s="1307" t="s">
        <v>137</v>
      </c>
      <c r="N6" s="1308" t="s">
        <v>136</v>
      </c>
      <c r="O6" s="1160"/>
      <c r="P6" s="1305" t="s">
        <v>133</v>
      </c>
      <c r="Q6" s="1306" t="s">
        <v>134</v>
      </c>
      <c r="R6" s="1307" t="s">
        <v>137</v>
      </c>
      <c r="S6" s="1308" t="s">
        <v>136</v>
      </c>
    </row>
    <row r="7" spans="1:24" ht="15.75">
      <c r="A7" s="1309" t="s">
        <v>371</v>
      </c>
      <c r="B7" s="1310">
        <v>7556.65</v>
      </c>
      <c r="C7" s="1310">
        <v>3365</v>
      </c>
      <c r="D7" s="1311">
        <v>4.4781342317276609</v>
      </c>
      <c r="F7" s="1312" t="s">
        <v>138</v>
      </c>
      <c r="G7" s="1313">
        <v>976.96799999999996</v>
      </c>
      <c r="H7" s="1313">
        <v>3708</v>
      </c>
      <c r="I7" s="1314">
        <v>3.9146051208077894</v>
      </c>
      <c r="K7" s="1315" t="s">
        <v>138</v>
      </c>
      <c r="L7" s="1316">
        <v>215063.58799999999</v>
      </c>
      <c r="M7" s="1316">
        <v>37098.332999999999</v>
      </c>
      <c r="N7" s="1317">
        <v>5.7971226901219524</v>
      </c>
      <c r="O7" s="1160"/>
      <c r="P7" s="1309" t="s">
        <v>139</v>
      </c>
      <c r="Q7" s="1310">
        <v>65601.864000000001</v>
      </c>
      <c r="R7" s="1310">
        <v>11389.563</v>
      </c>
      <c r="S7" s="1311">
        <v>5.7598227429796909</v>
      </c>
    </row>
    <row r="8" spans="1:24" ht="15.75">
      <c r="A8" s="1309" t="s">
        <v>138</v>
      </c>
      <c r="B8" s="1310">
        <v>2889.596</v>
      </c>
      <c r="C8" s="1310">
        <v>6998</v>
      </c>
      <c r="D8" s="1311">
        <v>4.0329604533178873</v>
      </c>
      <c r="F8" s="1309" t="s">
        <v>140</v>
      </c>
      <c r="G8" s="1310">
        <v>559.34799999999996</v>
      </c>
      <c r="H8" s="1310">
        <v>2682</v>
      </c>
      <c r="I8" s="1311">
        <v>2.9534968450510863</v>
      </c>
      <c r="K8" s="1309" t="s">
        <v>141</v>
      </c>
      <c r="L8" s="1310">
        <v>181487.242</v>
      </c>
      <c r="M8" s="1310">
        <v>32552.010999999999</v>
      </c>
      <c r="N8" s="1311">
        <v>5.5753004630036527</v>
      </c>
      <c r="O8" s="1160"/>
      <c r="P8" s="1309" t="s">
        <v>141</v>
      </c>
      <c r="Q8" s="1310">
        <v>35278.080000000002</v>
      </c>
      <c r="R8" s="1310">
        <v>6969.3190000000004</v>
      </c>
      <c r="S8" s="1311">
        <v>5.0619120749100448</v>
      </c>
    </row>
    <row r="9" spans="1:24" ht="16.5" thickBot="1">
      <c r="A9" s="1309" t="s">
        <v>148</v>
      </c>
      <c r="B9" s="1310">
        <v>2546.748</v>
      </c>
      <c r="C9" s="1310">
        <v>1594</v>
      </c>
      <c r="D9" s="1311">
        <v>3.0947660832570802</v>
      </c>
      <c r="F9" s="1309" t="s">
        <v>159</v>
      </c>
      <c r="G9" s="1310">
        <v>309.86799999999999</v>
      </c>
      <c r="H9" s="1310">
        <v>1676</v>
      </c>
      <c r="I9" s="1311">
        <v>2.6900599010330759</v>
      </c>
      <c r="K9" s="1309" t="s">
        <v>372</v>
      </c>
      <c r="L9" s="1310">
        <v>73151.478000000003</v>
      </c>
      <c r="M9" s="1310">
        <v>14203.584000000001</v>
      </c>
      <c r="N9" s="1311">
        <v>5.1502126505535504</v>
      </c>
      <c r="O9" s="1160"/>
      <c r="P9" s="1309" t="s">
        <v>145</v>
      </c>
      <c r="Q9" s="1310">
        <v>31631.574000000001</v>
      </c>
      <c r="R9" s="1310">
        <v>4143.8779999999997</v>
      </c>
      <c r="S9" s="1311">
        <v>7.6333265602896621</v>
      </c>
    </row>
    <row r="10" spans="1:24" ht="16.5" thickBot="1">
      <c r="A10" s="1309" t="s">
        <v>405</v>
      </c>
      <c r="B10" s="1310">
        <v>1544.01</v>
      </c>
      <c r="C10" s="1310">
        <v>677</v>
      </c>
      <c r="D10" s="1311">
        <v>4.1681896837973476</v>
      </c>
      <c r="F10" s="1318" t="s">
        <v>259</v>
      </c>
      <c r="G10" s="1319">
        <v>1926.9110000000001</v>
      </c>
      <c r="H10" s="1319">
        <v>8492</v>
      </c>
      <c r="I10" s="1320">
        <v>3.3238821700933388</v>
      </c>
      <c r="K10" s="1309" t="s">
        <v>140</v>
      </c>
      <c r="L10" s="1310">
        <v>55859.105000000003</v>
      </c>
      <c r="M10" s="1310">
        <v>8239.1579999999994</v>
      </c>
      <c r="N10" s="1311">
        <v>6.7797103781721395</v>
      </c>
      <c r="O10" s="1160"/>
      <c r="P10" s="1309" t="s">
        <v>140</v>
      </c>
      <c r="Q10" s="1310">
        <v>28043.331999999999</v>
      </c>
      <c r="R10" s="1310">
        <v>5296.85</v>
      </c>
      <c r="S10" s="1311">
        <v>5.2943413538234978</v>
      </c>
    </row>
    <row r="11" spans="1:24" ht="15.75">
      <c r="A11" s="1309" t="s">
        <v>146</v>
      </c>
      <c r="B11" s="1310">
        <v>793.03200000000004</v>
      </c>
      <c r="C11" s="1310">
        <v>1119</v>
      </c>
      <c r="D11" s="1311">
        <v>3.125261577385527</v>
      </c>
      <c r="F11"/>
      <c r="G11"/>
      <c r="H11"/>
      <c r="I11"/>
      <c r="K11" s="1309" t="s">
        <v>147</v>
      </c>
      <c r="L11" s="1310">
        <v>51648.614999999998</v>
      </c>
      <c r="M11" s="1310">
        <v>7143.0950000000003</v>
      </c>
      <c r="N11" s="1311">
        <v>7.2305653221747708</v>
      </c>
      <c r="O11" s="1160"/>
      <c r="P11" s="1309" t="s">
        <v>275</v>
      </c>
      <c r="Q11" s="1310">
        <v>26065.582999999999</v>
      </c>
      <c r="R11" s="1310">
        <v>4998.7659999999996</v>
      </c>
      <c r="S11" s="1311">
        <v>5.2144035147874499</v>
      </c>
    </row>
    <row r="12" spans="1:24" ht="15.75">
      <c r="A12" s="1309" t="s">
        <v>378</v>
      </c>
      <c r="B12" s="1310">
        <v>789.93499999999995</v>
      </c>
      <c r="C12" s="1310">
        <v>353</v>
      </c>
      <c r="D12" s="1311">
        <v>4.4975944430210379</v>
      </c>
      <c r="K12" s="1309" t="s">
        <v>143</v>
      </c>
      <c r="L12" s="1310">
        <v>35966.847999999998</v>
      </c>
      <c r="M12" s="1310">
        <v>6435.1180000000004</v>
      </c>
      <c r="N12" s="1311">
        <v>5.5891512789664457</v>
      </c>
      <c r="O12" s="1160"/>
      <c r="P12" s="1309" t="s">
        <v>142</v>
      </c>
      <c r="Q12" s="1310">
        <v>25378.600999999999</v>
      </c>
      <c r="R12" s="1310">
        <v>3819.8919999999998</v>
      </c>
      <c r="S12" s="1311">
        <v>6.6438006624271049</v>
      </c>
    </row>
    <row r="13" spans="1:24" ht="15.75">
      <c r="A13" s="1309" t="s">
        <v>151</v>
      </c>
      <c r="B13" s="1310">
        <v>712.22699999999998</v>
      </c>
      <c r="C13" s="1310">
        <v>416</v>
      </c>
      <c r="D13" s="1311">
        <v>2.8871102427318274</v>
      </c>
      <c r="H13" s="1246"/>
      <c r="K13" s="1309" t="s">
        <v>145</v>
      </c>
      <c r="L13" s="1310">
        <v>35224.290999999997</v>
      </c>
      <c r="M13" s="1310">
        <v>4283.3680000000004</v>
      </c>
      <c r="N13" s="1311">
        <v>8.2235033272882454</v>
      </c>
      <c r="O13" s="1160"/>
      <c r="P13" s="1309" t="s">
        <v>372</v>
      </c>
      <c r="Q13" s="1310">
        <v>19946.28</v>
      </c>
      <c r="R13" s="1310">
        <v>3878.2719999999999</v>
      </c>
      <c r="S13" s="1311">
        <v>5.1430843427175814</v>
      </c>
    </row>
    <row r="14" spans="1:24" ht="15.75">
      <c r="A14" s="1309" t="s">
        <v>140</v>
      </c>
      <c r="B14" s="1310">
        <v>686.303</v>
      </c>
      <c r="C14" s="1310">
        <v>2749</v>
      </c>
      <c r="D14" s="1311">
        <v>3.0116198960001754</v>
      </c>
      <c r="F14" s="1160"/>
      <c r="K14" s="1309" t="s">
        <v>139</v>
      </c>
      <c r="L14" s="1310">
        <v>34852.071000000004</v>
      </c>
      <c r="M14" s="1310">
        <v>5095.0360000000001</v>
      </c>
      <c r="N14" s="1311">
        <v>6.8403973985659769</v>
      </c>
      <c r="O14" s="1160"/>
      <c r="P14" s="1309" t="s">
        <v>138</v>
      </c>
      <c r="Q14" s="1310">
        <v>17907.175999999999</v>
      </c>
      <c r="R14" s="1310">
        <v>3269.9250000000002</v>
      </c>
      <c r="S14" s="1311">
        <v>5.4763262154330752</v>
      </c>
    </row>
    <row r="15" spans="1:24" ht="15.75">
      <c r="A15" s="1309" t="s">
        <v>308</v>
      </c>
      <c r="B15" s="1310">
        <v>558.74</v>
      </c>
      <c r="C15" s="1310">
        <v>282</v>
      </c>
      <c r="D15" s="1311">
        <v>3.6366831554282744</v>
      </c>
      <c r="E15" s="1321"/>
      <c r="F15" s="1160"/>
      <c r="K15" s="1309" t="s">
        <v>155</v>
      </c>
      <c r="L15" s="1310">
        <v>28127.716</v>
      </c>
      <c r="M15" s="1310">
        <v>5334.9030000000002</v>
      </c>
      <c r="N15" s="1311">
        <v>5.2723950182411938</v>
      </c>
      <c r="O15" s="1160"/>
      <c r="P15" s="1309" t="s">
        <v>147</v>
      </c>
      <c r="Q15" s="1310">
        <v>16188.45</v>
      </c>
      <c r="R15" s="1310">
        <v>3122.518</v>
      </c>
      <c r="S15" s="1311">
        <v>5.1844216750712091</v>
      </c>
    </row>
    <row r="16" spans="1:24" ht="15.75">
      <c r="A16" s="1309" t="s">
        <v>141</v>
      </c>
      <c r="B16" s="1310">
        <v>331.45699999999999</v>
      </c>
      <c r="C16" s="1310">
        <v>247</v>
      </c>
      <c r="D16" s="1311">
        <v>4.5195805721454096</v>
      </c>
      <c r="E16" s="1322"/>
      <c r="F16" s="1160"/>
      <c r="K16" s="1309" t="s">
        <v>148</v>
      </c>
      <c r="L16" s="1310">
        <v>26788.352999999999</v>
      </c>
      <c r="M16" s="1310">
        <v>4478.99</v>
      </c>
      <c r="N16" s="1311">
        <v>5.9808914509744389</v>
      </c>
      <c r="O16" s="1160"/>
      <c r="P16" s="1309" t="s">
        <v>148</v>
      </c>
      <c r="Q16" s="1310">
        <v>8171.7449999999999</v>
      </c>
      <c r="R16" s="1310">
        <v>1353.2139999999999</v>
      </c>
      <c r="S16" s="1311">
        <v>6.038767704147312</v>
      </c>
    </row>
    <row r="17" spans="1:19" ht="15.75">
      <c r="A17" s="1309" t="s">
        <v>159</v>
      </c>
      <c r="B17" s="1310">
        <v>309.86799999999999</v>
      </c>
      <c r="C17" s="1310">
        <v>1676</v>
      </c>
      <c r="D17" s="1311">
        <v>2.6900599010330759</v>
      </c>
      <c r="K17" s="1309" t="s">
        <v>286</v>
      </c>
      <c r="L17" s="1310">
        <v>20697.644</v>
      </c>
      <c r="M17" s="1310">
        <v>2395.8249999999998</v>
      </c>
      <c r="N17" s="1311">
        <v>8.6390466749449573</v>
      </c>
      <c r="O17" s="1160"/>
      <c r="P17" s="1309" t="s">
        <v>154</v>
      </c>
      <c r="Q17" s="1310">
        <v>5682.73</v>
      </c>
      <c r="R17" s="1310">
        <v>1214.075</v>
      </c>
      <c r="S17" s="1311">
        <v>4.6807075345427585</v>
      </c>
    </row>
    <row r="18" spans="1:19" ht="16.5" thickBot="1">
      <c r="A18" s="1309" t="s">
        <v>153</v>
      </c>
      <c r="B18" s="1310">
        <v>304.25700000000001</v>
      </c>
      <c r="C18" s="1310">
        <v>254</v>
      </c>
      <c r="D18" s="1311">
        <v>3.4788131717356507</v>
      </c>
      <c r="K18" s="1309" t="s">
        <v>152</v>
      </c>
      <c r="L18" s="1310">
        <v>19530.936000000002</v>
      </c>
      <c r="M18" s="1310">
        <v>3051.893</v>
      </c>
      <c r="N18" s="1311">
        <v>6.3996136168600932</v>
      </c>
      <c r="O18" s="1160"/>
      <c r="P18" s="1309" t="s">
        <v>152</v>
      </c>
      <c r="Q18" s="1310">
        <v>5151.4579999999996</v>
      </c>
      <c r="R18" s="1310">
        <v>1099.655</v>
      </c>
      <c r="S18" s="1311">
        <v>4.6846129013190501</v>
      </c>
    </row>
    <row r="19" spans="1:19" ht="16.5" thickBot="1">
      <c r="A19" s="1318" t="s">
        <v>259</v>
      </c>
      <c r="B19" s="1319">
        <v>20299.350999999999</v>
      </c>
      <c r="C19" s="1319">
        <v>21310</v>
      </c>
      <c r="D19" s="1320">
        <v>3.8231614525615245</v>
      </c>
      <c r="K19" s="1309" t="s">
        <v>146</v>
      </c>
      <c r="L19" s="1310">
        <v>12470.61</v>
      </c>
      <c r="M19" s="1310">
        <v>2667.2310000000002</v>
      </c>
      <c r="N19" s="1311">
        <v>4.6754892995769772</v>
      </c>
      <c r="O19" s="1160"/>
      <c r="P19" s="1309" t="s">
        <v>156</v>
      </c>
      <c r="Q19" s="1310">
        <v>5093.7070000000003</v>
      </c>
      <c r="R19" s="1310">
        <v>1027.68</v>
      </c>
      <c r="S19" s="1311">
        <v>4.9565107815662461</v>
      </c>
    </row>
    <row r="20" spans="1:19" ht="15.75">
      <c r="A20"/>
      <c r="B20"/>
      <c r="C20"/>
      <c r="D20"/>
      <c r="K20" s="1309" t="s">
        <v>153</v>
      </c>
      <c r="L20" s="1310">
        <v>12239.248</v>
      </c>
      <c r="M20" s="1310">
        <v>2288.279</v>
      </c>
      <c r="N20" s="1311">
        <v>5.3486694585756371</v>
      </c>
      <c r="O20" s="1160"/>
      <c r="P20" s="1309" t="s">
        <v>157</v>
      </c>
      <c r="Q20" s="1310">
        <v>4884.3119999999999</v>
      </c>
      <c r="R20" s="1310">
        <v>894.76800000000003</v>
      </c>
      <c r="S20" s="1311">
        <v>5.4587468483450454</v>
      </c>
    </row>
    <row r="21" spans="1:19" ht="15.75">
      <c r="A21"/>
      <c r="B21"/>
      <c r="C21"/>
      <c r="D21"/>
      <c r="K21" s="1309" t="s">
        <v>156</v>
      </c>
      <c r="L21" s="1310">
        <v>12217.418</v>
      </c>
      <c r="M21" s="1310">
        <v>3014.2190000000001</v>
      </c>
      <c r="N21" s="1311">
        <v>4.0532615579690789</v>
      </c>
      <c r="O21" s="1160"/>
      <c r="P21" s="1309" t="s">
        <v>286</v>
      </c>
      <c r="Q21" s="1310">
        <v>4853.7299999999996</v>
      </c>
      <c r="R21" s="1310">
        <v>772.96400000000006</v>
      </c>
      <c r="S21" s="1311">
        <v>6.2793739423828265</v>
      </c>
    </row>
    <row r="22" spans="1:19" ht="15.75">
      <c r="A22"/>
      <c r="B22"/>
      <c r="C22"/>
      <c r="D22"/>
      <c r="H22" s="1246"/>
      <c r="K22" s="1309" t="s">
        <v>285</v>
      </c>
      <c r="L22" s="1310">
        <v>9344.0040000000008</v>
      </c>
      <c r="M22" s="1310">
        <v>1504.096</v>
      </c>
      <c r="N22" s="1311">
        <v>6.2123720826330242</v>
      </c>
      <c r="O22" s="1160"/>
      <c r="P22" s="1309" t="s">
        <v>155</v>
      </c>
      <c r="Q22" s="1310">
        <v>4318.2640000000001</v>
      </c>
      <c r="R22" s="1310">
        <v>872.02099999999996</v>
      </c>
      <c r="S22" s="1311">
        <v>4.9520183573560734</v>
      </c>
    </row>
    <row r="23" spans="1:19" ht="15.75">
      <c r="A23"/>
      <c r="B23"/>
      <c r="C23"/>
      <c r="D23"/>
      <c r="H23" s="1246"/>
      <c r="K23" s="1309" t="s">
        <v>142</v>
      </c>
      <c r="L23" s="1310">
        <v>8993.0550000000003</v>
      </c>
      <c r="M23" s="1310">
        <v>1305.384</v>
      </c>
      <c r="N23" s="1311">
        <v>6.8892027173613286</v>
      </c>
      <c r="O23" s="1160"/>
      <c r="P23" s="1309" t="s">
        <v>285</v>
      </c>
      <c r="Q23" s="1310">
        <v>4055.9690000000001</v>
      </c>
      <c r="R23" s="1310">
        <v>713.66499999999996</v>
      </c>
      <c r="S23" s="1311">
        <v>5.6832953836884252</v>
      </c>
    </row>
    <row r="24" spans="1:19" ht="15.75">
      <c r="A24"/>
      <c r="B24"/>
      <c r="C24"/>
      <c r="D24"/>
      <c r="H24" s="1246"/>
      <c r="K24" s="1309" t="s">
        <v>287</v>
      </c>
      <c r="L24" s="1310">
        <v>6938.0119999999997</v>
      </c>
      <c r="M24" s="1310">
        <v>1349.942</v>
      </c>
      <c r="N24" s="1311">
        <v>5.1394889558218058</v>
      </c>
      <c r="O24" s="1160"/>
      <c r="P24" s="1309" t="s">
        <v>143</v>
      </c>
      <c r="Q24" s="1310">
        <v>3756.703</v>
      </c>
      <c r="R24" s="1310">
        <v>849.29200000000003</v>
      </c>
      <c r="S24" s="1311">
        <v>4.4233349660658527</v>
      </c>
    </row>
    <row r="25" spans="1:19" ht="15.75">
      <c r="A25"/>
      <c r="B25"/>
      <c r="C25"/>
      <c r="D25"/>
      <c r="H25" s="1246"/>
      <c r="K25" s="1309" t="s">
        <v>151</v>
      </c>
      <c r="L25" s="1310">
        <v>5310.2259999999997</v>
      </c>
      <c r="M25" s="1310">
        <v>997.10799999999995</v>
      </c>
      <c r="N25" s="1311">
        <v>5.3256277153528</v>
      </c>
      <c r="O25" s="1160"/>
      <c r="P25" s="1309" t="s">
        <v>151</v>
      </c>
      <c r="Q25" s="1310">
        <v>2942.8989999999999</v>
      </c>
      <c r="R25" s="1310">
        <v>562.25699999999995</v>
      </c>
      <c r="S25" s="1311">
        <v>5.2340815676816836</v>
      </c>
    </row>
    <row r="26" spans="1:19" ht="15.75">
      <c r="A26"/>
      <c r="B26"/>
      <c r="C26"/>
      <c r="D26"/>
      <c r="H26" s="1246"/>
      <c r="K26" s="1309" t="s">
        <v>144</v>
      </c>
      <c r="L26" s="1310">
        <v>4135.768</v>
      </c>
      <c r="M26" s="1310">
        <v>1116.0340000000001</v>
      </c>
      <c r="N26" s="1311">
        <v>3.7057724047833664</v>
      </c>
      <c r="O26" s="1160"/>
      <c r="P26" s="1309" t="s">
        <v>158</v>
      </c>
      <c r="Q26" s="1310">
        <v>2915.712</v>
      </c>
      <c r="R26" s="1310">
        <v>854.19799999999998</v>
      </c>
      <c r="S26" s="1311">
        <v>3.4133912746225117</v>
      </c>
    </row>
    <row r="27" spans="1:19" ht="15.75">
      <c r="H27" s="1246"/>
      <c r="K27" s="1309" t="s">
        <v>415</v>
      </c>
      <c r="L27" s="1310">
        <v>2717.2779999999998</v>
      </c>
      <c r="M27" s="1310">
        <v>332.36700000000002</v>
      </c>
      <c r="N27" s="1311">
        <v>8.1755348756043755</v>
      </c>
      <c r="O27" s="1160"/>
      <c r="P27" s="1309" t="s">
        <v>416</v>
      </c>
      <c r="Q27" s="1310">
        <v>2744.37</v>
      </c>
      <c r="R27" s="1310">
        <v>501.64499999999998</v>
      </c>
      <c r="S27" s="1311">
        <v>5.4707412612504855</v>
      </c>
    </row>
    <row r="28" spans="1:19" ht="15.75">
      <c r="H28" s="1246"/>
      <c r="K28" s="1309" t="s">
        <v>159</v>
      </c>
      <c r="L28" s="1310">
        <v>2172.578</v>
      </c>
      <c r="M28" s="1310">
        <v>511.911</v>
      </c>
      <c r="N28" s="1311">
        <v>4.2440541422239413</v>
      </c>
      <c r="O28" s="1160"/>
      <c r="P28" s="1309" t="s">
        <v>153</v>
      </c>
      <c r="Q28" s="1310">
        <v>2439.3119999999999</v>
      </c>
      <c r="R28" s="1310">
        <v>494.48</v>
      </c>
      <c r="S28" s="1311">
        <v>4.9330852612845817</v>
      </c>
    </row>
    <row r="29" spans="1:19" ht="15.75">
      <c r="H29" s="1246"/>
      <c r="K29" s="1309" t="s">
        <v>160</v>
      </c>
      <c r="L29" s="1310">
        <v>1733.6110000000001</v>
      </c>
      <c r="M29" s="1310">
        <v>239.00399999999999</v>
      </c>
      <c r="N29" s="1311">
        <v>7.2534811132868073</v>
      </c>
      <c r="O29" s="1160"/>
      <c r="P29" s="1309" t="s">
        <v>159</v>
      </c>
      <c r="Q29" s="1310">
        <v>2363.1280000000002</v>
      </c>
      <c r="R29" s="1310">
        <v>637.16800000000001</v>
      </c>
      <c r="S29" s="1311">
        <v>3.7087989352886526</v>
      </c>
    </row>
    <row r="30" spans="1:19" ht="16.5" thickBot="1">
      <c r="A30" s="1160"/>
      <c r="B30" s="1160"/>
      <c r="C30" s="1160"/>
      <c r="D30" s="1160"/>
      <c r="E30" s="1160"/>
      <c r="F30" s="1160"/>
      <c r="G30" s="1160"/>
      <c r="H30" s="1160"/>
      <c r="I30" s="1160"/>
      <c r="J30" s="1160"/>
      <c r="K30" s="1331" t="s">
        <v>406</v>
      </c>
      <c r="L30" s="1332">
        <v>1585.809</v>
      </c>
      <c r="M30" s="1332">
        <v>379.45699999999999</v>
      </c>
      <c r="N30" s="1333">
        <v>4.1791533691564524</v>
      </c>
      <c r="O30" s="1160"/>
      <c r="P30" s="1309" t="s">
        <v>414</v>
      </c>
      <c r="Q30" s="1310">
        <v>2099.8009999999999</v>
      </c>
      <c r="R30" s="1310">
        <v>382.39600000000002</v>
      </c>
      <c r="S30" s="1311">
        <v>5.4911688406782497</v>
      </c>
    </row>
    <row r="31" spans="1:19" ht="16.5" thickBot="1">
      <c r="A31" s="1160"/>
      <c r="B31" s="1160"/>
      <c r="C31" s="1160"/>
      <c r="D31" s="1160"/>
      <c r="E31" s="1160"/>
      <c r="F31" s="1160"/>
      <c r="G31" s="1160"/>
      <c r="H31" s="1160"/>
      <c r="I31" s="1160"/>
      <c r="J31" s="1160"/>
      <c r="K31" s="1318" t="s">
        <v>259</v>
      </c>
      <c r="L31" s="1319">
        <v>862286.21799999999</v>
      </c>
      <c r="M31" s="1319">
        <v>146646.913</v>
      </c>
      <c r="N31" s="1320">
        <v>5.8800161582671704</v>
      </c>
      <c r="O31" s="1160"/>
      <c r="P31" s="1309" t="s">
        <v>475</v>
      </c>
      <c r="Q31" s="1310">
        <v>1676.62</v>
      </c>
      <c r="R31" s="1310">
        <v>264.35899999999998</v>
      </c>
      <c r="S31" s="1311">
        <v>6.342208890183425</v>
      </c>
    </row>
    <row r="32" spans="1:19" ht="15.75">
      <c r="A32" s="1160"/>
      <c r="B32" s="1160"/>
      <c r="C32" s="1160"/>
      <c r="D32" s="1160"/>
      <c r="E32" s="1160"/>
      <c r="F32" s="1160"/>
      <c r="G32" s="1160"/>
      <c r="H32" s="1160"/>
      <c r="I32" s="1160"/>
      <c r="J32" s="1160"/>
      <c r="K32"/>
      <c r="L32"/>
      <c r="M32"/>
      <c r="N32"/>
      <c r="O32" s="1160"/>
      <c r="P32" s="1309" t="s">
        <v>149</v>
      </c>
      <c r="Q32" s="1310">
        <v>1618.0029999999999</v>
      </c>
      <c r="R32" s="1310">
        <v>434.01100000000002</v>
      </c>
      <c r="S32" s="1311">
        <v>3.7280230224579558</v>
      </c>
    </row>
    <row r="33" spans="1:19" ht="16.5" thickBot="1">
      <c r="A33" s="1323" t="s">
        <v>370</v>
      </c>
      <c r="B33" s="1323"/>
      <c r="C33" s="1160"/>
      <c r="D33" s="1160"/>
      <c r="E33" s="1160"/>
      <c r="F33" s="1160"/>
      <c r="G33" s="1160"/>
      <c r="H33" s="1160"/>
      <c r="I33" s="1160"/>
      <c r="J33" s="1160"/>
      <c r="K33"/>
      <c r="L33"/>
      <c r="M33"/>
      <c r="N33"/>
      <c r="O33" s="1160"/>
      <c r="P33" s="1331" t="s">
        <v>287</v>
      </c>
      <c r="Q33" s="1332">
        <v>1051.3030000000001</v>
      </c>
      <c r="R33" s="1332">
        <v>146.56800000000001</v>
      </c>
      <c r="S33" s="1333">
        <v>7.1728003384094761</v>
      </c>
    </row>
    <row r="34" spans="1:19" ht="16.5" thickBot="1">
      <c r="A34" s="1275"/>
      <c r="C34" s="1160"/>
      <c r="D34" s="1160"/>
      <c r="E34" s="1160"/>
      <c r="F34" s="1160"/>
      <c r="G34" s="1160"/>
      <c r="H34" s="1160"/>
      <c r="I34" s="1160"/>
      <c r="J34" s="1160"/>
      <c r="K34"/>
      <c r="L34"/>
      <c r="M34"/>
      <c r="N34"/>
      <c r="O34" s="1160"/>
      <c r="P34" s="1318" t="s">
        <v>259</v>
      </c>
      <c r="Q34" s="1319">
        <v>339291.13900000002</v>
      </c>
      <c r="R34" s="1319">
        <v>62059.807999999997</v>
      </c>
      <c r="S34" s="1320">
        <v>5.4671638526500121</v>
      </c>
    </row>
    <row r="35" spans="1:19">
      <c r="A35" s="1160"/>
      <c r="B35" s="1160"/>
      <c r="C35" s="1160"/>
      <c r="D35" s="1160"/>
      <c r="E35" s="1160"/>
      <c r="F35" s="1160"/>
      <c r="G35" s="1160"/>
      <c r="H35" s="1160"/>
      <c r="I35" s="1160"/>
      <c r="J35" s="1160"/>
      <c r="K35"/>
      <c r="L35"/>
      <c r="M35"/>
      <c r="N35"/>
      <c r="O35" s="1160"/>
      <c r="P35"/>
      <c r="Q35"/>
      <c r="R35"/>
      <c r="S35"/>
    </row>
    <row r="36" spans="1:19">
      <c r="A36"/>
      <c r="B36"/>
      <c r="C36"/>
      <c r="D36"/>
      <c r="E36"/>
      <c r="F36"/>
      <c r="G36"/>
      <c r="H36"/>
      <c r="I36"/>
      <c r="J36"/>
      <c r="K36"/>
      <c r="L36"/>
      <c r="M36"/>
      <c r="N36"/>
      <c r="O36" s="1160"/>
      <c r="P36"/>
      <c r="Q36"/>
      <c r="R36"/>
      <c r="S36"/>
    </row>
    <row r="37" spans="1:19" ht="17.25" customHeight="1">
      <c r="A37"/>
      <c r="B37"/>
      <c r="C37"/>
      <c r="D37"/>
      <c r="E37"/>
      <c r="F37"/>
      <c r="G37"/>
      <c r="H37"/>
      <c r="I37"/>
      <c r="J37"/>
      <c r="K37"/>
      <c r="L37"/>
      <c r="M37"/>
      <c r="N37"/>
      <c r="O37" s="1160"/>
      <c r="P37"/>
      <c r="Q37"/>
      <c r="R37"/>
      <c r="S37"/>
    </row>
    <row r="38" spans="1:19">
      <c r="A38"/>
      <c r="B38"/>
      <c r="C38"/>
      <c r="D38"/>
      <c r="E38"/>
      <c r="F38"/>
      <c r="G38"/>
      <c r="H38"/>
      <c r="I38"/>
      <c r="J38"/>
      <c r="K38"/>
      <c r="L38"/>
      <c r="M38"/>
      <c r="N38"/>
      <c r="O38" s="1160"/>
      <c r="P38"/>
      <c r="Q38"/>
      <c r="R38"/>
      <c r="S38"/>
    </row>
    <row r="39" spans="1:19">
      <c r="A39"/>
      <c r="B39"/>
      <c r="C39"/>
      <c r="D39"/>
      <c r="E39"/>
      <c r="F39"/>
      <c r="G39"/>
      <c r="H39"/>
      <c r="I39"/>
      <c r="J39"/>
      <c r="O39" s="1160"/>
      <c r="P39"/>
      <c r="Q39"/>
      <c r="R39"/>
      <c r="S39"/>
    </row>
    <row r="40" spans="1:19">
      <c r="A40"/>
      <c r="B40"/>
      <c r="C40"/>
      <c r="D40"/>
      <c r="E40"/>
      <c r="F40"/>
      <c r="G40"/>
      <c r="H40"/>
      <c r="I40"/>
      <c r="J40"/>
      <c r="K40"/>
      <c r="L40"/>
      <c r="M40"/>
      <c r="N40"/>
      <c r="O40" s="1160"/>
      <c r="P40"/>
      <c r="Q40"/>
      <c r="R40"/>
      <c r="S40"/>
    </row>
    <row r="41" spans="1:19">
      <c r="A41"/>
      <c r="B41"/>
      <c r="C41"/>
      <c r="D41"/>
      <c r="E41"/>
      <c r="F41"/>
      <c r="G41"/>
      <c r="H41"/>
      <c r="I41"/>
      <c r="J41"/>
      <c r="K41"/>
      <c r="L41"/>
      <c r="M41"/>
      <c r="N41"/>
      <c r="O41" s="1160"/>
      <c r="P41"/>
      <c r="Q41"/>
      <c r="R41"/>
      <c r="S41"/>
    </row>
    <row r="42" spans="1:19" ht="14.25" customHeight="1">
      <c r="A42"/>
      <c r="B42"/>
      <c r="C42"/>
      <c r="D42"/>
      <c r="E42"/>
      <c r="F42"/>
      <c r="G42"/>
      <c r="H42"/>
      <c r="I42"/>
      <c r="J42"/>
      <c r="K42"/>
      <c r="L42"/>
      <c r="M42"/>
      <c r="N42"/>
      <c r="O42" s="1160"/>
      <c r="P42"/>
      <c r="Q42"/>
      <c r="R42"/>
      <c r="S42"/>
    </row>
    <row r="43" spans="1:19">
      <c r="A43"/>
      <c r="B43"/>
      <c r="C43"/>
      <c r="D43"/>
      <c r="E43"/>
      <c r="F43"/>
      <c r="G43"/>
      <c r="H43"/>
      <c r="I43"/>
      <c r="J43"/>
      <c r="K43"/>
      <c r="L43"/>
      <c r="M43"/>
      <c r="N43"/>
      <c r="O43" s="1160"/>
      <c r="P43"/>
      <c r="Q43"/>
      <c r="R43"/>
      <c r="S43"/>
    </row>
    <row r="44" spans="1:19">
      <c r="A44"/>
      <c r="B44"/>
      <c r="C44"/>
      <c r="D44"/>
      <c r="E44"/>
      <c r="F44"/>
      <c r="G44"/>
      <c r="H44"/>
      <c r="I44"/>
      <c r="J44"/>
      <c r="K44"/>
      <c r="L44"/>
      <c r="M44"/>
      <c r="N44"/>
      <c r="O44" s="1160"/>
      <c r="P44"/>
      <c r="Q44"/>
      <c r="R44"/>
      <c r="S44"/>
    </row>
    <row r="45" spans="1:19">
      <c r="A45"/>
      <c r="B45"/>
      <c r="C45"/>
      <c r="D45"/>
      <c r="E45"/>
      <c r="F45"/>
      <c r="G45"/>
      <c r="H45"/>
      <c r="I45"/>
      <c r="J45"/>
      <c r="K45"/>
      <c r="L45"/>
      <c r="M45"/>
      <c r="N45"/>
      <c r="O45" s="1160"/>
      <c r="P45"/>
      <c r="Q45"/>
      <c r="R45"/>
      <c r="S45"/>
    </row>
    <row r="46" spans="1:19">
      <c r="A46"/>
      <c r="B46"/>
      <c r="C46"/>
      <c r="D46"/>
      <c r="E46"/>
      <c r="F46"/>
      <c r="G46"/>
      <c r="H46"/>
      <c r="I46"/>
      <c r="J46"/>
      <c r="K46"/>
      <c r="L46"/>
      <c r="M46"/>
      <c r="N46"/>
      <c r="O46" s="1160"/>
      <c r="P46"/>
      <c r="Q46"/>
      <c r="R46"/>
      <c r="S46"/>
    </row>
    <row r="47" spans="1:19">
      <c r="A47"/>
      <c r="B47"/>
      <c r="C47"/>
      <c r="D47"/>
      <c r="E47"/>
      <c r="F47"/>
      <c r="G47"/>
      <c r="H47"/>
      <c r="I47"/>
      <c r="J47"/>
      <c r="K47"/>
      <c r="L47"/>
      <c r="M47"/>
      <c r="N47"/>
      <c r="O47" s="1160"/>
      <c r="P47"/>
      <c r="Q47"/>
      <c r="R47"/>
      <c r="S47"/>
    </row>
    <row r="48" spans="1:19" ht="14.25" customHeight="1">
      <c r="A48"/>
      <c r="B48"/>
      <c r="C48"/>
      <c r="D48"/>
      <c r="E48"/>
      <c r="F48"/>
      <c r="G48"/>
      <c r="H48"/>
      <c r="I48"/>
      <c r="J48"/>
      <c r="K48"/>
      <c r="L48"/>
      <c r="M48"/>
      <c r="N48"/>
      <c r="O48" s="1160"/>
      <c r="P48"/>
      <c r="Q48"/>
      <c r="R48"/>
      <c r="S48"/>
    </row>
    <row r="49" spans="1:19">
      <c r="A49"/>
      <c r="B49"/>
      <c r="C49"/>
      <c r="D49"/>
      <c r="E49"/>
      <c r="F49"/>
      <c r="G49"/>
      <c r="H49"/>
      <c r="I49"/>
      <c r="J49"/>
      <c r="K49"/>
      <c r="L49"/>
      <c r="M49"/>
      <c r="N49"/>
      <c r="O49" s="1160"/>
      <c r="P49"/>
      <c r="Q49"/>
      <c r="R49"/>
      <c r="S49"/>
    </row>
    <row r="50" spans="1:19">
      <c r="A50"/>
      <c r="B50"/>
      <c r="C50"/>
      <c r="D50"/>
      <c r="E50"/>
      <c r="F50"/>
      <c r="G50"/>
      <c r="H50"/>
      <c r="I50"/>
      <c r="J50"/>
      <c r="K50"/>
      <c r="L50"/>
      <c r="M50"/>
      <c r="N50"/>
      <c r="O50" s="1160"/>
      <c r="P50"/>
      <c r="Q50"/>
      <c r="R50"/>
      <c r="S50"/>
    </row>
    <row r="51" spans="1:19">
      <c r="A51"/>
      <c r="B51"/>
      <c r="C51"/>
      <c r="D51"/>
      <c r="E51"/>
      <c r="F51"/>
      <c r="G51"/>
      <c r="H51"/>
      <c r="I51"/>
      <c r="J51"/>
      <c r="K51"/>
      <c r="L51"/>
      <c r="M51"/>
      <c r="N51"/>
      <c r="O51" s="1160"/>
      <c r="P51"/>
      <c r="Q51"/>
      <c r="R51"/>
      <c r="S51"/>
    </row>
    <row r="52" spans="1:19">
      <c r="A52"/>
      <c r="B52"/>
      <c r="C52"/>
      <c r="D52"/>
      <c r="E52"/>
      <c r="F52"/>
      <c r="G52"/>
      <c r="H52"/>
      <c r="I52"/>
      <c r="J52"/>
      <c r="K52"/>
      <c r="L52"/>
      <c r="M52"/>
      <c r="N52"/>
      <c r="O52" s="1160"/>
      <c r="P52"/>
      <c r="Q52"/>
      <c r="R52"/>
      <c r="S52"/>
    </row>
    <row r="53" spans="1:19">
      <c r="A53"/>
      <c r="B53"/>
      <c r="C53"/>
      <c r="D53"/>
      <c r="E53"/>
      <c r="F53"/>
      <c r="G53"/>
      <c r="H53"/>
      <c r="I53"/>
      <c r="J53"/>
      <c r="K53"/>
      <c r="L53"/>
      <c r="M53"/>
      <c r="N53"/>
      <c r="O53" s="1160"/>
      <c r="P53"/>
      <c r="Q53"/>
      <c r="R53"/>
      <c r="S53"/>
    </row>
    <row r="54" spans="1:19">
      <c r="A54"/>
      <c r="B54"/>
      <c r="C54"/>
      <c r="D54"/>
      <c r="E54"/>
      <c r="F54"/>
      <c r="G54"/>
      <c r="H54"/>
      <c r="I54"/>
      <c r="J54"/>
      <c r="K54"/>
      <c r="L54"/>
      <c r="M54"/>
      <c r="N54"/>
      <c r="O54" s="1160"/>
      <c r="P54"/>
      <c r="Q54"/>
      <c r="R54"/>
      <c r="S54"/>
    </row>
    <row r="55" spans="1:19">
      <c r="A55"/>
      <c r="B55"/>
      <c r="C55"/>
      <c r="D55"/>
      <c r="E55"/>
      <c r="F55"/>
      <c r="G55"/>
      <c r="H55"/>
      <c r="I55"/>
      <c r="J55"/>
      <c r="K55"/>
      <c r="L55"/>
      <c r="M55"/>
      <c r="N55"/>
      <c r="O55" s="1160"/>
      <c r="P55"/>
      <c r="Q55"/>
      <c r="R55"/>
      <c r="S55"/>
    </row>
    <row r="56" spans="1:19">
      <c r="A56"/>
      <c r="B56"/>
      <c r="C56"/>
      <c r="D56"/>
      <c r="E56"/>
      <c r="F56"/>
      <c r="G56"/>
      <c r="H56"/>
      <c r="I56"/>
      <c r="J56"/>
      <c r="K56"/>
      <c r="L56"/>
      <c r="M56"/>
      <c r="N56"/>
      <c r="O56" s="1160"/>
      <c r="P56"/>
      <c r="Q56"/>
      <c r="R56"/>
      <c r="S56"/>
    </row>
    <row r="57" spans="1:19">
      <c r="A57"/>
      <c r="B57"/>
      <c r="C57"/>
      <c r="D57"/>
      <c r="E57"/>
      <c r="F57"/>
      <c r="G57"/>
      <c r="H57"/>
      <c r="I57"/>
      <c r="J57"/>
      <c r="K57"/>
      <c r="L57"/>
      <c r="M57"/>
      <c r="N57"/>
      <c r="O57" s="1160"/>
      <c r="P57"/>
      <c r="Q57"/>
      <c r="R57"/>
      <c r="S57"/>
    </row>
    <row r="58" spans="1:19">
      <c r="A58"/>
      <c r="B58"/>
      <c r="C58"/>
      <c r="D58"/>
      <c r="E58"/>
      <c r="F58"/>
      <c r="G58"/>
      <c r="H58"/>
      <c r="I58"/>
      <c r="J58"/>
      <c r="K58"/>
      <c r="L58"/>
      <c r="M58"/>
      <c r="N58"/>
      <c r="O58" s="1160"/>
      <c r="P58"/>
      <c r="Q58"/>
      <c r="R58"/>
      <c r="S58"/>
    </row>
    <row r="59" spans="1:19">
      <c r="A59"/>
      <c r="B59"/>
      <c r="C59"/>
      <c r="D59"/>
      <c r="E59"/>
      <c r="F59"/>
      <c r="G59"/>
      <c r="H59"/>
      <c r="I59"/>
      <c r="J59"/>
      <c r="K59"/>
      <c r="L59"/>
      <c r="M59"/>
      <c r="N59"/>
      <c r="O59" s="1160"/>
      <c r="P59"/>
      <c r="Q59"/>
      <c r="R59"/>
      <c r="S59"/>
    </row>
    <row r="60" spans="1:19">
      <c r="A60"/>
      <c r="B60"/>
      <c r="C60"/>
      <c r="D60"/>
      <c r="E60"/>
      <c r="F60"/>
      <c r="G60"/>
      <c r="H60"/>
      <c r="I60"/>
      <c r="J60"/>
      <c r="K60"/>
      <c r="L60"/>
      <c r="M60"/>
      <c r="N60"/>
      <c r="O60" s="1160"/>
      <c r="P60"/>
      <c r="Q60"/>
      <c r="R60"/>
      <c r="S60"/>
    </row>
    <row r="61" spans="1:19">
      <c r="A61"/>
      <c r="B61"/>
      <c r="C61"/>
      <c r="D61"/>
      <c r="E61"/>
      <c r="F61"/>
      <c r="G61"/>
      <c r="H61"/>
      <c r="I61"/>
      <c r="J61"/>
      <c r="K61"/>
      <c r="L61"/>
      <c r="M61"/>
      <c r="N61"/>
      <c r="O61" s="1160"/>
      <c r="P61"/>
      <c r="Q61"/>
      <c r="R61"/>
      <c r="S61"/>
    </row>
    <row r="62" spans="1:19">
      <c r="A62"/>
      <c r="B62"/>
      <c r="C62"/>
      <c r="D62"/>
      <c r="E62"/>
      <c r="F62"/>
      <c r="G62"/>
      <c r="H62"/>
      <c r="I62"/>
      <c r="J62"/>
      <c r="K62"/>
      <c r="L62"/>
      <c r="M62"/>
      <c r="N62"/>
      <c r="O62" s="1160"/>
      <c r="P62"/>
      <c r="Q62"/>
      <c r="R62"/>
      <c r="S62"/>
    </row>
    <row r="63" spans="1:19">
      <c r="A63"/>
      <c r="B63"/>
      <c r="C63"/>
      <c r="D63"/>
      <c r="E63"/>
      <c r="F63"/>
      <c r="G63"/>
      <c r="H63"/>
      <c r="I63"/>
      <c r="J63"/>
      <c r="K63"/>
      <c r="L63"/>
      <c r="M63"/>
      <c r="N63"/>
      <c r="O63" s="1160"/>
    </row>
    <row r="64" spans="1:19">
      <c r="A64"/>
      <c r="B64"/>
      <c r="C64"/>
      <c r="D64"/>
      <c r="E64"/>
      <c r="F64"/>
      <c r="G64"/>
      <c r="H64"/>
      <c r="I64"/>
      <c r="J64"/>
      <c r="K64"/>
      <c r="O64" s="1160"/>
      <c r="P64" s="1160"/>
      <c r="Q64" s="1160"/>
      <c r="R64" s="1160"/>
      <c r="S64" s="1160"/>
    </row>
    <row r="65" spans="1:19">
      <c r="A65"/>
      <c r="B65"/>
      <c r="C65"/>
      <c r="D65"/>
      <c r="E65"/>
      <c r="F65"/>
      <c r="G65"/>
      <c r="H65"/>
      <c r="I65"/>
      <c r="J65"/>
      <c r="K65"/>
      <c r="L65" s="1160"/>
      <c r="M65" s="1160"/>
      <c r="N65" s="1160"/>
      <c r="O65" s="1160"/>
      <c r="P65" s="1160"/>
      <c r="Q65" s="1160"/>
      <c r="R65" s="1160"/>
      <c r="S65" s="1160"/>
    </row>
    <row r="66" spans="1:19">
      <c r="A66"/>
      <c r="B66"/>
      <c r="C66"/>
      <c r="D66"/>
      <c r="E66"/>
      <c r="F66"/>
      <c r="G66"/>
      <c r="H66"/>
      <c r="I66"/>
      <c r="J66"/>
      <c r="K66"/>
      <c r="L66" s="1160"/>
      <c r="M66" s="1160"/>
      <c r="N66" s="1160"/>
      <c r="O66" s="1160"/>
      <c r="P66" s="1160"/>
      <c r="Q66" s="1160"/>
      <c r="R66" s="1160"/>
      <c r="S66" s="1160"/>
    </row>
    <row r="67" spans="1:19">
      <c r="A67"/>
      <c r="B67"/>
      <c r="C67"/>
      <c r="D67"/>
      <c r="E67"/>
      <c r="F67"/>
      <c r="G67"/>
      <c r="H67"/>
      <c r="I67"/>
      <c r="J67"/>
      <c r="K67"/>
      <c r="L67" s="1160"/>
      <c r="M67" s="1160"/>
      <c r="N67" s="1160"/>
      <c r="O67" s="1160"/>
      <c r="P67" s="1160"/>
      <c r="Q67" s="1160"/>
      <c r="R67" s="1160"/>
      <c r="S67" s="1160"/>
    </row>
    <row r="68" spans="1:19">
      <c r="A68"/>
      <c r="B68"/>
      <c r="C68"/>
      <c r="D68"/>
      <c r="E68"/>
      <c r="F68"/>
      <c r="G68"/>
      <c r="H68"/>
      <c r="I68"/>
      <c r="J68"/>
      <c r="K68"/>
      <c r="L68" s="1160"/>
      <c r="M68" s="1160"/>
      <c r="N68" s="1160"/>
      <c r="O68" s="1160"/>
      <c r="P68" s="1160"/>
      <c r="Q68" s="1160"/>
      <c r="R68" s="1160"/>
      <c r="S68" s="1160"/>
    </row>
    <row r="69" spans="1:19">
      <c r="A69"/>
      <c r="B69"/>
      <c r="C69"/>
      <c r="D69"/>
      <c r="E69"/>
      <c r="F69"/>
      <c r="G69"/>
      <c r="H69"/>
      <c r="I69"/>
      <c r="J69"/>
      <c r="K69"/>
      <c r="L69" s="1160"/>
      <c r="M69" s="1160"/>
      <c r="N69" s="1160"/>
      <c r="O69" s="1160"/>
      <c r="P69" s="1160"/>
      <c r="Q69" s="1160"/>
      <c r="R69" s="1160"/>
      <c r="S69" s="1160"/>
    </row>
    <row r="70" spans="1:19">
      <c r="A70"/>
      <c r="B70"/>
      <c r="C70"/>
      <c r="D70"/>
      <c r="E70"/>
      <c r="F70"/>
      <c r="G70"/>
      <c r="H70"/>
      <c r="I70"/>
      <c r="J70"/>
      <c r="K70"/>
      <c r="L70" s="1160"/>
      <c r="M70" s="1160"/>
      <c r="N70" s="1160"/>
      <c r="O70" s="1160"/>
      <c r="P70" s="1160"/>
      <c r="Q70" s="1160"/>
      <c r="R70" s="1160"/>
      <c r="S70" s="1160"/>
    </row>
    <row r="71" spans="1:19">
      <c r="A71"/>
      <c r="B71"/>
      <c r="C71"/>
      <c r="D71"/>
      <c r="E71"/>
      <c r="F71"/>
      <c r="G71"/>
      <c r="H71"/>
      <c r="I71"/>
      <c r="J71"/>
      <c r="K71"/>
      <c r="L71" s="1160"/>
      <c r="M71" s="1160"/>
      <c r="N71" s="1160"/>
      <c r="O71" s="1160"/>
      <c r="P71" s="1160"/>
      <c r="Q71" s="1160"/>
      <c r="R71" s="1160"/>
      <c r="S71" s="1160"/>
    </row>
    <row r="72" spans="1:19">
      <c r="A72"/>
      <c r="B72"/>
      <c r="C72"/>
      <c r="D72"/>
      <c r="E72"/>
      <c r="F72"/>
      <c r="G72"/>
      <c r="H72"/>
      <c r="I72"/>
      <c r="J72"/>
      <c r="K72"/>
      <c r="L72" s="1160"/>
      <c r="M72" s="1160"/>
      <c r="N72" s="1160"/>
      <c r="O72" s="1160"/>
      <c r="P72" s="1160"/>
      <c r="Q72" s="1160"/>
      <c r="R72" s="1160"/>
      <c r="S72" s="1160"/>
    </row>
    <row r="73" spans="1:19">
      <c r="A73"/>
      <c r="B73"/>
      <c r="C73"/>
      <c r="D73"/>
      <c r="E73"/>
      <c r="F73"/>
      <c r="G73"/>
      <c r="H73"/>
      <c r="I73"/>
      <c r="J73"/>
      <c r="K73"/>
      <c r="L73" s="1160"/>
      <c r="M73" s="1160"/>
      <c r="N73" s="1160"/>
      <c r="O73" s="1160"/>
      <c r="P73" s="1160"/>
      <c r="Q73" s="1160"/>
      <c r="R73" s="1160"/>
      <c r="S73" s="1160"/>
    </row>
    <row r="74" spans="1:19">
      <c r="A74"/>
      <c r="B74"/>
      <c r="C74"/>
      <c r="D74"/>
      <c r="E74"/>
      <c r="F74"/>
      <c r="G74"/>
      <c r="H74"/>
      <c r="I74"/>
      <c r="J74"/>
      <c r="K74"/>
      <c r="L74" s="1160"/>
      <c r="M74" s="1160"/>
      <c r="N74" s="1160"/>
      <c r="O74" s="1160"/>
      <c r="P74" s="1160"/>
      <c r="Q74" s="1160"/>
      <c r="R74" s="1160"/>
    </row>
    <row r="75" spans="1:19">
      <c r="A75"/>
      <c r="B75"/>
      <c r="C75"/>
      <c r="D75"/>
      <c r="E75"/>
      <c r="F75"/>
      <c r="G75"/>
      <c r="H75"/>
      <c r="I75"/>
      <c r="J75"/>
      <c r="K75"/>
      <c r="L75" s="1160"/>
      <c r="M75" s="1160"/>
      <c r="N75" s="1160"/>
      <c r="O75" s="1160"/>
      <c r="P75" s="1160"/>
      <c r="Q75" s="1160"/>
      <c r="R75" s="1160"/>
    </row>
    <row r="76" spans="1:19">
      <c r="A76"/>
      <c r="B76"/>
      <c r="C76"/>
      <c r="D76"/>
      <c r="E76"/>
      <c r="F76"/>
      <c r="G76"/>
      <c r="H76"/>
      <c r="I76"/>
      <c r="J76"/>
      <c r="K76"/>
      <c r="L76" s="1160"/>
      <c r="M76" s="1160"/>
      <c r="N76" s="1160"/>
      <c r="O76" s="1160"/>
      <c r="P76" s="1160"/>
      <c r="Q76" s="1160"/>
      <c r="R76" s="1160"/>
    </row>
    <row r="77" spans="1:19">
      <c r="A77"/>
      <c r="B77"/>
      <c r="C77"/>
      <c r="D77"/>
      <c r="E77"/>
      <c r="F77"/>
      <c r="G77"/>
      <c r="H77"/>
      <c r="I77"/>
      <c r="J77"/>
      <c r="K77"/>
      <c r="L77" s="1160"/>
      <c r="M77" s="1160"/>
      <c r="N77" s="1160"/>
      <c r="O77" s="1160"/>
      <c r="P77" s="1160"/>
      <c r="Q77" s="1160"/>
      <c r="R77" s="1160"/>
    </row>
    <row r="78" spans="1:19">
      <c r="A78"/>
      <c r="B78"/>
      <c r="C78"/>
      <c r="D78"/>
      <c r="E78"/>
      <c r="F78"/>
      <c r="G78"/>
      <c r="H78"/>
      <c r="I78"/>
      <c r="J78"/>
      <c r="K78"/>
      <c r="L78" s="1160"/>
      <c r="M78" s="1160"/>
      <c r="N78" s="1160"/>
      <c r="O78" s="1160"/>
      <c r="P78" s="1160"/>
      <c r="Q78" s="1160"/>
      <c r="R78" s="1160"/>
    </row>
    <row r="79" spans="1:19">
      <c r="A79"/>
      <c r="B79"/>
      <c r="C79"/>
      <c r="D79"/>
      <c r="E79"/>
      <c r="F79"/>
      <c r="G79"/>
      <c r="H79"/>
      <c r="I79"/>
      <c r="J79"/>
      <c r="K79"/>
      <c r="L79" s="1160"/>
      <c r="M79" s="1160"/>
      <c r="N79" s="1160"/>
      <c r="O79" s="1160"/>
      <c r="P79" s="1160"/>
      <c r="Q79" s="1160"/>
      <c r="R79" s="1160"/>
    </row>
    <row r="80" spans="1:19">
      <c r="A80"/>
      <c r="B80"/>
      <c r="C80"/>
      <c r="D80"/>
      <c r="E80"/>
      <c r="F80"/>
      <c r="G80"/>
      <c r="H80"/>
      <c r="I80"/>
      <c r="J80"/>
      <c r="K80"/>
      <c r="L80" s="1160"/>
      <c r="M80" s="1160"/>
      <c r="N80" s="1160"/>
      <c r="O80" s="1160"/>
      <c r="P80" s="1160"/>
      <c r="Q80" s="1160"/>
      <c r="R80" s="1160"/>
    </row>
    <row r="81" spans="1:18">
      <c r="A81"/>
      <c r="B81"/>
      <c r="C81"/>
      <c r="D81"/>
      <c r="E81"/>
      <c r="F81"/>
      <c r="G81"/>
      <c r="H81"/>
      <c r="I81"/>
      <c r="J81"/>
      <c r="K81"/>
      <c r="L81" s="1160"/>
      <c r="M81" s="1160"/>
      <c r="N81" s="1160"/>
      <c r="O81" s="1160"/>
      <c r="P81" s="1160"/>
      <c r="Q81" s="1160"/>
      <c r="R81" s="1160"/>
    </row>
    <row r="82" spans="1:18">
      <c r="A82"/>
      <c r="B82"/>
      <c r="C82"/>
      <c r="D82"/>
      <c r="E82"/>
      <c r="F82"/>
      <c r="G82"/>
      <c r="H82"/>
      <c r="I82"/>
      <c r="J82"/>
      <c r="K82"/>
      <c r="L82" s="1160"/>
      <c r="M82" s="1160"/>
      <c r="N82" s="1160"/>
      <c r="O82" s="1160"/>
      <c r="P82" s="1160"/>
      <c r="Q82" s="1160"/>
      <c r="R82" s="1160"/>
    </row>
    <row r="83" spans="1:18">
      <c r="A83"/>
      <c r="B83"/>
      <c r="C83"/>
      <c r="D83"/>
      <c r="E83"/>
      <c r="F83"/>
      <c r="G83"/>
      <c r="H83"/>
      <c r="I83"/>
      <c r="J83"/>
      <c r="K83"/>
      <c r="L83" s="1160"/>
      <c r="M83" s="1160"/>
      <c r="N83" s="1160"/>
      <c r="O83" s="1160"/>
      <c r="P83" s="1160"/>
      <c r="Q83" s="1160"/>
      <c r="R83" s="1160"/>
    </row>
    <row r="84" spans="1:18">
      <c r="A84"/>
      <c r="B84"/>
      <c r="C84"/>
      <c r="D84"/>
      <c r="E84"/>
      <c r="F84"/>
      <c r="G84"/>
      <c r="H84"/>
      <c r="I84"/>
      <c r="J84"/>
      <c r="K84"/>
      <c r="L84" s="1160"/>
      <c r="M84" s="1160"/>
      <c r="N84" s="1160"/>
      <c r="O84" s="1160"/>
      <c r="P84" s="1160"/>
      <c r="Q84" s="1160"/>
      <c r="R84" s="1160"/>
    </row>
    <row r="85" spans="1:18">
      <c r="A85"/>
      <c r="B85"/>
      <c r="C85"/>
      <c r="D85"/>
      <c r="E85"/>
      <c r="F85"/>
      <c r="G85"/>
      <c r="H85"/>
      <c r="I85"/>
      <c r="J85"/>
      <c r="K85"/>
      <c r="L85" s="1160"/>
      <c r="M85" s="1160"/>
      <c r="N85" s="1160"/>
      <c r="O85" s="1160"/>
      <c r="P85" s="1160"/>
      <c r="Q85" s="1160"/>
      <c r="R85" s="1160"/>
    </row>
    <row r="86" spans="1:18">
      <c r="A86"/>
      <c r="B86"/>
      <c r="C86"/>
      <c r="D86"/>
      <c r="E86"/>
      <c r="F86"/>
      <c r="G86"/>
      <c r="H86"/>
      <c r="I86"/>
      <c r="J86"/>
      <c r="K86"/>
      <c r="L86" s="1160"/>
      <c r="M86" s="1160"/>
      <c r="N86" s="1160"/>
      <c r="O86" s="1160"/>
      <c r="P86" s="1160"/>
      <c r="Q86" s="1160"/>
      <c r="R86" s="1160"/>
    </row>
    <row r="87" spans="1:18">
      <c r="A87"/>
      <c r="B87"/>
      <c r="C87"/>
      <c r="D87"/>
      <c r="E87"/>
      <c r="F87"/>
      <c r="G87"/>
      <c r="H87"/>
      <c r="I87"/>
      <c r="J87"/>
      <c r="K87"/>
      <c r="L87" s="1160"/>
      <c r="M87" s="1160"/>
      <c r="N87" s="1160"/>
      <c r="O87" s="1160"/>
      <c r="P87" s="1160"/>
      <c r="Q87" s="1160"/>
      <c r="R87" s="1160"/>
    </row>
    <row r="88" spans="1:18">
      <c r="A88"/>
      <c r="B88"/>
      <c r="C88"/>
      <c r="D88"/>
      <c r="E88"/>
      <c r="F88"/>
      <c r="G88"/>
      <c r="H88"/>
      <c r="I88"/>
      <c r="J88"/>
      <c r="K88"/>
      <c r="L88" s="1160"/>
      <c r="M88" s="1160"/>
      <c r="N88" s="1160"/>
      <c r="O88" s="1160"/>
      <c r="P88" s="1160"/>
      <c r="Q88" s="1160"/>
      <c r="R88" s="1160"/>
    </row>
    <row r="89" spans="1:18">
      <c r="A89"/>
      <c r="B89"/>
      <c r="C89"/>
      <c r="D89"/>
      <c r="E89"/>
      <c r="F89"/>
      <c r="G89"/>
      <c r="H89"/>
      <c r="I89"/>
      <c r="J89"/>
      <c r="K89"/>
      <c r="L89" s="1160"/>
      <c r="M89" s="1160"/>
      <c r="N89" s="1160"/>
      <c r="O89" s="1160"/>
      <c r="P89" s="1160"/>
      <c r="Q89" s="1160"/>
      <c r="R89" s="1160"/>
    </row>
    <row r="90" spans="1:18">
      <c r="A90"/>
      <c r="B90"/>
      <c r="C90"/>
      <c r="D90"/>
      <c r="E90"/>
      <c r="F90"/>
      <c r="G90"/>
      <c r="H90"/>
      <c r="I90"/>
      <c r="J90"/>
      <c r="K90"/>
      <c r="L90" s="1160"/>
      <c r="M90" s="1160"/>
      <c r="N90" s="1160"/>
      <c r="O90" s="1160"/>
      <c r="P90" s="1160"/>
      <c r="Q90" s="1160"/>
      <c r="R90" s="1160"/>
    </row>
    <row r="91" spans="1:18">
      <c r="A91"/>
      <c r="B91"/>
      <c r="C91"/>
      <c r="D91"/>
      <c r="E91"/>
      <c r="F91"/>
      <c r="G91"/>
      <c r="H91"/>
      <c r="I91"/>
      <c r="J91"/>
      <c r="K91"/>
      <c r="L91" s="1160"/>
      <c r="M91" s="1160"/>
      <c r="N91" s="1160"/>
      <c r="O91" s="1160"/>
      <c r="P91" s="1160"/>
      <c r="Q91" s="1160"/>
      <c r="R91" s="1160"/>
    </row>
    <row r="92" spans="1:18">
      <c r="A92"/>
      <c r="B92"/>
      <c r="C92"/>
      <c r="D92"/>
      <c r="E92"/>
      <c r="F92"/>
      <c r="G92"/>
      <c r="H92"/>
      <c r="I92"/>
      <c r="J92"/>
      <c r="K92"/>
      <c r="L92" s="1160"/>
      <c r="M92" s="1160"/>
      <c r="N92" s="1160"/>
      <c r="O92" s="1160"/>
      <c r="P92" s="1160"/>
      <c r="Q92" s="1160"/>
      <c r="R92" s="1160"/>
    </row>
    <row r="93" spans="1:18">
      <c r="A93"/>
      <c r="B93"/>
      <c r="C93"/>
      <c r="D93"/>
      <c r="E93"/>
      <c r="F93"/>
      <c r="G93"/>
      <c r="H93"/>
      <c r="I93"/>
      <c r="J93"/>
      <c r="K93"/>
      <c r="L93" s="1160"/>
      <c r="M93" s="1160"/>
      <c r="N93" s="1160"/>
      <c r="O93" s="1160"/>
      <c r="P93" s="1160"/>
      <c r="Q93" s="1160"/>
      <c r="R93" s="1160"/>
    </row>
    <row r="94" spans="1:18">
      <c r="A94"/>
      <c r="B94"/>
      <c r="C94"/>
      <c r="D94"/>
      <c r="E94"/>
      <c r="F94"/>
      <c r="G94"/>
      <c r="H94"/>
      <c r="I94"/>
      <c r="J94"/>
      <c r="K94"/>
      <c r="L94" s="1160"/>
      <c r="M94" s="1160"/>
      <c r="N94" s="1160"/>
      <c r="O94" s="1160"/>
      <c r="P94" s="1160"/>
      <c r="Q94" s="1160"/>
      <c r="R94" s="1160"/>
    </row>
    <row r="95" spans="1:18">
      <c r="A95"/>
      <c r="B95"/>
      <c r="C95"/>
      <c r="D95"/>
      <c r="E95"/>
      <c r="F95"/>
      <c r="G95"/>
      <c r="H95"/>
      <c r="I95"/>
      <c r="J95"/>
      <c r="K95"/>
      <c r="L95" s="1160"/>
      <c r="M95" s="1160"/>
      <c r="N95" s="1160"/>
      <c r="O95" s="1160"/>
      <c r="P95" s="1160"/>
      <c r="Q95" s="1160"/>
      <c r="R95" s="1160"/>
    </row>
    <row r="96" spans="1:18">
      <c r="A96"/>
      <c r="B96"/>
      <c r="C96"/>
      <c r="D96"/>
      <c r="E96"/>
      <c r="F96"/>
      <c r="G96"/>
      <c r="H96"/>
      <c r="I96"/>
      <c r="J96"/>
      <c r="K96"/>
      <c r="L96" s="1160"/>
      <c r="M96" s="1160"/>
      <c r="N96" s="1160"/>
      <c r="O96" s="1160"/>
      <c r="P96" s="1160"/>
      <c r="Q96" s="1160"/>
      <c r="R96" s="1160"/>
    </row>
    <row r="97" spans="1:13">
      <c r="A97"/>
      <c r="B97"/>
      <c r="C97"/>
      <c r="D97"/>
      <c r="E97"/>
      <c r="F97"/>
      <c r="G97"/>
      <c r="H97"/>
      <c r="I97"/>
      <c r="J97"/>
      <c r="K97"/>
      <c r="L97" s="1160"/>
      <c r="M97" s="1160"/>
    </row>
    <row r="98" spans="1:13">
      <c r="A98"/>
      <c r="B98"/>
      <c r="C98"/>
      <c r="D98"/>
      <c r="E98"/>
      <c r="F98"/>
      <c r="G98"/>
      <c r="H98"/>
      <c r="I98"/>
      <c r="J98"/>
      <c r="K98"/>
      <c r="L98" s="1160"/>
    </row>
    <row r="99" spans="1:13">
      <c r="A99"/>
      <c r="B99"/>
      <c r="C99"/>
      <c r="D99"/>
      <c r="E99"/>
      <c r="F99"/>
      <c r="G99"/>
      <c r="H99"/>
      <c r="I99"/>
      <c r="J99"/>
      <c r="K99"/>
      <c r="L99" s="1160"/>
    </row>
    <row r="100" spans="1:13">
      <c r="A100"/>
      <c r="B100"/>
      <c r="C100"/>
      <c r="D100"/>
      <c r="E100"/>
      <c r="F100"/>
      <c r="G100"/>
      <c r="H100"/>
      <c r="I100"/>
      <c r="J100"/>
      <c r="K100"/>
      <c r="L100" s="1160"/>
    </row>
    <row r="101" spans="1:13">
      <c r="A101" s="1160"/>
      <c r="B101" s="1160"/>
      <c r="C101" s="1160"/>
      <c r="D101" s="1160"/>
      <c r="E101" s="1160"/>
      <c r="F101" s="1160"/>
      <c r="G101" s="1160"/>
      <c r="H101" s="1160"/>
      <c r="I101" s="1160"/>
      <c r="J101" s="1160"/>
      <c r="K101" s="1160"/>
      <c r="L101" s="1160"/>
    </row>
    <row r="102" spans="1:13">
      <c r="A102" s="1160"/>
      <c r="B102" s="1160"/>
      <c r="C102" s="1160"/>
      <c r="D102" s="1160"/>
      <c r="E102" s="1160"/>
      <c r="F102" s="1160"/>
      <c r="G102" s="1160"/>
      <c r="H102" s="1160"/>
      <c r="I102" s="1160"/>
      <c r="J102" s="1160"/>
      <c r="K102" s="1160"/>
      <c r="L102" s="1160"/>
    </row>
    <row r="103" spans="1:13">
      <c r="A103" s="1160"/>
      <c r="B103" s="1160"/>
      <c r="C103" s="1160"/>
      <c r="D103" s="1160"/>
      <c r="E103" s="1160"/>
      <c r="F103" s="1160"/>
      <c r="G103" s="1160"/>
      <c r="H103" s="1160"/>
      <c r="I103" s="1160"/>
      <c r="J103" s="1160"/>
      <c r="K103" s="1160"/>
      <c r="L103" s="1160"/>
    </row>
    <row r="104" spans="1:13">
      <c r="A104" s="1160"/>
      <c r="B104" s="1160"/>
      <c r="C104" s="1160"/>
      <c r="D104" s="1160"/>
      <c r="E104" s="1160"/>
      <c r="F104" s="1160"/>
      <c r="G104" s="1160"/>
      <c r="H104" s="1160"/>
      <c r="I104" s="1160"/>
      <c r="J104" s="1160"/>
      <c r="K104" s="1160"/>
      <c r="L104" s="1160"/>
    </row>
    <row r="105" spans="1:13">
      <c r="A105" s="1160"/>
      <c r="B105" s="1160"/>
      <c r="C105" s="1160"/>
      <c r="D105" s="1160"/>
      <c r="E105" s="1160"/>
      <c r="F105" s="1160"/>
      <c r="G105" s="1160"/>
      <c r="H105" s="1160"/>
      <c r="I105" s="1160"/>
      <c r="J105" s="1160"/>
      <c r="K105" s="1160"/>
      <c r="L105" s="1160"/>
    </row>
    <row r="106" spans="1:13">
      <c r="A106" s="1160"/>
      <c r="B106" s="1160"/>
      <c r="C106" s="1160"/>
      <c r="D106" s="1160"/>
      <c r="E106" s="1160"/>
      <c r="F106" s="1160"/>
      <c r="G106" s="1160"/>
      <c r="H106" s="1160"/>
      <c r="I106" s="1160"/>
      <c r="J106" s="1160"/>
      <c r="K106" s="1160"/>
      <c r="L106" s="1160"/>
    </row>
    <row r="107" spans="1:13">
      <c r="A107" s="1160"/>
      <c r="B107" s="1160"/>
      <c r="C107" s="1160"/>
      <c r="D107" s="1160"/>
      <c r="E107" s="1160"/>
      <c r="F107" s="1160"/>
      <c r="G107" s="1160"/>
      <c r="H107" s="1160"/>
      <c r="I107" s="1160"/>
      <c r="J107" s="1160"/>
      <c r="K107" s="1160"/>
      <c r="L107" s="1160"/>
    </row>
    <row r="108" spans="1:13">
      <c r="A108" s="1160"/>
      <c r="B108" s="1160"/>
      <c r="C108" s="1160"/>
      <c r="D108" s="1160"/>
      <c r="E108" s="1160"/>
      <c r="F108" s="1160"/>
      <c r="G108" s="1160"/>
      <c r="H108" s="1160"/>
      <c r="I108" s="1160"/>
      <c r="J108" s="1160"/>
      <c r="K108" s="1160"/>
      <c r="L108" s="1160"/>
    </row>
    <row r="109" spans="1:13">
      <c r="A109" s="1160"/>
      <c r="B109" s="1160"/>
      <c r="C109" s="1160"/>
      <c r="D109" s="1160"/>
      <c r="E109" s="1160"/>
      <c r="F109" s="1160"/>
      <c r="G109" s="1160"/>
      <c r="H109" s="1160"/>
      <c r="I109" s="1160"/>
      <c r="J109" s="1160"/>
      <c r="K109" s="1160"/>
      <c r="L109" s="1160"/>
    </row>
    <row r="110" spans="1:13">
      <c r="A110" s="1160"/>
      <c r="B110" s="1160"/>
      <c r="C110" s="1160"/>
      <c r="D110" s="1160"/>
      <c r="E110" s="1160"/>
      <c r="F110" s="1160"/>
      <c r="G110" s="1160"/>
      <c r="H110" s="1160"/>
      <c r="I110" s="1160"/>
      <c r="J110" s="1160"/>
      <c r="K110" s="1160"/>
    </row>
    <row r="111" spans="1:13">
      <c r="A111" s="1160"/>
      <c r="B111" s="1160"/>
      <c r="C111" s="1160"/>
      <c r="D111" s="1160"/>
      <c r="E111" s="1160"/>
      <c r="F111" s="1160"/>
      <c r="G111" s="1160"/>
      <c r="H111" s="1160"/>
      <c r="I111" s="1160"/>
      <c r="J111" s="1160"/>
      <c r="K111" s="1160"/>
    </row>
    <row r="112" spans="1:13">
      <c r="A112" s="1160"/>
      <c r="B112" s="1160"/>
      <c r="C112" s="1160"/>
      <c r="D112" s="1160"/>
      <c r="E112" s="1160"/>
      <c r="F112" s="1160"/>
      <c r="G112" s="1160"/>
      <c r="H112" s="1160"/>
      <c r="I112" s="1160"/>
      <c r="J112" s="1160"/>
      <c r="K112" s="1160"/>
    </row>
    <row r="113" spans="1:11">
      <c r="A113" s="1160"/>
      <c r="B113" s="1160"/>
      <c r="C113" s="1160"/>
      <c r="D113" s="1160"/>
      <c r="E113" s="1160"/>
      <c r="F113" s="1160"/>
      <c r="G113" s="1160"/>
      <c r="H113" s="1160"/>
      <c r="I113" s="1160"/>
      <c r="J113" s="1160"/>
      <c r="K113" s="1160"/>
    </row>
    <row r="114" spans="1:11">
      <c r="A114" s="1160"/>
      <c r="B114" s="1160"/>
      <c r="C114" s="1160"/>
      <c r="D114" s="1160"/>
      <c r="E114" s="1160"/>
      <c r="F114" s="1160"/>
      <c r="G114" s="1160"/>
      <c r="H114" s="1160"/>
      <c r="I114" s="1160"/>
      <c r="J114" s="1160"/>
      <c r="K114" s="1160"/>
    </row>
    <row r="115" spans="1:11">
      <c r="A115" s="1160"/>
      <c r="B115" s="1160"/>
      <c r="C115" s="1160"/>
      <c r="D115" s="1160"/>
      <c r="E115" s="1160"/>
      <c r="F115" s="1160"/>
      <c r="G115" s="1160"/>
      <c r="H115" s="1160"/>
      <c r="I115" s="1160"/>
      <c r="J115" s="1160"/>
      <c r="K115" s="1160"/>
    </row>
    <row r="116" spans="1:11">
      <c r="A116" s="1160"/>
      <c r="B116" s="1160"/>
      <c r="C116" s="1160"/>
      <c r="D116" s="1160"/>
      <c r="E116" s="1160"/>
      <c r="F116" s="1160"/>
      <c r="G116" s="1160"/>
      <c r="H116" s="1160"/>
      <c r="I116" s="1160"/>
      <c r="J116" s="1160"/>
      <c r="K116" s="1160"/>
    </row>
    <row r="117" spans="1:11">
      <c r="A117" s="1160"/>
      <c r="B117" s="1160"/>
      <c r="C117" s="1160"/>
      <c r="D117" s="1160"/>
      <c r="E117" s="1160"/>
      <c r="F117" s="1160"/>
      <c r="G117" s="1160"/>
      <c r="H117" s="1160"/>
      <c r="I117" s="1160"/>
      <c r="J117" s="1160"/>
      <c r="K117" s="1160"/>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J31" sqref="J31"/>
    </sheetView>
  </sheetViews>
  <sheetFormatPr defaultRowHeight="12.75"/>
  <cols>
    <col min="1" max="1" width="16.85546875" style="1246" customWidth="1"/>
    <col min="2" max="2" width="12.28515625" style="1246" bestFit="1" customWidth="1"/>
    <col min="3" max="3" width="10.140625" style="1246" customWidth="1"/>
    <col min="4" max="4" width="9.140625" style="1246"/>
    <col min="5" max="5" width="6" style="1246" customWidth="1"/>
    <col min="6" max="6" width="16.7109375" style="1246" customWidth="1"/>
    <col min="7" max="7" width="11.28515625" style="1246" customWidth="1"/>
    <col min="8" max="8" width="10.42578125" style="1246" customWidth="1"/>
    <col min="9" max="9" width="9.140625" style="1246"/>
    <col min="10" max="10" width="3.5703125" style="1246" customWidth="1"/>
    <col min="11" max="11" width="27.28515625" style="1246" customWidth="1"/>
    <col min="12" max="12" width="11.7109375" style="1246" customWidth="1"/>
    <col min="13" max="13" width="12.28515625" style="1246" customWidth="1"/>
    <col min="14" max="14" width="10.42578125" style="1246" customWidth="1"/>
    <col min="15" max="15" width="3.85546875" style="1246" customWidth="1"/>
    <col min="16" max="16" width="22.5703125" style="1246" customWidth="1"/>
    <col min="17" max="17" width="11.28515625" style="1246" customWidth="1"/>
    <col min="18" max="18" width="10.28515625" style="1246" customWidth="1"/>
    <col min="19" max="19" width="10" style="1246" customWidth="1"/>
    <col min="20" max="255" width="9.140625" style="1246"/>
    <col min="256" max="256" width="4" style="1246" customWidth="1"/>
    <col min="257" max="257" width="15.140625" style="1246" customWidth="1"/>
    <col min="258" max="258" width="13.85546875" style="1246" customWidth="1"/>
    <col min="259" max="259" width="10.140625" style="1246" customWidth="1"/>
    <col min="260" max="260" width="9.140625" style="1246"/>
    <col min="261" max="261" width="3.42578125" style="1246" customWidth="1"/>
    <col min="262" max="262" width="19.5703125" style="1246" customWidth="1"/>
    <col min="263" max="263" width="12.28515625" style="1246" customWidth="1"/>
    <col min="264" max="264" width="10.42578125" style="1246" customWidth="1"/>
    <col min="265" max="265" width="9.140625" style="1246"/>
    <col min="266" max="266" width="3.5703125" style="1246" customWidth="1"/>
    <col min="267" max="267" width="16.42578125" style="1246" customWidth="1"/>
    <col min="268" max="268" width="11.7109375" style="1246" customWidth="1"/>
    <col min="269" max="269" width="10.140625" style="1246" customWidth="1"/>
    <col min="270" max="270" width="15.85546875" style="1246" customWidth="1"/>
    <col min="271" max="271" width="3.85546875" style="1246" customWidth="1"/>
    <col min="272" max="272" width="16.42578125" style="1246" customWidth="1"/>
    <col min="273" max="273" width="11.28515625" style="1246" customWidth="1"/>
    <col min="274" max="274" width="10.28515625" style="1246" customWidth="1"/>
    <col min="275" max="275" width="10" style="1246" customWidth="1"/>
    <col min="276" max="511" width="9.140625" style="1246"/>
    <col min="512" max="512" width="4" style="1246" customWidth="1"/>
    <col min="513" max="513" width="15.140625" style="1246" customWidth="1"/>
    <col min="514" max="514" width="13.85546875" style="1246" customWidth="1"/>
    <col min="515" max="515" width="10.140625" style="1246" customWidth="1"/>
    <col min="516" max="516" width="9.140625" style="1246"/>
    <col min="517" max="517" width="3.42578125" style="1246" customWidth="1"/>
    <col min="518" max="518" width="19.5703125" style="1246" customWidth="1"/>
    <col min="519" max="519" width="12.28515625" style="1246" customWidth="1"/>
    <col min="520" max="520" width="10.42578125" style="1246" customWidth="1"/>
    <col min="521" max="521" width="9.140625" style="1246"/>
    <col min="522" max="522" width="3.5703125" style="1246" customWidth="1"/>
    <col min="523" max="523" width="16.42578125" style="1246" customWidth="1"/>
    <col min="524" max="524" width="11.7109375" style="1246" customWidth="1"/>
    <col min="525" max="525" width="10.140625" style="1246" customWidth="1"/>
    <col min="526" max="526" width="15.85546875" style="1246" customWidth="1"/>
    <col min="527" max="527" width="3.85546875" style="1246" customWidth="1"/>
    <col min="528" max="528" width="16.42578125" style="1246" customWidth="1"/>
    <col min="529" max="529" width="11.28515625" style="1246" customWidth="1"/>
    <col min="530" max="530" width="10.28515625" style="1246" customWidth="1"/>
    <col min="531" max="531" width="10" style="1246" customWidth="1"/>
    <col min="532" max="767" width="9.140625" style="1246"/>
    <col min="768" max="768" width="4" style="1246" customWidth="1"/>
    <col min="769" max="769" width="15.140625" style="1246" customWidth="1"/>
    <col min="770" max="770" width="13.85546875" style="1246" customWidth="1"/>
    <col min="771" max="771" width="10.140625" style="1246" customWidth="1"/>
    <col min="772" max="772" width="9.140625" style="1246"/>
    <col min="773" max="773" width="3.42578125" style="1246" customWidth="1"/>
    <col min="774" max="774" width="19.5703125" style="1246" customWidth="1"/>
    <col min="775" max="775" width="12.28515625" style="1246" customWidth="1"/>
    <col min="776" max="776" width="10.42578125" style="1246" customWidth="1"/>
    <col min="777" max="777" width="9.140625" style="1246"/>
    <col min="778" max="778" width="3.5703125" style="1246" customWidth="1"/>
    <col min="779" max="779" width="16.42578125" style="1246" customWidth="1"/>
    <col min="780" max="780" width="11.7109375" style="1246" customWidth="1"/>
    <col min="781" max="781" width="10.140625" style="1246" customWidth="1"/>
    <col min="782" max="782" width="15.85546875" style="1246" customWidth="1"/>
    <col min="783" max="783" width="3.85546875" style="1246" customWidth="1"/>
    <col min="784" max="784" width="16.42578125" style="1246" customWidth="1"/>
    <col min="785" max="785" width="11.28515625" style="1246" customWidth="1"/>
    <col min="786" max="786" width="10.28515625" style="1246" customWidth="1"/>
    <col min="787" max="787" width="10" style="1246" customWidth="1"/>
    <col min="788" max="1023" width="9.140625" style="1246"/>
    <col min="1024" max="1024" width="4" style="1246" customWidth="1"/>
    <col min="1025" max="1025" width="15.140625" style="1246" customWidth="1"/>
    <col min="1026" max="1026" width="13.85546875" style="1246" customWidth="1"/>
    <col min="1027" max="1027" width="10.140625" style="1246" customWidth="1"/>
    <col min="1028" max="1028" width="9.140625" style="1246"/>
    <col min="1029" max="1029" width="3.42578125" style="1246" customWidth="1"/>
    <col min="1030" max="1030" width="19.5703125" style="1246" customWidth="1"/>
    <col min="1031" max="1031" width="12.28515625" style="1246" customWidth="1"/>
    <col min="1032" max="1032" width="10.42578125" style="1246" customWidth="1"/>
    <col min="1033" max="1033" width="9.140625" style="1246"/>
    <col min="1034" max="1034" width="3.5703125" style="1246" customWidth="1"/>
    <col min="1035" max="1035" width="16.42578125" style="1246" customWidth="1"/>
    <col min="1036" max="1036" width="11.7109375" style="1246" customWidth="1"/>
    <col min="1037" max="1037" width="10.140625" style="1246" customWidth="1"/>
    <col min="1038" max="1038" width="15.85546875" style="1246" customWidth="1"/>
    <col min="1039" max="1039" width="3.85546875" style="1246" customWidth="1"/>
    <col min="1040" max="1040" width="16.42578125" style="1246" customWidth="1"/>
    <col min="1041" max="1041" width="11.28515625" style="1246" customWidth="1"/>
    <col min="1042" max="1042" width="10.28515625" style="1246" customWidth="1"/>
    <col min="1043" max="1043" width="10" style="1246" customWidth="1"/>
    <col min="1044" max="1279" width="9.140625" style="1246"/>
    <col min="1280" max="1280" width="4" style="1246" customWidth="1"/>
    <col min="1281" max="1281" width="15.140625" style="1246" customWidth="1"/>
    <col min="1282" max="1282" width="13.85546875" style="1246" customWidth="1"/>
    <col min="1283" max="1283" width="10.140625" style="1246" customWidth="1"/>
    <col min="1284" max="1284" width="9.140625" style="1246"/>
    <col min="1285" max="1285" width="3.42578125" style="1246" customWidth="1"/>
    <col min="1286" max="1286" width="19.5703125" style="1246" customWidth="1"/>
    <col min="1287" max="1287" width="12.28515625" style="1246" customWidth="1"/>
    <col min="1288" max="1288" width="10.42578125" style="1246" customWidth="1"/>
    <col min="1289" max="1289" width="9.140625" style="1246"/>
    <col min="1290" max="1290" width="3.5703125" style="1246" customWidth="1"/>
    <col min="1291" max="1291" width="16.42578125" style="1246" customWidth="1"/>
    <col min="1292" max="1292" width="11.7109375" style="1246" customWidth="1"/>
    <col min="1293" max="1293" width="10.140625" style="1246" customWidth="1"/>
    <col min="1294" max="1294" width="15.85546875" style="1246" customWidth="1"/>
    <col min="1295" max="1295" width="3.85546875" style="1246" customWidth="1"/>
    <col min="1296" max="1296" width="16.42578125" style="1246" customWidth="1"/>
    <col min="1297" max="1297" width="11.28515625" style="1246" customWidth="1"/>
    <col min="1298" max="1298" width="10.28515625" style="1246" customWidth="1"/>
    <col min="1299" max="1299" width="10" style="1246" customWidth="1"/>
    <col min="1300" max="1535" width="9.140625" style="1246"/>
    <col min="1536" max="1536" width="4" style="1246" customWidth="1"/>
    <col min="1537" max="1537" width="15.140625" style="1246" customWidth="1"/>
    <col min="1538" max="1538" width="13.85546875" style="1246" customWidth="1"/>
    <col min="1539" max="1539" width="10.140625" style="1246" customWidth="1"/>
    <col min="1540" max="1540" width="9.140625" style="1246"/>
    <col min="1541" max="1541" width="3.42578125" style="1246" customWidth="1"/>
    <col min="1542" max="1542" width="19.5703125" style="1246" customWidth="1"/>
    <col min="1543" max="1543" width="12.28515625" style="1246" customWidth="1"/>
    <col min="1544" max="1544" width="10.42578125" style="1246" customWidth="1"/>
    <col min="1545" max="1545" width="9.140625" style="1246"/>
    <col min="1546" max="1546" width="3.5703125" style="1246" customWidth="1"/>
    <col min="1547" max="1547" width="16.42578125" style="1246" customWidth="1"/>
    <col min="1548" max="1548" width="11.7109375" style="1246" customWidth="1"/>
    <col min="1549" max="1549" width="10.140625" style="1246" customWidth="1"/>
    <col min="1550" max="1550" width="15.85546875" style="1246" customWidth="1"/>
    <col min="1551" max="1551" width="3.85546875" style="1246" customWidth="1"/>
    <col min="1552" max="1552" width="16.42578125" style="1246" customWidth="1"/>
    <col min="1553" max="1553" width="11.28515625" style="1246" customWidth="1"/>
    <col min="1554" max="1554" width="10.28515625" style="1246" customWidth="1"/>
    <col min="1555" max="1555" width="10" style="1246" customWidth="1"/>
    <col min="1556" max="1791" width="9.140625" style="1246"/>
    <col min="1792" max="1792" width="4" style="1246" customWidth="1"/>
    <col min="1793" max="1793" width="15.140625" style="1246" customWidth="1"/>
    <col min="1794" max="1794" width="13.85546875" style="1246" customWidth="1"/>
    <col min="1795" max="1795" width="10.140625" style="1246" customWidth="1"/>
    <col min="1796" max="1796" width="9.140625" style="1246"/>
    <col min="1797" max="1797" width="3.42578125" style="1246" customWidth="1"/>
    <col min="1798" max="1798" width="19.5703125" style="1246" customWidth="1"/>
    <col min="1799" max="1799" width="12.28515625" style="1246" customWidth="1"/>
    <col min="1800" max="1800" width="10.42578125" style="1246" customWidth="1"/>
    <col min="1801" max="1801" width="9.140625" style="1246"/>
    <col min="1802" max="1802" width="3.5703125" style="1246" customWidth="1"/>
    <col min="1803" max="1803" width="16.42578125" style="1246" customWidth="1"/>
    <col min="1804" max="1804" width="11.7109375" style="1246" customWidth="1"/>
    <col min="1805" max="1805" width="10.140625" style="1246" customWidth="1"/>
    <col min="1806" max="1806" width="15.85546875" style="1246" customWidth="1"/>
    <col min="1807" max="1807" width="3.85546875" style="1246" customWidth="1"/>
    <col min="1808" max="1808" width="16.42578125" style="1246" customWidth="1"/>
    <col min="1809" max="1809" width="11.28515625" style="1246" customWidth="1"/>
    <col min="1810" max="1810" width="10.28515625" style="1246" customWidth="1"/>
    <col min="1811" max="1811" width="10" style="1246" customWidth="1"/>
    <col min="1812" max="2047" width="9.140625" style="1246"/>
    <col min="2048" max="2048" width="4" style="1246" customWidth="1"/>
    <col min="2049" max="2049" width="15.140625" style="1246" customWidth="1"/>
    <col min="2050" max="2050" width="13.85546875" style="1246" customWidth="1"/>
    <col min="2051" max="2051" width="10.140625" style="1246" customWidth="1"/>
    <col min="2052" max="2052" width="9.140625" style="1246"/>
    <col min="2053" max="2053" width="3.42578125" style="1246" customWidth="1"/>
    <col min="2054" max="2054" width="19.5703125" style="1246" customWidth="1"/>
    <col min="2055" max="2055" width="12.28515625" style="1246" customWidth="1"/>
    <col min="2056" max="2056" width="10.42578125" style="1246" customWidth="1"/>
    <col min="2057" max="2057" width="9.140625" style="1246"/>
    <col min="2058" max="2058" width="3.5703125" style="1246" customWidth="1"/>
    <col min="2059" max="2059" width="16.42578125" style="1246" customWidth="1"/>
    <col min="2060" max="2060" width="11.7109375" style="1246" customWidth="1"/>
    <col min="2061" max="2061" width="10.140625" style="1246" customWidth="1"/>
    <col min="2062" max="2062" width="15.85546875" style="1246" customWidth="1"/>
    <col min="2063" max="2063" width="3.85546875" style="1246" customWidth="1"/>
    <col min="2064" max="2064" width="16.42578125" style="1246" customWidth="1"/>
    <col min="2065" max="2065" width="11.28515625" style="1246" customWidth="1"/>
    <col min="2066" max="2066" width="10.28515625" style="1246" customWidth="1"/>
    <col min="2067" max="2067" width="10" style="1246" customWidth="1"/>
    <col min="2068" max="2303" width="9.140625" style="1246"/>
    <col min="2304" max="2304" width="4" style="1246" customWidth="1"/>
    <col min="2305" max="2305" width="15.140625" style="1246" customWidth="1"/>
    <col min="2306" max="2306" width="13.85546875" style="1246" customWidth="1"/>
    <col min="2307" max="2307" width="10.140625" style="1246" customWidth="1"/>
    <col min="2308" max="2308" width="9.140625" style="1246"/>
    <col min="2309" max="2309" width="3.42578125" style="1246" customWidth="1"/>
    <col min="2310" max="2310" width="19.5703125" style="1246" customWidth="1"/>
    <col min="2311" max="2311" width="12.28515625" style="1246" customWidth="1"/>
    <col min="2312" max="2312" width="10.42578125" style="1246" customWidth="1"/>
    <col min="2313" max="2313" width="9.140625" style="1246"/>
    <col min="2314" max="2314" width="3.5703125" style="1246" customWidth="1"/>
    <col min="2315" max="2315" width="16.42578125" style="1246" customWidth="1"/>
    <col min="2316" max="2316" width="11.7109375" style="1246" customWidth="1"/>
    <col min="2317" max="2317" width="10.140625" style="1246" customWidth="1"/>
    <col min="2318" max="2318" width="15.85546875" style="1246" customWidth="1"/>
    <col min="2319" max="2319" width="3.85546875" style="1246" customWidth="1"/>
    <col min="2320" max="2320" width="16.42578125" style="1246" customWidth="1"/>
    <col min="2321" max="2321" width="11.28515625" style="1246" customWidth="1"/>
    <col min="2322" max="2322" width="10.28515625" style="1246" customWidth="1"/>
    <col min="2323" max="2323" width="10" style="1246" customWidth="1"/>
    <col min="2324" max="2559" width="9.140625" style="1246"/>
    <col min="2560" max="2560" width="4" style="1246" customWidth="1"/>
    <col min="2561" max="2561" width="15.140625" style="1246" customWidth="1"/>
    <col min="2562" max="2562" width="13.85546875" style="1246" customWidth="1"/>
    <col min="2563" max="2563" width="10.140625" style="1246" customWidth="1"/>
    <col min="2564" max="2564" width="9.140625" style="1246"/>
    <col min="2565" max="2565" width="3.42578125" style="1246" customWidth="1"/>
    <col min="2566" max="2566" width="19.5703125" style="1246" customWidth="1"/>
    <col min="2567" max="2567" width="12.28515625" style="1246" customWidth="1"/>
    <col min="2568" max="2568" width="10.42578125" style="1246" customWidth="1"/>
    <col min="2569" max="2569" width="9.140625" style="1246"/>
    <col min="2570" max="2570" width="3.5703125" style="1246" customWidth="1"/>
    <col min="2571" max="2571" width="16.42578125" style="1246" customWidth="1"/>
    <col min="2572" max="2572" width="11.7109375" style="1246" customWidth="1"/>
    <col min="2573" max="2573" width="10.140625" style="1246" customWidth="1"/>
    <col min="2574" max="2574" width="15.85546875" style="1246" customWidth="1"/>
    <col min="2575" max="2575" width="3.85546875" style="1246" customWidth="1"/>
    <col min="2576" max="2576" width="16.42578125" style="1246" customWidth="1"/>
    <col min="2577" max="2577" width="11.28515625" style="1246" customWidth="1"/>
    <col min="2578" max="2578" width="10.28515625" style="1246" customWidth="1"/>
    <col min="2579" max="2579" width="10" style="1246" customWidth="1"/>
    <col min="2580" max="2815" width="9.140625" style="1246"/>
    <col min="2816" max="2816" width="4" style="1246" customWidth="1"/>
    <col min="2817" max="2817" width="15.140625" style="1246" customWidth="1"/>
    <col min="2818" max="2818" width="13.85546875" style="1246" customWidth="1"/>
    <col min="2819" max="2819" width="10.140625" style="1246" customWidth="1"/>
    <col min="2820" max="2820" width="9.140625" style="1246"/>
    <col min="2821" max="2821" width="3.42578125" style="1246" customWidth="1"/>
    <col min="2822" max="2822" width="19.5703125" style="1246" customWidth="1"/>
    <col min="2823" max="2823" width="12.28515625" style="1246" customWidth="1"/>
    <col min="2824" max="2824" width="10.42578125" style="1246" customWidth="1"/>
    <col min="2825" max="2825" width="9.140625" style="1246"/>
    <col min="2826" max="2826" width="3.5703125" style="1246" customWidth="1"/>
    <col min="2827" max="2827" width="16.42578125" style="1246" customWidth="1"/>
    <col min="2828" max="2828" width="11.7109375" style="1246" customWidth="1"/>
    <col min="2829" max="2829" width="10.140625" style="1246" customWidth="1"/>
    <col min="2830" max="2830" width="15.85546875" style="1246" customWidth="1"/>
    <col min="2831" max="2831" width="3.85546875" style="1246" customWidth="1"/>
    <col min="2832" max="2832" width="16.42578125" style="1246" customWidth="1"/>
    <col min="2833" max="2833" width="11.28515625" style="1246" customWidth="1"/>
    <col min="2834" max="2834" width="10.28515625" style="1246" customWidth="1"/>
    <col min="2835" max="2835" width="10" style="1246" customWidth="1"/>
    <col min="2836" max="3071" width="9.140625" style="1246"/>
    <col min="3072" max="3072" width="4" style="1246" customWidth="1"/>
    <col min="3073" max="3073" width="15.140625" style="1246" customWidth="1"/>
    <col min="3074" max="3074" width="13.85546875" style="1246" customWidth="1"/>
    <col min="3075" max="3075" width="10.140625" style="1246" customWidth="1"/>
    <col min="3076" max="3076" width="9.140625" style="1246"/>
    <col min="3077" max="3077" width="3.42578125" style="1246" customWidth="1"/>
    <col min="3078" max="3078" width="19.5703125" style="1246" customWidth="1"/>
    <col min="3079" max="3079" width="12.28515625" style="1246" customWidth="1"/>
    <col min="3080" max="3080" width="10.42578125" style="1246" customWidth="1"/>
    <col min="3081" max="3081" width="9.140625" style="1246"/>
    <col min="3082" max="3082" width="3.5703125" style="1246" customWidth="1"/>
    <col min="3083" max="3083" width="16.42578125" style="1246" customWidth="1"/>
    <col min="3084" max="3084" width="11.7109375" style="1246" customWidth="1"/>
    <col min="3085" max="3085" width="10.140625" style="1246" customWidth="1"/>
    <col min="3086" max="3086" width="15.85546875" style="1246" customWidth="1"/>
    <col min="3087" max="3087" width="3.85546875" style="1246" customWidth="1"/>
    <col min="3088" max="3088" width="16.42578125" style="1246" customWidth="1"/>
    <col min="3089" max="3089" width="11.28515625" style="1246" customWidth="1"/>
    <col min="3090" max="3090" width="10.28515625" style="1246" customWidth="1"/>
    <col min="3091" max="3091" width="10" style="1246" customWidth="1"/>
    <col min="3092" max="3327" width="9.140625" style="1246"/>
    <col min="3328" max="3328" width="4" style="1246" customWidth="1"/>
    <col min="3329" max="3329" width="15.140625" style="1246" customWidth="1"/>
    <col min="3330" max="3330" width="13.85546875" style="1246" customWidth="1"/>
    <col min="3331" max="3331" width="10.140625" style="1246" customWidth="1"/>
    <col min="3332" max="3332" width="9.140625" style="1246"/>
    <col min="3333" max="3333" width="3.42578125" style="1246" customWidth="1"/>
    <col min="3334" max="3334" width="19.5703125" style="1246" customWidth="1"/>
    <col min="3335" max="3335" width="12.28515625" style="1246" customWidth="1"/>
    <col min="3336" max="3336" width="10.42578125" style="1246" customWidth="1"/>
    <col min="3337" max="3337" width="9.140625" style="1246"/>
    <col min="3338" max="3338" width="3.5703125" style="1246" customWidth="1"/>
    <col min="3339" max="3339" width="16.42578125" style="1246" customWidth="1"/>
    <col min="3340" max="3340" width="11.7109375" style="1246" customWidth="1"/>
    <col min="3341" max="3341" width="10.140625" style="1246" customWidth="1"/>
    <col min="3342" max="3342" width="15.85546875" style="1246" customWidth="1"/>
    <col min="3343" max="3343" width="3.85546875" style="1246" customWidth="1"/>
    <col min="3344" max="3344" width="16.42578125" style="1246" customWidth="1"/>
    <col min="3345" max="3345" width="11.28515625" style="1246" customWidth="1"/>
    <col min="3346" max="3346" width="10.28515625" style="1246" customWidth="1"/>
    <col min="3347" max="3347" width="10" style="1246" customWidth="1"/>
    <col min="3348" max="3583" width="9.140625" style="1246"/>
    <col min="3584" max="3584" width="4" style="1246" customWidth="1"/>
    <col min="3585" max="3585" width="15.140625" style="1246" customWidth="1"/>
    <col min="3586" max="3586" width="13.85546875" style="1246" customWidth="1"/>
    <col min="3587" max="3587" width="10.140625" style="1246" customWidth="1"/>
    <col min="3588" max="3588" width="9.140625" style="1246"/>
    <col min="3589" max="3589" width="3.42578125" style="1246" customWidth="1"/>
    <col min="3590" max="3590" width="19.5703125" style="1246" customWidth="1"/>
    <col min="3591" max="3591" width="12.28515625" style="1246" customWidth="1"/>
    <col min="3592" max="3592" width="10.42578125" style="1246" customWidth="1"/>
    <col min="3593" max="3593" width="9.140625" style="1246"/>
    <col min="3594" max="3594" width="3.5703125" style="1246" customWidth="1"/>
    <col min="3595" max="3595" width="16.42578125" style="1246" customWidth="1"/>
    <col min="3596" max="3596" width="11.7109375" style="1246" customWidth="1"/>
    <col min="3597" max="3597" width="10.140625" style="1246" customWidth="1"/>
    <col min="3598" max="3598" width="15.85546875" style="1246" customWidth="1"/>
    <col min="3599" max="3599" width="3.85546875" style="1246" customWidth="1"/>
    <col min="3600" max="3600" width="16.42578125" style="1246" customWidth="1"/>
    <col min="3601" max="3601" width="11.28515625" style="1246" customWidth="1"/>
    <col min="3602" max="3602" width="10.28515625" style="1246" customWidth="1"/>
    <col min="3603" max="3603" width="10" style="1246" customWidth="1"/>
    <col min="3604" max="3839" width="9.140625" style="1246"/>
    <col min="3840" max="3840" width="4" style="1246" customWidth="1"/>
    <col min="3841" max="3841" width="15.140625" style="1246" customWidth="1"/>
    <col min="3842" max="3842" width="13.85546875" style="1246" customWidth="1"/>
    <col min="3843" max="3843" width="10.140625" style="1246" customWidth="1"/>
    <col min="3844" max="3844" width="9.140625" style="1246"/>
    <col min="3845" max="3845" width="3.42578125" style="1246" customWidth="1"/>
    <col min="3846" max="3846" width="19.5703125" style="1246" customWidth="1"/>
    <col min="3847" max="3847" width="12.28515625" style="1246" customWidth="1"/>
    <col min="3848" max="3848" width="10.42578125" style="1246" customWidth="1"/>
    <col min="3849" max="3849" width="9.140625" style="1246"/>
    <col min="3850" max="3850" width="3.5703125" style="1246" customWidth="1"/>
    <col min="3851" max="3851" width="16.42578125" style="1246" customWidth="1"/>
    <col min="3852" max="3852" width="11.7109375" style="1246" customWidth="1"/>
    <col min="3853" max="3853" width="10.140625" style="1246" customWidth="1"/>
    <col min="3854" max="3854" width="15.85546875" style="1246" customWidth="1"/>
    <col min="3855" max="3855" width="3.85546875" style="1246" customWidth="1"/>
    <col min="3856" max="3856" width="16.42578125" style="1246" customWidth="1"/>
    <col min="3857" max="3857" width="11.28515625" style="1246" customWidth="1"/>
    <col min="3858" max="3858" width="10.28515625" style="1246" customWidth="1"/>
    <col min="3859" max="3859" width="10" style="1246" customWidth="1"/>
    <col min="3860" max="4095" width="9.140625" style="1246"/>
    <col min="4096" max="4096" width="4" style="1246" customWidth="1"/>
    <col min="4097" max="4097" width="15.140625" style="1246" customWidth="1"/>
    <col min="4098" max="4098" width="13.85546875" style="1246" customWidth="1"/>
    <col min="4099" max="4099" width="10.140625" style="1246" customWidth="1"/>
    <col min="4100" max="4100" width="9.140625" style="1246"/>
    <col min="4101" max="4101" width="3.42578125" style="1246" customWidth="1"/>
    <col min="4102" max="4102" width="19.5703125" style="1246" customWidth="1"/>
    <col min="4103" max="4103" width="12.28515625" style="1246" customWidth="1"/>
    <col min="4104" max="4104" width="10.42578125" style="1246" customWidth="1"/>
    <col min="4105" max="4105" width="9.140625" style="1246"/>
    <col min="4106" max="4106" width="3.5703125" style="1246" customWidth="1"/>
    <col min="4107" max="4107" width="16.42578125" style="1246" customWidth="1"/>
    <col min="4108" max="4108" width="11.7109375" style="1246" customWidth="1"/>
    <col min="4109" max="4109" width="10.140625" style="1246" customWidth="1"/>
    <col min="4110" max="4110" width="15.85546875" style="1246" customWidth="1"/>
    <col min="4111" max="4111" width="3.85546875" style="1246" customWidth="1"/>
    <col min="4112" max="4112" width="16.42578125" style="1246" customWidth="1"/>
    <col min="4113" max="4113" width="11.28515625" style="1246" customWidth="1"/>
    <col min="4114" max="4114" width="10.28515625" style="1246" customWidth="1"/>
    <col min="4115" max="4115" width="10" style="1246" customWidth="1"/>
    <col min="4116" max="4351" width="9.140625" style="1246"/>
    <col min="4352" max="4352" width="4" style="1246" customWidth="1"/>
    <col min="4353" max="4353" width="15.140625" style="1246" customWidth="1"/>
    <col min="4354" max="4354" width="13.85546875" style="1246" customWidth="1"/>
    <col min="4355" max="4355" width="10.140625" style="1246" customWidth="1"/>
    <col min="4356" max="4356" width="9.140625" style="1246"/>
    <col min="4357" max="4357" width="3.42578125" style="1246" customWidth="1"/>
    <col min="4358" max="4358" width="19.5703125" style="1246" customWidth="1"/>
    <col min="4359" max="4359" width="12.28515625" style="1246" customWidth="1"/>
    <col min="4360" max="4360" width="10.42578125" style="1246" customWidth="1"/>
    <col min="4361" max="4361" width="9.140625" style="1246"/>
    <col min="4362" max="4362" width="3.5703125" style="1246" customWidth="1"/>
    <col min="4363" max="4363" width="16.42578125" style="1246" customWidth="1"/>
    <col min="4364" max="4364" width="11.7109375" style="1246" customWidth="1"/>
    <col min="4365" max="4365" width="10.140625" style="1246" customWidth="1"/>
    <col min="4366" max="4366" width="15.85546875" style="1246" customWidth="1"/>
    <col min="4367" max="4367" width="3.85546875" style="1246" customWidth="1"/>
    <col min="4368" max="4368" width="16.42578125" style="1246" customWidth="1"/>
    <col min="4369" max="4369" width="11.28515625" style="1246" customWidth="1"/>
    <col min="4370" max="4370" width="10.28515625" style="1246" customWidth="1"/>
    <col min="4371" max="4371" width="10" style="1246" customWidth="1"/>
    <col min="4372" max="4607" width="9.140625" style="1246"/>
    <col min="4608" max="4608" width="4" style="1246" customWidth="1"/>
    <col min="4609" max="4609" width="15.140625" style="1246" customWidth="1"/>
    <col min="4610" max="4610" width="13.85546875" style="1246" customWidth="1"/>
    <col min="4611" max="4611" width="10.140625" style="1246" customWidth="1"/>
    <col min="4612" max="4612" width="9.140625" style="1246"/>
    <col min="4613" max="4613" width="3.42578125" style="1246" customWidth="1"/>
    <col min="4614" max="4614" width="19.5703125" style="1246" customWidth="1"/>
    <col min="4615" max="4615" width="12.28515625" style="1246" customWidth="1"/>
    <col min="4616" max="4616" width="10.42578125" style="1246" customWidth="1"/>
    <col min="4617" max="4617" width="9.140625" style="1246"/>
    <col min="4618" max="4618" width="3.5703125" style="1246" customWidth="1"/>
    <col min="4619" max="4619" width="16.42578125" style="1246" customWidth="1"/>
    <col min="4620" max="4620" width="11.7109375" style="1246" customWidth="1"/>
    <col min="4621" max="4621" width="10.140625" style="1246" customWidth="1"/>
    <col min="4622" max="4622" width="15.85546875" style="1246" customWidth="1"/>
    <col min="4623" max="4623" width="3.85546875" style="1246" customWidth="1"/>
    <col min="4624" max="4624" width="16.42578125" style="1246" customWidth="1"/>
    <col min="4625" max="4625" width="11.28515625" style="1246" customWidth="1"/>
    <col min="4626" max="4626" width="10.28515625" style="1246" customWidth="1"/>
    <col min="4627" max="4627" width="10" style="1246" customWidth="1"/>
    <col min="4628" max="4863" width="9.140625" style="1246"/>
    <col min="4864" max="4864" width="4" style="1246" customWidth="1"/>
    <col min="4865" max="4865" width="15.140625" style="1246" customWidth="1"/>
    <col min="4866" max="4866" width="13.85546875" style="1246" customWidth="1"/>
    <col min="4867" max="4867" width="10.140625" style="1246" customWidth="1"/>
    <col min="4868" max="4868" width="9.140625" style="1246"/>
    <col min="4869" max="4869" width="3.42578125" style="1246" customWidth="1"/>
    <col min="4870" max="4870" width="19.5703125" style="1246" customWidth="1"/>
    <col min="4871" max="4871" width="12.28515625" style="1246" customWidth="1"/>
    <col min="4872" max="4872" width="10.42578125" style="1246" customWidth="1"/>
    <col min="4873" max="4873" width="9.140625" style="1246"/>
    <col min="4874" max="4874" width="3.5703125" style="1246" customWidth="1"/>
    <col min="4875" max="4875" width="16.42578125" style="1246" customWidth="1"/>
    <col min="4876" max="4876" width="11.7109375" style="1246" customWidth="1"/>
    <col min="4877" max="4877" width="10.140625" style="1246" customWidth="1"/>
    <col min="4878" max="4878" width="15.85546875" style="1246" customWidth="1"/>
    <col min="4879" max="4879" width="3.85546875" style="1246" customWidth="1"/>
    <col min="4880" max="4880" width="16.42578125" style="1246" customWidth="1"/>
    <col min="4881" max="4881" width="11.28515625" style="1246" customWidth="1"/>
    <col min="4882" max="4882" width="10.28515625" style="1246" customWidth="1"/>
    <col min="4883" max="4883" width="10" style="1246" customWidth="1"/>
    <col min="4884" max="5119" width="9.140625" style="1246"/>
    <col min="5120" max="5120" width="4" style="1246" customWidth="1"/>
    <col min="5121" max="5121" width="15.140625" style="1246" customWidth="1"/>
    <col min="5122" max="5122" width="13.85546875" style="1246" customWidth="1"/>
    <col min="5123" max="5123" width="10.140625" style="1246" customWidth="1"/>
    <col min="5124" max="5124" width="9.140625" style="1246"/>
    <col min="5125" max="5125" width="3.42578125" style="1246" customWidth="1"/>
    <col min="5126" max="5126" width="19.5703125" style="1246" customWidth="1"/>
    <col min="5127" max="5127" width="12.28515625" style="1246" customWidth="1"/>
    <col min="5128" max="5128" width="10.42578125" style="1246" customWidth="1"/>
    <col min="5129" max="5129" width="9.140625" style="1246"/>
    <col min="5130" max="5130" width="3.5703125" style="1246" customWidth="1"/>
    <col min="5131" max="5131" width="16.42578125" style="1246" customWidth="1"/>
    <col min="5132" max="5132" width="11.7109375" style="1246" customWidth="1"/>
    <col min="5133" max="5133" width="10.140625" style="1246" customWidth="1"/>
    <col min="5134" max="5134" width="15.85546875" style="1246" customWidth="1"/>
    <col min="5135" max="5135" width="3.85546875" style="1246" customWidth="1"/>
    <col min="5136" max="5136" width="16.42578125" style="1246" customWidth="1"/>
    <col min="5137" max="5137" width="11.28515625" style="1246" customWidth="1"/>
    <col min="5138" max="5138" width="10.28515625" style="1246" customWidth="1"/>
    <col min="5139" max="5139" width="10" style="1246" customWidth="1"/>
    <col min="5140" max="5375" width="9.140625" style="1246"/>
    <col min="5376" max="5376" width="4" style="1246" customWidth="1"/>
    <col min="5377" max="5377" width="15.140625" style="1246" customWidth="1"/>
    <col min="5378" max="5378" width="13.85546875" style="1246" customWidth="1"/>
    <col min="5379" max="5379" width="10.140625" style="1246" customWidth="1"/>
    <col min="5380" max="5380" width="9.140625" style="1246"/>
    <col min="5381" max="5381" width="3.42578125" style="1246" customWidth="1"/>
    <col min="5382" max="5382" width="19.5703125" style="1246" customWidth="1"/>
    <col min="5383" max="5383" width="12.28515625" style="1246" customWidth="1"/>
    <col min="5384" max="5384" width="10.42578125" style="1246" customWidth="1"/>
    <col min="5385" max="5385" width="9.140625" style="1246"/>
    <col min="5386" max="5386" width="3.5703125" style="1246" customWidth="1"/>
    <col min="5387" max="5387" width="16.42578125" style="1246" customWidth="1"/>
    <col min="5388" max="5388" width="11.7109375" style="1246" customWidth="1"/>
    <col min="5389" max="5389" width="10.140625" style="1246" customWidth="1"/>
    <col min="5390" max="5390" width="15.85546875" style="1246" customWidth="1"/>
    <col min="5391" max="5391" width="3.85546875" style="1246" customWidth="1"/>
    <col min="5392" max="5392" width="16.42578125" style="1246" customWidth="1"/>
    <col min="5393" max="5393" width="11.28515625" style="1246" customWidth="1"/>
    <col min="5394" max="5394" width="10.28515625" style="1246" customWidth="1"/>
    <col min="5395" max="5395" width="10" style="1246" customWidth="1"/>
    <col min="5396" max="5631" width="9.140625" style="1246"/>
    <col min="5632" max="5632" width="4" style="1246" customWidth="1"/>
    <col min="5633" max="5633" width="15.140625" style="1246" customWidth="1"/>
    <col min="5634" max="5634" width="13.85546875" style="1246" customWidth="1"/>
    <col min="5635" max="5635" width="10.140625" style="1246" customWidth="1"/>
    <col min="5636" max="5636" width="9.140625" style="1246"/>
    <col min="5637" max="5637" width="3.42578125" style="1246" customWidth="1"/>
    <col min="5638" max="5638" width="19.5703125" style="1246" customWidth="1"/>
    <col min="5639" max="5639" width="12.28515625" style="1246" customWidth="1"/>
    <col min="5640" max="5640" width="10.42578125" style="1246" customWidth="1"/>
    <col min="5641" max="5641" width="9.140625" style="1246"/>
    <col min="5642" max="5642" width="3.5703125" style="1246" customWidth="1"/>
    <col min="5643" max="5643" width="16.42578125" style="1246" customWidth="1"/>
    <col min="5644" max="5644" width="11.7109375" style="1246" customWidth="1"/>
    <col min="5645" max="5645" width="10.140625" style="1246" customWidth="1"/>
    <col min="5646" max="5646" width="15.85546875" style="1246" customWidth="1"/>
    <col min="5647" max="5647" width="3.85546875" style="1246" customWidth="1"/>
    <col min="5648" max="5648" width="16.42578125" style="1246" customWidth="1"/>
    <col min="5649" max="5649" width="11.28515625" style="1246" customWidth="1"/>
    <col min="5650" max="5650" width="10.28515625" style="1246" customWidth="1"/>
    <col min="5651" max="5651" width="10" style="1246" customWidth="1"/>
    <col min="5652" max="5887" width="9.140625" style="1246"/>
    <col min="5888" max="5888" width="4" style="1246" customWidth="1"/>
    <col min="5889" max="5889" width="15.140625" style="1246" customWidth="1"/>
    <col min="5890" max="5890" width="13.85546875" style="1246" customWidth="1"/>
    <col min="5891" max="5891" width="10.140625" style="1246" customWidth="1"/>
    <col min="5892" max="5892" width="9.140625" style="1246"/>
    <col min="5893" max="5893" width="3.42578125" style="1246" customWidth="1"/>
    <col min="5894" max="5894" width="19.5703125" style="1246" customWidth="1"/>
    <col min="5895" max="5895" width="12.28515625" style="1246" customWidth="1"/>
    <col min="5896" max="5896" width="10.42578125" style="1246" customWidth="1"/>
    <col min="5897" max="5897" width="9.140625" style="1246"/>
    <col min="5898" max="5898" width="3.5703125" style="1246" customWidth="1"/>
    <col min="5899" max="5899" width="16.42578125" style="1246" customWidth="1"/>
    <col min="5900" max="5900" width="11.7109375" style="1246" customWidth="1"/>
    <col min="5901" max="5901" width="10.140625" style="1246" customWidth="1"/>
    <col min="5902" max="5902" width="15.85546875" style="1246" customWidth="1"/>
    <col min="5903" max="5903" width="3.85546875" style="1246" customWidth="1"/>
    <col min="5904" max="5904" width="16.42578125" style="1246" customWidth="1"/>
    <col min="5905" max="5905" width="11.28515625" style="1246" customWidth="1"/>
    <col min="5906" max="5906" width="10.28515625" style="1246" customWidth="1"/>
    <col min="5907" max="5907" width="10" style="1246" customWidth="1"/>
    <col min="5908" max="6143" width="9.140625" style="1246"/>
    <col min="6144" max="6144" width="4" style="1246" customWidth="1"/>
    <col min="6145" max="6145" width="15.140625" style="1246" customWidth="1"/>
    <col min="6146" max="6146" width="13.85546875" style="1246" customWidth="1"/>
    <col min="6147" max="6147" width="10.140625" style="1246" customWidth="1"/>
    <col min="6148" max="6148" width="9.140625" style="1246"/>
    <col min="6149" max="6149" width="3.42578125" style="1246" customWidth="1"/>
    <col min="6150" max="6150" width="19.5703125" style="1246" customWidth="1"/>
    <col min="6151" max="6151" width="12.28515625" style="1246" customWidth="1"/>
    <col min="6152" max="6152" width="10.42578125" style="1246" customWidth="1"/>
    <col min="6153" max="6153" width="9.140625" style="1246"/>
    <col min="6154" max="6154" width="3.5703125" style="1246" customWidth="1"/>
    <col min="6155" max="6155" width="16.42578125" style="1246" customWidth="1"/>
    <col min="6156" max="6156" width="11.7109375" style="1246" customWidth="1"/>
    <col min="6157" max="6157" width="10.140625" style="1246" customWidth="1"/>
    <col min="6158" max="6158" width="15.85546875" style="1246" customWidth="1"/>
    <col min="6159" max="6159" width="3.85546875" style="1246" customWidth="1"/>
    <col min="6160" max="6160" width="16.42578125" style="1246" customWidth="1"/>
    <col min="6161" max="6161" width="11.28515625" style="1246" customWidth="1"/>
    <col min="6162" max="6162" width="10.28515625" style="1246" customWidth="1"/>
    <col min="6163" max="6163" width="10" style="1246" customWidth="1"/>
    <col min="6164" max="6399" width="9.140625" style="1246"/>
    <col min="6400" max="6400" width="4" style="1246" customWidth="1"/>
    <col min="6401" max="6401" width="15.140625" style="1246" customWidth="1"/>
    <col min="6402" max="6402" width="13.85546875" style="1246" customWidth="1"/>
    <col min="6403" max="6403" width="10.140625" style="1246" customWidth="1"/>
    <col min="6404" max="6404" width="9.140625" style="1246"/>
    <col min="6405" max="6405" width="3.42578125" style="1246" customWidth="1"/>
    <col min="6406" max="6406" width="19.5703125" style="1246" customWidth="1"/>
    <col min="6407" max="6407" width="12.28515625" style="1246" customWidth="1"/>
    <col min="6408" max="6408" width="10.42578125" style="1246" customWidth="1"/>
    <col min="6409" max="6409" width="9.140625" style="1246"/>
    <col min="6410" max="6410" width="3.5703125" style="1246" customWidth="1"/>
    <col min="6411" max="6411" width="16.42578125" style="1246" customWidth="1"/>
    <col min="6412" max="6412" width="11.7109375" style="1246" customWidth="1"/>
    <col min="6413" max="6413" width="10.140625" style="1246" customWidth="1"/>
    <col min="6414" max="6414" width="15.85546875" style="1246" customWidth="1"/>
    <col min="6415" max="6415" width="3.85546875" style="1246" customWidth="1"/>
    <col min="6416" max="6416" width="16.42578125" style="1246" customWidth="1"/>
    <col min="6417" max="6417" width="11.28515625" style="1246" customWidth="1"/>
    <col min="6418" max="6418" width="10.28515625" style="1246" customWidth="1"/>
    <col min="6419" max="6419" width="10" style="1246" customWidth="1"/>
    <col min="6420" max="6655" width="9.140625" style="1246"/>
    <col min="6656" max="6656" width="4" style="1246" customWidth="1"/>
    <col min="6657" max="6657" width="15.140625" style="1246" customWidth="1"/>
    <col min="6658" max="6658" width="13.85546875" style="1246" customWidth="1"/>
    <col min="6659" max="6659" width="10.140625" style="1246" customWidth="1"/>
    <col min="6660" max="6660" width="9.140625" style="1246"/>
    <col min="6661" max="6661" width="3.42578125" style="1246" customWidth="1"/>
    <col min="6662" max="6662" width="19.5703125" style="1246" customWidth="1"/>
    <col min="6663" max="6663" width="12.28515625" style="1246" customWidth="1"/>
    <col min="6664" max="6664" width="10.42578125" style="1246" customWidth="1"/>
    <col min="6665" max="6665" width="9.140625" style="1246"/>
    <col min="6666" max="6666" width="3.5703125" style="1246" customWidth="1"/>
    <col min="6667" max="6667" width="16.42578125" style="1246" customWidth="1"/>
    <col min="6668" max="6668" width="11.7109375" style="1246" customWidth="1"/>
    <col min="6669" max="6669" width="10.140625" style="1246" customWidth="1"/>
    <col min="6670" max="6670" width="15.85546875" style="1246" customWidth="1"/>
    <col min="6671" max="6671" width="3.85546875" style="1246" customWidth="1"/>
    <col min="6672" max="6672" width="16.42578125" style="1246" customWidth="1"/>
    <col min="6673" max="6673" width="11.28515625" style="1246" customWidth="1"/>
    <col min="6674" max="6674" width="10.28515625" style="1246" customWidth="1"/>
    <col min="6675" max="6675" width="10" style="1246" customWidth="1"/>
    <col min="6676" max="6911" width="9.140625" style="1246"/>
    <col min="6912" max="6912" width="4" style="1246" customWidth="1"/>
    <col min="6913" max="6913" width="15.140625" style="1246" customWidth="1"/>
    <col min="6914" max="6914" width="13.85546875" style="1246" customWidth="1"/>
    <col min="6915" max="6915" width="10.140625" style="1246" customWidth="1"/>
    <col min="6916" max="6916" width="9.140625" style="1246"/>
    <col min="6917" max="6917" width="3.42578125" style="1246" customWidth="1"/>
    <col min="6918" max="6918" width="19.5703125" style="1246" customWidth="1"/>
    <col min="6919" max="6919" width="12.28515625" style="1246" customWidth="1"/>
    <col min="6920" max="6920" width="10.42578125" style="1246" customWidth="1"/>
    <col min="6921" max="6921" width="9.140625" style="1246"/>
    <col min="6922" max="6922" width="3.5703125" style="1246" customWidth="1"/>
    <col min="6923" max="6923" width="16.42578125" style="1246" customWidth="1"/>
    <col min="6924" max="6924" width="11.7109375" style="1246" customWidth="1"/>
    <col min="6925" max="6925" width="10.140625" style="1246" customWidth="1"/>
    <col min="6926" max="6926" width="15.85546875" style="1246" customWidth="1"/>
    <col min="6927" max="6927" width="3.85546875" style="1246" customWidth="1"/>
    <col min="6928" max="6928" width="16.42578125" style="1246" customWidth="1"/>
    <col min="6929" max="6929" width="11.28515625" style="1246" customWidth="1"/>
    <col min="6930" max="6930" width="10.28515625" style="1246" customWidth="1"/>
    <col min="6931" max="6931" width="10" style="1246" customWidth="1"/>
    <col min="6932" max="7167" width="9.140625" style="1246"/>
    <col min="7168" max="7168" width="4" style="1246" customWidth="1"/>
    <col min="7169" max="7169" width="15.140625" style="1246" customWidth="1"/>
    <col min="7170" max="7170" width="13.85546875" style="1246" customWidth="1"/>
    <col min="7171" max="7171" width="10.140625" style="1246" customWidth="1"/>
    <col min="7172" max="7172" width="9.140625" style="1246"/>
    <col min="7173" max="7173" width="3.42578125" style="1246" customWidth="1"/>
    <col min="7174" max="7174" width="19.5703125" style="1246" customWidth="1"/>
    <col min="7175" max="7175" width="12.28515625" style="1246" customWidth="1"/>
    <col min="7176" max="7176" width="10.42578125" style="1246" customWidth="1"/>
    <col min="7177" max="7177" width="9.140625" style="1246"/>
    <col min="7178" max="7178" width="3.5703125" style="1246" customWidth="1"/>
    <col min="7179" max="7179" width="16.42578125" style="1246" customWidth="1"/>
    <col min="7180" max="7180" width="11.7109375" style="1246" customWidth="1"/>
    <col min="7181" max="7181" width="10.140625" style="1246" customWidth="1"/>
    <col min="7182" max="7182" width="15.85546875" style="1246" customWidth="1"/>
    <col min="7183" max="7183" width="3.85546875" style="1246" customWidth="1"/>
    <col min="7184" max="7184" width="16.42578125" style="1246" customWidth="1"/>
    <col min="7185" max="7185" width="11.28515625" style="1246" customWidth="1"/>
    <col min="7186" max="7186" width="10.28515625" style="1246" customWidth="1"/>
    <col min="7187" max="7187" width="10" style="1246" customWidth="1"/>
    <col min="7188" max="7423" width="9.140625" style="1246"/>
    <col min="7424" max="7424" width="4" style="1246" customWidth="1"/>
    <col min="7425" max="7425" width="15.140625" style="1246" customWidth="1"/>
    <col min="7426" max="7426" width="13.85546875" style="1246" customWidth="1"/>
    <col min="7427" max="7427" width="10.140625" style="1246" customWidth="1"/>
    <col min="7428" max="7428" width="9.140625" style="1246"/>
    <col min="7429" max="7429" width="3.42578125" style="1246" customWidth="1"/>
    <col min="7430" max="7430" width="19.5703125" style="1246" customWidth="1"/>
    <col min="7431" max="7431" width="12.28515625" style="1246" customWidth="1"/>
    <col min="7432" max="7432" width="10.42578125" style="1246" customWidth="1"/>
    <col min="7433" max="7433" width="9.140625" style="1246"/>
    <col min="7434" max="7434" width="3.5703125" style="1246" customWidth="1"/>
    <col min="7435" max="7435" width="16.42578125" style="1246" customWidth="1"/>
    <col min="7436" max="7436" width="11.7109375" style="1246" customWidth="1"/>
    <col min="7437" max="7437" width="10.140625" style="1246" customWidth="1"/>
    <col min="7438" max="7438" width="15.85546875" style="1246" customWidth="1"/>
    <col min="7439" max="7439" width="3.85546875" style="1246" customWidth="1"/>
    <col min="7440" max="7440" width="16.42578125" style="1246" customWidth="1"/>
    <col min="7441" max="7441" width="11.28515625" style="1246" customWidth="1"/>
    <col min="7442" max="7442" width="10.28515625" style="1246" customWidth="1"/>
    <col min="7443" max="7443" width="10" style="1246" customWidth="1"/>
    <col min="7444" max="7679" width="9.140625" style="1246"/>
    <col min="7680" max="7680" width="4" style="1246" customWidth="1"/>
    <col min="7681" max="7681" width="15.140625" style="1246" customWidth="1"/>
    <col min="7682" max="7682" width="13.85546875" style="1246" customWidth="1"/>
    <col min="7683" max="7683" width="10.140625" style="1246" customWidth="1"/>
    <col min="7684" max="7684" width="9.140625" style="1246"/>
    <col min="7685" max="7685" width="3.42578125" style="1246" customWidth="1"/>
    <col min="7686" max="7686" width="19.5703125" style="1246" customWidth="1"/>
    <col min="7687" max="7687" width="12.28515625" style="1246" customWidth="1"/>
    <col min="7688" max="7688" width="10.42578125" style="1246" customWidth="1"/>
    <col min="7689" max="7689" width="9.140625" style="1246"/>
    <col min="7690" max="7690" width="3.5703125" style="1246" customWidth="1"/>
    <col min="7691" max="7691" width="16.42578125" style="1246" customWidth="1"/>
    <col min="7692" max="7692" width="11.7109375" style="1246" customWidth="1"/>
    <col min="7693" max="7693" width="10.140625" style="1246" customWidth="1"/>
    <col min="7694" max="7694" width="15.85546875" style="1246" customWidth="1"/>
    <col min="7695" max="7695" width="3.85546875" style="1246" customWidth="1"/>
    <col min="7696" max="7696" width="16.42578125" style="1246" customWidth="1"/>
    <col min="7697" max="7697" width="11.28515625" style="1246" customWidth="1"/>
    <col min="7698" max="7698" width="10.28515625" style="1246" customWidth="1"/>
    <col min="7699" max="7699" width="10" style="1246" customWidth="1"/>
    <col min="7700" max="7935" width="9.140625" style="1246"/>
    <col min="7936" max="7936" width="4" style="1246" customWidth="1"/>
    <col min="7937" max="7937" width="15.140625" style="1246" customWidth="1"/>
    <col min="7938" max="7938" width="13.85546875" style="1246" customWidth="1"/>
    <col min="7939" max="7939" width="10.140625" style="1246" customWidth="1"/>
    <col min="7940" max="7940" width="9.140625" style="1246"/>
    <col min="7941" max="7941" width="3.42578125" style="1246" customWidth="1"/>
    <col min="7942" max="7942" width="19.5703125" style="1246" customWidth="1"/>
    <col min="7943" max="7943" width="12.28515625" style="1246" customWidth="1"/>
    <col min="7944" max="7944" width="10.42578125" style="1246" customWidth="1"/>
    <col min="7945" max="7945" width="9.140625" style="1246"/>
    <col min="7946" max="7946" width="3.5703125" style="1246" customWidth="1"/>
    <col min="7947" max="7947" width="16.42578125" style="1246" customWidth="1"/>
    <col min="7948" max="7948" width="11.7109375" style="1246" customWidth="1"/>
    <col min="7949" max="7949" width="10.140625" style="1246" customWidth="1"/>
    <col min="7950" max="7950" width="15.85546875" style="1246" customWidth="1"/>
    <col min="7951" max="7951" width="3.85546875" style="1246" customWidth="1"/>
    <col min="7952" max="7952" width="16.42578125" style="1246" customWidth="1"/>
    <col min="7953" max="7953" width="11.28515625" style="1246" customWidth="1"/>
    <col min="7954" max="7954" width="10.28515625" style="1246" customWidth="1"/>
    <col min="7955" max="7955" width="10" style="1246" customWidth="1"/>
    <col min="7956" max="8191" width="9.140625" style="1246"/>
    <col min="8192" max="8192" width="4" style="1246" customWidth="1"/>
    <col min="8193" max="8193" width="15.140625" style="1246" customWidth="1"/>
    <col min="8194" max="8194" width="13.85546875" style="1246" customWidth="1"/>
    <col min="8195" max="8195" width="10.140625" style="1246" customWidth="1"/>
    <col min="8196" max="8196" width="9.140625" style="1246"/>
    <col min="8197" max="8197" width="3.42578125" style="1246" customWidth="1"/>
    <col min="8198" max="8198" width="19.5703125" style="1246" customWidth="1"/>
    <col min="8199" max="8199" width="12.28515625" style="1246" customWidth="1"/>
    <col min="8200" max="8200" width="10.42578125" style="1246" customWidth="1"/>
    <col min="8201" max="8201" width="9.140625" style="1246"/>
    <col min="8202" max="8202" width="3.5703125" style="1246" customWidth="1"/>
    <col min="8203" max="8203" width="16.42578125" style="1246" customWidth="1"/>
    <col min="8204" max="8204" width="11.7109375" style="1246" customWidth="1"/>
    <col min="8205" max="8205" width="10.140625" style="1246" customWidth="1"/>
    <col min="8206" max="8206" width="15.85546875" style="1246" customWidth="1"/>
    <col min="8207" max="8207" width="3.85546875" style="1246" customWidth="1"/>
    <col min="8208" max="8208" width="16.42578125" style="1246" customWidth="1"/>
    <col min="8209" max="8209" width="11.28515625" style="1246" customWidth="1"/>
    <col min="8210" max="8210" width="10.28515625" style="1246" customWidth="1"/>
    <col min="8211" max="8211" width="10" style="1246" customWidth="1"/>
    <col min="8212" max="8447" width="9.140625" style="1246"/>
    <col min="8448" max="8448" width="4" style="1246" customWidth="1"/>
    <col min="8449" max="8449" width="15.140625" style="1246" customWidth="1"/>
    <col min="8450" max="8450" width="13.85546875" style="1246" customWidth="1"/>
    <col min="8451" max="8451" width="10.140625" style="1246" customWidth="1"/>
    <col min="8452" max="8452" width="9.140625" style="1246"/>
    <col min="8453" max="8453" width="3.42578125" style="1246" customWidth="1"/>
    <col min="8454" max="8454" width="19.5703125" style="1246" customWidth="1"/>
    <col min="8455" max="8455" width="12.28515625" style="1246" customWidth="1"/>
    <col min="8456" max="8456" width="10.42578125" style="1246" customWidth="1"/>
    <col min="8457" max="8457" width="9.140625" style="1246"/>
    <col min="8458" max="8458" width="3.5703125" style="1246" customWidth="1"/>
    <col min="8459" max="8459" width="16.42578125" style="1246" customWidth="1"/>
    <col min="8460" max="8460" width="11.7109375" style="1246" customWidth="1"/>
    <col min="8461" max="8461" width="10.140625" style="1246" customWidth="1"/>
    <col min="8462" max="8462" width="15.85546875" style="1246" customWidth="1"/>
    <col min="8463" max="8463" width="3.85546875" style="1246" customWidth="1"/>
    <col min="8464" max="8464" width="16.42578125" style="1246" customWidth="1"/>
    <col min="8465" max="8465" width="11.28515625" style="1246" customWidth="1"/>
    <col min="8466" max="8466" width="10.28515625" style="1246" customWidth="1"/>
    <col min="8467" max="8467" width="10" style="1246" customWidth="1"/>
    <col min="8468" max="8703" width="9.140625" style="1246"/>
    <col min="8704" max="8704" width="4" style="1246" customWidth="1"/>
    <col min="8705" max="8705" width="15.140625" style="1246" customWidth="1"/>
    <col min="8706" max="8706" width="13.85546875" style="1246" customWidth="1"/>
    <col min="8707" max="8707" width="10.140625" style="1246" customWidth="1"/>
    <col min="8708" max="8708" width="9.140625" style="1246"/>
    <col min="8709" max="8709" width="3.42578125" style="1246" customWidth="1"/>
    <col min="8710" max="8710" width="19.5703125" style="1246" customWidth="1"/>
    <col min="8711" max="8711" width="12.28515625" style="1246" customWidth="1"/>
    <col min="8712" max="8712" width="10.42578125" style="1246" customWidth="1"/>
    <col min="8713" max="8713" width="9.140625" style="1246"/>
    <col min="8714" max="8714" width="3.5703125" style="1246" customWidth="1"/>
    <col min="8715" max="8715" width="16.42578125" style="1246" customWidth="1"/>
    <col min="8716" max="8716" width="11.7109375" style="1246" customWidth="1"/>
    <col min="8717" max="8717" width="10.140625" style="1246" customWidth="1"/>
    <col min="8718" max="8718" width="15.85546875" style="1246" customWidth="1"/>
    <col min="8719" max="8719" width="3.85546875" style="1246" customWidth="1"/>
    <col min="8720" max="8720" width="16.42578125" style="1246" customWidth="1"/>
    <col min="8721" max="8721" width="11.28515625" style="1246" customWidth="1"/>
    <col min="8722" max="8722" width="10.28515625" style="1246" customWidth="1"/>
    <col min="8723" max="8723" width="10" style="1246" customWidth="1"/>
    <col min="8724" max="8959" width="9.140625" style="1246"/>
    <col min="8960" max="8960" width="4" style="1246" customWidth="1"/>
    <col min="8961" max="8961" width="15.140625" style="1246" customWidth="1"/>
    <col min="8962" max="8962" width="13.85546875" style="1246" customWidth="1"/>
    <col min="8963" max="8963" width="10.140625" style="1246" customWidth="1"/>
    <col min="8964" max="8964" width="9.140625" style="1246"/>
    <col min="8965" max="8965" width="3.42578125" style="1246" customWidth="1"/>
    <col min="8966" max="8966" width="19.5703125" style="1246" customWidth="1"/>
    <col min="8967" max="8967" width="12.28515625" style="1246" customWidth="1"/>
    <col min="8968" max="8968" width="10.42578125" style="1246" customWidth="1"/>
    <col min="8969" max="8969" width="9.140625" style="1246"/>
    <col min="8970" max="8970" width="3.5703125" style="1246" customWidth="1"/>
    <col min="8971" max="8971" width="16.42578125" style="1246" customWidth="1"/>
    <col min="8972" max="8972" width="11.7109375" style="1246" customWidth="1"/>
    <col min="8973" max="8973" width="10.140625" style="1246" customWidth="1"/>
    <col min="8974" max="8974" width="15.85546875" style="1246" customWidth="1"/>
    <col min="8975" max="8975" width="3.85546875" style="1246" customWidth="1"/>
    <col min="8976" max="8976" width="16.42578125" style="1246" customWidth="1"/>
    <col min="8977" max="8977" width="11.28515625" style="1246" customWidth="1"/>
    <col min="8978" max="8978" width="10.28515625" style="1246" customWidth="1"/>
    <col min="8979" max="8979" width="10" style="1246" customWidth="1"/>
    <col min="8980" max="9215" width="9.140625" style="1246"/>
    <col min="9216" max="9216" width="4" style="1246" customWidth="1"/>
    <col min="9217" max="9217" width="15.140625" style="1246" customWidth="1"/>
    <col min="9218" max="9218" width="13.85546875" style="1246" customWidth="1"/>
    <col min="9219" max="9219" width="10.140625" style="1246" customWidth="1"/>
    <col min="9220" max="9220" width="9.140625" style="1246"/>
    <col min="9221" max="9221" width="3.42578125" style="1246" customWidth="1"/>
    <col min="9222" max="9222" width="19.5703125" style="1246" customWidth="1"/>
    <col min="9223" max="9223" width="12.28515625" style="1246" customWidth="1"/>
    <col min="9224" max="9224" width="10.42578125" style="1246" customWidth="1"/>
    <col min="9225" max="9225" width="9.140625" style="1246"/>
    <col min="9226" max="9226" width="3.5703125" style="1246" customWidth="1"/>
    <col min="9227" max="9227" width="16.42578125" style="1246" customWidth="1"/>
    <col min="9228" max="9228" width="11.7109375" style="1246" customWidth="1"/>
    <col min="9229" max="9229" width="10.140625" style="1246" customWidth="1"/>
    <col min="9230" max="9230" width="15.85546875" style="1246" customWidth="1"/>
    <col min="9231" max="9231" width="3.85546875" style="1246" customWidth="1"/>
    <col min="9232" max="9232" width="16.42578125" style="1246" customWidth="1"/>
    <col min="9233" max="9233" width="11.28515625" style="1246" customWidth="1"/>
    <col min="9234" max="9234" width="10.28515625" style="1246" customWidth="1"/>
    <col min="9235" max="9235" width="10" style="1246" customWidth="1"/>
    <col min="9236" max="9471" width="9.140625" style="1246"/>
    <col min="9472" max="9472" width="4" style="1246" customWidth="1"/>
    <col min="9473" max="9473" width="15.140625" style="1246" customWidth="1"/>
    <col min="9474" max="9474" width="13.85546875" style="1246" customWidth="1"/>
    <col min="9475" max="9475" width="10.140625" style="1246" customWidth="1"/>
    <col min="9476" max="9476" width="9.140625" style="1246"/>
    <col min="9477" max="9477" width="3.42578125" style="1246" customWidth="1"/>
    <col min="9478" max="9478" width="19.5703125" style="1246" customWidth="1"/>
    <col min="9479" max="9479" width="12.28515625" style="1246" customWidth="1"/>
    <col min="9480" max="9480" width="10.42578125" style="1246" customWidth="1"/>
    <col min="9481" max="9481" width="9.140625" style="1246"/>
    <col min="9482" max="9482" width="3.5703125" style="1246" customWidth="1"/>
    <col min="9483" max="9483" width="16.42578125" style="1246" customWidth="1"/>
    <col min="9484" max="9484" width="11.7109375" style="1246" customWidth="1"/>
    <col min="9485" max="9485" width="10.140625" style="1246" customWidth="1"/>
    <col min="9486" max="9486" width="15.85546875" style="1246" customWidth="1"/>
    <col min="9487" max="9487" width="3.85546875" style="1246" customWidth="1"/>
    <col min="9488" max="9488" width="16.42578125" style="1246" customWidth="1"/>
    <col min="9489" max="9489" width="11.28515625" style="1246" customWidth="1"/>
    <col min="9490" max="9490" width="10.28515625" style="1246" customWidth="1"/>
    <col min="9491" max="9491" width="10" style="1246" customWidth="1"/>
    <col min="9492" max="9727" width="9.140625" style="1246"/>
    <col min="9728" max="9728" width="4" style="1246" customWidth="1"/>
    <col min="9729" max="9729" width="15.140625" style="1246" customWidth="1"/>
    <col min="9730" max="9730" width="13.85546875" style="1246" customWidth="1"/>
    <col min="9731" max="9731" width="10.140625" style="1246" customWidth="1"/>
    <col min="9732" max="9732" width="9.140625" style="1246"/>
    <col min="9733" max="9733" width="3.42578125" style="1246" customWidth="1"/>
    <col min="9734" max="9734" width="19.5703125" style="1246" customWidth="1"/>
    <col min="9735" max="9735" width="12.28515625" style="1246" customWidth="1"/>
    <col min="9736" max="9736" width="10.42578125" style="1246" customWidth="1"/>
    <col min="9737" max="9737" width="9.140625" style="1246"/>
    <col min="9738" max="9738" width="3.5703125" style="1246" customWidth="1"/>
    <col min="9739" max="9739" width="16.42578125" style="1246" customWidth="1"/>
    <col min="9740" max="9740" width="11.7109375" style="1246" customWidth="1"/>
    <col min="9741" max="9741" width="10.140625" style="1246" customWidth="1"/>
    <col min="9742" max="9742" width="15.85546875" style="1246" customWidth="1"/>
    <col min="9743" max="9743" width="3.85546875" style="1246" customWidth="1"/>
    <col min="9744" max="9744" width="16.42578125" style="1246" customWidth="1"/>
    <col min="9745" max="9745" width="11.28515625" style="1246" customWidth="1"/>
    <col min="9746" max="9746" width="10.28515625" style="1246" customWidth="1"/>
    <col min="9747" max="9747" width="10" style="1246" customWidth="1"/>
    <col min="9748" max="9983" width="9.140625" style="1246"/>
    <col min="9984" max="9984" width="4" style="1246" customWidth="1"/>
    <col min="9985" max="9985" width="15.140625" style="1246" customWidth="1"/>
    <col min="9986" max="9986" width="13.85546875" style="1246" customWidth="1"/>
    <col min="9987" max="9987" width="10.140625" style="1246" customWidth="1"/>
    <col min="9988" max="9988" width="9.140625" style="1246"/>
    <col min="9989" max="9989" width="3.42578125" style="1246" customWidth="1"/>
    <col min="9990" max="9990" width="19.5703125" style="1246" customWidth="1"/>
    <col min="9991" max="9991" width="12.28515625" style="1246" customWidth="1"/>
    <col min="9992" max="9992" width="10.42578125" style="1246" customWidth="1"/>
    <col min="9993" max="9993" width="9.140625" style="1246"/>
    <col min="9994" max="9994" width="3.5703125" style="1246" customWidth="1"/>
    <col min="9995" max="9995" width="16.42578125" style="1246" customWidth="1"/>
    <col min="9996" max="9996" width="11.7109375" style="1246" customWidth="1"/>
    <col min="9997" max="9997" width="10.140625" style="1246" customWidth="1"/>
    <col min="9998" max="9998" width="15.85546875" style="1246" customWidth="1"/>
    <col min="9999" max="9999" width="3.85546875" style="1246" customWidth="1"/>
    <col min="10000" max="10000" width="16.42578125" style="1246" customWidth="1"/>
    <col min="10001" max="10001" width="11.28515625" style="1246" customWidth="1"/>
    <col min="10002" max="10002" width="10.28515625" style="1246" customWidth="1"/>
    <col min="10003" max="10003" width="10" style="1246" customWidth="1"/>
    <col min="10004" max="10239" width="9.140625" style="1246"/>
    <col min="10240" max="10240" width="4" style="1246" customWidth="1"/>
    <col min="10241" max="10241" width="15.140625" style="1246" customWidth="1"/>
    <col min="10242" max="10242" width="13.85546875" style="1246" customWidth="1"/>
    <col min="10243" max="10243" width="10.140625" style="1246" customWidth="1"/>
    <col min="10244" max="10244" width="9.140625" style="1246"/>
    <col min="10245" max="10245" width="3.42578125" style="1246" customWidth="1"/>
    <col min="10246" max="10246" width="19.5703125" style="1246" customWidth="1"/>
    <col min="10247" max="10247" width="12.28515625" style="1246" customWidth="1"/>
    <col min="10248" max="10248" width="10.42578125" style="1246" customWidth="1"/>
    <col min="10249" max="10249" width="9.140625" style="1246"/>
    <col min="10250" max="10250" width="3.5703125" style="1246" customWidth="1"/>
    <col min="10251" max="10251" width="16.42578125" style="1246" customWidth="1"/>
    <col min="10252" max="10252" width="11.7109375" style="1246" customWidth="1"/>
    <col min="10253" max="10253" width="10.140625" style="1246" customWidth="1"/>
    <col min="10254" max="10254" width="15.85546875" style="1246" customWidth="1"/>
    <col min="10255" max="10255" width="3.85546875" style="1246" customWidth="1"/>
    <col min="10256" max="10256" width="16.42578125" style="1246" customWidth="1"/>
    <col min="10257" max="10257" width="11.28515625" style="1246" customWidth="1"/>
    <col min="10258" max="10258" width="10.28515625" style="1246" customWidth="1"/>
    <col min="10259" max="10259" width="10" style="1246" customWidth="1"/>
    <col min="10260" max="10495" width="9.140625" style="1246"/>
    <col min="10496" max="10496" width="4" style="1246" customWidth="1"/>
    <col min="10497" max="10497" width="15.140625" style="1246" customWidth="1"/>
    <col min="10498" max="10498" width="13.85546875" style="1246" customWidth="1"/>
    <col min="10499" max="10499" width="10.140625" style="1246" customWidth="1"/>
    <col min="10500" max="10500" width="9.140625" style="1246"/>
    <col min="10501" max="10501" width="3.42578125" style="1246" customWidth="1"/>
    <col min="10502" max="10502" width="19.5703125" style="1246" customWidth="1"/>
    <col min="10503" max="10503" width="12.28515625" style="1246" customWidth="1"/>
    <col min="10504" max="10504" width="10.42578125" style="1246" customWidth="1"/>
    <col min="10505" max="10505" width="9.140625" style="1246"/>
    <col min="10506" max="10506" width="3.5703125" style="1246" customWidth="1"/>
    <col min="10507" max="10507" width="16.42578125" style="1246" customWidth="1"/>
    <col min="10508" max="10508" width="11.7109375" style="1246" customWidth="1"/>
    <col min="10509" max="10509" width="10.140625" style="1246" customWidth="1"/>
    <col min="10510" max="10510" width="15.85546875" style="1246" customWidth="1"/>
    <col min="10511" max="10511" width="3.85546875" style="1246" customWidth="1"/>
    <col min="10512" max="10512" width="16.42578125" style="1246" customWidth="1"/>
    <col min="10513" max="10513" width="11.28515625" style="1246" customWidth="1"/>
    <col min="10514" max="10514" width="10.28515625" style="1246" customWidth="1"/>
    <col min="10515" max="10515" width="10" style="1246" customWidth="1"/>
    <col min="10516" max="10751" width="9.140625" style="1246"/>
    <col min="10752" max="10752" width="4" style="1246" customWidth="1"/>
    <col min="10753" max="10753" width="15.140625" style="1246" customWidth="1"/>
    <col min="10754" max="10754" width="13.85546875" style="1246" customWidth="1"/>
    <col min="10755" max="10755" width="10.140625" style="1246" customWidth="1"/>
    <col min="10756" max="10756" width="9.140625" style="1246"/>
    <col min="10757" max="10757" width="3.42578125" style="1246" customWidth="1"/>
    <col min="10758" max="10758" width="19.5703125" style="1246" customWidth="1"/>
    <col min="10759" max="10759" width="12.28515625" style="1246" customWidth="1"/>
    <col min="10760" max="10760" width="10.42578125" style="1246" customWidth="1"/>
    <col min="10761" max="10761" width="9.140625" style="1246"/>
    <col min="10762" max="10762" width="3.5703125" style="1246" customWidth="1"/>
    <col min="10763" max="10763" width="16.42578125" style="1246" customWidth="1"/>
    <col min="10764" max="10764" width="11.7109375" style="1246" customWidth="1"/>
    <col min="10765" max="10765" width="10.140625" style="1246" customWidth="1"/>
    <col min="10766" max="10766" width="15.85546875" style="1246" customWidth="1"/>
    <col min="10767" max="10767" width="3.85546875" style="1246" customWidth="1"/>
    <col min="10768" max="10768" width="16.42578125" style="1246" customWidth="1"/>
    <col min="10769" max="10769" width="11.28515625" style="1246" customWidth="1"/>
    <col min="10770" max="10770" width="10.28515625" style="1246" customWidth="1"/>
    <col min="10771" max="10771" width="10" style="1246" customWidth="1"/>
    <col min="10772" max="11007" width="9.140625" style="1246"/>
    <col min="11008" max="11008" width="4" style="1246" customWidth="1"/>
    <col min="11009" max="11009" width="15.140625" style="1246" customWidth="1"/>
    <col min="11010" max="11010" width="13.85546875" style="1246" customWidth="1"/>
    <col min="11011" max="11011" width="10.140625" style="1246" customWidth="1"/>
    <col min="11012" max="11012" width="9.140625" style="1246"/>
    <col min="11013" max="11013" width="3.42578125" style="1246" customWidth="1"/>
    <col min="11014" max="11014" width="19.5703125" style="1246" customWidth="1"/>
    <col min="11015" max="11015" width="12.28515625" style="1246" customWidth="1"/>
    <col min="11016" max="11016" width="10.42578125" style="1246" customWidth="1"/>
    <col min="11017" max="11017" width="9.140625" style="1246"/>
    <col min="11018" max="11018" width="3.5703125" style="1246" customWidth="1"/>
    <col min="11019" max="11019" width="16.42578125" style="1246" customWidth="1"/>
    <col min="11020" max="11020" width="11.7109375" style="1246" customWidth="1"/>
    <col min="11021" max="11021" width="10.140625" style="1246" customWidth="1"/>
    <col min="11022" max="11022" width="15.85546875" style="1246" customWidth="1"/>
    <col min="11023" max="11023" width="3.85546875" style="1246" customWidth="1"/>
    <col min="11024" max="11024" width="16.42578125" style="1246" customWidth="1"/>
    <col min="11025" max="11025" width="11.28515625" style="1246" customWidth="1"/>
    <col min="11026" max="11026" width="10.28515625" style="1246" customWidth="1"/>
    <col min="11027" max="11027" width="10" style="1246" customWidth="1"/>
    <col min="11028" max="11263" width="9.140625" style="1246"/>
    <col min="11264" max="11264" width="4" style="1246" customWidth="1"/>
    <col min="11265" max="11265" width="15.140625" style="1246" customWidth="1"/>
    <col min="11266" max="11266" width="13.85546875" style="1246" customWidth="1"/>
    <col min="11267" max="11267" width="10.140625" style="1246" customWidth="1"/>
    <col min="11268" max="11268" width="9.140625" style="1246"/>
    <col min="11269" max="11269" width="3.42578125" style="1246" customWidth="1"/>
    <col min="11270" max="11270" width="19.5703125" style="1246" customWidth="1"/>
    <col min="11271" max="11271" width="12.28515625" style="1246" customWidth="1"/>
    <col min="11272" max="11272" width="10.42578125" style="1246" customWidth="1"/>
    <col min="11273" max="11273" width="9.140625" style="1246"/>
    <col min="11274" max="11274" width="3.5703125" style="1246" customWidth="1"/>
    <col min="11275" max="11275" width="16.42578125" style="1246" customWidth="1"/>
    <col min="11276" max="11276" width="11.7109375" style="1246" customWidth="1"/>
    <col min="11277" max="11277" width="10.140625" style="1246" customWidth="1"/>
    <col min="11278" max="11278" width="15.85546875" style="1246" customWidth="1"/>
    <col min="11279" max="11279" width="3.85546875" style="1246" customWidth="1"/>
    <col min="11280" max="11280" width="16.42578125" style="1246" customWidth="1"/>
    <col min="11281" max="11281" width="11.28515625" style="1246" customWidth="1"/>
    <col min="11282" max="11282" width="10.28515625" style="1246" customWidth="1"/>
    <col min="11283" max="11283" width="10" style="1246" customWidth="1"/>
    <col min="11284" max="11519" width="9.140625" style="1246"/>
    <col min="11520" max="11520" width="4" style="1246" customWidth="1"/>
    <col min="11521" max="11521" width="15.140625" style="1246" customWidth="1"/>
    <col min="11522" max="11522" width="13.85546875" style="1246" customWidth="1"/>
    <col min="11523" max="11523" width="10.140625" style="1246" customWidth="1"/>
    <col min="11524" max="11524" width="9.140625" style="1246"/>
    <col min="11525" max="11525" width="3.42578125" style="1246" customWidth="1"/>
    <col min="11526" max="11526" width="19.5703125" style="1246" customWidth="1"/>
    <col min="11527" max="11527" width="12.28515625" style="1246" customWidth="1"/>
    <col min="11528" max="11528" width="10.42578125" style="1246" customWidth="1"/>
    <col min="11529" max="11529" width="9.140625" style="1246"/>
    <col min="11530" max="11530" width="3.5703125" style="1246" customWidth="1"/>
    <col min="11531" max="11531" width="16.42578125" style="1246" customWidth="1"/>
    <col min="11532" max="11532" width="11.7109375" style="1246" customWidth="1"/>
    <col min="11533" max="11533" width="10.140625" style="1246" customWidth="1"/>
    <col min="11534" max="11534" width="15.85546875" style="1246" customWidth="1"/>
    <col min="11535" max="11535" width="3.85546875" style="1246" customWidth="1"/>
    <col min="11536" max="11536" width="16.42578125" style="1246" customWidth="1"/>
    <col min="11537" max="11537" width="11.28515625" style="1246" customWidth="1"/>
    <col min="11538" max="11538" width="10.28515625" style="1246" customWidth="1"/>
    <col min="11539" max="11539" width="10" style="1246" customWidth="1"/>
    <col min="11540" max="11775" width="9.140625" style="1246"/>
    <col min="11776" max="11776" width="4" style="1246" customWidth="1"/>
    <col min="11777" max="11777" width="15.140625" style="1246" customWidth="1"/>
    <col min="11778" max="11778" width="13.85546875" style="1246" customWidth="1"/>
    <col min="11779" max="11779" width="10.140625" style="1246" customWidth="1"/>
    <col min="11780" max="11780" width="9.140625" style="1246"/>
    <col min="11781" max="11781" width="3.42578125" style="1246" customWidth="1"/>
    <col min="11782" max="11782" width="19.5703125" style="1246" customWidth="1"/>
    <col min="11783" max="11783" width="12.28515625" style="1246" customWidth="1"/>
    <col min="11784" max="11784" width="10.42578125" style="1246" customWidth="1"/>
    <col min="11785" max="11785" width="9.140625" style="1246"/>
    <col min="11786" max="11786" width="3.5703125" style="1246" customWidth="1"/>
    <col min="11787" max="11787" width="16.42578125" style="1246" customWidth="1"/>
    <col min="11788" max="11788" width="11.7109375" style="1246" customWidth="1"/>
    <col min="11789" max="11789" width="10.140625" style="1246" customWidth="1"/>
    <col min="11790" max="11790" width="15.85546875" style="1246" customWidth="1"/>
    <col min="11791" max="11791" width="3.85546875" style="1246" customWidth="1"/>
    <col min="11792" max="11792" width="16.42578125" style="1246" customWidth="1"/>
    <col min="11793" max="11793" width="11.28515625" style="1246" customWidth="1"/>
    <col min="11794" max="11794" width="10.28515625" style="1246" customWidth="1"/>
    <col min="11795" max="11795" width="10" style="1246" customWidth="1"/>
    <col min="11796" max="12031" width="9.140625" style="1246"/>
    <col min="12032" max="12032" width="4" style="1246" customWidth="1"/>
    <col min="12033" max="12033" width="15.140625" style="1246" customWidth="1"/>
    <col min="12034" max="12034" width="13.85546875" style="1246" customWidth="1"/>
    <col min="12035" max="12035" width="10.140625" style="1246" customWidth="1"/>
    <col min="12036" max="12036" width="9.140625" style="1246"/>
    <col min="12037" max="12037" width="3.42578125" style="1246" customWidth="1"/>
    <col min="12038" max="12038" width="19.5703125" style="1246" customWidth="1"/>
    <col min="12039" max="12039" width="12.28515625" style="1246" customWidth="1"/>
    <col min="12040" max="12040" width="10.42578125" style="1246" customWidth="1"/>
    <col min="12041" max="12041" width="9.140625" style="1246"/>
    <col min="12042" max="12042" width="3.5703125" style="1246" customWidth="1"/>
    <col min="12043" max="12043" width="16.42578125" style="1246" customWidth="1"/>
    <col min="12044" max="12044" width="11.7109375" style="1246" customWidth="1"/>
    <col min="12045" max="12045" width="10.140625" style="1246" customWidth="1"/>
    <col min="12046" max="12046" width="15.85546875" style="1246" customWidth="1"/>
    <col min="12047" max="12047" width="3.85546875" style="1246" customWidth="1"/>
    <col min="12048" max="12048" width="16.42578125" style="1246" customWidth="1"/>
    <col min="12049" max="12049" width="11.28515625" style="1246" customWidth="1"/>
    <col min="12050" max="12050" width="10.28515625" style="1246" customWidth="1"/>
    <col min="12051" max="12051" width="10" style="1246" customWidth="1"/>
    <col min="12052" max="12287" width="9.140625" style="1246"/>
    <col min="12288" max="12288" width="4" style="1246" customWidth="1"/>
    <col min="12289" max="12289" width="15.140625" style="1246" customWidth="1"/>
    <col min="12290" max="12290" width="13.85546875" style="1246" customWidth="1"/>
    <col min="12291" max="12291" width="10.140625" style="1246" customWidth="1"/>
    <col min="12292" max="12292" width="9.140625" style="1246"/>
    <col min="12293" max="12293" width="3.42578125" style="1246" customWidth="1"/>
    <col min="12294" max="12294" width="19.5703125" style="1246" customWidth="1"/>
    <col min="12295" max="12295" width="12.28515625" style="1246" customWidth="1"/>
    <col min="12296" max="12296" width="10.42578125" style="1246" customWidth="1"/>
    <col min="12297" max="12297" width="9.140625" style="1246"/>
    <col min="12298" max="12298" width="3.5703125" style="1246" customWidth="1"/>
    <col min="12299" max="12299" width="16.42578125" style="1246" customWidth="1"/>
    <col min="12300" max="12300" width="11.7109375" style="1246" customWidth="1"/>
    <col min="12301" max="12301" width="10.140625" style="1246" customWidth="1"/>
    <col min="12302" max="12302" width="15.85546875" style="1246" customWidth="1"/>
    <col min="12303" max="12303" width="3.85546875" style="1246" customWidth="1"/>
    <col min="12304" max="12304" width="16.42578125" style="1246" customWidth="1"/>
    <col min="12305" max="12305" width="11.28515625" style="1246" customWidth="1"/>
    <col min="12306" max="12306" width="10.28515625" style="1246" customWidth="1"/>
    <col min="12307" max="12307" width="10" style="1246" customWidth="1"/>
    <col min="12308" max="12543" width="9.140625" style="1246"/>
    <col min="12544" max="12544" width="4" style="1246" customWidth="1"/>
    <col min="12545" max="12545" width="15.140625" style="1246" customWidth="1"/>
    <col min="12546" max="12546" width="13.85546875" style="1246" customWidth="1"/>
    <col min="12547" max="12547" width="10.140625" style="1246" customWidth="1"/>
    <col min="12548" max="12548" width="9.140625" style="1246"/>
    <col min="12549" max="12549" width="3.42578125" style="1246" customWidth="1"/>
    <col min="12550" max="12550" width="19.5703125" style="1246" customWidth="1"/>
    <col min="12551" max="12551" width="12.28515625" style="1246" customWidth="1"/>
    <col min="12552" max="12552" width="10.42578125" style="1246" customWidth="1"/>
    <col min="12553" max="12553" width="9.140625" style="1246"/>
    <col min="12554" max="12554" width="3.5703125" style="1246" customWidth="1"/>
    <col min="12555" max="12555" width="16.42578125" style="1246" customWidth="1"/>
    <col min="12556" max="12556" width="11.7109375" style="1246" customWidth="1"/>
    <col min="12557" max="12557" width="10.140625" style="1246" customWidth="1"/>
    <col min="12558" max="12558" width="15.85546875" style="1246" customWidth="1"/>
    <col min="12559" max="12559" width="3.85546875" style="1246" customWidth="1"/>
    <col min="12560" max="12560" width="16.42578125" style="1246" customWidth="1"/>
    <col min="12561" max="12561" width="11.28515625" style="1246" customWidth="1"/>
    <col min="12562" max="12562" width="10.28515625" style="1246" customWidth="1"/>
    <col min="12563" max="12563" width="10" style="1246" customWidth="1"/>
    <col min="12564" max="12799" width="9.140625" style="1246"/>
    <col min="12800" max="12800" width="4" style="1246" customWidth="1"/>
    <col min="12801" max="12801" width="15.140625" style="1246" customWidth="1"/>
    <col min="12802" max="12802" width="13.85546875" style="1246" customWidth="1"/>
    <col min="12803" max="12803" width="10.140625" style="1246" customWidth="1"/>
    <col min="12804" max="12804" width="9.140625" style="1246"/>
    <col min="12805" max="12805" width="3.42578125" style="1246" customWidth="1"/>
    <col min="12806" max="12806" width="19.5703125" style="1246" customWidth="1"/>
    <col min="12807" max="12807" width="12.28515625" style="1246" customWidth="1"/>
    <col min="12808" max="12808" width="10.42578125" style="1246" customWidth="1"/>
    <col min="12809" max="12809" width="9.140625" style="1246"/>
    <col min="12810" max="12810" width="3.5703125" style="1246" customWidth="1"/>
    <col min="12811" max="12811" width="16.42578125" style="1246" customWidth="1"/>
    <col min="12812" max="12812" width="11.7109375" style="1246" customWidth="1"/>
    <col min="12813" max="12813" width="10.140625" style="1246" customWidth="1"/>
    <col min="12814" max="12814" width="15.85546875" style="1246" customWidth="1"/>
    <col min="12815" max="12815" width="3.85546875" style="1246" customWidth="1"/>
    <col min="12816" max="12816" width="16.42578125" style="1246" customWidth="1"/>
    <col min="12817" max="12817" width="11.28515625" style="1246" customWidth="1"/>
    <col min="12818" max="12818" width="10.28515625" style="1246" customWidth="1"/>
    <col min="12819" max="12819" width="10" style="1246" customWidth="1"/>
    <col min="12820" max="13055" width="9.140625" style="1246"/>
    <col min="13056" max="13056" width="4" style="1246" customWidth="1"/>
    <col min="13057" max="13057" width="15.140625" style="1246" customWidth="1"/>
    <col min="13058" max="13058" width="13.85546875" style="1246" customWidth="1"/>
    <col min="13059" max="13059" width="10.140625" style="1246" customWidth="1"/>
    <col min="13060" max="13060" width="9.140625" style="1246"/>
    <col min="13061" max="13061" width="3.42578125" style="1246" customWidth="1"/>
    <col min="13062" max="13062" width="19.5703125" style="1246" customWidth="1"/>
    <col min="13063" max="13063" width="12.28515625" style="1246" customWidth="1"/>
    <col min="13064" max="13064" width="10.42578125" style="1246" customWidth="1"/>
    <col min="13065" max="13065" width="9.140625" style="1246"/>
    <col min="13066" max="13066" width="3.5703125" style="1246" customWidth="1"/>
    <col min="13067" max="13067" width="16.42578125" style="1246" customWidth="1"/>
    <col min="13068" max="13068" width="11.7109375" style="1246" customWidth="1"/>
    <col min="13069" max="13069" width="10.140625" style="1246" customWidth="1"/>
    <col min="13070" max="13070" width="15.85546875" style="1246" customWidth="1"/>
    <col min="13071" max="13071" width="3.85546875" style="1246" customWidth="1"/>
    <col min="13072" max="13072" width="16.42578125" style="1246" customWidth="1"/>
    <col min="13073" max="13073" width="11.28515625" style="1246" customWidth="1"/>
    <col min="13074" max="13074" width="10.28515625" style="1246" customWidth="1"/>
    <col min="13075" max="13075" width="10" style="1246" customWidth="1"/>
    <col min="13076" max="13311" width="9.140625" style="1246"/>
    <col min="13312" max="13312" width="4" style="1246" customWidth="1"/>
    <col min="13313" max="13313" width="15.140625" style="1246" customWidth="1"/>
    <col min="13314" max="13314" width="13.85546875" style="1246" customWidth="1"/>
    <col min="13315" max="13315" width="10.140625" style="1246" customWidth="1"/>
    <col min="13316" max="13316" width="9.140625" style="1246"/>
    <col min="13317" max="13317" width="3.42578125" style="1246" customWidth="1"/>
    <col min="13318" max="13318" width="19.5703125" style="1246" customWidth="1"/>
    <col min="13319" max="13319" width="12.28515625" style="1246" customWidth="1"/>
    <col min="13320" max="13320" width="10.42578125" style="1246" customWidth="1"/>
    <col min="13321" max="13321" width="9.140625" style="1246"/>
    <col min="13322" max="13322" width="3.5703125" style="1246" customWidth="1"/>
    <col min="13323" max="13323" width="16.42578125" style="1246" customWidth="1"/>
    <col min="13324" max="13324" width="11.7109375" style="1246" customWidth="1"/>
    <col min="13325" max="13325" width="10.140625" style="1246" customWidth="1"/>
    <col min="13326" max="13326" width="15.85546875" style="1246" customWidth="1"/>
    <col min="13327" max="13327" width="3.85546875" style="1246" customWidth="1"/>
    <col min="13328" max="13328" width="16.42578125" style="1246" customWidth="1"/>
    <col min="13329" max="13329" width="11.28515625" style="1246" customWidth="1"/>
    <col min="13330" max="13330" width="10.28515625" style="1246" customWidth="1"/>
    <col min="13331" max="13331" width="10" style="1246" customWidth="1"/>
    <col min="13332" max="13567" width="9.140625" style="1246"/>
    <col min="13568" max="13568" width="4" style="1246" customWidth="1"/>
    <col min="13569" max="13569" width="15.140625" style="1246" customWidth="1"/>
    <col min="13570" max="13570" width="13.85546875" style="1246" customWidth="1"/>
    <col min="13571" max="13571" width="10.140625" style="1246" customWidth="1"/>
    <col min="13572" max="13572" width="9.140625" style="1246"/>
    <col min="13573" max="13573" width="3.42578125" style="1246" customWidth="1"/>
    <col min="13574" max="13574" width="19.5703125" style="1246" customWidth="1"/>
    <col min="13575" max="13575" width="12.28515625" style="1246" customWidth="1"/>
    <col min="13576" max="13576" width="10.42578125" style="1246" customWidth="1"/>
    <col min="13577" max="13577" width="9.140625" style="1246"/>
    <col min="13578" max="13578" width="3.5703125" style="1246" customWidth="1"/>
    <col min="13579" max="13579" width="16.42578125" style="1246" customWidth="1"/>
    <col min="13580" max="13580" width="11.7109375" style="1246" customWidth="1"/>
    <col min="13581" max="13581" width="10.140625" style="1246" customWidth="1"/>
    <col min="13582" max="13582" width="15.85546875" style="1246" customWidth="1"/>
    <col min="13583" max="13583" width="3.85546875" style="1246" customWidth="1"/>
    <col min="13584" max="13584" width="16.42578125" style="1246" customWidth="1"/>
    <col min="13585" max="13585" width="11.28515625" style="1246" customWidth="1"/>
    <col min="13586" max="13586" width="10.28515625" style="1246" customWidth="1"/>
    <col min="13587" max="13587" width="10" style="1246" customWidth="1"/>
    <col min="13588" max="13823" width="9.140625" style="1246"/>
    <col min="13824" max="13824" width="4" style="1246" customWidth="1"/>
    <col min="13825" max="13825" width="15.140625" style="1246" customWidth="1"/>
    <col min="13826" max="13826" width="13.85546875" style="1246" customWidth="1"/>
    <col min="13827" max="13827" width="10.140625" style="1246" customWidth="1"/>
    <col min="13828" max="13828" width="9.140625" style="1246"/>
    <col min="13829" max="13829" width="3.42578125" style="1246" customWidth="1"/>
    <col min="13830" max="13830" width="19.5703125" style="1246" customWidth="1"/>
    <col min="13831" max="13831" width="12.28515625" style="1246" customWidth="1"/>
    <col min="13832" max="13832" width="10.42578125" style="1246" customWidth="1"/>
    <col min="13833" max="13833" width="9.140625" style="1246"/>
    <col min="13834" max="13834" width="3.5703125" style="1246" customWidth="1"/>
    <col min="13835" max="13835" width="16.42578125" style="1246" customWidth="1"/>
    <col min="13836" max="13836" width="11.7109375" style="1246" customWidth="1"/>
    <col min="13837" max="13837" width="10.140625" style="1246" customWidth="1"/>
    <col min="13838" max="13838" width="15.85546875" style="1246" customWidth="1"/>
    <col min="13839" max="13839" width="3.85546875" style="1246" customWidth="1"/>
    <col min="13840" max="13840" width="16.42578125" style="1246" customWidth="1"/>
    <col min="13841" max="13841" width="11.28515625" style="1246" customWidth="1"/>
    <col min="13842" max="13842" width="10.28515625" style="1246" customWidth="1"/>
    <col min="13843" max="13843" width="10" style="1246" customWidth="1"/>
    <col min="13844" max="14079" width="9.140625" style="1246"/>
    <col min="14080" max="14080" width="4" style="1246" customWidth="1"/>
    <col min="14081" max="14081" width="15.140625" style="1246" customWidth="1"/>
    <col min="14082" max="14082" width="13.85546875" style="1246" customWidth="1"/>
    <col min="14083" max="14083" width="10.140625" style="1246" customWidth="1"/>
    <col min="14084" max="14084" width="9.140625" style="1246"/>
    <col min="14085" max="14085" width="3.42578125" style="1246" customWidth="1"/>
    <col min="14086" max="14086" width="19.5703125" style="1246" customWidth="1"/>
    <col min="14087" max="14087" width="12.28515625" style="1246" customWidth="1"/>
    <col min="14088" max="14088" width="10.42578125" style="1246" customWidth="1"/>
    <col min="14089" max="14089" width="9.140625" style="1246"/>
    <col min="14090" max="14090" width="3.5703125" style="1246" customWidth="1"/>
    <col min="14091" max="14091" width="16.42578125" style="1246" customWidth="1"/>
    <col min="14092" max="14092" width="11.7109375" style="1246" customWidth="1"/>
    <col min="14093" max="14093" width="10.140625" style="1246" customWidth="1"/>
    <col min="14094" max="14094" width="15.85546875" style="1246" customWidth="1"/>
    <col min="14095" max="14095" width="3.85546875" style="1246" customWidth="1"/>
    <col min="14096" max="14096" width="16.42578125" style="1246" customWidth="1"/>
    <col min="14097" max="14097" width="11.28515625" style="1246" customWidth="1"/>
    <col min="14098" max="14098" width="10.28515625" style="1246" customWidth="1"/>
    <col min="14099" max="14099" width="10" style="1246" customWidth="1"/>
    <col min="14100" max="14335" width="9.140625" style="1246"/>
    <col min="14336" max="14336" width="4" style="1246" customWidth="1"/>
    <col min="14337" max="14337" width="15.140625" style="1246" customWidth="1"/>
    <col min="14338" max="14338" width="13.85546875" style="1246" customWidth="1"/>
    <col min="14339" max="14339" width="10.140625" style="1246" customWidth="1"/>
    <col min="14340" max="14340" width="9.140625" style="1246"/>
    <col min="14341" max="14341" width="3.42578125" style="1246" customWidth="1"/>
    <col min="14342" max="14342" width="19.5703125" style="1246" customWidth="1"/>
    <col min="14343" max="14343" width="12.28515625" style="1246" customWidth="1"/>
    <col min="14344" max="14344" width="10.42578125" style="1246" customWidth="1"/>
    <col min="14345" max="14345" width="9.140625" style="1246"/>
    <col min="14346" max="14346" width="3.5703125" style="1246" customWidth="1"/>
    <col min="14347" max="14347" width="16.42578125" style="1246" customWidth="1"/>
    <col min="14348" max="14348" width="11.7109375" style="1246" customWidth="1"/>
    <col min="14349" max="14349" width="10.140625" style="1246" customWidth="1"/>
    <col min="14350" max="14350" width="15.85546875" style="1246" customWidth="1"/>
    <col min="14351" max="14351" width="3.85546875" style="1246" customWidth="1"/>
    <col min="14352" max="14352" width="16.42578125" style="1246" customWidth="1"/>
    <col min="14353" max="14353" width="11.28515625" style="1246" customWidth="1"/>
    <col min="14354" max="14354" width="10.28515625" style="1246" customWidth="1"/>
    <col min="14355" max="14355" width="10" style="1246" customWidth="1"/>
    <col min="14356" max="14591" width="9.140625" style="1246"/>
    <col min="14592" max="14592" width="4" style="1246" customWidth="1"/>
    <col min="14593" max="14593" width="15.140625" style="1246" customWidth="1"/>
    <col min="14594" max="14594" width="13.85546875" style="1246" customWidth="1"/>
    <col min="14595" max="14595" width="10.140625" style="1246" customWidth="1"/>
    <col min="14596" max="14596" width="9.140625" style="1246"/>
    <col min="14597" max="14597" width="3.42578125" style="1246" customWidth="1"/>
    <col min="14598" max="14598" width="19.5703125" style="1246" customWidth="1"/>
    <col min="14599" max="14599" width="12.28515625" style="1246" customWidth="1"/>
    <col min="14600" max="14600" width="10.42578125" style="1246" customWidth="1"/>
    <col min="14601" max="14601" width="9.140625" style="1246"/>
    <col min="14602" max="14602" width="3.5703125" style="1246" customWidth="1"/>
    <col min="14603" max="14603" width="16.42578125" style="1246" customWidth="1"/>
    <col min="14604" max="14604" width="11.7109375" style="1246" customWidth="1"/>
    <col min="14605" max="14605" width="10.140625" style="1246" customWidth="1"/>
    <col min="14606" max="14606" width="15.85546875" style="1246" customWidth="1"/>
    <col min="14607" max="14607" width="3.85546875" style="1246" customWidth="1"/>
    <col min="14608" max="14608" width="16.42578125" style="1246" customWidth="1"/>
    <col min="14609" max="14609" width="11.28515625" style="1246" customWidth="1"/>
    <col min="14610" max="14610" width="10.28515625" style="1246" customWidth="1"/>
    <col min="14611" max="14611" width="10" style="1246" customWidth="1"/>
    <col min="14612" max="14847" width="9.140625" style="1246"/>
    <col min="14848" max="14848" width="4" style="1246" customWidth="1"/>
    <col min="14849" max="14849" width="15.140625" style="1246" customWidth="1"/>
    <col min="14850" max="14850" width="13.85546875" style="1246" customWidth="1"/>
    <col min="14851" max="14851" width="10.140625" style="1246" customWidth="1"/>
    <col min="14852" max="14852" width="9.140625" style="1246"/>
    <col min="14853" max="14853" width="3.42578125" style="1246" customWidth="1"/>
    <col min="14854" max="14854" width="19.5703125" style="1246" customWidth="1"/>
    <col min="14855" max="14855" width="12.28515625" style="1246" customWidth="1"/>
    <col min="14856" max="14856" width="10.42578125" style="1246" customWidth="1"/>
    <col min="14857" max="14857" width="9.140625" style="1246"/>
    <col min="14858" max="14858" width="3.5703125" style="1246" customWidth="1"/>
    <col min="14859" max="14859" width="16.42578125" style="1246" customWidth="1"/>
    <col min="14860" max="14860" width="11.7109375" style="1246" customWidth="1"/>
    <col min="14861" max="14861" width="10.140625" style="1246" customWidth="1"/>
    <col min="14862" max="14862" width="15.85546875" style="1246" customWidth="1"/>
    <col min="14863" max="14863" width="3.85546875" style="1246" customWidth="1"/>
    <col min="14864" max="14864" width="16.42578125" style="1246" customWidth="1"/>
    <col min="14865" max="14865" width="11.28515625" style="1246" customWidth="1"/>
    <col min="14866" max="14866" width="10.28515625" style="1246" customWidth="1"/>
    <col min="14867" max="14867" width="10" style="1246" customWidth="1"/>
    <col min="14868" max="15103" width="9.140625" style="1246"/>
    <col min="15104" max="15104" width="4" style="1246" customWidth="1"/>
    <col min="15105" max="15105" width="15.140625" style="1246" customWidth="1"/>
    <col min="15106" max="15106" width="13.85546875" style="1246" customWidth="1"/>
    <col min="15107" max="15107" width="10.140625" style="1246" customWidth="1"/>
    <col min="15108" max="15108" width="9.140625" style="1246"/>
    <col min="15109" max="15109" width="3.42578125" style="1246" customWidth="1"/>
    <col min="15110" max="15110" width="19.5703125" style="1246" customWidth="1"/>
    <col min="15111" max="15111" width="12.28515625" style="1246" customWidth="1"/>
    <col min="15112" max="15112" width="10.42578125" style="1246" customWidth="1"/>
    <col min="15113" max="15113" width="9.140625" style="1246"/>
    <col min="15114" max="15114" width="3.5703125" style="1246" customWidth="1"/>
    <col min="15115" max="15115" width="16.42578125" style="1246" customWidth="1"/>
    <col min="15116" max="15116" width="11.7109375" style="1246" customWidth="1"/>
    <col min="15117" max="15117" width="10.140625" style="1246" customWidth="1"/>
    <col min="15118" max="15118" width="15.85546875" style="1246" customWidth="1"/>
    <col min="15119" max="15119" width="3.85546875" style="1246" customWidth="1"/>
    <col min="15120" max="15120" width="16.42578125" style="1246" customWidth="1"/>
    <col min="15121" max="15121" width="11.28515625" style="1246" customWidth="1"/>
    <col min="15122" max="15122" width="10.28515625" style="1246" customWidth="1"/>
    <col min="15123" max="15123" width="10" style="1246" customWidth="1"/>
    <col min="15124" max="15359" width="9.140625" style="1246"/>
    <col min="15360" max="15360" width="4" style="1246" customWidth="1"/>
    <col min="15361" max="15361" width="15.140625" style="1246" customWidth="1"/>
    <col min="15362" max="15362" width="13.85546875" style="1246" customWidth="1"/>
    <col min="15363" max="15363" width="10.140625" style="1246" customWidth="1"/>
    <col min="15364" max="15364" width="9.140625" style="1246"/>
    <col min="15365" max="15365" width="3.42578125" style="1246" customWidth="1"/>
    <col min="15366" max="15366" width="19.5703125" style="1246" customWidth="1"/>
    <col min="15367" max="15367" width="12.28515625" style="1246" customWidth="1"/>
    <col min="15368" max="15368" width="10.42578125" style="1246" customWidth="1"/>
    <col min="15369" max="15369" width="9.140625" style="1246"/>
    <col min="15370" max="15370" width="3.5703125" style="1246" customWidth="1"/>
    <col min="15371" max="15371" width="16.42578125" style="1246" customWidth="1"/>
    <col min="15372" max="15372" width="11.7109375" style="1246" customWidth="1"/>
    <col min="15373" max="15373" width="10.140625" style="1246" customWidth="1"/>
    <col min="15374" max="15374" width="15.85546875" style="1246" customWidth="1"/>
    <col min="15375" max="15375" width="3.85546875" style="1246" customWidth="1"/>
    <col min="15376" max="15376" width="16.42578125" style="1246" customWidth="1"/>
    <col min="15377" max="15377" width="11.28515625" style="1246" customWidth="1"/>
    <col min="15378" max="15378" width="10.28515625" style="1246" customWidth="1"/>
    <col min="15379" max="15379" width="10" style="1246" customWidth="1"/>
    <col min="15380" max="15615" width="9.140625" style="1246"/>
    <col min="15616" max="15616" width="4" style="1246" customWidth="1"/>
    <col min="15617" max="15617" width="15.140625" style="1246" customWidth="1"/>
    <col min="15618" max="15618" width="13.85546875" style="1246" customWidth="1"/>
    <col min="15619" max="15619" width="10.140625" style="1246" customWidth="1"/>
    <col min="15620" max="15620" width="9.140625" style="1246"/>
    <col min="15621" max="15621" width="3.42578125" style="1246" customWidth="1"/>
    <col min="15622" max="15622" width="19.5703125" style="1246" customWidth="1"/>
    <col min="15623" max="15623" width="12.28515625" style="1246" customWidth="1"/>
    <col min="15624" max="15624" width="10.42578125" style="1246" customWidth="1"/>
    <col min="15625" max="15625" width="9.140625" style="1246"/>
    <col min="15626" max="15626" width="3.5703125" style="1246" customWidth="1"/>
    <col min="15627" max="15627" width="16.42578125" style="1246" customWidth="1"/>
    <col min="15628" max="15628" width="11.7109375" style="1246" customWidth="1"/>
    <col min="15629" max="15629" width="10.140625" style="1246" customWidth="1"/>
    <col min="15630" max="15630" width="15.85546875" style="1246" customWidth="1"/>
    <col min="15631" max="15631" width="3.85546875" style="1246" customWidth="1"/>
    <col min="15632" max="15632" width="16.42578125" style="1246" customWidth="1"/>
    <col min="15633" max="15633" width="11.28515625" style="1246" customWidth="1"/>
    <col min="15634" max="15634" width="10.28515625" style="1246" customWidth="1"/>
    <col min="15635" max="15635" width="10" style="1246" customWidth="1"/>
    <col min="15636" max="15871" width="9.140625" style="1246"/>
    <col min="15872" max="15872" width="4" style="1246" customWidth="1"/>
    <col min="15873" max="15873" width="15.140625" style="1246" customWidth="1"/>
    <col min="15874" max="15874" width="13.85546875" style="1246" customWidth="1"/>
    <col min="15875" max="15875" width="10.140625" style="1246" customWidth="1"/>
    <col min="15876" max="15876" width="9.140625" style="1246"/>
    <col min="15877" max="15877" width="3.42578125" style="1246" customWidth="1"/>
    <col min="15878" max="15878" width="19.5703125" style="1246" customWidth="1"/>
    <col min="15879" max="15879" width="12.28515625" style="1246" customWidth="1"/>
    <col min="15880" max="15880" width="10.42578125" style="1246" customWidth="1"/>
    <col min="15881" max="15881" width="9.140625" style="1246"/>
    <col min="15882" max="15882" width="3.5703125" style="1246" customWidth="1"/>
    <col min="15883" max="15883" width="16.42578125" style="1246" customWidth="1"/>
    <col min="15884" max="15884" width="11.7109375" style="1246" customWidth="1"/>
    <col min="15885" max="15885" width="10.140625" style="1246" customWidth="1"/>
    <col min="15886" max="15886" width="15.85546875" style="1246" customWidth="1"/>
    <col min="15887" max="15887" width="3.85546875" style="1246" customWidth="1"/>
    <col min="15888" max="15888" width="16.42578125" style="1246" customWidth="1"/>
    <col min="15889" max="15889" width="11.28515625" style="1246" customWidth="1"/>
    <col min="15890" max="15890" width="10.28515625" style="1246" customWidth="1"/>
    <col min="15891" max="15891" width="10" style="1246" customWidth="1"/>
    <col min="15892" max="16127" width="9.140625" style="1246"/>
    <col min="16128" max="16128" width="4" style="1246" customWidth="1"/>
    <col min="16129" max="16129" width="15.140625" style="1246" customWidth="1"/>
    <col min="16130" max="16130" width="13.85546875" style="1246" customWidth="1"/>
    <col min="16131" max="16131" width="10.140625" style="1246" customWidth="1"/>
    <col min="16132" max="16132" width="9.140625" style="1246"/>
    <col min="16133" max="16133" width="3.42578125" style="1246" customWidth="1"/>
    <col min="16134" max="16134" width="19.5703125" style="1246" customWidth="1"/>
    <col min="16135" max="16135" width="12.28515625" style="1246" customWidth="1"/>
    <col min="16136" max="16136" width="10.42578125" style="1246" customWidth="1"/>
    <col min="16137" max="16137" width="9.140625" style="1246"/>
    <col min="16138" max="16138" width="3.5703125" style="1246" customWidth="1"/>
    <col min="16139" max="16139" width="16.42578125" style="1246" customWidth="1"/>
    <col min="16140" max="16140" width="11.7109375" style="1246" customWidth="1"/>
    <col min="16141" max="16141" width="10.140625" style="1246" customWidth="1"/>
    <col min="16142" max="16142" width="15.85546875" style="1246" customWidth="1"/>
    <col min="16143" max="16143" width="3.85546875" style="1246" customWidth="1"/>
    <col min="16144" max="16144" width="16.42578125" style="1246" customWidth="1"/>
    <col min="16145" max="16145" width="11.28515625" style="1246" customWidth="1"/>
    <col min="16146" max="16146" width="10.28515625" style="1246" customWidth="1"/>
    <col min="16147" max="16147" width="10" style="1246" customWidth="1"/>
    <col min="16148" max="16384" width="9.140625" style="1246"/>
  </cols>
  <sheetData>
    <row r="1" spans="1:27" ht="18.75">
      <c r="A1" s="1291" t="s">
        <v>247</v>
      </c>
    </row>
    <row r="2" spans="1:27" ht="18" customHeight="1">
      <c r="A2" s="1663" t="s">
        <v>522</v>
      </c>
      <c r="B2" s="1663"/>
      <c r="C2" s="1663"/>
      <c r="D2" s="1663"/>
      <c r="E2" s="1663"/>
      <c r="F2" s="1663"/>
      <c r="G2" s="1663"/>
      <c r="H2" s="1663"/>
      <c r="I2" s="1663"/>
      <c r="J2" s="1663"/>
      <c r="K2" s="1663"/>
      <c r="L2" s="1663"/>
      <c r="M2" s="1663"/>
      <c r="N2" s="1663"/>
      <c r="O2" s="1663"/>
      <c r="P2" s="1663"/>
      <c r="Q2" s="1663"/>
      <c r="R2" s="1663"/>
      <c r="S2" s="1663"/>
      <c r="T2" s="1663"/>
      <c r="U2" s="1663"/>
      <c r="V2" s="1663"/>
      <c r="W2" s="1663"/>
      <c r="X2" s="1663"/>
      <c r="Y2" s="1663"/>
      <c r="Z2" s="1663"/>
      <c r="AA2" s="1663"/>
    </row>
    <row r="3" spans="1:27" ht="18" customHeight="1">
      <c r="A3" s="1666" t="s">
        <v>513</v>
      </c>
      <c r="B3" s="1666"/>
      <c r="C3" s="1666"/>
      <c r="D3" s="1666"/>
      <c r="E3" s="1666"/>
      <c r="F3" s="1666"/>
      <c r="G3" s="1666"/>
      <c r="H3" s="1324"/>
      <c r="I3" s="1324"/>
      <c r="J3" s="1324"/>
      <c r="K3" s="1324"/>
      <c r="L3" s="1324"/>
      <c r="M3" s="1324"/>
      <c r="N3" s="1324"/>
      <c r="O3" s="1324"/>
      <c r="P3" s="1324"/>
      <c r="Q3" s="1324"/>
      <c r="R3" s="1324"/>
      <c r="S3" s="1324"/>
      <c r="T3" s="1324"/>
      <c r="U3" s="1324"/>
      <c r="V3" s="1324"/>
      <c r="W3" s="1324"/>
      <c r="X3" s="1324"/>
      <c r="Y3" s="1324"/>
      <c r="Z3" s="1324"/>
      <c r="AA3" s="1324"/>
    </row>
    <row r="5" spans="1:27" s="1326" customFormat="1" ht="15">
      <c r="A5" s="1294" t="s">
        <v>125</v>
      </c>
      <c r="B5" s="1294" t="s">
        <v>126</v>
      </c>
      <c r="C5" s="1295"/>
      <c r="D5" s="1295"/>
      <c r="E5" s="1295"/>
      <c r="F5" s="1294" t="s">
        <v>127</v>
      </c>
      <c r="G5" s="1296" t="s">
        <v>128</v>
      </c>
      <c r="H5" s="1295"/>
      <c r="I5" s="1295"/>
      <c r="J5" s="1295"/>
      <c r="K5" s="1325" t="s">
        <v>129</v>
      </c>
      <c r="L5" s="1298" t="s">
        <v>130</v>
      </c>
      <c r="M5" s="1295"/>
      <c r="N5" s="1299"/>
      <c r="O5" s="1295"/>
      <c r="P5" s="1294" t="s">
        <v>131</v>
      </c>
      <c r="Q5" s="1298" t="s">
        <v>132</v>
      </c>
      <c r="R5" s="1295"/>
      <c r="S5" s="1295"/>
    </row>
    <row r="6" spans="1:27" ht="4.5" customHeight="1" thickBot="1"/>
    <row r="7" spans="1:27" ht="30.75" thickBot="1">
      <c r="A7" s="1300" t="s">
        <v>133</v>
      </c>
      <c r="B7" s="1301" t="s">
        <v>134</v>
      </c>
      <c r="C7" s="1302" t="s">
        <v>135</v>
      </c>
      <c r="D7" s="1327" t="s">
        <v>136</v>
      </c>
      <c r="E7" s="1328"/>
      <c r="F7" s="1300" t="s">
        <v>133</v>
      </c>
      <c r="G7" s="1301" t="s">
        <v>134</v>
      </c>
      <c r="H7" s="1302" t="s">
        <v>135</v>
      </c>
      <c r="I7" s="1327" t="s">
        <v>136</v>
      </c>
      <c r="K7" s="1300" t="s">
        <v>133</v>
      </c>
      <c r="L7" s="1301" t="s">
        <v>134</v>
      </c>
      <c r="M7" s="1302" t="s">
        <v>137</v>
      </c>
      <c r="N7" s="1327" t="s">
        <v>136</v>
      </c>
      <c r="P7" s="1300" t="s">
        <v>133</v>
      </c>
      <c r="Q7" s="1301" t="s">
        <v>134</v>
      </c>
      <c r="R7" s="1302" t="s">
        <v>137</v>
      </c>
      <c r="S7" s="1327" t="s">
        <v>136</v>
      </c>
    </row>
    <row r="8" spans="1:27" ht="15.75">
      <c r="A8" s="1309" t="s">
        <v>151</v>
      </c>
      <c r="B8" s="1310">
        <v>22459.260999999999</v>
      </c>
      <c r="C8" s="1310">
        <v>16139</v>
      </c>
      <c r="D8" s="1311">
        <v>2.4888015206346275</v>
      </c>
      <c r="E8" s="1329"/>
      <c r="F8" s="1309" t="s">
        <v>372</v>
      </c>
      <c r="G8" s="1310">
        <v>3890.67</v>
      </c>
      <c r="H8" s="1310">
        <v>11595</v>
      </c>
      <c r="I8" s="1311">
        <v>4.3046479979642189</v>
      </c>
      <c r="J8" s="1322"/>
      <c r="K8" s="1312" t="s">
        <v>141</v>
      </c>
      <c r="L8" s="1313">
        <v>11114.7</v>
      </c>
      <c r="M8" s="1313">
        <v>2116.8029999999999</v>
      </c>
      <c r="N8" s="1314">
        <v>5.2507011753101267</v>
      </c>
      <c r="O8" s="1322"/>
      <c r="P8" s="1312" t="s">
        <v>143</v>
      </c>
      <c r="Q8" s="1313">
        <v>4735.0029999999997</v>
      </c>
      <c r="R8" s="1313">
        <v>967.36800000000005</v>
      </c>
      <c r="S8" s="1314">
        <v>4.8947277561383045</v>
      </c>
    </row>
    <row r="9" spans="1:27" ht="15.75">
      <c r="A9" s="1309" t="s">
        <v>153</v>
      </c>
      <c r="B9" s="1310">
        <v>22091.759999999998</v>
      </c>
      <c r="C9" s="1310">
        <v>24738</v>
      </c>
      <c r="D9" s="1311">
        <v>2.6376394231802451</v>
      </c>
      <c r="E9" s="1330"/>
      <c r="F9" s="1309" t="s">
        <v>156</v>
      </c>
      <c r="G9" s="1310">
        <v>3199.1019999999999</v>
      </c>
      <c r="H9" s="1310">
        <v>14992</v>
      </c>
      <c r="I9" s="1311">
        <v>3.2142475343820078</v>
      </c>
      <c r="J9" s="1322"/>
      <c r="K9" s="1309" t="s">
        <v>143</v>
      </c>
      <c r="L9" s="1310">
        <v>6770.6949999999997</v>
      </c>
      <c r="M9" s="1310">
        <v>1250.173</v>
      </c>
      <c r="N9" s="1311">
        <v>5.4158064523869891</v>
      </c>
      <c r="O9" s="1322"/>
      <c r="P9" s="1309" t="s">
        <v>155</v>
      </c>
      <c r="Q9" s="1310">
        <v>4426.9269999999997</v>
      </c>
      <c r="R9" s="1310">
        <v>939.303</v>
      </c>
      <c r="S9" s="1311">
        <v>4.7129914415263228</v>
      </c>
    </row>
    <row r="10" spans="1:27" ht="15.75">
      <c r="A10" s="1309" t="s">
        <v>372</v>
      </c>
      <c r="B10" s="1310">
        <v>12397.984</v>
      </c>
      <c r="C10" s="1310">
        <v>28773</v>
      </c>
      <c r="D10" s="1311">
        <v>3.7347971298839284</v>
      </c>
      <c r="E10" s="1329"/>
      <c r="F10" s="1309" t="s">
        <v>153</v>
      </c>
      <c r="G10" s="1310">
        <v>1012.729</v>
      </c>
      <c r="H10" s="1310">
        <v>5310</v>
      </c>
      <c r="I10" s="1311">
        <v>2.6799784062431362</v>
      </c>
      <c r="J10" s="1322"/>
      <c r="K10" s="1309" t="s">
        <v>372</v>
      </c>
      <c r="L10" s="1310">
        <v>3857.1770000000001</v>
      </c>
      <c r="M10" s="1310">
        <v>587.99699999999996</v>
      </c>
      <c r="N10" s="1311">
        <v>6.5598582985967626</v>
      </c>
      <c r="O10" s="1322"/>
      <c r="P10" s="1309" t="s">
        <v>372</v>
      </c>
      <c r="Q10" s="1310">
        <v>4056.3850000000002</v>
      </c>
      <c r="R10" s="1310">
        <v>778.87699999999995</v>
      </c>
      <c r="S10" s="1311">
        <v>5.2079917624990859</v>
      </c>
    </row>
    <row r="11" spans="1:27" ht="16.5" thickBot="1">
      <c r="A11" s="1309" t="s">
        <v>143</v>
      </c>
      <c r="B11" s="1310">
        <v>9132.2639999999992</v>
      </c>
      <c r="C11" s="1310">
        <v>9561</v>
      </c>
      <c r="D11" s="1311">
        <v>2.3479021437485441</v>
      </c>
      <c r="E11" s="1330"/>
      <c r="F11" s="1309" t="s">
        <v>160</v>
      </c>
      <c r="G11" s="1310">
        <v>725.99199999999996</v>
      </c>
      <c r="H11" s="1310">
        <v>5364</v>
      </c>
      <c r="I11" s="1311">
        <v>2.3139777269221207</v>
      </c>
      <c r="J11" s="1322"/>
      <c r="K11" s="1309" t="s">
        <v>158</v>
      </c>
      <c r="L11" s="1310">
        <v>3278.875</v>
      </c>
      <c r="M11" s="1310">
        <v>545.21199999999999</v>
      </c>
      <c r="N11" s="1311">
        <v>6.0139450342252188</v>
      </c>
      <c r="O11" s="1322"/>
      <c r="P11" s="1309" t="s">
        <v>141</v>
      </c>
      <c r="Q11" s="1310">
        <v>3825.0639999999999</v>
      </c>
      <c r="R11" s="1310">
        <v>1064.809</v>
      </c>
      <c r="S11" s="1311">
        <v>3.5922536342198459</v>
      </c>
    </row>
    <row r="12" spans="1:27" ht="16.5" thickBot="1">
      <c r="A12" s="1309" t="s">
        <v>160</v>
      </c>
      <c r="B12" s="1310">
        <v>8713.2790000000005</v>
      </c>
      <c r="C12" s="1310">
        <v>16493</v>
      </c>
      <c r="D12" s="1311">
        <v>2.2587223605057427</v>
      </c>
      <c r="E12" s="1330"/>
      <c r="F12" s="1318" t="s">
        <v>259</v>
      </c>
      <c r="G12" s="1319">
        <v>9216.9500000000007</v>
      </c>
      <c r="H12" s="1319">
        <v>38956</v>
      </c>
      <c r="I12" s="1320">
        <v>3.392188759380371</v>
      </c>
      <c r="J12" s="1322"/>
      <c r="K12" s="1309" t="s">
        <v>159</v>
      </c>
      <c r="L12" s="1310">
        <v>2485.3649999999998</v>
      </c>
      <c r="M12" s="1310">
        <v>666.60699999999997</v>
      </c>
      <c r="N12" s="1311">
        <v>3.7283811901165151</v>
      </c>
      <c r="O12" s="1322"/>
      <c r="P12" s="1309" t="s">
        <v>140</v>
      </c>
      <c r="Q12" s="1310">
        <v>1702.0509999999999</v>
      </c>
      <c r="R12" s="1310">
        <v>310.50099999999998</v>
      </c>
      <c r="S12" s="1311">
        <v>5.4816280784925011</v>
      </c>
    </row>
    <row r="13" spans="1:27" ht="15.75">
      <c r="A13" s="1309" t="s">
        <v>156</v>
      </c>
      <c r="B13" s="1310">
        <v>7993.3980000000001</v>
      </c>
      <c r="C13" s="1310">
        <v>21243</v>
      </c>
      <c r="D13" s="1311">
        <v>2.8421809425842612</v>
      </c>
      <c r="E13" s="1330"/>
      <c r="F13"/>
      <c r="G13"/>
      <c r="H13"/>
      <c r="I13"/>
      <c r="J13" s="1322"/>
      <c r="K13" s="1309" t="s">
        <v>155</v>
      </c>
      <c r="L13" s="1310">
        <v>1723.5129999999999</v>
      </c>
      <c r="M13" s="1310">
        <v>363.84800000000001</v>
      </c>
      <c r="N13" s="1311">
        <v>4.7369038719465264</v>
      </c>
      <c r="O13" s="1322"/>
      <c r="P13" s="1309" t="s">
        <v>152</v>
      </c>
      <c r="Q13" s="1310">
        <v>1416.1880000000001</v>
      </c>
      <c r="R13" s="1310">
        <v>341.5</v>
      </c>
      <c r="S13" s="1311">
        <v>4.1469633967789168</v>
      </c>
    </row>
    <row r="14" spans="1:27" ht="15.75">
      <c r="A14" s="1309" t="s">
        <v>157</v>
      </c>
      <c r="B14" s="1310">
        <v>6753.9089999999997</v>
      </c>
      <c r="C14" s="1310">
        <v>9968</v>
      </c>
      <c r="D14" s="1311">
        <v>2.8926113214238143</v>
      </c>
      <c r="E14" s="1330"/>
      <c r="F14"/>
      <c r="G14"/>
      <c r="H14"/>
      <c r="I14"/>
      <c r="J14" s="1322"/>
      <c r="K14" s="1309" t="s">
        <v>156</v>
      </c>
      <c r="L14" s="1310">
        <v>1483.348</v>
      </c>
      <c r="M14" s="1310">
        <v>328.76299999999998</v>
      </c>
      <c r="N14" s="1311">
        <v>4.5119067534972004</v>
      </c>
      <c r="O14" s="1322"/>
      <c r="P14" s="1309" t="s">
        <v>159</v>
      </c>
      <c r="Q14" s="1310">
        <v>1267.5170000000001</v>
      </c>
      <c r="R14" s="1310">
        <v>408.983</v>
      </c>
      <c r="S14" s="1311">
        <v>3.0991923869696296</v>
      </c>
    </row>
    <row r="15" spans="1:27" ht="15.75">
      <c r="A15" s="1309" t="s">
        <v>141</v>
      </c>
      <c r="B15" s="1310">
        <v>4049.1759999999999</v>
      </c>
      <c r="C15" s="1310">
        <v>3777</v>
      </c>
      <c r="D15" s="1311">
        <v>2.7662236164700995</v>
      </c>
      <c r="E15" s="1330"/>
      <c r="F15"/>
      <c r="G15"/>
      <c r="H15"/>
      <c r="I15"/>
      <c r="J15" s="1322"/>
      <c r="K15" s="1309" t="s">
        <v>151</v>
      </c>
      <c r="L15" s="1310">
        <v>1378.078</v>
      </c>
      <c r="M15" s="1310">
        <v>312.23700000000002</v>
      </c>
      <c r="N15" s="1311">
        <v>4.4135640555091165</v>
      </c>
      <c r="O15" s="1322"/>
      <c r="P15" s="1331" t="s">
        <v>156</v>
      </c>
      <c r="Q15" s="1332">
        <v>1217.1089999999999</v>
      </c>
      <c r="R15" s="1332">
        <v>508.29300000000001</v>
      </c>
      <c r="S15" s="1333">
        <v>2.3945027769416458</v>
      </c>
      <c r="U15" s="1160"/>
      <c r="V15" s="1160"/>
      <c r="W15" s="1160"/>
      <c r="X15" s="1160"/>
    </row>
    <row r="16" spans="1:27" ht="15.75">
      <c r="A16" s="1309" t="s">
        <v>152</v>
      </c>
      <c r="B16" s="1310">
        <v>3049.8939999999998</v>
      </c>
      <c r="C16" s="1310">
        <v>1832</v>
      </c>
      <c r="D16" s="1311">
        <v>3.3814558948585667</v>
      </c>
      <c r="E16" s="1330"/>
      <c r="J16" s="1322"/>
      <c r="K16" s="1309" t="s">
        <v>138</v>
      </c>
      <c r="L16" s="1310">
        <v>1325.14</v>
      </c>
      <c r="M16" s="1310">
        <v>382.25200000000001</v>
      </c>
      <c r="N16" s="1311">
        <v>3.4666659690465975</v>
      </c>
      <c r="O16" s="1322"/>
      <c r="P16" s="1331" t="s">
        <v>139</v>
      </c>
      <c r="Q16" s="1332">
        <v>772.548</v>
      </c>
      <c r="R16" s="1332">
        <v>260.69299999999998</v>
      </c>
      <c r="S16" s="1333">
        <v>2.963439754807379</v>
      </c>
      <c r="U16" s="1160"/>
      <c r="V16" s="1160"/>
      <c r="W16" s="1160"/>
      <c r="X16" s="1160"/>
    </row>
    <row r="17" spans="1:24" ht="15.75">
      <c r="A17" s="1309" t="s">
        <v>138</v>
      </c>
      <c r="B17" s="1310">
        <v>2774.7510000000002</v>
      </c>
      <c r="C17" s="1310">
        <v>8570</v>
      </c>
      <c r="D17" s="1311">
        <v>3.9127953544253105</v>
      </c>
      <c r="E17" s="1329"/>
      <c r="F17" s="1160"/>
      <c r="G17" s="1160"/>
      <c r="H17" s="1160"/>
      <c r="I17" s="1160"/>
      <c r="J17" s="1322"/>
      <c r="K17" s="1309" t="s">
        <v>140</v>
      </c>
      <c r="L17" s="1310">
        <v>1024.0650000000001</v>
      </c>
      <c r="M17" s="1310">
        <v>188.898</v>
      </c>
      <c r="N17" s="1311">
        <v>5.4212590922084942</v>
      </c>
      <c r="O17" s="1322"/>
      <c r="P17" s="1309" t="s">
        <v>138</v>
      </c>
      <c r="Q17" s="1310">
        <v>487.94099999999997</v>
      </c>
      <c r="R17" s="1310">
        <v>113.797</v>
      </c>
      <c r="S17" s="1311">
        <v>4.2878195383006581</v>
      </c>
      <c r="U17" s="1160"/>
      <c r="V17" s="1160"/>
      <c r="W17" s="1160"/>
      <c r="X17" s="1160"/>
    </row>
    <row r="18" spans="1:24" ht="15.75">
      <c r="A18" s="1309" t="s">
        <v>146</v>
      </c>
      <c r="B18" s="1310">
        <v>1562.6780000000001</v>
      </c>
      <c r="C18" s="1310">
        <v>648</v>
      </c>
      <c r="D18" s="1311">
        <v>3.7660154913216788</v>
      </c>
      <c r="E18" s="1334"/>
      <c r="F18" s="1160"/>
      <c r="G18" s="1160"/>
      <c r="H18" s="1160"/>
      <c r="K18" s="1331" t="s">
        <v>152</v>
      </c>
      <c r="L18" s="1332">
        <v>761.67200000000003</v>
      </c>
      <c r="M18" s="1332">
        <v>80.349000000000004</v>
      </c>
      <c r="N18" s="1333">
        <v>9.4795454828311492</v>
      </c>
      <c r="O18" s="1322"/>
      <c r="P18" s="1309" t="s">
        <v>454</v>
      </c>
      <c r="Q18" s="1310">
        <v>447.19</v>
      </c>
      <c r="R18" s="1310">
        <v>81.116</v>
      </c>
      <c r="S18" s="1311">
        <v>5.5129690813156467</v>
      </c>
      <c r="U18" s="1160"/>
      <c r="V18" s="1160"/>
      <c r="W18" s="1160"/>
      <c r="X18" s="1160"/>
    </row>
    <row r="19" spans="1:24" ht="16.5" thickBot="1">
      <c r="A19" s="1309" t="s">
        <v>140</v>
      </c>
      <c r="B19" s="1310">
        <v>1260.335</v>
      </c>
      <c r="C19" s="1310">
        <v>1707</v>
      </c>
      <c r="D19" s="1311">
        <v>1.6104109673058471</v>
      </c>
      <c r="E19" s="1335"/>
      <c r="F19" s="1160"/>
      <c r="G19" s="1160"/>
      <c r="H19" s="1160"/>
      <c r="J19" s="1322"/>
      <c r="K19" s="1309" t="s">
        <v>496</v>
      </c>
      <c r="L19" s="1310">
        <v>713.17</v>
      </c>
      <c r="M19" s="1310">
        <v>38.747999999999998</v>
      </c>
      <c r="N19" s="1311">
        <v>18.405337049654175</v>
      </c>
      <c r="O19" s="1322"/>
      <c r="P19" s="1309" t="s">
        <v>285</v>
      </c>
      <c r="Q19" s="1310">
        <v>410.541</v>
      </c>
      <c r="R19" s="1310">
        <v>66.111000000000004</v>
      </c>
      <c r="S19" s="1311">
        <v>6.2098743023097516</v>
      </c>
      <c r="U19" s="1160"/>
      <c r="V19" s="1160"/>
      <c r="W19" s="1160"/>
      <c r="X19" s="1160"/>
    </row>
    <row r="20" spans="1:24" ht="15" customHeight="1" thickBot="1">
      <c r="A20" s="1318" t="s">
        <v>259</v>
      </c>
      <c r="B20" s="1319">
        <v>103587.054</v>
      </c>
      <c r="C20" s="1319">
        <v>145927</v>
      </c>
      <c r="D20" s="1320">
        <v>2.7044444536112322</v>
      </c>
      <c r="E20" s="1335"/>
      <c r="F20" s="1160"/>
      <c r="G20" s="1160"/>
      <c r="H20" s="1160"/>
      <c r="J20" s="1322"/>
      <c r="K20" s="1309" t="s">
        <v>139</v>
      </c>
      <c r="L20" s="1310">
        <v>543.23500000000001</v>
      </c>
      <c r="M20" s="1310">
        <v>116.399</v>
      </c>
      <c r="N20" s="1311">
        <v>4.667007448517599</v>
      </c>
      <c r="O20" s="1322"/>
      <c r="P20" s="1309" t="s">
        <v>148</v>
      </c>
      <c r="Q20" s="1310">
        <v>406.15199999999999</v>
      </c>
      <c r="R20" s="1310">
        <v>43.16</v>
      </c>
      <c r="S20" s="1311">
        <v>9.4103799814643185</v>
      </c>
      <c r="U20" s="1160"/>
      <c r="V20" s="1160"/>
      <c r="W20" s="1160"/>
      <c r="X20" s="1160"/>
    </row>
    <row r="21" spans="1:24" ht="15.75">
      <c r="A21"/>
      <c r="B21"/>
      <c r="C21"/>
      <c r="D21"/>
      <c r="E21" s="1336"/>
      <c r="F21" s="1160"/>
      <c r="G21" s="1160"/>
      <c r="H21" s="1160"/>
      <c r="J21" s="1322"/>
      <c r="K21" s="1309" t="s">
        <v>146</v>
      </c>
      <c r="L21" s="1310">
        <v>515.822</v>
      </c>
      <c r="M21" s="1310">
        <v>121.70099999999999</v>
      </c>
      <c r="N21" s="1311">
        <v>4.2384368246768727</v>
      </c>
      <c r="P21" s="1309" t="s">
        <v>362</v>
      </c>
      <c r="Q21" s="1310">
        <v>395.61500000000001</v>
      </c>
      <c r="R21" s="1310">
        <v>95.16</v>
      </c>
      <c r="S21" s="1311">
        <v>4.1573665405632623</v>
      </c>
    </row>
    <row r="22" spans="1:24" ht="15.75">
      <c r="A22"/>
      <c r="B22"/>
      <c r="C22"/>
      <c r="D22"/>
      <c r="E22" s="1160"/>
      <c r="F22" s="1160"/>
      <c r="G22" s="1160"/>
      <c r="H22" s="1160"/>
      <c r="I22" s="1160"/>
      <c r="J22" s="1160"/>
      <c r="K22" s="1309" t="s">
        <v>153</v>
      </c>
      <c r="L22" s="1310">
        <v>478.08600000000001</v>
      </c>
      <c r="M22" s="1310">
        <v>146.36799999999999</v>
      </c>
      <c r="N22" s="1311">
        <v>3.2663287057280281</v>
      </c>
      <c r="P22" s="1309" t="s">
        <v>158</v>
      </c>
      <c r="Q22" s="1310">
        <v>387.35199999999998</v>
      </c>
      <c r="R22" s="1310">
        <v>64</v>
      </c>
      <c r="S22" s="1311">
        <v>6.0523749999999996</v>
      </c>
    </row>
    <row r="23" spans="1:24" ht="16.5" thickBot="1">
      <c r="A23"/>
      <c r="B23"/>
      <c r="C23"/>
      <c r="D23"/>
      <c r="E23" s="1160"/>
      <c r="F23" s="1160"/>
      <c r="G23" s="1160"/>
      <c r="H23" s="1160"/>
      <c r="I23" s="1160"/>
      <c r="J23" s="1160"/>
      <c r="K23" s="1309" t="s">
        <v>408</v>
      </c>
      <c r="L23" s="1310">
        <v>310.74099999999999</v>
      </c>
      <c r="M23" s="1310">
        <v>12.52</v>
      </c>
      <c r="N23" s="1311">
        <v>24.819568690095846</v>
      </c>
      <c r="P23" s="1331" t="s">
        <v>151</v>
      </c>
      <c r="Q23" s="1332">
        <v>230.15799999999999</v>
      </c>
      <c r="R23" s="1332">
        <v>48.353999999999999</v>
      </c>
      <c r="S23" s="1333">
        <v>4.75985440708111</v>
      </c>
    </row>
    <row r="24" spans="1:24" ht="16.5" thickBot="1">
      <c r="A24"/>
      <c r="B24"/>
      <c r="C24"/>
      <c r="D24"/>
      <c r="E24" s="1160"/>
      <c r="F24" s="1160"/>
      <c r="G24" s="1160"/>
      <c r="H24" s="1160"/>
      <c r="I24" s="1160"/>
      <c r="J24" s="1160"/>
      <c r="K24" s="1331" t="s">
        <v>147</v>
      </c>
      <c r="L24" s="1332">
        <v>227.53399999999999</v>
      </c>
      <c r="M24" s="1332">
        <v>67.307000000000002</v>
      </c>
      <c r="N24" s="1333">
        <v>3.3805399141248307</v>
      </c>
      <c r="P24" s="1318" t="s">
        <v>259</v>
      </c>
      <c r="Q24" s="1319">
        <v>26983.595000000001</v>
      </c>
      <c r="R24" s="1319">
        <v>6362.3720000000003</v>
      </c>
      <c r="S24" s="1320">
        <v>4.241121864612758</v>
      </c>
    </row>
    <row r="25" spans="1:24" ht="16.5" thickBot="1">
      <c r="A25"/>
      <c r="B25"/>
      <c r="C25"/>
      <c r="D25"/>
      <c r="E25" s="1160"/>
      <c r="F25" s="1160"/>
      <c r="G25" s="1160"/>
      <c r="H25" s="1160"/>
      <c r="I25" s="1160"/>
      <c r="J25" s="1160"/>
      <c r="K25" s="1318" t="s">
        <v>259</v>
      </c>
      <c r="L25" s="1319">
        <v>38963.245999999999</v>
      </c>
      <c r="M25" s="1319">
        <v>7445.7460000000001</v>
      </c>
      <c r="N25" s="1320">
        <v>5.2329539578707092</v>
      </c>
      <c r="P25"/>
      <c r="Q25"/>
      <c r="R25"/>
      <c r="S25"/>
    </row>
    <row r="26" spans="1:24">
      <c r="A26"/>
      <c r="B26"/>
      <c r="C26"/>
      <c r="D26"/>
      <c r="E26" s="1160"/>
      <c r="F26" s="1160"/>
      <c r="G26" s="1160"/>
      <c r="H26" s="1160"/>
      <c r="I26" s="1160"/>
      <c r="J26" s="1160"/>
      <c r="K26"/>
      <c r="L26"/>
      <c r="M26"/>
      <c r="N26"/>
      <c r="P26"/>
      <c r="Q26"/>
      <c r="R26"/>
      <c r="S26"/>
    </row>
    <row r="27" spans="1:24">
      <c r="E27" s="1160"/>
      <c r="F27" s="1160"/>
      <c r="G27" s="1160"/>
      <c r="H27" s="1160"/>
      <c r="I27" s="1160"/>
      <c r="J27" s="1160"/>
      <c r="K27"/>
      <c r="L27"/>
      <c r="M27"/>
      <c r="N27"/>
      <c r="O27" s="1160"/>
      <c r="P27"/>
      <c r="Q27"/>
      <c r="R27"/>
      <c r="S27"/>
    </row>
    <row r="28" spans="1:24">
      <c r="A28" s="1160"/>
      <c r="B28" s="1160"/>
      <c r="C28" s="1160"/>
      <c r="D28" s="1160"/>
      <c r="E28" s="1160"/>
      <c r="F28" s="1160"/>
      <c r="G28" s="1160"/>
      <c r="H28" s="1160"/>
      <c r="I28" s="1160"/>
      <c r="J28" s="1160"/>
      <c r="K28"/>
      <c r="L28"/>
      <c r="M28"/>
      <c r="N28"/>
      <c r="O28" s="1160"/>
      <c r="P28"/>
      <c r="Q28"/>
      <c r="R28"/>
      <c r="S28"/>
    </row>
    <row r="29" spans="1:24">
      <c r="A29" s="1160"/>
      <c r="B29" s="1160"/>
      <c r="C29" s="1160"/>
      <c r="D29" s="1160"/>
      <c r="E29" s="1160"/>
      <c r="F29" s="1160"/>
      <c r="G29" s="1160"/>
      <c r="H29" s="1160"/>
      <c r="I29" s="1160"/>
      <c r="J29" s="1160"/>
      <c r="K29"/>
      <c r="L29"/>
      <c r="M29"/>
      <c r="N29"/>
      <c r="O29" s="1160"/>
      <c r="P29"/>
      <c r="Q29"/>
      <c r="R29"/>
      <c r="S29"/>
    </row>
    <row r="30" spans="1:24">
      <c r="A30" s="1160"/>
      <c r="B30" s="1160"/>
      <c r="C30" s="1160"/>
      <c r="D30" s="1160"/>
      <c r="E30" s="1160"/>
      <c r="F30" s="1160"/>
      <c r="G30" s="1160"/>
      <c r="H30" s="1160"/>
      <c r="I30" s="1160"/>
      <c r="J30" s="1160"/>
      <c r="K30"/>
      <c r="L30"/>
      <c r="M30"/>
      <c r="N30"/>
      <c r="O30" s="1160"/>
      <c r="P30"/>
      <c r="Q30"/>
      <c r="R30"/>
      <c r="S30"/>
    </row>
    <row r="31" spans="1:24">
      <c r="A31" s="1160"/>
      <c r="B31" s="1160"/>
      <c r="C31" s="1160"/>
      <c r="D31" s="1160"/>
      <c r="E31" s="1160"/>
      <c r="F31" s="1160"/>
      <c r="G31" s="1160"/>
      <c r="H31" s="1160"/>
      <c r="I31" s="1160"/>
      <c r="J31" s="1160"/>
      <c r="K31"/>
      <c r="L31"/>
      <c r="M31"/>
      <c r="N31"/>
      <c r="O31" s="1160"/>
      <c r="P31"/>
      <c r="Q31"/>
      <c r="R31"/>
      <c r="S31"/>
    </row>
    <row r="32" spans="1:24">
      <c r="A32" s="1160"/>
      <c r="B32" s="1160"/>
      <c r="C32" s="1160"/>
      <c r="D32" s="1160"/>
      <c r="E32" s="1160"/>
      <c r="F32" s="1160"/>
      <c r="G32" s="1160"/>
      <c r="H32" s="1160"/>
      <c r="I32" s="1160"/>
      <c r="J32" s="1160"/>
      <c r="K32"/>
      <c r="L32"/>
      <c r="M32"/>
      <c r="N32"/>
      <c r="O32" s="1160"/>
      <c r="P32"/>
      <c r="Q32"/>
      <c r="R32"/>
      <c r="S32"/>
    </row>
    <row r="33" spans="1:19">
      <c r="A33" s="1160"/>
      <c r="B33" s="1160"/>
      <c r="C33" s="1160"/>
      <c r="D33" s="1160"/>
      <c r="E33" s="1160"/>
      <c r="F33" s="1160"/>
      <c r="G33" s="1160"/>
      <c r="H33" s="1160"/>
      <c r="I33" s="1160"/>
      <c r="J33" s="1160"/>
      <c r="K33"/>
      <c r="L33"/>
      <c r="M33"/>
      <c r="N33"/>
      <c r="O33" s="1160"/>
      <c r="P33"/>
      <c r="Q33"/>
      <c r="R33"/>
      <c r="S33"/>
    </row>
    <row r="34" spans="1:19">
      <c r="A34" s="1160"/>
      <c r="B34" s="1160"/>
      <c r="C34" s="1160"/>
      <c r="D34" s="1160"/>
      <c r="E34" s="1160"/>
      <c r="F34" s="1160"/>
      <c r="G34" s="1160"/>
      <c r="H34" s="1160"/>
      <c r="I34" s="1160"/>
      <c r="J34" s="1160"/>
      <c r="K34"/>
      <c r="L34"/>
      <c r="M34"/>
      <c r="N34"/>
      <c r="O34" s="1160"/>
      <c r="P34"/>
      <c r="Q34"/>
      <c r="R34"/>
      <c r="S34"/>
    </row>
    <row r="35" spans="1:19">
      <c r="A35"/>
      <c r="B35"/>
      <c r="C35"/>
      <c r="D35"/>
      <c r="E35"/>
      <c r="F35"/>
      <c r="G35"/>
      <c r="H35"/>
      <c r="I35"/>
      <c r="J35"/>
      <c r="K35"/>
      <c r="L35"/>
      <c r="M35"/>
      <c r="N35"/>
      <c r="O35" s="1160"/>
      <c r="P35"/>
      <c r="Q35"/>
      <c r="R35"/>
      <c r="S35"/>
    </row>
    <row r="36" spans="1:19">
      <c r="A36"/>
      <c r="B36"/>
      <c r="C36"/>
      <c r="D36"/>
      <c r="E36"/>
      <c r="F36"/>
      <c r="G36"/>
      <c r="H36"/>
      <c r="I36"/>
      <c r="J36"/>
      <c r="K36"/>
      <c r="L36"/>
      <c r="M36"/>
      <c r="N36"/>
      <c r="O36" s="1160"/>
    </row>
    <row r="37" spans="1:19">
      <c r="A37"/>
      <c r="B37"/>
      <c r="C37"/>
      <c r="D37"/>
      <c r="E37"/>
      <c r="F37"/>
      <c r="G37"/>
      <c r="H37"/>
      <c r="I37"/>
      <c r="J37"/>
      <c r="K37"/>
      <c r="L37"/>
      <c r="M37"/>
      <c r="N37"/>
      <c r="O37" s="1160"/>
    </row>
    <row r="38" spans="1:19">
      <c r="A38"/>
      <c r="B38"/>
      <c r="C38"/>
      <c r="D38"/>
      <c r="E38"/>
      <c r="F38"/>
      <c r="G38"/>
      <c r="H38"/>
      <c r="I38"/>
      <c r="J38"/>
      <c r="K38"/>
      <c r="L38"/>
      <c r="M38"/>
      <c r="N38"/>
      <c r="O38" s="1160"/>
    </row>
    <row r="39" spans="1:19">
      <c r="A39"/>
      <c r="B39"/>
      <c r="C39"/>
      <c r="D39"/>
      <c r="E39"/>
      <c r="F39"/>
      <c r="G39"/>
      <c r="H39"/>
      <c r="I39"/>
      <c r="J39"/>
      <c r="K39"/>
      <c r="O39" s="1160"/>
    </row>
    <row r="40" spans="1:19">
      <c r="A40"/>
      <c r="B40"/>
      <c r="C40"/>
      <c r="D40"/>
      <c r="E40"/>
      <c r="F40"/>
      <c r="G40"/>
      <c r="H40"/>
      <c r="I40"/>
      <c r="J40"/>
      <c r="K40"/>
      <c r="L40" s="1160"/>
    </row>
    <row r="41" spans="1:19">
      <c r="A41"/>
      <c r="B41"/>
      <c r="C41"/>
      <c r="D41"/>
      <c r="E41"/>
      <c r="F41"/>
      <c r="G41"/>
      <c r="H41"/>
      <c r="I41"/>
      <c r="J41"/>
      <c r="K41"/>
      <c r="L41" s="1160"/>
    </row>
    <row r="42" spans="1:19">
      <c r="A42"/>
      <c r="B42"/>
      <c r="C42"/>
      <c r="D42"/>
      <c r="E42"/>
      <c r="F42"/>
      <c r="G42"/>
      <c r="H42"/>
      <c r="I42"/>
      <c r="J42"/>
      <c r="K42"/>
      <c r="L42" s="1160"/>
    </row>
    <row r="43" spans="1:19">
      <c r="A43"/>
      <c r="B43"/>
      <c r="C43"/>
      <c r="D43"/>
      <c r="E43"/>
      <c r="F43"/>
      <c r="G43"/>
      <c r="H43"/>
      <c r="I43"/>
      <c r="J43"/>
      <c r="K43"/>
      <c r="L43" s="1160"/>
    </row>
    <row r="44" spans="1:19">
      <c r="A44"/>
      <c r="B44"/>
      <c r="C44"/>
      <c r="D44"/>
      <c r="E44"/>
      <c r="F44"/>
      <c r="G44"/>
      <c r="H44"/>
      <c r="I44"/>
      <c r="J44"/>
      <c r="K44"/>
      <c r="L44" s="1160"/>
    </row>
    <row r="45" spans="1:19">
      <c r="A45"/>
      <c r="B45"/>
      <c r="C45"/>
      <c r="D45"/>
      <c r="E45"/>
      <c r="F45"/>
      <c r="G45"/>
      <c r="H45"/>
      <c r="I45"/>
      <c r="J45"/>
      <c r="K45"/>
      <c r="L45" s="1160"/>
    </row>
    <row r="46" spans="1:19">
      <c r="A46"/>
      <c r="B46"/>
      <c r="C46"/>
      <c r="D46"/>
      <c r="E46"/>
      <c r="F46"/>
      <c r="G46"/>
      <c r="H46"/>
      <c r="I46"/>
      <c r="J46"/>
      <c r="K46"/>
      <c r="L46" s="1160"/>
    </row>
    <row r="47" spans="1:19">
      <c r="A47"/>
      <c r="B47"/>
      <c r="C47"/>
      <c r="D47"/>
      <c r="E47"/>
      <c r="F47"/>
      <c r="G47"/>
      <c r="H47"/>
      <c r="I47"/>
      <c r="J47"/>
      <c r="K47"/>
      <c r="L47" s="1160"/>
    </row>
    <row r="48" spans="1:19">
      <c r="A48"/>
      <c r="B48"/>
      <c r="C48"/>
      <c r="D48"/>
      <c r="E48"/>
      <c r="F48"/>
      <c r="G48"/>
      <c r="H48"/>
      <c r="I48"/>
      <c r="J48"/>
      <c r="K48"/>
      <c r="L48" s="1160"/>
    </row>
    <row r="49" spans="1:12">
      <c r="A49"/>
      <c r="B49"/>
      <c r="C49"/>
      <c r="D49"/>
      <c r="E49"/>
      <c r="F49"/>
      <c r="G49"/>
      <c r="H49"/>
      <c r="I49"/>
      <c r="J49"/>
      <c r="K49"/>
      <c r="L49" s="1160"/>
    </row>
    <row r="50" spans="1:12">
      <c r="A50"/>
      <c r="B50"/>
      <c r="C50"/>
      <c r="D50"/>
      <c r="E50"/>
      <c r="F50"/>
      <c r="G50"/>
      <c r="H50"/>
      <c r="I50"/>
      <c r="J50"/>
      <c r="K50"/>
      <c r="L50" s="1160"/>
    </row>
    <row r="51" spans="1:12">
      <c r="A51"/>
      <c r="B51"/>
      <c r="C51"/>
      <c r="D51"/>
      <c r="E51"/>
      <c r="F51"/>
      <c r="G51"/>
      <c r="H51"/>
      <c r="I51"/>
      <c r="J51"/>
      <c r="K51"/>
      <c r="L51" s="1160"/>
    </row>
    <row r="52" spans="1:12">
      <c r="A52"/>
      <c r="B52"/>
      <c r="C52"/>
      <c r="D52"/>
      <c r="E52"/>
      <c r="F52"/>
      <c r="G52"/>
      <c r="H52"/>
      <c r="I52"/>
      <c r="J52"/>
      <c r="K52"/>
      <c r="L52" s="1160"/>
    </row>
    <row r="53" spans="1:12">
      <c r="A53"/>
      <c r="B53"/>
      <c r="C53"/>
      <c r="D53"/>
      <c r="E53"/>
      <c r="F53"/>
      <c r="G53"/>
      <c r="H53"/>
      <c r="I53"/>
      <c r="J53"/>
      <c r="K53"/>
      <c r="L53" s="1160"/>
    </row>
    <row r="54" spans="1:12">
      <c r="A54"/>
      <c r="B54"/>
      <c r="C54"/>
      <c r="D54"/>
      <c r="E54"/>
      <c r="F54"/>
      <c r="G54"/>
      <c r="H54"/>
      <c r="I54"/>
      <c r="J54"/>
      <c r="K54"/>
      <c r="L54" s="1160"/>
    </row>
    <row r="55" spans="1:12">
      <c r="A55"/>
      <c r="B55"/>
      <c r="C55"/>
      <c r="D55"/>
      <c r="E55"/>
      <c r="F55"/>
      <c r="G55"/>
      <c r="H55"/>
      <c r="I55"/>
      <c r="J55"/>
      <c r="K55"/>
      <c r="L55" s="1160"/>
    </row>
    <row r="56" spans="1:12">
      <c r="A56"/>
      <c r="B56"/>
      <c r="C56"/>
      <c r="D56"/>
      <c r="E56"/>
      <c r="F56"/>
      <c r="G56"/>
      <c r="H56"/>
      <c r="I56"/>
      <c r="J56"/>
      <c r="K56"/>
      <c r="L56" s="1160"/>
    </row>
    <row r="57" spans="1:12">
      <c r="A57"/>
      <c r="B57"/>
      <c r="C57"/>
      <c r="D57"/>
      <c r="E57"/>
      <c r="F57"/>
      <c r="G57"/>
      <c r="H57"/>
      <c r="I57"/>
      <c r="J57"/>
      <c r="K57"/>
      <c r="L57" s="1160"/>
    </row>
    <row r="58" spans="1:12">
      <c r="A58"/>
      <c r="B58"/>
      <c r="C58"/>
      <c r="D58"/>
      <c r="E58"/>
      <c r="F58"/>
      <c r="G58"/>
      <c r="H58"/>
      <c r="I58"/>
      <c r="J58"/>
      <c r="K58"/>
      <c r="L58" s="1160"/>
    </row>
    <row r="59" spans="1:12">
      <c r="A59"/>
      <c r="B59"/>
      <c r="C59"/>
      <c r="D59"/>
      <c r="E59"/>
      <c r="F59"/>
      <c r="G59"/>
      <c r="H59"/>
      <c r="I59"/>
      <c r="J59"/>
      <c r="K59"/>
      <c r="L59" s="1160"/>
    </row>
    <row r="60" spans="1:12">
      <c r="A60"/>
      <c r="B60"/>
      <c r="C60"/>
      <c r="D60"/>
      <c r="E60"/>
      <c r="F60"/>
      <c r="G60"/>
      <c r="H60"/>
      <c r="I60"/>
      <c r="J60"/>
      <c r="K60"/>
      <c r="L60" s="1160"/>
    </row>
    <row r="61" spans="1:12">
      <c r="A61"/>
      <c r="B61"/>
      <c r="C61"/>
      <c r="D61"/>
      <c r="E61"/>
      <c r="F61"/>
      <c r="G61"/>
      <c r="H61"/>
      <c r="I61"/>
      <c r="J61"/>
      <c r="K61"/>
      <c r="L61" s="1160"/>
    </row>
    <row r="62" spans="1:12">
      <c r="A62"/>
      <c r="B62"/>
      <c r="C62"/>
      <c r="D62"/>
      <c r="E62"/>
      <c r="F62"/>
      <c r="G62"/>
      <c r="H62"/>
      <c r="I62"/>
      <c r="J62"/>
      <c r="K62"/>
      <c r="L62" s="1160"/>
    </row>
    <row r="63" spans="1:12">
      <c r="A63"/>
      <c r="B63"/>
      <c r="C63"/>
      <c r="D63"/>
      <c r="E63"/>
      <c r="F63"/>
      <c r="G63"/>
      <c r="H63"/>
      <c r="I63"/>
      <c r="J63"/>
      <c r="K63"/>
      <c r="L63" s="1160"/>
    </row>
    <row r="64" spans="1:12">
      <c r="A64"/>
      <c r="B64"/>
      <c r="C64"/>
      <c r="D64"/>
      <c r="E64"/>
      <c r="F64"/>
      <c r="G64"/>
      <c r="H64"/>
      <c r="I64"/>
      <c r="J64"/>
      <c r="K64"/>
      <c r="L64" s="1160"/>
    </row>
    <row r="65" spans="1:12">
      <c r="A65"/>
      <c r="B65"/>
      <c r="C65"/>
      <c r="D65"/>
      <c r="E65"/>
      <c r="F65"/>
      <c r="G65"/>
      <c r="H65"/>
      <c r="I65"/>
      <c r="J65"/>
      <c r="K65"/>
      <c r="L65" s="1160"/>
    </row>
    <row r="66" spans="1:12">
      <c r="A66"/>
      <c r="B66"/>
      <c r="C66"/>
      <c r="D66"/>
      <c r="E66"/>
      <c r="F66"/>
      <c r="G66"/>
      <c r="H66"/>
      <c r="I66"/>
      <c r="J66"/>
      <c r="K66"/>
      <c r="L66" s="1160"/>
    </row>
    <row r="67" spans="1:12">
      <c r="A67"/>
      <c r="B67"/>
      <c r="C67"/>
      <c r="D67"/>
      <c r="E67"/>
      <c r="F67"/>
      <c r="G67"/>
      <c r="H67"/>
      <c r="I67"/>
      <c r="J67"/>
      <c r="K67"/>
      <c r="L67" s="1160"/>
    </row>
    <row r="68" spans="1:12">
      <c r="A68"/>
      <c r="B68"/>
      <c r="C68"/>
      <c r="D68"/>
      <c r="E68"/>
      <c r="F68"/>
      <c r="G68"/>
      <c r="H68"/>
      <c r="I68"/>
      <c r="J68"/>
      <c r="K68"/>
      <c r="L68" s="1160"/>
    </row>
    <row r="69" spans="1:12">
      <c r="A69"/>
      <c r="B69"/>
      <c r="C69"/>
      <c r="D69"/>
      <c r="E69"/>
      <c r="F69"/>
      <c r="G69"/>
      <c r="H69"/>
      <c r="I69"/>
      <c r="J69"/>
      <c r="K69"/>
      <c r="L69" s="1160"/>
    </row>
    <row r="70" spans="1:12">
      <c r="A70"/>
      <c r="B70"/>
      <c r="C70"/>
      <c r="D70"/>
      <c r="E70"/>
      <c r="F70"/>
      <c r="G70"/>
      <c r="H70"/>
      <c r="I70"/>
      <c r="J70"/>
      <c r="K70"/>
      <c r="L70" s="1160"/>
    </row>
    <row r="71" spans="1:12">
      <c r="A71"/>
      <c r="B71"/>
      <c r="C71"/>
      <c r="D71"/>
      <c r="E71"/>
      <c r="F71"/>
      <c r="G71"/>
      <c r="H71"/>
      <c r="I71"/>
      <c r="J71"/>
      <c r="K71"/>
      <c r="L71" s="1160"/>
    </row>
    <row r="72" spans="1:12">
      <c r="A72"/>
      <c r="B72"/>
      <c r="C72"/>
      <c r="D72"/>
      <c r="E72"/>
      <c r="F72"/>
      <c r="G72"/>
      <c r="H72"/>
      <c r="I72"/>
      <c r="J72"/>
      <c r="K72"/>
      <c r="L72" s="116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60"/>
      <c r="K75" s="1160"/>
    </row>
    <row r="76" spans="1:12">
      <c r="A76"/>
      <c r="B76"/>
      <c r="C76"/>
      <c r="D76"/>
      <c r="E76"/>
      <c r="F76"/>
      <c r="G76"/>
      <c r="H76"/>
      <c r="I76"/>
      <c r="J76" s="1160"/>
      <c r="K76" s="1160"/>
    </row>
    <row r="77" spans="1:12">
      <c r="A77"/>
      <c r="B77"/>
      <c r="C77"/>
      <c r="D77"/>
      <c r="E77"/>
      <c r="F77"/>
      <c r="G77"/>
      <c r="H77"/>
      <c r="I77"/>
      <c r="J77" s="1160"/>
      <c r="K77" s="1160"/>
    </row>
    <row r="78" spans="1:12">
      <c r="A78"/>
      <c r="B78"/>
      <c r="C78"/>
      <c r="D78"/>
      <c r="E78"/>
      <c r="F78"/>
      <c r="G78"/>
      <c r="H78"/>
      <c r="I78"/>
      <c r="J78" s="1160"/>
      <c r="K78" s="1160"/>
    </row>
    <row r="79" spans="1:12">
      <c r="A79"/>
      <c r="B79"/>
      <c r="C79"/>
      <c r="D79"/>
      <c r="E79"/>
      <c r="F79"/>
      <c r="G79"/>
      <c r="H79"/>
      <c r="I79"/>
      <c r="J79" s="1160"/>
      <c r="K79" s="1160"/>
    </row>
    <row r="80" spans="1:12">
      <c r="A80"/>
      <c r="B80"/>
      <c r="C80"/>
      <c r="D80"/>
      <c r="E80"/>
      <c r="F80"/>
      <c r="G80"/>
      <c r="H80"/>
      <c r="I80"/>
      <c r="J80" s="1160"/>
      <c r="K80" s="1160"/>
    </row>
    <row r="81" spans="1:11">
      <c r="A81"/>
      <c r="B81"/>
      <c r="C81"/>
      <c r="D81"/>
      <c r="E81"/>
      <c r="F81"/>
      <c r="G81"/>
      <c r="H81"/>
      <c r="I81"/>
      <c r="J81" s="1160"/>
      <c r="K81" s="1160"/>
    </row>
    <row r="82" spans="1:11">
      <c r="A82"/>
      <c r="B82"/>
      <c r="C82"/>
      <c r="D82"/>
      <c r="E82"/>
      <c r="F82"/>
      <c r="G82"/>
      <c r="H82"/>
      <c r="I82"/>
      <c r="J82" s="1160"/>
      <c r="K82" s="1160"/>
    </row>
    <row r="83" spans="1:11">
      <c r="A83"/>
      <c r="B83"/>
      <c r="C83"/>
      <c r="D83"/>
      <c r="E83"/>
      <c r="F83"/>
      <c r="G83"/>
      <c r="H83"/>
      <c r="I83"/>
      <c r="J83" s="1160"/>
      <c r="K83" s="1160"/>
    </row>
    <row r="84" spans="1:11">
      <c r="A84"/>
      <c r="B84"/>
      <c r="C84"/>
      <c r="D84"/>
      <c r="E84"/>
      <c r="F84"/>
      <c r="G84"/>
      <c r="H84"/>
      <c r="I84"/>
      <c r="J84" s="1160"/>
      <c r="K84" s="1160"/>
    </row>
    <row r="85" spans="1:11">
      <c r="A85"/>
      <c r="B85"/>
      <c r="C85"/>
      <c r="D85"/>
      <c r="E85"/>
      <c r="F85"/>
      <c r="G85"/>
      <c r="H85"/>
      <c r="I85"/>
      <c r="J85" s="1160"/>
      <c r="K85" s="1160"/>
    </row>
    <row r="86" spans="1:11">
      <c r="A86"/>
      <c r="B86"/>
      <c r="C86"/>
      <c r="D86"/>
      <c r="E86"/>
      <c r="F86"/>
      <c r="G86"/>
      <c r="H86"/>
      <c r="I86"/>
      <c r="J86" s="1160"/>
      <c r="K86" s="1160"/>
    </row>
    <row r="87" spans="1:11">
      <c r="A87"/>
      <c r="B87"/>
      <c r="C87"/>
      <c r="D87"/>
      <c r="E87"/>
      <c r="F87"/>
      <c r="G87"/>
      <c r="H87"/>
      <c r="I87"/>
      <c r="J87" s="1160"/>
      <c r="K87" s="1160"/>
    </row>
    <row r="88" spans="1:11">
      <c r="A88"/>
      <c r="B88"/>
      <c r="C88"/>
      <c r="D88"/>
      <c r="E88"/>
      <c r="F88"/>
      <c r="G88"/>
      <c r="H88"/>
      <c r="I88"/>
      <c r="J88" s="1160"/>
      <c r="K88" s="1160"/>
    </row>
    <row r="89" spans="1:11">
      <c r="A89"/>
      <c r="B89"/>
      <c r="C89"/>
      <c r="D89"/>
      <c r="E89"/>
      <c r="F89"/>
      <c r="G89"/>
      <c r="H89"/>
      <c r="I89"/>
      <c r="J89" s="1160"/>
      <c r="K89" s="1160"/>
    </row>
    <row r="90" spans="1:11">
      <c r="A90"/>
      <c r="B90"/>
      <c r="C90"/>
      <c r="D90"/>
      <c r="E90"/>
      <c r="F90"/>
      <c r="G90"/>
      <c r="H90"/>
      <c r="I90"/>
      <c r="J90" s="1160"/>
      <c r="K90" s="1160"/>
    </row>
    <row r="91" spans="1:11">
      <c r="A91"/>
      <c r="B91"/>
      <c r="C91"/>
      <c r="D91"/>
      <c r="E91"/>
      <c r="F91"/>
      <c r="G91"/>
      <c r="H91"/>
      <c r="I91"/>
      <c r="J91" s="1160"/>
      <c r="K91" s="1160"/>
    </row>
    <row r="92" spans="1:11">
      <c r="A92"/>
      <c r="B92"/>
      <c r="C92"/>
      <c r="D92"/>
      <c r="E92"/>
      <c r="F92"/>
      <c r="G92"/>
      <c r="H92"/>
      <c r="I92"/>
      <c r="J92" s="1160"/>
      <c r="K92" s="1160"/>
    </row>
    <row r="93" spans="1:11">
      <c r="A93"/>
      <c r="B93"/>
      <c r="C93"/>
      <c r="D93"/>
      <c r="E93"/>
      <c r="F93"/>
      <c r="G93"/>
      <c r="H93"/>
      <c r="I93"/>
      <c r="J93" s="1160"/>
      <c r="K93" s="1160"/>
    </row>
    <row r="94" spans="1:11">
      <c r="A94"/>
      <c r="B94"/>
      <c r="C94"/>
      <c r="D94"/>
      <c r="E94"/>
      <c r="F94"/>
      <c r="G94"/>
      <c r="H94"/>
      <c r="I94"/>
      <c r="J94" s="1160"/>
      <c r="K94" s="1160"/>
    </row>
    <row r="95" spans="1:11">
      <c r="A95"/>
      <c r="B95"/>
      <c r="C95"/>
      <c r="D95"/>
      <c r="E95"/>
      <c r="F95"/>
      <c r="G95"/>
      <c r="H95"/>
      <c r="I95"/>
      <c r="J95" s="1160"/>
      <c r="K95" s="1160"/>
    </row>
    <row r="96" spans="1:11">
      <c r="A96"/>
      <c r="B96"/>
      <c r="C96"/>
      <c r="D96"/>
      <c r="E96"/>
      <c r="F96"/>
      <c r="G96"/>
      <c r="H96"/>
      <c r="I96"/>
      <c r="J96" s="1160"/>
      <c r="K96" s="1160"/>
    </row>
    <row r="97" spans="1:11">
      <c r="A97"/>
      <c r="B97"/>
      <c r="C97"/>
      <c r="D97"/>
      <c r="E97"/>
      <c r="F97"/>
      <c r="G97"/>
      <c r="H97"/>
      <c r="I97"/>
      <c r="J97" s="1160"/>
      <c r="K97" s="1160"/>
    </row>
    <row r="98" spans="1:11">
      <c r="A98"/>
      <c r="B98"/>
      <c r="C98"/>
      <c r="D98"/>
      <c r="E98"/>
      <c r="F98"/>
      <c r="G98"/>
      <c r="H98"/>
      <c r="I98"/>
      <c r="J98" s="1160"/>
      <c r="K98" s="1160"/>
    </row>
    <row r="99" spans="1:11">
      <c r="A99"/>
      <c r="B99"/>
      <c r="C99"/>
      <c r="D99"/>
      <c r="E99"/>
      <c r="F99"/>
      <c r="G99"/>
      <c r="H99"/>
      <c r="I99"/>
      <c r="J99" s="1160"/>
      <c r="K99" s="1160"/>
    </row>
    <row r="100" spans="1:11">
      <c r="A100"/>
      <c r="B100"/>
      <c r="C100"/>
      <c r="D100"/>
      <c r="E100"/>
      <c r="F100"/>
      <c r="G100"/>
      <c r="H100"/>
      <c r="I100"/>
      <c r="J100" s="1160"/>
      <c r="K100" s="1160"/>
    </row>
    <row r="101" spans="1:11">
      <c r="A101"/>
      <c r="B101"/>
      <c r="C101"/>
      <c r="D101"/>
      <c r="E101"/>
      <c r="F101"/>
      <c r="G101"/>
      <c r="H101"/>
      <c r="I101"/>
      <c r="J101" s="1160"/>
      <c r="K101" s="1160"/>
    </row>
    <row r="102" spans="1:11">
      <c r="A102"/>
      <c r="B102"/>
      <c r="C102"/>
      <c r="D102"/>
      <c r="E102"/>
      <c r="F102"/>
      <c r="G102"/>
      <c r="H102"/>
      <c r="I102"/>
      <c r="J102" s="1160"/>
      <c r="K102" s="1160"/>
    </row>
    <row r="103" spans="1:11">
      <c r="A103"/>
      <c r="B103"/>
      <c r="C103"/>
      <c r="D103"/>
      <c r="E103"/>
      <c r="F103"/>
      <c r="G103"/>
      <c r="H103"/>
      <c r="I103"/>
      <c r="J103" s="1160"/>
      <c r="K103" s="1160"/>
    </row>
    <row r="104" spans="1:11">
      <c r="A104"/>
      <c r="B104"/>
      <c r="C104"/>
      <c r="D104"/>
      <c r="E104"/>
      <c r="F104"/>
      <c r="G104"/>
      <c r="H104"/>
      <c r="I104"/>
      <c r="J104" s="1160"/>
      <c r="K104" s="1160"/>
    </row>
    <row r="105" spans="1:11">
      <c r="A105"/>
      <c r="B105"/>
      <c r="C105"/>
      <c r="D105"/>
      <c r="E105"/>
      <c r="F105"/>
      <c r="G105"/>
      <c r="H105"/>
      <c r="I105"/>
      <c r="J105" s="1160"/>
      <c r="K105" s="1160"/>
    </row>
    <row r="106" spans="1:11">
      <c r="A106"/>
      <c r="B106"/>
      <c r="C106"/>
      <c r="D106"/>
      <c r="E106"/>
      <c r="F106"/>
      <c r="G106"/>
      <c r="H106"/>
      <c r="I106"/>
      <c r="J106" s="1160"/>
      <c r="K106" s="1160"/>
    </row>
    <row r="107" spans="1:11">
      <c r="A107"/>
      <c r="B107"/>
      <c r="C107"/>
      <c r="D107"/>
      <c r="E107"/>
      <c r="F107"/>
      <c r="G107"/>
      <c r="H107"/>
      <c r="I107"/>
      <c r="J107" s="1160"/>
      <c r="K107" s="1160"/>
    </row>
    <row r="108" spans="1:11">
      <c r="A108"/>
      <c r="B108"/>
      <c r="C108"/>
      <c r="D108"/>
      <c r="E108"/>
      <c r="F108"/>
      <c r="G108"/>
      <c r="H108"/>
      <c r="I108"/>
      <c r="J108" s="1160"/>
      <c r="K108" s="1160"/>
    </row>
    <row r="109" spans="1:11">
      <c r="A109"/>
      <c r="B109"/>
      <c r="C109"/>
      <c r="D109"/>
      <c r="E109"/>
      <c r="F109"/>
      <c r="G109"/>
      <c r="H109"/>
      <c r="I109"/>
      <c r="J109" s="1160"/>
      <c r="K109" s="1160"/>
    </row>
    <row r="110" spans="1:11">
      <c r="A110"/>
      <c r="B110"/>
      <c r="C110"/>
      <c r="D110"/>
      <c r="E110"/>
      <c r="F110"/>
      <c r="G110"/>
      <c r="H110"/>
      <c r="I110"/>
      <c r="J110" s="1160"/>
      <c r="K110" s="1160"/>
    </row>
    <row r="111" spans="1:11">
      <c r="A111"/>
      <c r="B111"/>
      <c r="C111"/>
      <c r="D111"/>
      <c r="E111"/>
      <c r="F111"/>
      <c r="G111"/>
      <c r="H111"/>
      <c r="I111"/>
      <c r="J111" s="1160"/>
      <c r="K111" s="1160"/>
    </row>
    <row r="112" spans="1:11">
      <c r="A112"/>
      <c r="B112"/>
      <c r="C112"/>
      <c r="D112"/>
      <c r="E112"/>
      <c r="F112"/>
      <c r="G112"/>
      <c r="H112"/>
      <c r="I112"/>
      <c r="J112" s="1160"/>
      <c r="K112" s="1160"/>
    </row>
    <row r="113" spans="1:11">
      <c r="A113"/>
      <c r="B113"/>
      <c r="C113"/>
      <c r="D113"/>
      <c r="E113"/>
      <c r="F113"/>
      <c r="G113"/>
      <c r="H113"/>
      <c r="I113"/>
      <c r="J113" s="1160"/>
      <c r="K113" s="1160"/>
    </row>
    <row r="114" spans="1:11">
      <c r="A114"/>
      <c r="B114"/>
      <c r="C114"/>
      <c r="D114"/>
      <c r="E114"/>
      <c r="F114"/>
      <c r="G114"/>
      <c r="H114"/>
      <c r="I114"/>
      <c r="J114" s="1160"/>
      <c r="K114" s="1160"/>
    </row>
    <row r="115" spans="1:11">
      <c r="A115"/>
      <c r="B115"/>
      <c r="C115"/>
      <c r="D115"/>
      <c r="E115"/>
      <c r="F115"/>
      <c r="G115"/>
      <c r="H115"/>
      <c r="I115"/>
      <c r="J115" s="1160"/>
      <c r="K115" s="1160"/>
    </row>
    <row r="116" spans="1:11">
      <c r="A116"/>
      <c r="B116"/>
      <c r="C116"/>
      <c r="D116"/>
      <c r="E116"/>
      <c r="F116"/>
      <c r="G116"/>
      <c r="H116"/>
      <c r="I116"/>
      <c r="J116" s="1160"/>
      <c r="K116" s="1160"/>
    </row>
    <row r="117" spans="1:11">
      <c r="A117"/>
      <c r="B117"/>
      <c r="C117"/>
      <c r="D117"/>
      <c r="E117"/>
      <c r="F117"/>
      <c r="G117"/>
      <c r="H117"/>
      <c r="I117"/>
      <c r="J117" s="1160"/>
      <c r="K117" s="1160"/>
    </row>
    <row r="118" spans="1:11">
      <c r="A118"/>
      <c r="B118"/>
      <c r="C118"/>
      <c r="D118"/>
      <c r="E118"/>
      <c r="F118"/>
      <c r="G118"/>
      <c r="H118"/>
      <c r="I118"/>
      <c r="J118" s="1160"/>
      <c r="K118" s="1160"/>
    </row>
    <row r="119" spans="1:11">
      <c r="A119"/>
      <c r="B119"/>
      <c r="C119"/>
      <c r="D119"/>
      <c r="E119"/>
      <c r="F119"/>
      <c r="G119"/>
      <c r="H119"/>
      <c r="I119"/>
      <c r="J119" s="1160"/>
      <c r="K119" s="1160"/>
    </row>
    <row r="120" spans="1:11">
      <c r="A120"/>
      <c r="B120"/>
      <c r="C120"/>
      <c r="D120"/>
      <c r="E120"/>
      <c r="F120"/>
      <c r="G120"/>
      <c r="H120"/>
      <c r="I120"/>
      <c r="J120" s="1160"/>
      <c r="K120" s="1160"/>
    </row>
    <row r="121" spans="1:11">
      <c r="A121"/>
      <c r="B121"/>
      <c r="C121"/>
      <c r="D121"/>
      <c r="E121"/>
      <c r="F121"/>
      <c r="G121"/>
      <c r="H121"/>
      <c r="I121"/>
      <c r="J121" s="1160"/>
      <c r="K121" s="1160"/>
    </row>
    <row r="122" spans="1:11">
      <c r="A122"/>
      <c r="B122"/>
      <c r="C122"/>
      <c r="D122"/>
      <c r="E122"/>
      <c r="F122"/>
      <c r="G122"/>
      <c r="H122"/>
      <c r="I122"/>
      <c r="J122" s="1160"/>
      <c r="K122" s="1160"/>
    </row>
    <row r="123" spans="1:11">
      <c r="A123"/>
      <c r="B123"/>
      <c r="C123"/>
      <c r="D123"/>
      <c r="E123"/>
      <c r="F123"/>
      <c r="G123"/>
      <c r="H123"/>
      <c r="I123"/>
      <c r="J123" s="1160"/>
      <c r="K123" s="1160"/>
    </row>
    <row r="124" spans="1:11">
      <c r="A124"/>
      <c r="B124"/>
      <c r="C124"/>
      <c r="D124"/>
      <c r="E124"/>
      <c r="F124"/>
      <c r="G124"/>
      <c r="H124"/>
      <c r="I124"/>
      <c r="J124" s="1160"/>
      <c r="K124" s="1160"/>
    </row>
    <row r="125" spans="1:11">
      <c r="A125"/>
      <c r="B125"/>
      <c r="C125"/>
      <c r="D125"/>
      <c r="E125"/>
      <c r="F125"/>
      <c r="G125"/>
      <c r="H125"/>
      <c r="I125"/>
      <c r="J125" s="1160"/>
      <c r="K125" s="1160"/>
    </row>
    <row r="126" spans="1:11">
      <c r="A126"/>
      <c r="B126"/>
      <c r="C126"/>
      <c r="D126"/>
      <c r="E126"/>
      <c r="F126"/>
      <c r="G126"/>
      <c r="H126"/>
      <c r="I126"/>
      <c r="J126" s="1160"/>
      <c r="K126" s="1160"/>
    </row>
    <row r="127" spans="1:11">
      <c r="A127"/>
      <c r="B127"/>
      <c r="C127"/>
      <c r="D127"/>
      <c r="E127"/>
      <c r="F127"/>
      <c r="G127"/>
      <c r="H127"/>
      <c r="I127"/>
      <c r="J127" s="1160"/>
      <c r="K127" s="1160"/>
    </row>
    <row r="128" spans="1:11">
      <c r="A128"/>
      <c r="B128"/>
      <c r="C128"/>
      <c r="D128"/>
      <c r="E128"/>
      <c r="F128"/>
      <c r="G128"/>
      <c r="H128"/>
      <c r="I128"/>
      <c r="J128" s="1160"/>
      <c r="K128" s="1160"/>
    </row>
    <row r="129" spans="1:11">
      <c r="A129"/>
      <c r="B129"/>
      <c r="C129"/>
      <c r="D129"/>
      <c r="E129"/>
      <c r="F129"/>
      <c r="G129"/>
      <c r="H129"/>
      <c r="I129"/>
      <c r="J129" s="1160"/>
      <c r="K129" s="1160"/>
    </row>
    <row r="130" spans="1:11">
      <c r="A130"/>
      <c r="B130"/>
      <c r="C130"/>
      <c r="D130"/>
      <c r="E130"/>
      <c r="F130"/>
      <c r="G130"/>
      <c r="H130"/>
      <c r="I130"/>
      <c r="J130" s="1160"/>
      <c r="K130" s="1160"/>
    </row>
    <row r="131" spans="1:11">
      <c r="A131"/>
      <c r="B131"/>
      <c r="C131"/>
      <c r="D131"/>
      <c r="E131"/>
      <c r="F131"/>
      <c r="G131"/>
      <c r="H131"/>
      <c r="I131"/>
      <c r="J131" s="1160"/>
      <c r="K131" s="1160"/>
    </row>
    <row r="132" spans="1:11">
      <c r="A132"/>
      <c r="B132"/>
      <c r="C132"/>
      <c r="D132"/>
      <c r="E132"/>
      <c r="F132"/>
      <c r="G132"/>
      <c r="H132"/>
      <c r="I132"/>
      <c r="J132" s="1160"/>
      <c r="K132" s="1160"/>
    </row>
    <row r="133" spans="1:11">
      <c r="A133"/>
      <c r="B133"/>
      <c r="C133"/>
      <c r="D133"/>
      <c r="E133"/>
      <c r="F133"/>
      <c r="G133"/>
      <c r="H133"/>
      <c r="I133"/>
      <c r="J133" s="1160"/>
      <c r="K133" s="1160"/>
    </row>
    <row r="134" spans="1:11">
      <c r="A134"/>
      <c r="B134"/>
      <c r="C134"/>
      <c r="D134"/>
      <c r="E134"/>
      <c r="F134"/>
      <c r="G134"/>
      <c r="H134"/>
      <c r="I134"/>
      <c r="J134" s="1160"/>
      <c r="K134" s="1160"/>
    </row>
    <row r="135" spans="1:11">
      <c r="A135"/>
      <c r="B135"/>
      <c r="C135"/>
      <c r="D135"/>
      <c r="E135"/>
      <c r="F135"/>
      <c r="G135"/>
      <c r="H135"/>
      <c r="I135"/>
      <c r="J135" s="1160"/>
      <c r="K135" s="1160"/>
    </row>
    <row r="136" spans="1:11">
      <c r="A136"/>
      <c r="B136"/>
      <c r="C136"/>
      <c r="D136"/>
      <c r="E136"/>
      <c r="F136"/>
      <c r="G136"/>
      <c r="H136"/>
      <c r="I136"/>
      <c r="J136" s="1160"/>
      <c r="K136" s="1160"/>
    </row>
    <row r="137" spans="1:11">
      <c r="A137"/>
      <c r="B137"/>
      <c r="C137"/>
      <c r="D137"/>
      <c r="E137"/>
      <c r="F137"/>
      <c r="G137"/>
      <c r="H137"/>
      <c r="I137"/>
      <c r="J137" s="1160"/>
      <c r="K137" s="1160"/>
    </row>
    <row r="138" spans="1:11">
      <c r="A138"/>
      <c r="B138"/>
      <c r="C138"/>
      <c r="D138"/>
      <c r="E138"/>
      <c r="F138"/>
      <c r="G138"/>
      <c r="H138"/>
      <c r="I138"/>
      <c r="J138" s="1160"/>
      <c r="K138" s="1160"/>
    </row>
    <row r="139" spans="1:11">
      <c r="A139"/>
      <c r="B139"/>
      <c r="C139"/>
      <c r="D139"/>
      <c r="E139"/>
      <c r="F139"/>
      <c r="G139"/>
      <c r="H139"/>
      <c r="I139"/>
      <c r="J139" s="1160"/>
      <c r="K139" s="1160"/>
    </row>
    <row r="140" spans="1:11">
      <c r="A140"/>
      <c r="B140"/>
      <c r="C140"/>
      <c r="D140"/>
      <c r="E140"/>
      <c r="F140"/>
      <c r="G140"/>
      <c r="H140"/>
      <c r="I140"/>
      <c r="J140" s="1160"/>
      <c r="K140" s="1160"/>
    </row>
    <row r="141" spans="1:11">
      <c r="A141"/>
      <c r="B141"/>
      <c r="C141"/>
      <c r="D141"/>
      <c r="E141"/>
      <c r="F141"/>
      <c r="G141"/>
      <c r="H141"/>
      <c r="I141"/>
      <c r="J141" s="1160"/>
      <c r="K141" s="1160"/>
    </row>
    <row r="142" spans="1:11">
      <c r="A142"/>
      <c r="B142"/>
      <c r="C142"/>
      <c r="D142"/>
      <c r="E142"/>
      <c r="F142"/>
      <c r="G142"/>
      <c r="H142"/>
      <c r="I142"/>
      <c r="J142" s="1160"/>
      <c r="K142" s="1160"/>
    </row>
    <row r="143" spans="1:11">
      <c r="A143"/>
      <c r="B143"/>
      <c r="C143"/>
      <c r="D143"/>
      <c r="E143"/>
      <c r="F143"/>
      <c r="G143"/>
      <c r="H143"/>
      <c r="I143"/>
      <c r="J143" s="1160"/>
      <c r="K143" s="1160"/>
    </row>
    <row r="144" spans="1:11">
      <c r="A144"/>
      <c r="B144"/>
      <c r="C144"/>
      <c r="D144"/>
      <c r="E144"/>
      <c r="F144"/>
      <c r="G144"/>
      <c r="H144"/>
      <c r="I144"/>
      <c r="J144" s="1160"/>
      <c r="K144" s="1160"/>
    </row>
    <row r="145" spans="1:11">
      <c r="A145"/>
      <c r="B145"/>
      <c r="C145"/>
      <c r="D145"/>
      <c r="E145"/>
      <c r="F145"/>
      <c r="G145"/>
      <c r="H145"/>
      <c r="I145"/>
      <c r="J145" s="1160"/>
      <c r="K145" s="1160"/>
    </row>
    <row r="146" spans="1:11">
      <c r="A146"/>
      <c r="B146"/>
      <c r="C146"/>
      <c r="D146"/>
      <c r="E146"/>
      <c r="F146"/>
      <c r="G146"/>
      <c r="H146"/>
      <c r="I146"/>
      <c r="J146" s="1160"/>
      <c r="K146" s="1160"/>
    </row>
    <row r="147" spans="1:11">
      <c r="A147"/>
      <c r="B147"/>
      <c r="C147"/>
      <c r="D147"/>
      <c r="E147"/>
      <c r="F147"/>
      <c r="G147"/>
      <c r="H147"/>
      <c r="I147"/>
      <c r="J147" s="1160"/>
      <c r="K147" s="1160"/>
    </row>
    <row r="148" spans="1:11">
      <c r="A148" s="1160"/>
      <c r="B148" s="1160"/>
      <c r="C148" s="1160"/>
      <c r="D148" s="1160"/>
      <c r="E148" s="1160"/>
      <c r="F148" s="1160"/>
      <c r="G148" s="1160"/>
      <c r="H148" s="1160"/>
      <c r="I148" s="1160"/>
      <c r="J148" s="1160"/>
      <c r="K148" s="1160"/>
    </row>
    <row r="149" spans="1:11">
      <c r="A149" s="1160"/>
      <c r="B149" s="1160"/>
      <c r="C149" s="1160"/>
      <c r="D149" s="1160"/>
      <c r="E149" s="1160"/>
      <c r="F149" s="1160"/>
      <c r="G149" s="1160"/>
      <c r="H149" s="1160"/>
      <c r="I149" s="1160"/>
      <c r="J149" s="1160"/>
      <c r="K149" s="1160"/>
    </row>
    <row r="150" spans="1:11">
      <c r="A150" s="1160"/>
      <c r="B150" s="1160"/>
      <c r="C150" s="1160"/>
      <c r="D150" s="1160"/>
      <c r="E150" s="1160"/>
      <c r="F150" s="1160"/>
      <c r="G150" s="1160"/>
      <c r="H150" s="1160"/>
      <c r="I150" s="1160"/>
      <c r="J150" s="1160"/>
      <c r="K150" s="1160"/>
    </row>
    <row r="151" spans="1:11">
      <c r="A151" s="1160"/>
      <c r="B151" s="1160"/>
      <c r="C151" s="1160"/>
      <c r="D151" s="1160"/>
      <c r="E151" s="1160"/>
      <c r="F151" s="1160"/>
      <c r="G151" s="1160"/>
      <c r="H151" s="1160"/>
      <c r="I151" s="1160"/>
      <c r="J151" s="1160"/>
      <c r="K151" s="1160"/>
    </row>
    <row r="152" spans="1:11">
      <c r="A152" s="1160"/>
      <c r="B152" s="1160"/>
      <c r="C152" s="1160"/>
      <c r="D152" s="1160"/>
      <c r="E152" s="1160"/>
      <c r="F152" s="1160"/>
      <c r="G152" s="1160"/>
      <c r="H152" s="1160"/>
      <c r="I152" s="1160"/>
      <c r="J152" s="1160"/>
      <c r="K152" s="1160"/>
    </row>
    <row r="153" spans="1:11">
      <c r="A153" s="1160"/>
      <c r="B153" s="1160"/>
      <c r="C153" s="1160"/>
      <c r="D153" s="1160"/>
      <c r="E153" s="1160"/>
      <c r="F153" s="1160"/>
      <c r="G153" s="1160"/>
      <c r="H153" s="1160"/>
      <c r="I153" s="1160"/>
      <c r="J153" s="1160"/>
      <c r="K153" s="1160"/>
    </row>
    <row r="154" spans="1:11">
      <c r="A154" s="1160"/>
      <c r="B154" s="1160"/>
      <c r="C154" s="1160"/>
      <c r="D154" s="1160"/>
      <c r="E154" s="1160"/>
      <c r="F154" s="1160"/>
      <c r="G154" s="1160"/>
      <c r="H154" s="1160"/>
      <c r="I154" s="1160"/>
      <c r="J154" s="1160"/>
      <c r="K154" s="1160"/>
    </row>
    <row r="155" spans="1:11">
      <c r="A155" s="1160"/>
      <c r="B155" s="1160"/>
      <c r="C155" s="1160"/>
      <c r="D155" s="1160"/>
      <c r="E155" s="1160"/>
      <c r="F155" s="1160"/>
      <c r="G155" s="1160"/>
      <c r="H155" s="1160"/>
      <c r="I155" s="1160"/>
      <c r="J155" s="1160"/>
      <c r="K155" s="1160"/>
    </row>
    <row r="156" spans="1:11">
      <c r="A156" s="1160"/>
      <c r="B156" s="1160"/>
      <c r="C156" s="1160"/>
      <c r="D156" s="1160"/>
      <c r="E156" s="1160"/>
      <c r="F156" s="1160"/>
      <c r="G156" s="1160"/>
      <c r="H156" s="1160"/>
      <c r="I156" s="1160"/>
      <c r="J156" s="1160"/>
      <c r="K156" s="1160"/>
    </row>
    <row r="157" spans="1:11">
      <c r="A157" s="1160"/>
      <c r="B157" s="1160"/>
      <c r="C157" s="1160"/>
      <c r="D157" s="1160"/>
      <c r="E157" s="1160"/>
      <c r="F157" s="1160"/>
      <c r="G157" s="1160"/>
      <c r="H157" s="1160"/>
      <c r="I157" s="1160"/>
      <c r="J157" s="1160"/>
      <c r="K157" s="1160"/>
    </row>
    <row r="158" spans="1:11">
      <c r="A158" s="1160"/>
      <c r="B158" s="1160"/>
      <c r="C158" s="1160"/>
      <c r="D158" s="1160"/>
      <c r="E158" s="1160"/>
      <c r="F158" s="1160"/>
      <c r="G158" s="1160"/>
      <c r="H158" s="1160"/>
      <c r="I158" s="1160"/>
      <c r="J158" s="1160"/>
      <c r="K158" s="1160"/>
    </row>
    <row r="159" spans="1:11">
      <c r="A159" s="1160"/>
      <c r="B159" s="1160"/>
      <c r="C159" s="1160"/>
      <c r="D159" s="1160"/>
      <c r="E159" s="1160"/>
      <c r="F159" s="1160"/>
      <c r="G159" s="1160"/>
      <c r="H159" s="1160"/>
      <c r="I159" s="1160"/>
      <c r="J159" s="1160"/>
      <c r="K159" s="1160"/>
    </row>
    <row r="160" spans="1:11">
      <c r="A160" s="1160"/>
      <c r="B160" s="1160"/>
      <c r="C160" s="1160"/>
      <c r="D160" s="1160"/>
      <c r="E160" s="1160"/>
      <c r="F160" s="1160"/>
      <c r="G160" s="1160"/>
      <c r="H160" s="1160"/>
      <c r="I160" s="1160"/>
      <c r="J160" s="1160"/>
      <c r="K160" s="1160"/>
    </row>
    <row r="161" spans="1:11">
      <c r="A161" s="1160"/>
      <c r="B161" s="1160"/>
      <c r="C161" s="1160"/>
      <c r="D161" s="1160"/>
      <c r="E161" s="1160"/>
      <c r="F161" s="1160"/>
      <c r="G161" s="1160"/>
      <c r="H161" s="1160"/>
      <c r="I161" s="1160"/>
      <c r="J161" s="1160"/>
      <c r="K161" s="1160"/>
    </row>
    <row r="162" spans="1:11">
      <c r="A162" s="1160"/>
      <c r="B162" s="1160"/>
      <c r="C162" s="1160"/>
      <c r="D162" s="1160"/>
      <c r="E162" s="1160"/>
      <c r="F162" s="1160"/>
      <c r="G162" s="1160"/>
      <c r="H162" s="1160"/>
      <c r="I162" s="1160"/>
      <c r="J162" s="1160"/>
      <c r="K162" s="1160"/>
    </row>
    <row r="163" spans="1:11">
      <c r="A163" s="1160"/>
      <c r="B163" s="1160"/>
      <c r="C163" s="1160"/>
      <c r="D163" s="1160"/>
      <c r="E163" s="1160"/>
      <c r="F163" s="1160"/>
      <c r="G163" s="1160"/>
      <c r="H163" s="1160"/>
      <c r="I163" s="1160"/>
      <c r="J163" s="1160"/>
      <c r="K163" s="1160"/>
    </row>
    <row r="164" spans="1:11">
      <c r="A164" s="1160"/>
      <c r="B164" s="1160"/>
      <c r="C164" s="1160"/>
      <c r="D164" s="1160"/>
      <c r="E164" s="1160"/>
      <c r="F164" s="1160"/>
      <c r="G164" s="1160"/>
      <c r="H164" s="1160"/>
      <c r="I164" s="1160"/>
      <c r="J164" s="1160"/>
      <c r="K164" s="1160"/>
    </row>
    <row r="165" spans="1:11">
      <c r="A165" s="1160"/>
      <c r="B165" s="1160"/>
      <c r="C165" s="1160"/>
      <c r="D165" s="1160"/>
      <c r="E165" s="1160"/>
      <c r="F165" s="1160"/>
      <c r="G165" s="1160"/>
      <c r="H165" s="1160"/>
      <c r="I165" s="1160"/>
      <c r="J165" s="1160"/>
      <c r="K165" s="1160"/>
    </row>
    <row r="166" spans="1:11">
      <c r="A166" s="1160"/>
      <c r="B166" s="1160"/>
      <c r="C166" s="1160"/>
      <c r="D166" s="1160"/>
      <c r="E166" s="1160"/>
      <c r="F166" s="1160"/>
      <c r="G166" s="1160"/>
      <c r="H166" s="1160"/>
      <c r="I166" s="1160"/>
      <c r="J166" s="1160"/>
      <c r="K166" s="1160"/>
    </row>
    <row r="167" spans="1:11">
      <c r="A167" s="1160"/>
      <c r="B167" s="1160"/>
      <c r="C167" s="1160"/>
      <c r="D167" s="1160"/>
      <c r="E167" s="1160"/>
      <c r="F167" s="1160"/>
      <c r="G167" s="1160"/>
      <c r="H167" s="1160"/>
      <c r="I167" s="1160"/>
      <c r="J167" s="1160"/>
      <c r="K167" s="1160"/>
    </row>
    <row r="168" spans="1:11">
      <c r="A168" s="1160"/>
      <c r="B168" s="1160"/>
      <c r="C168" s="1160"/>
      <c r="D168" s="1160"/>
      <c r="E168" s="1160"/>
      <c r="F168" s="1160"/>
      <c r="G168" s="1160"/>
      <c r="H168" s="1160"/>
      <c r="I168" s="1160"/>
      <c r="J168" s="1160"/>
      <c r="K168" s="1160"/>
    </row>
    <row r="169" spans="1:11">
      <c r="A169" s="1160"/>
      <c r="B169" s="1160"/>
      <c r="C169" s="1160"/>
      <c r="D169" s="1160"/>
      <c r="E169" s="1160"/>
      <c r="F169" s="1160"/>
      <c r="G169" s="1160"/>
      <c r="H169" s="1160"/>
      <c r="I169" s="1160"/>
      <c r="J169" s="1160"/>
      <c r="K169" s="1160"/>
    </row>
    <row r="170" spans="1:11">
      <c r="A170" s="1160"/>
      <c r="B170" s="1160"/>
      <c r="C170" s="1160"/>
      <c r="D170" s="1160"/>
      <c r="E170" s="1160"/>
      <c r="F170" s="1160"/>
      <c r="G170" s="1160"/>
      <c r="H170" s="1160"/>
      <c r="I170" s="1160"/>
      <c r="J170" s="1160"/>
      <c r="K170" s="1160"/>
    </row>
    <row r="171" spans="1:11">
      <c r="A171" s="1160"/>
      <c r="B171" s="1160"/>
      <c r="C171" s="1160"/>
      <c r="D171" s="1160"/>
      <c r="E171" s="1160"/>
      <c r="F171" s="1160"/>
      <c r="G171" s="1160"/>
      <c r="H171" s="1160"/>
      <c r="I171" s="1160"/>
      <c r="J171" s="1160"/>
      <c r="K171" s="1160"/>
    </row>
    <row r="172" spans="1:11">
      <c r="A172" s="1160"/>
      <c r="B172" s="1160"/>
      <c r="C172" s="1160"/>
      <c r="D172" s="1160"/>
      <c r="E172" s="1160"/>
      <c r="F172" s="1160"/>
      <c r="G172" s="1160"/>
      <c r="H172" s="1160"/>
      <c r="I172" s="1160"/>
      <c r="J172" s="1160"/>
      <c r="K172" s="1160"/>
    </row>
    <row r="173" spans="1:11">
      <c r="A173" s="1160"/>
      <c r="B173" s="1160"/>
      <c r="C173" s="1160"/>
      <c r="D173" s="1160"/>
      <c r="E173" s="1160"/>
      <c r="F173" s="1160"/>
      <c r="G173" s="1160"/>
      <c r="H173" s="1160"/>
      <c r="I173" s="1160"/>
      <c r="J173" s="1160"/>
      <c r="K173" s="1160"/>
    </row>
    <row r="174" spans="1:11">
      <c r="A174" s="1160"/>
      <c r="B174" s="1160"/>
      <c r="C174" s="1160"/>
      <c r="D174" s="1160"/>
      <c r="E174" s="1160"/>
      <c r="F174" s="1160"/>
      <c r="G174" s="1160"/>
      <c r="H174" s="1160"/>
      <c r="I174" s="1160"/>
      <c r="J174" s="1160"/>
      <c r="K174" s="1160"/>
    </row>
    <row r="175" spans="1:11">
      <c r="A175" s="1160"/>
      <c r="B175" s="1160"/>
      <c r="C175" s="1160"/>
      <c r="D175" s="1160"/>
      <c r="E175" s="1160"/>
      <c r="F175" s="1160"/>
      <c r="G175" s="1160"/>
      <c r="H175" s="1160"/>
      <c r="I175" s="1160"/>
      <c r="J175" s="1160"/>
      <c r="K175" s="1160"/>
    </row>
    <row r="176" spans="1:11">
      <c r="A176" s="1160"/>
      <c r="B176" s="1160"/>
      <c r="C176" s="1160"/>
      <c r="D176" s="1160"/>
      <c r="E176" s="1160"/>
      <c r="F176" s="1160"/>
      <c r="G176" s="1160"/>
      <c r="H176" s="1160"/>
      <c r="I176" s="1160"/>
      <c r="J176" s="1160"/>
      <c r="K176" s="1160"/>
    </row>
    <row r="177" spans="1:11">
      <c r="A177" s="1160"/>
      <c r="B177" s="1160"/>
      <c r="C177" s="1160"/>
      <c r="D177" s="1160"/>
      <c r="E177" s="1160"/>
      <c r="F177" s="1160"/>
      <c r="G177" s="1160"/>
      <c r="H177" s="1160"/>
      <c r="I177" s="1160"/>
      <c r="J177" s="1160"/>
      <c r="K177" s="1160"/>
    </row>
    <row r="178" spans="1:11">
      <c r="A178" s="1160"/>
      <c r="B178" s="1160"/>
      <c r="C178" s="1160"/>
      <c r="D178" s="1160"/>
      <c r="E178" s="1160"/>
      <c r="F178" s="1160"/>
      <c r="G178" s="1160"/>
      <c r="H178" s="1160"/>
      <c r="I178" s="1160"/>
      <c r="J178" s="1160"/>
      <c r="K178" s="1160"/>
    </row>
    <row r="179" spans="1:11">
      <c r="A179" s="1160"/>
      <c r="B179" s="1160"/>
      <c r="C179" s="1160"/>
      <c r="D179" s="1160"/>
      <c r="E179" s="1160"/>
      <c r="F179" s="1160"/>
      <c r="G179" s="1160"/>
      <c r="H179" s="1160"/>
      <c r="I179" s="1160"/>
      <c r="J179" s="1160"/>
      <c r="K179" s="1160"/>
    </row>
    <row r="180" spans="1:11">
      <c r="A180" s="1160"/>
      <c r="B180" s="1160"/>
      <c r="C180" s="1160"/>
      <c r="D180" s="1160"/>
      <c r="E180" s="1160"/>
      <c r="F180" s="1160"/>
      <c r="G180" s="1160"/>
      <c r="H180" s="1160"/>
      <c r="I180" s="1160"/>
      <c r="J180" s="1160"/>
      <c r="K180" s="1160"/>
    </row>
    <row r="181" spans="1:11">
      <c r="A181" s="1160"/>
      <c r="B181" s="1160"/>
      <c r="C181" s="1160"/>
      <c r="D181" s="1160"/>
      <c r="E181" s="1160"/>
      <c r="F181" s="1160"/>
      <c r="G181" s="1160"/>
      <c r="H181" s="1160"/>
      <c r="I181" s="1160"/>
      <c r="J181" s="1160"/>
      <c r="K181" s="1160"/>
    </row>
    <row r="182" spans="1:11">
      <c r="A182" s="1160"/>
      <c r="B182" s="1160"/>
      <c r="C182" s="1160"/>
      <c r="D182" s="1160"/>
      <c r="E182" s="1160"/>
      <c r="F182" s="1160"/>
      <c r="G182" s="1160"/>
      <c r="H182" s="1160"/>
      <c r="I182" s="1160"/>
      <c r="J182" s="1160"/>
      <c r="K182" s="1160"/>
    </row>
    <row r="183" spans="1:11">
      <c r="A183" s="1160"/>
      <c r="B183" s="1160"/>
      <c r="C183" s="1160"/>
      <c r="D183" s="1160"/>
      <c r="E183" s="1160"/>
      <c r="F183" s="1160"/>
      <c r="G183" s="1160"/>
      <c r="H183" s="1160"/>
      <c r="I183" s="1160"/>
      <c r="J183" s="1160"/>
      <c r="K183" s="1160"/>
    </row>
    <row r="184" spans="1:11">
      <c r="A184" s="1160"/>
      <c r="B184" s="1160"/>
      <c r="C184" s="1160"/>
      <c r="D184" s="1160"/>
      <c r="E184" s="1160"/>
      <c r="F184" s="1160"/>
      <c r="G184" s="1160"/>
      <c r="H184" s="1160"/>
      <c r="I184" s="1160"/>
      <c r="J184" s="1160"/>
      <c r="K184" s="1160"/>
    </row>
    <row r="185" spans="1:11">
      <c r="A185" s="1160"/>
      <c r="B185" s="1160"/>
      <c r="C185" s="1160"/>
      <c r="D185" s="1160"/>
      <c r="E185" s="1160"/>
      <c r="F185" s="1160"/>
      <c r="G185" s="1160"/>
      <c r="H185" s="1160"/>
      <c r="I185" s="1160"/>
      <c r="J185" s="1160"/>
      <c r="K185" s="1160"/>
    </row>
    <row r="186" spans="1:11">
      <c r="A186" s="1160"/>
      <c r="B186" s="1160"/>
      <c r="C186" s="1160"/>
      <c r="D186" s="1160"/>
      <c r="E186" s="1160"/>
      <c r="F186" s="1160"/>
      <c r="G186" s="1160"/>
      <c r="H186" s="1160"/>
      <c r="I186" s="1160"/>
      <c r="J186" s="1160"/>
      <c r="K186" s="1160"/>
    </row>
    <row r="187" spans="1:11">
      <c r="A187" s="1160"/>
      <c r="B187" s="1160"/>
      <c r="C187" s="1160"/>
      <c r="D187" s="1160"/>
      <c r="E187" s="1160"/>
      <c r="F187" s="1160"/>
      <c r="G187" s="1160"/>
      <c r="H187" s="1160"/>
      <c r="I187" s="1160"/>
      <c r="J187" s="1160"/>
      <c r="K187" s="1160"/>
    </row>
    <row r="188" spans="1:11">
      <c r="A188" s="1160"/>
      <c r="B188" s="1160"/>
      <c r="C188" s="1160"/>
      <c r="D188" s="1160"/>
      <c r="E188" s="1160"/>
      <c r="F188" s="1160"/>
      <c r="G188" s="1160"/>
      <c r="H188" s="1160"/>
      <c r="I188" s="1160"/>
      <c r="J188" s="1160"/>
      <c r="K188" s="1160"/>
    </row>
    <row r="189" spans="1:11">
      <c r="A189" s="1160"/>
      <c r="B189" s="1160"/>
      <c r="C189" s="1160"/>
      <c r="D189" s="1160"/>
      <c r="E189" s="1160"/>
      <c r="F189" s="1160"/>
      <c r="G189" s="1160"/>
      <c r="H189" s="1160"/>
      <c r="I189" s="1160"/>
      <c r="J189" s="1160"/>
      <c r="K189" s="1160"/>
    </row>
    <row r="190" spans="1:11">
      <c r="A190" s="1160"/>
      <c r="B190" s="1160"/>
      <c r="C190" s="1160"/>
      <c r="D190" s="1160"/>
      <c r="E190" s="1160"/>
      <c r="F190" s="1160"/>
      <c r="G190" s="1160"/>
      <c r="H190" s="1160"/>
      <c r="I190" s="1160"/>
      <c r="J190" s="1160"/>
      <c r="K190" s="1160"/>
    </row>
    <row r="191" spans="1:11">
      <c r="A191" s="1160"/>
      <c r="B191" s="1160"/>
      <c r="C191" s="1160"/>
      <c r="D191" s="1160"/>
      <c r="E191" s="1160"/>
      <c r="F191" s="1160"/>
      <c r="G191" s="1160"/>
      <c r="H191" s="1160"/>
      <c r="I191" s="1160"/>
      <c r="J191" s="1160"/>
      <c r="K191" s="1160"/>
    </row>
    <row r="192" spans="1:11">
      <c r="A192" s="1160"/>
      <c r="B192" s="1160"/>
      <c r="C192" s="1160"/>
      <c r="D192" s="1160"/>
      <c r="E192" s="1160"/>
      <c r="F192" s="1160"/>
      <c r="G192" s="1160"/>
      <c r="H192" s="1160"/>
      <c r="I192" s="1160"/>
      <c r="J192" s="1160"/>
      <c r="K192" s="1160"/>
    </row>
    <row r="193" spans="1:11">
      <c r="A193" s="1160"/>
      <c r="B193" s="1160"/>
      <c r="C193" s="1160"/>
      <c r="D193" s="1160"/>
      <c r="E193" s="1160"/>
      <c r="F193" s="1160"/>
      <c r="G193" s="1160"/>
      <c r="H193" s="1160"/>
      <c r="I193" s="1160"/>
      <c r="J193" s="1160"/>
      <c r="K193" s="1160"/>
    </row>
    <row r="194" spans="1:11">
      <c r="A194" s="1160"/>
      <c r="B194" s="1160"/>
      <c r="C194" s="1160"/>
      <c r="D194" s="1160"/>
      <c r="E194" s="1160"/>
      <c r="F194" s="1160"/>
      <c r="G194" s="1160"/>
      <c r="H194" s="1160"/>
      <c r="I194" s="1160"/>
      <c r="J194" s="1160"/>
      <c r="K194" s="1160"/>
    </row>
    <row r="195" spans="1:11">
      <c r="A195" s="1160"/>
      <c r="B195" s="1160"/>
      <c r="C195" s="1160"/>
      <c r="D195" s="1160"/>
      <c r="E195" s="1160"/>
      <c r="F195" s="1160"/>
      <c r="G195" s="1160"/>
      <c r="H195" s="1160"/>
      <c r="I195" s="1160"/>
      <c r="J195" s="1160"/>
      <c r="K195" s="1160"/>
    </row>
    <row r="196" spans="1:11">
      <c r="A196" s="1160"/>
      <c r="B196" s="1160"/>
      <c r="C196" s="1160"/>
      <c r="D196" s="1160"/>
      <c r="E196" s="1160"/>
      <c r="F196" s="1160"/>
      <c r="G196" s="1160"/>
      <c r="H196" s="1160"/>
      <c r="I196" s="1160"/>
      <c r="J196" s="1160"/>
      <c r="K196" s="1160"/>
    </row>
    <row r="197" spans="1:11">
      <c r="A197" s="1160"/>
      <c r="B197" s="1160"/>
      <c r="C197" s="1160"/>
      <c r="D197" s="1160"/>
      <c r="E197" s="1160"/>
      <c r="F197" s="1160"/>
      <c r="G197" s="1160"/>
      <c r="H197" s="1160"/>
      <c r="I197" s="1160"/>
      <c r="J197" s="1160"/>
      <c r="K197" s="1160"/>
    </row>
    <row r="198" spans="1:11">
      <c r="A198" s="1160"/>
      <c r="B198" s="1160"/>
      <c r="C198" s="1160"/>
      <c r="D198" s="1160"/>
      <c r="E198" s="1160"/>
      <c r="F198" s="1160"/>
      <c r="G198" s="1160"/>
      <c r="H198" s="1160"/>
      <c r="I198" s="1160"/>
      <c r="J198" s="1160"/>
      <c r="K198" s="1160"/>
    </row>
    <row r="199" spans="1:11">
      <c r="A199" s="1160"/>
      <c r="B199" s="1160"/>
      <c r="C199" s="1160"/>
      <c r="D199" s="1160"/>
      <c r="E199" s="1160"/>
      <c r="F199" s="1160"/>
      <c r="G199" s="1160"/>
      <c r="H199" s="1160"/>
      <c r="I199" s="1160"/>
      <c r="J199" s="1160"/>
      <c r="K199" s="1160"/>
    </row>
    <row r="200" spans="1:11">
      <c r="A200" s="1160"/>
      <c r="B200" s="1160"/>
      <c r="C200" s="1160"/>
      <c r="D200" s="1160"/>
      <c r="E200" s="1160"/>
      <c r="F200" s="1160"/>
      <c r="G200" s="1160"/>
      <c r="H200" s="1160"/>
      <c r="I200" s="1160"/>
      <c r="J200" s="1160"/>
      <c r="K200" s="1160"/>
    </row>
    <row r="201" spans="1:11">
      <c r="A201" s="1160"/>
      <c r="B201" s="1160"/>
      <c r="C201" s="1160"/>
      <c r="D201" s="1160"/>
      <c r="E201" s="1160"/>
      <c r="F201" s="1160"/>
      <c r="G201" s="1160"/>
      <c r="H201" s="1160"/>
      <c r="I201" s="1160"/>
      <c r="J201" s="1160"/>
      <c r="K201" s="1160"/>
    </row>
    <row r="202" spans="1:11">
      <c r="A202" s="1160"/>
      <c r="B202" s="1160"/>
      <c r="C202" s="1160"/>
      <c r="D202" s="1160"/>
      <c r="E202" s="1160"/>
      <c r="F202" s="1160"/>
      <c r="G202" s="1160"/>
      <c r="H202" s="1160"/>
      <c r="I202" s="1160"/>
      <c r="J202" s="1160"/>
      <c r="K202" s="1160"/>
    </row>
    <row r="203" spans="1:11">
      <c r="A203" s="1160"/>
      <c r="B203" s="1160"/>
      <c r="C203" s="1160"/>
      <c r="D203" s="1160"/>
      <c r="E203" s="1160"/>
      <c r="F203" s="1160"/>
      <c r="G203" s="1160"/>
      <c r="H203" s="1160"/>
      <c r="I203" s="1160"/>
      <c r="J203" s="1160"/>
      <c r="K203" s="1160"/>
    </row>
    <row r="204" spans="1:11">
      <c r="A204" s="1160"/>
      <c r="B204" s="1160"/>
      <c r="C204" s="1160"/>
      <c r="D204" s="1160"/>
      <c r="E204" s="1160"/>
      <c r="F204" s="1160"/>
      <c r="G204" s="1160"/>
      <c r="H204" s="1160"/>
      <c r="I204" s="1160"/>
      <c r="J204" s="1160"/>
      <c r="K204" s="1160"/>
    </row>
    <row r="205" spans="1:11">
      <c r="A205" s="1160"/>
      <c r="B205" s="1160"/>
      <c r="C205" s="1160"/>
      <c r="D205" s="1160"/>
      <c r="E205" s="1160"/>
      <c r="F205" s="1160"/>
      <c r="G205" s="1160"/>
      <c r="H205" s="1160"/>
      <c r="I205" s="1160"/>
      <c r="J205" s="1160"/>
      <c r="K205" s="1160"/>
    </row>
    <row r="206" spans="1:11">
      <c r="A206" s="1160"/>
      <c r="B206" s="1160"/>
      <c r="C206" s="1160"/>
      <c r="D206" s="1160"/>
      <c r="E206" s="1160"/>
      <c r="F206" s="1160"/>
      <c r="G206" s="1160"/>
      <c r="H206" s="1160"/>
      <c r="I206" s="1160"/>
      <c r="J206" s="1160"/>
      <c r="K206" s="1160"/>
    </row>
    <row r="207" spans="1:11">
      <c r="A207" s="1160"/>
      <c r="B207" s="1160"/>
      <c r="C207" s="1160"/>
      <c r="D207" s="1160"/>
      <c r="E207" s="1160"/>
      <c r="F207" s="1160"/>
      <c r="G207" s="1160"/>
      <c r="H207" s="1160"/>
      <c r="I207" s="1160"/>
      <c r="J207" s="1160"/>
      <c r="K207" s="1160"/>
    </row>
    <row r="208" spans="1:11">
      <c r="A208" s="1160"/>
      <c r="B208" s="1160"/>
      <c r="C208" s="1160"/>
      <c r="D208" s="1160"/>
      <c r="E208" s="1160"/>
      <c r="F208" s="1160"/>
      <c r="G208" s="1160"/>
      <c r="H208" s="1160"/>
      <c r="I208" s="1160"/>
      <c r="J208" s="1160"/>
      <c r="K208" s="1160"/>
    </row>
    <row r="209" spans="1:11">
      <c r="A209" s="1160"/>
      <c r="B209" s="1160"/>
      <c r="C209" s="1160"/>
      <c r="D209" s="1160"/>
      <c r="E209" s="1160"/>
      <c r="F209" s="1160"/>
      <c r="G209" s="1160"/>
      <c r="H209" s="1160"/>
      <c r="I209" s="1160"/>
      <c r="J209" s="1160"/>
      <c r="K209" s="1160"/>
    </row>
    <row r="210" spans="1:11">
      <c r="A210" s="1160"/>
      <c r="B210" s="1160"/>
      <c r="C210" s="1160"/>
      <c r="D210" s="1160"/>
      <c r="E210" s="1160"/>
      <c r="F210" s="1160"/>
      <c r="G210" s="1160"/>
      <c r="H210" s="1160"/>
      <c r="I210" s="1160"/>
      <c r="J210" s="1160"/>
      <c r="K210" s="1160"/>
    </row>
    <row r="211" spans="1:11">
      <c r="A211" s="1160"/>
      <c r="B211" s="1160"/>
      <c r="C211" s="1160"/>
      <c r="D211" s="1160"/>
      <c r="E211" s="1160"/>
      <c r="F211" s="1160"/>
      <c r="G211" s="1160"/>
      <c r="H211" s="1160"/>
      <c r="I211" s="1160"/>
      <c r="J211" s="1160"/>
      <c r="K211" s="1160"/>
    </row>
    <row r="212" spans="1:11">
      <c r="A212" s="1160"/>
      <c r="B212" s="1160"/>
      <c r="C212" s="1160"/>
      <c r="D212" s="1160"/>
      <c r="E212" s="1160"/>
      <c r="F212" s="1160"/>
      <c r="G212" s="1160"/>
      <c r="H212" s="1160"/>
      <c r="I212" s="1160"/>
      <c r="J212" s="1160"/>
      <c r="K212" s="1160"/>
    </row>
    <row r="213" spans="1:11">
      <c r="A213" s="1160"/>
      <c r="B213" s="1160"/>
      <c r="C213" s="1160"/>
      <c r="D213" s="1160"/>
      <c r="E213" s="1160"/>
      <c r="F213" s="1160"/>
      <c r="G213" s="1160"/>
      <c r="H213" s="1160"/>
      <c r="I213" s="1160"/>
      <c r="J213" s="1160"/>
      <c r="K213" s="1160"/>
    </row>
    <row r="214" spans="1:11">
      <c r="A214" s="1160"/>
      <c r="B214" s="1160"/>
      <c r="C214" s="1160"/>
      <c r="D214" s="1160"/>
      <c r="E214" s="1160"/>
      <c r="F214" s="1160"/>
      <c r="G214" s="1160"/>
      <c r="H214" s="1160"/>
      <c r="I214" s="1160"/>
      <c r="J214" s="1160"/>
      <c r="K214" s="1160"/>
    </row>
    <row r="215" spans="1:11">
      <c r="A215" s="1160"/>
      <c r="B215" s="1160"/>
      <c r="C215" s="1160"/>
      <c r="D215" s="1160"/>
      <c r="E215" s="1160"/>
      <c r="F215" s="1160"/>
      <c r="G215" s="1160"/>
      <c r="H215" s="1160"/>
      <c r="I215" s="1160"/>
      <c r="J215" s="1160"/>
      <c r="K215" s="1160"/>
    </row>
    <row r="216" spans="1:11">
      <c r="A216" s="1160"/>
      <c r="B216" s="1160"/>
      <c r="C216" s="1160"/>
      <c r="D216" s="1160"/>
      <c r="E216" s="1160"/>
      <c r="F216" s="1160"/>
      <c r="G216" s="1160"/>
      <c r="H216" s="1160"/>
    </row>
    <row r="217" spans="1:11">
      <c r="A217" s="1160"/>
      <c r="B217" s="1160"/>
      <c r="C217" s="1160"/>
      <c r="D217" s="1160"/>
      <c r="E217" s="1160"/>
      <c r="F217" s="1160"/>
      <c r="G217" s="1160"/>
      <c r="H217" s="1160"/>
    </row>
    <row r="218" spans="1:11">
      <c r="A218" s="1160"/>
      <c r="B218" s="1160"/>
      <c r="C218" s="1160"/>
      <c r="D218" s="1160"/>
      <c r="E218" s="1160"/>
      <c r="F218" s="1160"/>
      <c r="G218" s="1160"/>
      <c r="H218" s="1160"/>
    </row>
    <row r="219" spans="1:11">
      <c r="A219" s="1160"/>
      <c r="B219" s="1160"/>
      <c r="C219" s="1160"/>
      <c r="D219" s="1160"/>
      <c r="E219" s="1160"/>
      <c r="F219" s="1160"/>
      <c r="G219" s="1160"/>
      <c r="H219" s="1160"/>
    </row>
    <row r="220" spans="1:11">
      <c r="A220" s="1160"/>
      <c r="B220" s="1160"/>
      <c r="C220" s="1160"/>
      <c r="D220" s="1160"/>
      <c r="E220" s="1160"/>
      <c r="F220" s="1160"/>
      <c r="G220" s="1160"/>
      <c r="H220" s="1160"/>
    </row>
    <row r="221" spans="1:11">
      <c r="A221" s="1160"/>
      <c r="B221" s="1160"/>
      <c r="C221" s="1160"/>
      <c r="D221" s="1160"/>
      <c r="E221" s="1160"/>
      <c r="F221" s="1160"/>
      <c r="G221" s="1160"/>
      <c r="H221" s="1160"/>
    </row>
    <row r="222" spans="1:11">
      <c r="A222" s="1160"/>
      <c r="B222" s="1160"/>
      <c r="C222" s="1160"/>
      <c r="D222" s="1160"/>
      <c r="E222" s="1160"/>
      <c r="F222" s="1160"/>
      <c r="G222" s="1160"/>
      <c r="H222" s="1160"/>
    </row>
    <row r="223" spans="1:11">
      <c r="A223" s="1160"/>
      <c r="B223" s="1160"/>
      <c r="C223" s="1160"/>
      <c r="D223" s="1160"/>
      <c r="E223" s="1160"/>
      <c r="F223" s="1160"/>
      <c r="G223" s="1160"/>
      <c r="H223" s="1160"/>
    </row>
    <row r="224" spans="1:11">
      <c r="A224" s="1160"/>
      <c r="B224" s="1160"/>
      <c r="C224" s="1160"/>
      <c r="D224" s="1160"/>
      <c r="E224" s="1160"/>
      <c r="F224" s="1160"/>
      <c r="G224" s="1160"/>
      <c r="H224" s="1160"/>
    </row>
    <row r="225" spans="1:8">
      <c r="A225" s="1160"/>
      <c r="B225" s="1160"/>
      <c r="C225" s="1160"/>
      <c r="D225" s="1160"/>
      <c r="E225" s="1160"/>
      <c r="F225" s="1160"/>
      <c r="G225" s="1160"/>
      <c r="H225" s="1160"/>
    </row>
    <row r="226" spans="1:8">
      <c r="A226" s="1160"/>
      <c r="B226" s="1160"/>
      <c r="C226" s="1160"/>
      <c r="D226" s="1160"/>
      <c r="E226" s="1160"/>
      <c r="F226" s="1160"/>
      <c r="G226" s="1160"/>
      <c r="H226" s="1160"/>
    </row>
    <row r="227" spans="1:8">
      <c r="A227" s="1160"/>
      <c r="B227" s="1160"/>
      <c r="C227" s="1160"/>
      <c r="D227" s="1160"/>
      <c r="E227" s="1160"/>
      <c r="F227" s="1160"/>
      <c r="G227" s="1160"/>
      <c r="H227" s="1160"/>
    </row>
    <row r="228" spans="1:8">
      <c r="A228" s="1160"/>
      <c r="B228" s="1160"/>
      <c r="C228" s="1160"/>
      <c r="D228" s="1160"/>
      <c r="E228" s="1160"/>
      <c r="F228" s="1160"/>
      <c r="G228" s="1160"/>
      <c r="H228" s="1160"/>
    </row>
    <row r="229" spans="1:8">
      <c r="A229" s="1160"/>
      <c r="B229" s="1160"/>
      <c r="C229" s="1160"/>
      <c r="D229" s="1160"/>
      <c r="E229" s="1160"/>
      <c r="F229" s="1160"/>
      <c r="G229" s="1160"/>
      <c r="H229" s="1160"/>
    </row>
    <row r="230" spans="1:8">
      <c r="A230" s="1160"/>
      <c r="B230" s="1160"/>
      <c r="C230" s="1160"/>
      <c r="D230" s="1160"/>
      <c r="E230" s="1160"/>
      <c r="F230" s="1160"/>
      <c r="G230" s="1160"/>
      <c r="H230" s="116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677" t="s">
        <v>456</v>
      </c>
      <c r="B5" s="1677"/>
      <c r="C5" s="1677"/>
      <c r="D5" s="1677"/>
      <c r="E5" s="1677"/>
      <c r="F5" s="1677"/>
      <c r="H5" s="478" t="s">
        <v>267</v>
      </c>
    </row>
    <row r="6" spans="1:20" ht="15.75" customHeight="1" thickBot="1">
      <c r="A6" s="1678" t="s">
        <v>116</v>
      </c>
      <c r="B6" s="1670" t="s">
        <v>457</v>
      </c>
      <c r="C6" s="1671"/>
      <c r="D6" s="1672"/>
      <c r="E6" s="1673" t="s">
        <v>458</v>
      </c>
      <c r="F6" s="1675" t="s">
        <v>459</v>
      </c>
    </row>
    <row r="7" spans="1:20" ht="21" customHeight="1" thickBot="1">
      <c r="A7" s="1679"/>
      <c r="B7" s="793" t="s">
        <v>254</v>
      </c>
      <c r="C7" s="793" t="s">
        <v>257</v>
      </c>
      <c r="D7" s="793" t="s">
        <v>258</v>
      </c>
      <c r="E7" s="1680"/>
      <c r="F7" s="1681"/>
    </row>
    <row r="8" spans="1:20" ht="17.25" customHeight="1" thickBot="1">
      <c r="A8" s="576" t="s">
        <v>117</v>
      </c>
      <c r="B8" s="802">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3">
        <v>12049</v>
      </c>
      <c r="C10" s="554">
        <v>0</v>
      </c>
      <c r="D10" s="589">
        <f t="shared" si="0"/>
        <v>0</v>
      </c>
      <c r="E10" s="554">
        <v>14811</v>
      </c>
      <c r="F10" s="589">
        <f t="shared" si="1"/>
        <v>-18.648301937748972</v>
      </c>
      <c r="O10" s="3"/>
      <c r="P10" s="3"/>
      <c r="Q10" s="3"/>
      <c r="R10" s="3"/>
      <c r="S10" s="3"/>
      <c r="T10" s="3"/>
    </row>
    <row r="11" spans="1:20" ht="17.25" customHeight="1" thickBot="1">
      <c r="A11" s="576" t="s">
        <v>120</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677" t="s">
        <v>462</v>
      </c>
      <c r="B18" s="1677"/>
      <c r="C18" s="1677"/>
      <c r="D18" s="1677"/>
      <c r="E18" s="1677"/>
      <c r="F18" s="1677"/>
      <c r="K18"/>
      <c r="L18"/>
      <c r="M18"/>
      <c r="O18" s="3"/>
      <c r="P18" s="3"/>
      <c r="Q18" s="3"/>
      <c r="R18" s="3"/>
      <c r="S18" s="3"/>
      <c r="T18" s="3"/>
    </row>
    <row r="19" spans="1:20" ht="16.5" customHeight="1" thickBot="1">
      <c r="A19" s="1668" t="s">
        <v>123</v>
      </c>
      <c r="B19" s="1670" t="s">
        <v>457</v>
      </c>
      <c r="C19" s="1671"/>
      <c r="D19" s="1672"/>
      <c r="E19" s="1673" t="s">
        <v>458</v>
      </c>
      <c r="F19" s="1675" t="s">
        <v>459</v>
      </c>
      <c r="K19"/>
      <c r="L19"/>
      <c r="M19"/>
      <c r="O19" s="3"/>
      <c r="P19" s="3"/>
      <c r="Q19" s="3"/>
      <c r="R19" s="3"/>
      <c r="S19" s="3"/>
      <c r="T19" s="3"/>
    </row>
    <row r="20" spans="1:20" ht="21" customHeight="1" thickBot="1">
      <c r="A20" s="1669"/>
      <c r="B20" s="574" t="s">
        <v>254</v>
      </c>
      <c r="C20" s="574" t="s">
        <v>367</v>
      </c>
      <c r="D20" s="574" t="s">
        <v>368</v>
      </c>
      <c r="E20" s="1674"/>
      <c r="F20" s="1676"/>
      <c r="K20"/>
      <c r="L20"/>
      <c r="M20"/>
      <c r="O20" s="3"/>
      <c r="P20" s="3"/>
      <c r="Q20" s="3"/>
      <c r="R20" s="3"/>
      <c r="S20" s="3"/>
      <c r="T20" s="3"/>
    </row>
    <row r="21" spans="1:20" ht="15.75" thickBot="1">
      <c r="A21" s="430" t="s">
        <v>117</v>
      </c>
      <c r="B21" s="803">
        <v>41721.821000000004</v>
      </c>
      <c r="C21" s="799">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3">
        <v>40226</v>
      </c>
      <c r="C23" s="800">
        <v>0</v>
      </c>
      <c r="D23" s="588">
        <f t="shared" si="2"/>
        <v>0</v>
      </c>
      <c r="E23" s="554">
        <v>32923</v>
      </c>
      <c r="F23" s="588">
        <f t="shared" si="3"/>
        <v>22.182061173040125</v>
      </c>
      <c r="O23" s="3"/>
      <c r="P23" s="3"/>
      <c r="Q23" s="3"/>
      <c r="R23" s="3"/>
      <c r="S23" s="3"/>
      <c r="T23" s="3"/>
    </row>
    <row r="24" spans="1:20" ht="15.75" thickBot="1">
      <c r="A24" s="430" t="s">
        <v>120</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121</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122</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67"/>
      <c r="D30" s="1667"/>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67"/>
      <c r="C41" s="1667"/>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2" t="s">
        <v>460</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row>
    <row r="3" spans="1:24" ht="15.75" customHeight="1">
      <c r="A3" s="1683" t="s">
        <v>461</v>
      </c>
      <c r="B3" s="1683"/>
      <c r="C3" s="1683"/>
      <c r="D3" s="1683"/>
      <c r="E3" s="1683"/>
      <c r="F3" s="1683"/>
      <c r="P3" s="450"/>
    </row>
    <row r="4" spans="1:24" ht="4.5" customHeight="1">
      <c r="A4" s="451"/>
      <c r="B4" s="451"/>
      <c r="C4" s="449"/>
      <c r="D4" s="449"/>
    </row>
    <row r="5" spans="1:24" ht="15.75" thickBot="1">
      <c r="A5" s="452" t="s">
        <v>125</v>
      </c>
      <c r="B5" s="1684" t="s">
        <v>126</v>
      </c>
      <c r="C5" s="1684"/>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682" t="s">
        <v>463</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5" t="s">
        <v>461</v>
      </c>
      <c r="B3" s="1685"/>
      <c r="C3" s="1685"/>
      <c r="D3" s="1685"/>
      <c r="E3" s="1685"/>
      <c r="F3" s="1685"/>
      <c r="G3" s="1685"/>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36" customWidth="1"/>
    <col min="2" max="2" width="11.28515625" style="1036" customWidth="1"/>
    <col min="3" max="4" width="12" style="1036" bestFit="1" customWidth="1"/>
    <col min="5" max="5" width="8.85546875" style="1036" bestFit="1" customWidth="1"/>
    <col min="6" max="6" width="12.140625" style="1036" bestFit="1" customWidth="1"/>
    <col min="7" max="7" width="9.85546875" style="1036" bestFit="1" customWidth="1"/>
    <col min="8" max="8" width="11.5703125" style="1036" bestFit="1" customWidth="1"/>
    <col min="9" max="9" width="13" style="1036" customWidth="1"/>
    <col min="10" max="10" width="14" style="1036" customWidth="1"/>
    <col min="11" max="11" width="11.7109375" style="1036" customWidth="1"/>
    <col min="12" max="12" width="13.140625" style="1036" customWidth="1"/>
    <col min="13" max="16384" width="9.140625" style="1036"/>
  </cols>
  <sheetData>
    <row r="1" spans="1:18" ht="31.5" customHeight="1" thickBot="1">
      <c r="A1" s="1573" t="s">
        <v>64</v>
      </c>
      <c r="B1" s="1573"/>
      <c r="C1" s="1573"/>
      <c r="D1" s="1573"/>
      <c r="E1" s="1573"/>
      <c r="F1" s="1573"/>
      <c r="G1" s="1573"/>
      <c r="H1" s="1573"/>
      <c r="I1" s="1573"/>
      <c r="J1" s="1573"/>
      <c r="K1" s="1573"/>
      <c r="L1" s="1573"/>
      <c r="M1" s="973"/>
    </row>
    <row r="2" spans="1:18" ht="16.5" thickBot="1">
      <c r="A2" s="1037"/>
      <c r="B2" s="1038"/>
      <c r="C2" s="1038"/>
      <c r="D2" s="1038"/>
      <c r="E2" s="1039" t="s">
        <v>4</v>
      </c>
      <c r="F2" s="1040"/>
      <c r="G2" s="1038"/>
      <c r="H2" s="1038"/>
      <c r="I2" s="1038"/>
      <c r="J2" s="1038"/>
      <c r="K2" s="1038"/>
      <c r="L2" s="1041"/>
      <c r="M2" s="1042"/>
    </row>
    <row r="3" spans="1:18" ht="39" customHeight="1" thickBot="1">
      <c r="A3" s="974"/>
      <c r="B3" s="1579" t="s">
        <v>72</v>
      </c>
      <c r="C3" s="1580"/>
      <c r="D3" s="1580"/>
      <c r="E3" s="1580"/>
      <c r="F3" s="1580"/>
      <c r="G3" s="1581"/>
      <c r="H3" s="1575" t="s">
        <v>51</v>
      </c>
      <c r="I3" s="1576"/>
      <c r="J3" s="1582" t="s">
        <v>483</v>
      </c>
      <c r="K3" s="1577" t="s">
        <v>52</v>
      </c>
      <c r="L3" s="1578"/>
      <c r="M3" s="1042"/>
    </row>
    <row r="4" spans="1:18" ht="31.5">
      <c r="A4" s="975" t="s">
        <v>53</v>
      </c>
      <c r="B4" s="976" t="s">
        <v>54</v>
      </c>
      <c r="C4" s="977" t="s">
        <v>61</v>
      </c>
      <c r="D4" s="977" t="s">
        <v>62</v>
      </c>
      <c r="E4" s="978"/>
      <c r="F4" s="979" t="s">
        <v>377</v>
      </c>
      <c r="G4" s="980"/>
      <c r="H4" s="981" t="s">
        <v>55</v>
      </c>
      <c r="I4" s="982" t="s">
        <v>66</v>
      </c>
      <c r="J4" s="1583"/>
      <c r="K4" s="983" t="s">
        <v>50</v>
      </c>
      <c r="L4" s="984" t="s">
        <v>58</v>
      </c>
      <c r="M4" s="1042"/>
      <c r="O4" s="1042"/>
    </row>
    <row r="5" spans="1:18" ht="21" customHeight="1" thickBot="1">
      <c r="A5" s="985"/>
      <c r="B5" s="1043" t="s">
        <v>508</v>
      </c>
      <c r="C5" s="1044" t="s">
        <v>508</v>
      </c>
      <c r="D5" s="1044" t="s">
        <v>508</v>
      </c>
      <c r="E5" s="986" t="s">
        <v>98</v>
      </c>
      <c r="F5" s="987" t="s">
        <v>376</v>
      </c>
      <c r="G5" s="988" t="s">
        <v>56</v>
      </c>
      <c r="H5" s="1045" t="s">
        <v>508</v>
      </c>
      <c r="I5" s="989" t="s">
        <v>65</v>
      </c>
      <c r="J5" s="990"/>
      <c r="K5" s="1044" t="s">
        <v>508</v>
      </c>
      <c r="L5" s="991" t="s">
        <v>57</v>
      </c>
      <c r="M5" s="1042"/>
    </row>
    <row r="6" spans="1:18" ht="28.5" customHeight="1" thickBot="1">
      <c r="A6" s="1046" t="s">
        <v>18</v>
      </c>
      <c r="B6" s="992">
        <v>10.94506291673776</v>
      </c>
      <c r="C6" s="993">
        <v>21129.465090227335</v>
      </c>
      <c r="D6" s="993">
        <v>21552.054392031881</v>
      </c>
      <c r="E6" s="994">
        <v>0.1270015213469213</v>
      </c>
      <c r="F6" s="995">
        <v>-3.4480874367393346</v>
      </c>
      <c r="G6" s="996">
        <v>38.819840706658823</v>
      </c>
      <c r="H6" s="997">
        <v>307.77386581853096</v>
      </c>
      <c r="I6" s="994">
        <v>-0.4461151142346369</v>
      </c>
      <c r="J6" s="997">
        <v>-4.5535254023712692</v>
      </c>
      <c r="K6" s="998">
        <v>100</v>
      </c>
      <c r="L6" s="999" t="s">
        <v>19</v>
      </c>
    </row>
    <row r="7" spans="1:18" ht="25.5" customHeight="1">
      <c r="A7" s="1047" t="s">
        <v>75</v>
      </c>
      <c r="B7" s="1000">
        <v>10.858194659222333</v>
      </c>
      <c r="C7" s="1001">
        <v>20145.073579262211</v>
      </c>
      <c r="D7" s="1001">
        <v>20547.975050847457</v>
      </c>
      <c r="E7" s="1002">
        <v>3.7468537588514561</v>
      </c>
      <c r="F7" s="1003">
        <v>4.4909794645196435</v>
      </c>
      <c r="G7" s="1004">
        <v>29.205811683967148</v>
      </c>
      <c r="H7" s="1005">
        <v>245.83750000000001</v>
      </c>
      <c r="I7" s="1003">
        <v>6.2423626013352544</v>
      </c>
      <c r="J7" s="1006">
        <v>-17.241379310344829</v>
      </c>
      <c r="K7" s="1006">
        <v>0.14402304368698993</v>
      </c>
      <c r="L7" s="1007">
        <v>-2.2080398663660156E-2</v>
      </c>
    </row>
    <row r="8" spans="1:18" ht="24" customHeight="1">
      <c r="A8" s="1048" t="s">
        <v>76</v>
      </c>
      <c r="B8" s="1008">
        <v>11.726120868741669</v>
      </c>
      <c r="C8" s="1009">
        <v>22000.226770622266</v>
      </c>
      <c r="D8" s="1009">
        <v>22440.231306034711</v>
      </c>
      <c r="E8" s="1010">
        <v>0.25945820465278546</v>
      </c>
      <c r="F8" s="1011">
        <v>-4.2198588119751159</v>
      </c>
      <c r="G8" s="1012">
        <v>33.042241137701311</v>
      </c>
      <c r="H8" s="1013">
        <v>345.77215120525932</v>
      </c>
      <c r="I8" s="1014">
        <v>-0.55920824747296827</v>
      </c>
      <c r="J8" s="1015">
        <v>1.2948575656677765</v>
      </c>
      <c r="K8" s="1015">
        <v>32.8612578012482</v>
      </c>
      <c r="L8" s="1016">
        <v>1.8972850651235653</v>
      </c>
      <c r="R8" s="1042"/>
    </row>
    <row r="9" spans="1:18" ht="24" customHeight="1">
      <c r="A9" s="1048" t="s">
        <v>77</v>
      </c>
      <c r="B9" s="1008">
        <v>11.691461555066413</v>
      </c>
      <c r="C9" s="1009">
        <v>21935.199915696834</v>
      </c>
      <c r="D9" s="1009">
        <v>22373.903914010771</v>
      </c>
      <c r="E9" s="1010">
        <v>0.95054618648181843</v>
      </c>
      <c r="F9" s="1011">
        <v>-4.4983529074434179</v>
      </c>
      <c r="G9" s="1012">
        <v>32.992341659987481</v>
      </c>
      <c r="H9" s="1017">
        <v>403.09264531435349</v>
      </c>
      <c r="I9" s="1011">
        <v>0.43956792607358336</v>
      </c>
      <c r="J9" s="1018">
        <v>-25.987708516242318</v>
      </c>
      <c r="K9" s="1018">
        <v>5.0588094095055203</v>
      </c>
      <c r="L9" s="1019">
        <v>-1.4650464814389776</v>
      </c>
    </row>
    <row r="10" spans="1:18" ht="24" customHeight="1">
      <c r="A10" s="1048" t="s">
        <v>78</v>
      </c>
      <c r="B10" s="1020" t="s">
        <v>73</v>
      </c>
      <c r="C10" s="1021" t="s">
        <v>200</v>
      </c>
      <c r="D10" s="1021" t="s">
        <v>200</v>
      </c>
      <c r="E10" s="1022" t="s">
        <v>73</v>
      </c>
      <c r="F10" s="1023" t="s">
        <v>73</v>
      </c>
      <c r="G10" s="1024" t="s">
        <v>73</v>
      </c>
      <c r="H10" s="1025" t="s">
        <v>200</v>
      </c>
      <c r="I10" s="1022" t="s">
        <v>73</v>
      </c>
      <c r="J10" s="1026" t="s">
        <v>73</v>
      </c>
      <c r="K10" s="1026">
        <v>0.10801728276524243</v>
      </c>
      <c r="L10" s="1027" t="s">
        <v>73</v>
      </c>
    </row>
    <row r="11" spans="1:18" ht="24" customHeight="1">
      <c r="A11" s="1048" t="s">
        <v>71</v>
      </c>
      <c r="B11" s="1008">
        <v>9.4312571080306533</v>
      </c>
      <c r="C11" s="1009">
        <v>19366.031022650212</v>
      </c>
      <c r="D11" s="1009">
        <v>19753.351643103215</v>
      </c>
      <c r="E11" s="1010">
        <v>1.2735274717094305E-2</v>
      </c>
      <c r="F11" s="1011">
        <v>-2.1141885808226744</v>
      </c>
      <c r="G11" s="1012">
        <v>50.553983778059965</v>
      </c>
      <c r="H11" s="1017">
        <v>275.28720460199003</v>
      </c>
      <c r="I11" s="1011">
        <v>0.3319067199198098</v>
      </c>
      <c r="J11" s="1018">
        <v>-3.7269869779973055</v>
      </c>
      <c r="K11" s="1018">
        <v>38.598175708113295</v>
      </c>
      <c r="L11" s="1019">
        <v>0.33137921346870058</v>
      </c>
    </row>
    <row r="12" spans="1:18" ht="24" customHeight="1" thickBot="1">
      <c r="A12" s="1049" t="s">
        <v>79</v>
      </c>
      <c r="B12" s="1028">
        <v>11.504171964944947</v>
      </c>
      <c r="C12" s="1029">
        <v>22208.826187152405</v>
      </c>
      <c r="D12" s="1029">
        <v>22653.002710895453</v>
      </c>
      <c r="E12" s="1030">
        <v>6.487008145075128E-2</v>
      </c>
      <c r="F12" s="1031">
        <v>-0.6535511845831381</v>
      </c>
      <c r="G12" s="1032">
        <v>42.361665481631825</v>
      </c>
      <c r="H12" s="1033">
        <v>287.48909842417987</v>
      </c>
      <c r="I12" s="1031">
        <v>-1.0001222319691689</v>
      </c>
      <c r="J12" s="1034">
        <v>-7.9210275927687928</v>
      </c>
      <c r="K12" s="1034">
        <v>23.229716754680748</v>
      </c>
      <c r="L12" s="1035">
        <v>-0.84955468125487243</v>
      </c>
    </row>
    <row r="13" spans="1:18">
      <c r="A13" s="1050"/>
      <c r="B13" s="1051"/>
    </row>
    <row r="14" spans="1:18" ht="46.5" customHeight="1">
      <c r="A14" s="1574" t="s">
        <v>497</v>
      </c>
      <c r="B14" s="1574"/>
      <c r="C14" s="1574"/>
      <c r="D14" s="1574"/>
      <c r="E14" s="1574"/>
      <c r="F14" s="1574"/>
      <c r="G14" s="1574"/>
      <c r="H14" s="1574"/>
      <c r="I14" s="1574"/>
      <c r="J14" s="1574"/>
      <c r="K14" s="1574"/>
      <c r="L14" s="1574"/>
    </row>
    <row r="15" spans="1:18" ht="33.75" customHeight="1">
      <c r="A15" s="1574" t="s">
        <v>498</v>
      </c>
      <c r="B15" s="1574"/>
      <c r="C15" s="1574"/>
      <c r="D15" s="1574"/>
      <c r="E15" s="1574"/>
      <c r="F15" s="1574"/>
      <c r="G15" s="1574"/>
      <c r="H15" s="1574"/>
      <c r="I15" s="1574"/>
      <c r="J15" s="1574"/>
      <c r="K15" s="1574"/>
      <c r="L15" s="1574"/>
    </row>
    <row r="16" spans="1:18">
      <c r="A16" s="1574" t="s">
        <v>115</v>
      </c>
      <c r="B16" s="1574"/>
      <c r="C16" s="1574"/>
      <c r="D16" s="1574"/>
      <c r="E16" s="1574"/>
      <c r="F16" s="1574"/>
      <c r="G16" s="1574"/>
      <c r="H16" s="1574"/>
      <c r="I16" s="1574"/>
      <c r="J16" s="1574"/>
      <c r="K16" s="1574"/>
      <c r="L16" s="1574"/>
    </row>
    <row r="17" spans="1:7">
      <c r="A17" s="1052" t="s">
        <v>499</v>
      </c>
      <c r="B17" s="1052"/>
      <c r="C17" s="1052"/>
      <c r="D17" s="1052"/>
      <c r="E17" s="1052"/>
      <c r="F17" s="1052"/>
      <c r="G17" s="1052"/>
    </row>
    <row r="18" spans="1:7">
      <c r="A18" s="1052"/>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77" t="s">
        <v>466</v>
      </c>
      <c r="B5" s="1677"/>
      <c r="C5" s="1677"/>
      <c r="D5" s="1677"/>
      <c r="E5" s="1677"/>
      <c r="F5" s="1677"/>
      <c r="H5" s="478" t="s">
        <v>267</v>
      </c>
    </row>
    <row r="6" spans="1:20" ht="15.75" customHeight="1" thickBot="1">
      <c r="A6" s="1678" t="s">
        <v>116</v>
      </c>
      <c r="B6" s="1670" t="s">
        <v>468</v>
      </c>
      <c r="C6" s="1671"/>
      <c r="D6" s="1672"/>
      <c r="E6" s="1673" t="s">
        <v>410</v>
      </c>
      <c r="F6" s="1675" t="s">
        <v>411</v>
      </c>
    </row>
    <row r="7" spans="1:20" ht="21" customHeight="1" thickBot="1">
      <c r="A7" s="1686"/>
      <c r="B7" s="682" t="s">
        <v>254</v>
      </c>
      <c r="C7" s="682" t="s">
        <v>257</v>
      </c>
      <c r="D7" s="682" t="s">
        <v>258</v>
      </c>
      <c r="E7" s="1674"/>
      <c r="F7" s="1676"/>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677" t="s">
        <v>467</v>
      </c>
      <c r="B18" s="1677"/>
      <c r="C18" s="1677"/>
      <c r="D18" s="1677"/>
      <c r="E18" s="1677"/>
      <c r="F18" s="1677"/>
      <c r="K18" s="3"/>
      <c r="L18" s="3"/>
      <c r="M18" s="3"/>
      <c r="N18" s="3"/>
      <c r="O18" s="3"/>
      <c r="P18" s="3"/>
      <c r="Q18"/>
      <c r="R18"/>
      <c r="S18"/>
      <c r="T18"/>
    </row>
    <row r="19" spans="1:20" ht="16.5" customHeight="1" thickBot="1">
      <c r="A19" s="1668" t="s">
        <v>123</v>
      </c>
      <c r="B19" s="1670" t="s">
        <v>468</v>
      </c>
      <c r="C19" s="1671"/>
      <c r="D19" s="1672"/>
      <c r="E19" s="1673" t="s">
        <v>410</v>
      </c>
      <c r="F19" s="1675" t="s">
        <v>411</v>
      </c>
      <c r="I19"/>
      <c r="J19"/>
      <c r="K19"/>
      <c r="L19" s="3"/>
      <c r="M19" s="3"/>
      <c r="N19" s="3"/>
      <c r="O19" s="3"/>
      <c r="P19" s="3"/>
      <c r="Q19"/>
      <c r="R19"/>
      <c r="S19"/>
      <c r="T19"/>
    </row>
    <row r="20" spans="1:20" ht="21" customHeight="1" thickBot="1">
      <c r="A20" s="1669"/>
      <c r="B20" s="574" t="s">
        <v>254</v>
      </c>
      <c r="C20" s="574" t="s">
        <v>367</v>
      </c>
      <c r="D20" s="574" t="s">
        <v>368</v>
      </c>
      <c r="E20" s="1674"/>
      <c r="F20" s="1676"/>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87"/>
      <c r="B27" s="1687"/>
      <c r="C27" s="1687"/>
      <c r="D27" s="1687"/>
      <c r="E27" s="1687"/>
      <c r="F27" s="1687"/>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67"/>
      <c r="D32" s="1667"/>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67"/>
      <c r="C43" s="1667"/>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2" t="s">
        <v>464</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row>
    <row r="3" spans="1:24" ht="15.75" customHeight="1">
      <c r="A3" s="1683" t="s">
        <v>465</v>
      </c>
      <c r="B3" s="1683"/>
      <c r="C3" s="1683"/>
      <c r="D3" s="1683"/>
      <c r="E3" s="1683"/>
      <c r="F3" s="1683"/>
      <c r="P3" s="450"/>
    </row>
    <row r="4" spans="1:24" ht="4.5" customHeight="1">
      <c r="A4" s="451"/>
      <c r="B4" s="451"/>
      <c r="C4" s="449"/>
      <c r="D4" s="449"/>
    </row>
    <row r="5" spans="1:24" ht="15.75" thickBot="1">
      <c r="A5" s="452" t="s">
        <v>125</v>
      </c>
      <c r="B5" s="1684" t="s">
        <v>126</v>
      </c>
      <c r="C5" s="1684"/>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82" t="s">
        <v>469</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8" t="s">
        <v>470</v>
      </c>
      <c r="B3" s="1688"/>
      <c r="C3" s="1688"/>
      <c r="D3" s="1688"/>
      <c r="E3" s="1688"/>
      <c r="F3" s="1688"/>
      <c r="G3" s="1688"/>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77" t="s">
        <v>448</v>
      </c>
      <c r="B5" s="1677"/>
      <c r="C5" s="1677"/>
      <c r="D5" s="1677"/>
      <c r="E5" s="1677"/>
      <c r="F5" s="1677"/>
      <c r="H5" s="478" t="s">
        <v>267</v>
      </c>
    </row>
    <row r="6" spans="1:20" ht="15.75" customHeight="1" thickBot="1">
      <c r="A6" s="1678" t="s">
        <v>116</v>
      </c>
      <c r="B6" s="1670" t="s">
        <v>447</v>
      </c>
      <c r="C6" s="1671"/>
      <c r="D6" s="1672"/>
      <c r="E6" s="1673" t="s">
        <v>441</v>
      </c>
      <c r="F6" s="1675" t="s">
        <v>442</v>
      </c>
    </row>
    <row r="7" spans="1:20" ht="21" customHeight="1" thickBot="1">
      <c r="A7" s="1686"/>
      <c r="B7" s="682" t="s">
        <v>254</v>
      </c>
      <c r="C7" s="682" t="s">
        <v>257</v>
      </c>
      <c r="D7" s="682" t="s">
        <v>258</v>
      </c>
      <c r="E7" s="1674"/>
      <c r="F7" s="1676"/>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677" t="s">
        <v>449</v>
      </c>
      <c r="B18" s="1677"/>
      <c r="C18" s="1677"/>
      <c r="D18" s="1677"/>
      <c r="E18" s="1677"/>
      <c r="F18" s="1677"/>
      <c r="O18" s="3"/>
      <c r="P18" s="3"/>
      <c r="Q18" s="3"/>
      <c r="R18" s="3"/>
      <c r="S18" s="3"/>
      <c r="T18" s="3"/>
    </row>
    <row r="19" spans="1:20" ht="16.5" customHeight="1" thickBot="1">
      <c r="A19" s="1668" t="s">
        <v>123</v>
      </c>
      <c r="B19" s="1670" t="s">
        <v>447</v>
      </c>
      <c r="C19" s="1671"/>
      <c r="D19" s="1672"/>
      <c r="E19" s="1673" t="s">
        <v>441</v>
      </c>
      <c r="F19" s="1675" t="s">
        <v>442</v>
      </c>
      <c r="K19" s="3"/>
      <c r="L19" s="3"/>
      <c r="M19" s="3"/>
      <c r="O19" s="3"/>
      <c r="P19" s="3"/>
      <c r="Q19" s="3"/>
      <c r="R19" s="3"/>
      <c r="S19" s="3"/>
      <c r="T19" s="3"/>
    </row>
    <row r="20" spans="1:20" ht="21" customHeight="1" thickBot="1">
      <c r="A20" s="1669"/>
      <c r="B20" s="574" t="s">
        <v>254</v>
      </c>
      <c r="C20" s="574" t="s">
        <v>367</v>
      </c>
      <c r="D20" s="574" t="s">
        <v>368</v>
      </c>
      <c r="E20" s="1674"/>
      <c r="F20" s="1676"/>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87"/>
      <c r="B27" s="1687"/>
      <c r="C27" s="1687"/>
      <c r="D27" s="1687"/>
      <c r="E27" s="1687"/>
      <c r="F27" s="1687"/>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67"/>
      <c r="D32" s="1667"/>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67"/>
      <c r="C43" s="1667"/>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2" t="s">
        <v>440</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row>
    <row r="3" spans="1:24" ht="15.75" customHeight="1">
      <c r="A3" s="1683" t="s">
        <v>439</v>
      </c>
      <c r="B3" s="1683"/>
      <c r="C3" s="1683"/>
      <c r="D3" s="1683"/>
      <c r="E3" s="1683"/>
      <c r="F3" s="1683"/>
      <c r="P3" s="450"/>
    </row>
    <row r="4" spans="1:24" ht="4.5" customHeight="1">
      <c r="A4" s="451"/>
      <c r="B4" s="451"/>
      <c r="C4" s="449"/>
      <c r="D4" s="449"/>
    </row>
    <row r="5" spans="1:24" ht="15.75" thickBot="1">
      <c r="A5" s="452" t="s">
        <v>125</v>
      </c>
      <c r="B5" s="1684" t="s">
        <v>126</v>
      </c>
      <c r="C5" s="1684"/>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82" t="s">
        <v>444</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8" t="s">
        <v>445</v>
      </c>
      <c r="B3" s="1688"/>
      <c r="C3" s="1688"/>
      <c r="D3" s="1688"/>
      <c r="E3" s="1688"/>
      <c r="F3" s="1688"/>
      <c r="G3" s="1688"/>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74" zoomScale="80" zoomScaleNormal="80" workbookViewId="0">
      <selection activeCell="R807" sqref="R807"/>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775" t="s">
        <v>201</v>
      </c>
      <c r="C5" s="1775"/>
      <c r="D5" s="1775"/>
      <c r="E5" s="1775"/>
      <c r="F5" s="1775"/>
      <c r="G5" s="1775"/>
      <c r="H5" s="1775"/>
      <c r="I5" s="1775"/>
      <c r="J5" s="1775"/>
      <c r="K5" s="1775"/>
      <c r="L5" s="1775"/>
    </row>
    <row r="6" spans="2:13" ht="18">
      <c r="B6" s="488"/>
      <c r="C6" s="488"/>
      <c r="D6" s="488"/>
      <c r="E6" s="488"/>
      <c r="F6" s="301" t="s">
        <v>202</v>
      </c>
      <c r="G6" s="488"/>
      <c r="H6" s="488"/>
      <c r="I6" s="488"/>
      <c r="J6" s="488"/>
      <c r="K6" s="488"/>
      <c r="L6" s="488"/>
    </row>
    <row r="7" spans="2:13" s="302" customFormat="1" ht="15">
      <c r="B7" s="1776" t="s">
        <v>203</v>
      </c>
      <c r="C7" s="1768" t="s">
        <v>18</v>
      </c>
      <c r="D7" s="1768" t="s">
        <v>204</v>
      </c>
      <c r="E7" s="1779" t="s">
        <v>205</v>
      </c>
      <c r="F7" s="1780"/>
      <c r="G7" s="1781"/>
      <c r="H7" s="1782" t="s">
        <v>206</v>
      </c>
      <c r="I7" s="1784" t="s">
        <v>207</v>
      </c>
      <c r="J7" s="1785"/>
      <c r="K7" s="1785"/>
      <c r="L7" s="1776"/>
    </row>
    <row r="8" spans="2:13">
      <c r="B8" s="1777"/>
      <c r="C8" s="1778"/>
      <c r="D8" s="1778"/>
      <c r="E8" s="1770" t="s">
        <v>208</v>
      </c>
      <c r="F8" s="1768" t="s">
        <v>209</v>
      </c>
      <c r="G8" s="1768" t="s">
        <v>210</v>
      </c>
      <c r="H8" s="1783"/>
      <c r="I8" s="1770" t="s">
        <v>211</v>
      </c>
      <c r="J8" s="1770" t="s">
        <v>20</v>
      </c>
      <c r="K8" s="1768" t="s">
        <v>212</v>
      </c>
      <c r="L8" s="1770" t="s">
        <v>213</v>
      </c>
    </row>
    <row r="9" spans="2:13">
      <c r="B9" s="1777"/>
      <c r="C9" s="1778"/>
      <c r="D9" s="1778"/>
      <c r="E9" s="1771"/>
      <c r="F9" s="1778"/>
      <c r="G9" s="1778"/>
      <c r="H9" s="1783"/>
      <c r="I9" s="1771"/>
      <c r="J9" s="1771"/>
      <c r="K9" s="1769"/>
      <c r="L9" s="1771"/>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774"/>
      <c r="O105" s="1774"/>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774"/>
      <c r="O121" s="1774"/>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774"/>
      <c r="O145" s="1774"/>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774"/>
      <c r="O171" s="1774"/>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737" t="s">
        <v>239</v>
      </c>
      <c r="D177" s="1737"/>
      <c r="E177" s="1737"/>
      <c r="F177" s="1737"/>
      <c r="G177" s="1737"/>
      <c r="H177" s="1737"/>
      <c r="I177" s="1737"/>
      <c r="J177" s="1737"/>
      <c r="K177" s="1737"/>
      <c r="L177" s="1766"/>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786" t="s">
        <v>203</v>
      </c>
      <c r="C194" s="1741" t="s">
        <v>18</v>
      </c>
      <c r="D194" s="1741" t="s">
        <v>204</v>
      </c>
      <c r="E194" s="1743" t="s">
        <v>205</v>
      </c>
      <c r="F194" s="1744"/>
      <c r="G194" s="1745"/>
      <c r="H194" s="1746" t="s">
        <v>206</v>
      </c>
      <c r="I194" s="1748" t="s">
        <v>207</v>
      </c>
      <c r="J194" s="1749"/>
      <c r="K194" s="1749"/>
      <c r="L194" s="1788"/>
    </row>
    <row r="195" spans="2:12" ht="12.75" customHeight="1">
      <c r="B195" s="1787"/>
      <c r="C195" s="1742"/>
      <c r="D195" s="1742"/>
      <c r="E195" s="1756" t="s">
        <v>208</v>
      </c>
      <c r="F195" s="1741" t="s">
        <v>209</v>
      </c>
      <c r="G195" s="1741" t="s">
        <v>210</v>
      </c>
      <c r="H195" s="1747"/>
      <c r="I195" s="1756" t="s">
        <v>211</v>
      </c>
      <c r="J195" s="1756" t="s">
        <v>20</v>
      </c>
      <c r="K195" s="1741" t="s">
        <v>212</v>
      </c>
      <c r="L195" s="1772" t="s">
        <v>213</v>
      </c>
    </row>
    <row r="196" spans="2:12" ht="12.75" customHeight="1">
      <c r="B196" s="1787"/>
      <c r="C196" s="1742"/>
      <c r="D196" s="1742"/>
      <c r="E196" s="1763"/>
      <c r="F196" s="1742"/>
      <c r="G196" s="1742"/>
      <c r="H196" s="1747"/>
      <c r="I196" s="1757"/>
      <c r="J196" s="1757"/>
      <c r="K196" s="1758"/>
      <c r="L196" s="1773"/>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737" t="s">
        <v>240</v>
      </c>
      <c r="D199" s="1737"/>
      <c r="E199" s="1737"/>
      <c r="F199" s="1737"/>
      <c r="G199" s="1737"/>
      <c r="H199" s="1737"/>
      <c r="I199" s="1737"/>
      <c r="J199" s="1737"/>
      <c r="K199" s="1737"/>
      <c r="L199" s="1766"/>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750" t="s">
        <v>203</v>
      </c>
      <c r="C234" s="1741" t="s">
        <v>18</v>
      </c>
      <c r="D234" s="1741" t="s">
        <v>204</v>
      </c>
      <c r="E234" s="1743" t="s">
        <v>205</v>
      </c>
      <c r="F234" s="1744"/>
      <c r="G234" s="1745"/>
      <c r="H234" s="1746" t="s">
        <v>206</v>
      </c>
      <c r="I234" s="1743" t="s">
        <v>207</v>
      </c>
      <c r="J234" s="1744"/>
      <c r="K234" s="1744"/>
      <c r="L234" s="1744"/>
    </row>
    <row r="235" spans="2:12">
      <c r="B235" s="1767"/>
      <c r="C235" s="1742"/>
      <c r="D235" s="1742"/>
      <c r="E235" s="1756" t="s">
        <v>208</v>
      </c>
      <c r="F235" s="1741" t="s">
        <v>209</v>
      </c>
      <c r="G235" s="1741" t="s">
        <v>210</v>
      </c>
      <c r="H235" s="1747"/>
      <c r="I235" s="1756" t="s">
        <v>211</v>
      </c>
      <c r="J235" s="1756" t="s">
        <v>20</v>
      </c>
      <c r="K235" s="1741" t="s">
        <v>212</v>
      </c>
      <c r="L235" s="1748" t="s">
        <v>213</v>
      </c>
    </row>
    <row r="236" spans="2:12">
      <c r="B236" s="1767"/>
      <c r="C236" s="1742"/>
      <c r="D236" s="1742"/>
      <c r="E236" s="1763"/>
      <c r="F236" s="1742"/>
      <c r="G236" s="1742"/>
      <c r="H236" s="1747"/>
      <c r="I236" s="1763"/>
      <c r="J236" s="1763"/>
      <c r="K236" s="1742"/>
      <c r="L236" s="1762"/>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760" t="s">
        <v>214</v>
      </c>
      <c r="D239" s="1760"/>
      <c r="E239" s="1760"/>
      <c r="F239" s="1760"/>
      <c r="G239" s="1760"/>
      <c r="H239" s="1760"/>
      <c r="I239" s="1760"/>
      <c r="J239" s="1760"/>
      <c r="K239" s="1760"/>
      <c r="L239" s="1760"/>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737" t="s">
        <v>239</v>
      </c>
      <c r="D256" s="1737"/>
      <c r="E256" s="1737"/>
      <c r="F256" s="1737"/>
      <c r="G256" s="1737"/>
      <c r="H256" s="1737"/>
      <c r="I256" s="1737"/>
      <c r="J256" s="1737"/>
      <c r="K256" s="1737"/>
      <c r="L256" s="1737"/>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764" t="s">
        <v>203</v>
      </c>
      <c r="C273" s="1741" t="s">
        <v>18</v>
      </c>
      <c r="D273" s="1741" t="s">
        <v>204</v>
      </c>
      <c r="E273" s="1743" t="s">
        <v>205</v>
      </c>
      <c r="F273" s="1744"/>
      <c r="G273" s="1745"/>
      <c r="H273" s="1746" t="s">
        <v>206</v>
      </c>
      <c r="I273" s="1748" t="s">
        <v>207</v>
      </c>
      <c r="J273" s="1749"/>
      <c r="K273" s="1749"/>
      <c r="L273" s="1749"/>
    </row>
    <row r="274" spans="2:12" ht="11.25" customHeight="1">
      <c r="B274" s="1765"/>
      <c r="C274" s="1742"/>
      <c r="D274" s="1742"/>
      <c r="E274" s="1756" t="s">
        <v>208</v>
      </c>
      <c r="F274" s="1741" t="s">
        <v>209</v>
      </c>
      <c r="G274" s="1741" t="s">
        <v>210</v>
      </c>
      <c r="H274" s="1747"/>
      <c r="I274" s="1756" t="s">
        <v>211</v>
      </c>
      <c r="J274" s="1756" t="s">
        <v>20</v>
      </c>
      <c r="K274" s="1741" t="s">
        <v>212</v>
      </c>
      <c r="L274" s="1748" t="s">
        <v>213</v>
      </c>
    </row>
    <row r="275" spans="2:12" ht="11.25" customHeight="1">
      <c r="B275" s="1765"/>
      <c r="C275" s="1742"/>
      <c r="D275" s="1742"/>
      <c r="E275" s="1763"/>
      <c r="F275" s="1742"/>
      <c r="G275" s="1742"/>
      <c r="H275" s="1747"/>
      <c r="I275" s="1757"/>
      <c r="J275" s="1757"/>
      <c r="K275" s="1758"/>
      <c r="L275" s="1762"/>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737" t="s">
        <v>240</v>
      </c>
      <c r="D278" s="1737"/>
      <c r="E278" s="1737"/>
      <c r="F278" s="1737"/>
      <c r="G278" s="1737"/>
      <c r="H278" s="1737"/>
      <c r="I278" s="1737"/>
      <c r="J278" s="1737"/>
      <c r="K278" s="1737"/>
      <c r="L278" s="1737"/>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756" t="s">
        <v>203</v>
      </c>
      <c r="C313" s="1741" t="s">
        <v>18</v>
      </c>
      <c r="D313" s="1741" t="s">
        <v>204</v>
      </c>
      <c r="E313" s="1743" t="s">
        <v>205</v>
      </c>
      <c r="F313" s="1744"/>
      <c r="G313" s="1745"/>
      <c r="H313" s="1741" t="s">
        <v>206</v>
      </c>
      <c r="I313" s="1743" t="s">
        <v>207</v>
      </c>
      <c r="J313" s="1744"/>
      <c r="K313" s="1744"/>
      <c r="L313" s="1745"/>
    </row>
    <row r="314" spans="2:12" ht="11.25" customHeight="1">
      <c r="B314" s="1763"/>
      <c r="C314" s="1742"/>
      <c r="D314" s="1742"/>
      <c r="E314" s="1751" t="s">
        <v>244</v>
      </c>
      <c r="F314" s="1754" t="s">
        <v>245</v>
      </c>
      <c r="G314" s="1754" t="s">
        <v>246</v>
      </c>
      <c r="H314" s="1742"/>
      <c r="I314" s="1756" t="s">
        <v>211</v>
      </c>
      <c r="J314" s="1756" t="s">
        <v>20</v>
      </c>
      <c r="K314" s="1741" t="s">
        <v>212</v>
      </c>
      <c r="L314" s="1756" t="s">
        <v>213</v>
      </c>
    </row>
    <row r="315" spans="2:12" ht="11.25" customHeight="1">
      <c r="B315" s="1757"/>
      <c r="C315" s="1758"/>
      <c r="D315" s="1758"/>
      <c r="E315" s="1753"/>
      <c r="F315" s="1755"/>
      <c r="G315" s="1755"/>
      <c r="H315" s="1758"/>
      <c r="I315" s="1757"/>
      <c r="J315" s="1757"/>
      <c r="K315" s="1758"/>
      <c r="L315" s="1757"/>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760" t="s">
        <v>214</v>
      </c>
      <c r="D318" s="1760"/>
      <c r="E318" s="1760"/>
      <c r="F318" s="1760"/>
      <c r="G318" s="1760"/>
      <c r="H318" s="1760"/>
      <c r="I318" s="1760"/>
      <c r="J318" s="1760"/>
      <c r="K318" s="1760"/>
      <c r="L318" s="1761"/>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737" t="s">
        <v>239</v>
      </c>
      <c r="D335" s="1737"/>
      <c r="E335" s="1737"/>
      <c r="F335" s="1737"/>
      <c r="G335" s="1737"/>
      <c r="H335" s="1737"/>
      <c r="I335" s="1737"/>
      <c r="J335" s="1737"/>
      <c r="K335" s="1737"/>
      <c r="L335" s="1738"/>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739" t="s">
        <v>203</v>
      </c>
      <c r="C352" s="1741" t="s">
        <v>18</v>
      </c>
      <c r="D352" s="1741" t="s">
        <v>204</v>
      </c>
      <c r="E352" s="1743" t="s">
        <v>205</v>
      </c>
      <c r="F352" s="1744"/>
      <c r="G352" s="1745"/>
      <c r="H352" s="1746" t="s">
        <v>206</v>
      </c>
      <c r="I352" s="1748" t="s">
        <v>207</v>
      </c>
      <c r="J352" s="1749"/>
      <c r="K352" s="1749"/>
      <c r="L352" s="1750"/>
    </row>
    <row r="353" spans="2:12" ht="11.25" customHeight="1">
      <c r="B353" s="1740"/>
      <c r="C353" s="1742"/>
      <c r="D353" s="1742"/>
      <c r="E353" s="1751" t="s">
        <v>244</v>
      </c>
      <c r="F353" s="1754" t="s">
        <v>245</v>
      </c>
      <c r="G353" s="1754" t="s">
        <v>246</v>
      </c>
      <c r="H353" s="1747"/>
      <c r="I353" s="1756" t="s">
        <v>211</v>
      </c>
      <c r="J353" s="1756" t="s">
        <v>20</v>
      </c>
      <c r="K353" s="1741" t="s">
        <v>212</v>
      </c>
      <c r="L353" s="1756" t="s">
        <v>213</v>
      </c>
    </row>
    <row r="354" spans="2:12" ht="11.25" customHeight="1">
      <c r="B354" s="1740"/>
      <c r="C354" s="1742"/>
      <c r="D354" s="1742"/>
      <c r="E354" s="1752"/>
      <c r="F354" s="1759"/>
      <c r="G354" s="1759"/>
      <c r="H354" s="1747"/>
      <c r="I354" s="1757"/>
      <c r="J354" s="1757"/>
      <c r="K354" s="1758"/>
      <c r="L354" s="1757"/>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737" t="s">
        <v>240</v>
      </c>
      <c r="D357" s="1737"/>
      <c r="E357" s="1737"/>
      <c r="F357" s="1737"/>
      <c r="G357" s="1737"/>
      <c r="H357" s="1737"/>
      <c r="I357" s="1737"/>
      <c r="J357" s="1737"/>
      <c r="K357" s="1737"/>
      <c r="L357" s="1738"/>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705" t="s">
        <v>203</v>
      </c>
      <c r="C393" s="1695" t="s">
        <v>18</v>
      </c>
      <c r="D393" s="1695" t="s">
        <v>204</v>
      </c>
      <c r="E393" s="1697" t="s">
        <v>205</v>
      </c>
      <c r="F393" s="1698"/>
      <c r="G393" s="1699"/>
      <c r="H393" s="1700" t="s">
        <v>206</v>
      </c>
      <c r="I393" s="1697" t="s">
        <v>207</v>
      </c>
      <c r="J393" s="1698"/>
      <c r="K393" s="1698"/>
      <c r="L393" s="1699"/>
    </row>
    <row r="394" spans="2:12" ht="11.25" customHeight="1">
      <c r="B394" s="1706"/>
      <c r="C394" s="1696"/>
      <c r="D394" s="1696"/>
      <c r="E394" s="1733" t="s">
        <v>244</v>
      </c>
      <c r="F394" s="1735" t="s">
        <v>245</v>
      </c>
      <c r="G394" s="1735" t="s">
        <v>246</v>
      </c>
      <c r="H394" s="1701"/>
      <c r="I394" s="1705" t="s">
        <v>211</v>
      </c>
      <c r="J394" s="1705" t="s">
        <v>20</v>
      </c>
      <c r="K394" s="1695" t="s">
        <v>212</v>
      </c>
      <c r="L394" s="1705" t="s">
        <v>213</v>
      </c>
    </row>
    <row r="395" spans="2:12" ht="11.25" customHeight="1">
      <c r="B395" s="1706"/>
      <c r="C395" s="1696"/>
      <c r="D395" s="1696"/>
      <c r="E395" s="1734"/>
      <c r="F395" s="1736"/>
      <c r="G395" s="1736"/>
      <c r="H395" s="1701"/>
      <c r="I395" s="1706"/>
      <c r="J395" s="1706"/>
      <c r="K395" s="1696"/>
      <c r="L395" s="1707"/>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91" t="s">
        <v>214</v>
      </c>
      <c r="D398" s="1691"/>
      <c r="E398" s="1691"/>
      <c r="F398" s="1691"/>
      <c r="G398" s="1691"/>
      <c r="H398" s="1691"/>
      <c r="I398" s="1691"/>
      <c r="J398" s="1691"/>
      <c r="K398" s="1691"/>
      <c r="L398" s="1730"/>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89" t="s">
        <v>239</v>
      </c>
      <c r="D415" s="1689"/>
      <c r="E415" s="1689"/>
      <c r="F415" s="1689"/>
      <c r="G415" s="1689"/>
      <c r="H415" s="1689"/>
      <c r="I415" s="1689"/>
      <c r="J415" s="1689"/>
      <c r="K415" s="1689"/>
      <c r="L415" s="1729"/>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731" t="s">
        <v>203</v>
      </c>
      <c r="C432" s="1695" t="s">
        <v>18</v>
      </c>
      <c r="D432" s="1695" t="s">
        <v>204</v>
      </c>
      <c r="E432" s="1697" t="s">
        <v>205</v>
      </c>
      <c r="F432" s="1698"/>
      <c r="G432" s="1699"/>
      <c r="H432" s="1700" t="s">
        <v>206</v>
      </c>
      <c r="I432" s="1702" t="s">
        <v>207</v>
      </c>
      <c r="J432" s="1703"/>
      <c r="K432" s="1703"/>
      <c r="L432" s="1727"/>
    </row>
    <row r="433" spans="2:12" ht="11.25" customHeight="1">
      <c r="B433" s="1732"/>
      <c r="C433" s="1696"/>
      <c r="D433" s="1696"/>
      <c r="E433" s="1733" t="s">
        <v>244</v>
      </c>
      <c r="F433" s="1735" t="s">
        <v>245</v>
      </c>
      <c r="G433" s="1735" t="s">
        <v>246</v>
      </c>
      <c r="H433" s="1701"/>
      <c r="I433" s="1705" t="s">
        <v>211</v>
      </c>
      <c r="J433" s="1705" t="s">
        <v>20</v>
      </c>
      <c r="K433" s="1695" t="s">
        <v>212</v>
      </c>
      <c r="L433" s="1705" t="s">
        <v>213</v>
      </c>
    </row>
    <row r="434" spans="2:12" ht="11.25" customHeight="1">
      <c r="B434" s="1732"/>
      <c r="C434" s="1696"/>
      <c r="D434" s="1696"/>
      <c r="E434" s="1734"/>
      <c r="F434" s="1736"/>
      <c r="G434" s="1736"/>
      <c r="H434" s="1701"/>
      <c r="I434" s="1707"/>
      <c r="J434" s="1707"/>
      <c r="K434" s="1726"/>
      <c r="L434" s="1707"/>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89" t="s">
        <v>240</v>
      </c>
      <c r="D437" s="1689"/>
      <c r="E437" s="1689"/>
      <c r="F437" s="1689"/>
      <c r="G437" s="1689"/>
      <c r="H437" s="1689"/>
      <c r="I437" s="1689"/>
      <c r="J437" s="1689"/>
      <c r="K437" s="1689"/>
      <c r="L437" s="1729"/>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705" t="s">
        <v>203</v>
      </c>
      <c r="C475" s="1695" t="s">
        <v>18</v>
      </c>
      <c r="D475" s="1695" t="s">
        <v>204</v>
      </c>
      <c r="E475" s="1697" t="s">
        <v>205</v>
      </c>
      <c r="F475" s="1698"/>
      <c r="G475" s="1699"/>
      <c r="H475" s="1700" t="s">
        <v>206</v>
      </c>
      <c r="I475" s="1697" t="s">
        <v>207</v>
      </c>
      <c r="J475" s="1698"/>
      <c r="K475" s="1698"/>
      <c r="L475" s="1699"/>
    </row>
    <row r="476" spans="2:12" ht="11.25" customHeight="1">
      <c r="B476" s="1706"/>
      <c r="C476" s="1696"/>
      <c r="D476" s="1696"/>
      <c r="E476" s="1733" t="s">
        <v>244</v>
      </c>
      <c r="F476" s="1735" t="s">
        <v>245</v>
      </c>
      <c r="G476" s="1735" t="s">
        <v>246</v>
      </c>
      <c r="H476" s="1701"/>
      <c r="I476" s="1705" t="s">
        <v>211</v>
      </c>
      <c r="J476" s="1705" t="s">
        <v>20</v>
      </c>
      <c r="K476" s="1695" t="s">
        <v>212</v>
      </c>
      <c r="L476" s="1705" t="s">
        <v>213</v>
      </c>
    </row>
    <row r="477" spans="2:12" ht="11.25" customHeight="1">
      <c r="B477" s="1706"/>
      <c r="C477" s="1696"/>
      <c r="D477" s="1696"/>
      <c r="E477" s="1734"/>
      <c r="F477" s="1736"/>
      <c r="G477" s="1736"/>
      <c r="H477" s="1701"/>
      <c r="I477" s="1706"/>
      <c r="J477" s="1706"/>
      <c r="K477" s="1696"/>
      <c r="L477" s="1707"/>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91" t="s">
        <v>214</v>
      </c>
      <c r="D480" s="1691"/>
      <c r="E480" s="1691"/>
      <c r="F480" s="1691"/>
      <c r="G480" s="1691"/>
      <c r="H480" s="1691"/>
      <c r="I480" s="1691"/>
      <c r="J480" s="1691"/>
      <c r="K480" s="1691"/>
      <c r="L480" s="1730"/>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89" t="s">
        <v>239</v>
      </c>
      <c r="D497" s="1689"/>
      <c r="E497" s="1689"/>
      <c r="F497" s="1689"/>
      <c r="G497" s="1689"/>
      <c r="H497" s="1689"/>
      <c r="I497" s="1689"/>
      <c r="J497" s="1689"/>
      <c r="K497" s="1689"/>
      <c r="L497" s="1729"/>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731" t="s">
        <v>203</v>
      </c>
      <c r="C514" s="1695" t="s">
        <v>18</v>
      </c>
      <c r="D514" s="1695" t="s">
        <v>204</v>
      </c>
      <c r="E514" s="1697" t="s">
        <v>205</v>
      </c>
      <c r="F514" s="1698"/>
      <c r="G514" s="1699"/>
      <c r="H514" s="1700" t="s">
        <v>206</v>
      </c>
      <c r="I514" s="1702" t="s">
        <v>207</v>
      </c>
      <c r="J514" s="1703"/>
      <c r="K514" s="1703"/>
      <c r="L514" s="1727"/>
    </row>
    <row r="515" spans="2:12" ht="11.25" customHeight="1">
      <c r="B515" s="1732"/>
      <c r="C515" s="1696"/>
      <c r="D515" s="1696"/>
      <c r="E515" s="1733" t="s">
        <v>244</v>
      </c>
      <c r="F515" s="1735" t="s">
        <v>245</v>
      </c>
      <c r="G515" s="1735" t="s">
        <v>246</v>
      </c>
      <c r="H515" s="1701"/>
      <c r="I515" s="1705" t="s">
        <v>211</v>
      </c>
      <c r="J515" s="1705" t="s">
        <v>20</v>
      </c>
      <c r="K515" s="1695" t="s">
        <v>212</v>
      </c>
      <c r="L515" s="1705" t="s">
        <v>213</v>
      </c>
    </row>
    <row r="516" spans="2:12" ht="11.25" customHeight="1">
      <c r="B516" s="1732"/>
      <c r="C516" s="1696"/>
      <c r="D516" s="1696"/>
      <c r="E516" s="1734"/>
      <c r="F516" s="1736"/>
      <c r="G516" s="1736"/>
      <c r="H516" s="1701"/>
      <c r="I516" s="1707"/>
      <c r="J516" s="1707"/>
      <c r="K516" s="1726"/>
      <c r="L516" s="1707"/>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89" t="s">
        <v>240</v>
      </c>
      <c r="D519" s="1689"/>
      <c r="E519" s="1689"/>
      <c r="F519" s="1689"/>
      <c r="G519" s="1689"/>
      <c r="H519" s="1689"/>
      <c r="I519" s="1689"/>
      <c r="J519" s="1689"/>
      <c r="K519" s="1689"/>
      <c r="L519" s="1729"/>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727" t="s">
        <v>203</v>
      </c>
      <c r="C558" s="1695" t="s">
        <v>18</v>
      </c>
      <c r="D558" s="1695" t="s">
        <v>204</v>
      </c>
      <c r="E558" s="1697" t="s">
        <v>205</v>
      </c>
      <c r="F558" s="1698"/>
      <c r="G558" s="1699"/>
      <c r="H558" s="1700" t="s">
        <v>206</v>
      </c>
      <c r="I558" s="1697" t="s">
        <v>207</v>
      </c>
      <c r="J558" s="1698"/>
      <c r="K558" s="1698"/>
      <c r="L558"/>
    </row>
    <row r="559" spans="2:12" ht="12.75" customHeight="1">
      <c r="B559" s="1728"/>
      <c r="C559" s="1696"/>
      <c r="D559" s="1696"/>
      <c r="E559" s="1705" t="s">
        <v>244</v>
      </c>
      <c r="F559" s="1695" t="s">
        <v>245</v>
      </c>
      <c r="G559" s="1695" t="s">
        <v>246</v>
      </c>
      <c r="H559" s="1701"/>
      <c r="I559" s="1705" t="s">
        <v>211</v>
      </c>
      <c r="J559" s="1705" t="s">
        <v>20</v>
      </c>
      <c r="K559" s="1695" t="s">
        <v>283</v>
      </c>
      <c r="L559"/>
    </row>
    <row r="560" spans="2:12" ht="12.75">
      <c r="B560" s="1728"/>
      <c r="C560" s="1696"/>
      <c r="D560" s="1696"/>
      <c r="E560" s="1706"/>
      <c r="F560" s="1696"/>
      <c r="G560" s="1696"/>
      <c r="H560" s="1701"/>
      <c r="I560" s="1706"/>
      <c r="J560" s="1706"/>
      <c r="K560" s="1696"/>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91" t="s">
        <v>214</v>
      </c>
      <c r="D563" s="1691"/>
      <c r="E563" s="1691"/>
      <c r="F563" s="1691"/>
      <c r="G563" s="1691"/>
      <c r="H563" s="1691"/>
      <c r="I563" s="1691"/>
      <c r="J563" s="1691"/>
      <c r="K563" s="1691"/>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89" t="s">
        <v>239</v>
      </c>
      <c r="D580" s="1689"/>
      <c r="E580" s="1689"/>
      <c r="F580" s="1689"/>
      <c r="G580" s="1689"/>
      <c r="H580" s="1689"/>
      <c r="I580" s="1689"/>
      <c r="J580" s="1689"/>
      <c r="K580" s="1689"/>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724" t="s">
        <v>203</v>
      </c>
      <c r="C597" s="1695" t="s">
        <v>18</v>
      </c>
      <c r="D597" s="1695" t="s">
        <v>204</v>
      </c>
      <c r="E597" s="1697" t="s">
        <v>205</v>
      </c>
      <c r="F597" s="1698"/>
      <c r="G597" s="1699"/>
      <c r="H597" s="1700" t="s">
        <v>206</v>
      </c>
      <c r="I597" s="1702" t="s">
        <v>207</v>
      </c>
      <c r="J597" s="1703"/>
      <c r="K597" s="1703"/>
      <c r="L597"/>
    </row>
    <row r="598" spans="2:12" ht="12.75" customHeight="1">
      <c r="B598" s="1725"/>
      <c r="C598" s="1696"/>
      <c r="D598" s="1696"/>
      <c r="E598" s="1705" t="s">
        <v>244</v>
      </c>
      <c r="F598" s="1695" t="s">
        <v>245</v>
      </c>
      <c r="G598" s="1695" t="s">
        <v>246</v>
      </c>
      <c r="H598" s="1701"/>
      <c r="I598" s="1705" t="s">
        <v>211</v>
      </c>
      <c r="J598" s="1705" t="s">
        <v>20</v>
      </c>
      <c r="K598" s="1695" t="s">
        <v>212</v>
      </c>
      <c r="L598"/>
    </row>
    <row r="599" spans="2:12" ht="12.75" customHeight="1">
      <c r="B599" s="1725"/>
      <c r="C599" s="1696"/>
      <c r="D599" s="1696"/>
      <c r="E599" s="1706"/>
      <c r="F599" s="1696"/>
      <c r="G599" s="1696"/>
      <c r="H599" s="1701"/>
      <c r="I599" s="1707"/>
      <c r="J599" s="1707"/>
      <c r="K599" s="1726"/>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89" t="s">
        <v>240</v>
      </c>
      <c r="D602" s="1689"/>
      <c r="E602" s="1689"/>
      <c r="F602" s="1689"/>
      <c r="G602" s="1689"/>
      <c r="H602" s="1689"/>
      <c r="I602" s="1689"/>
      <c r="J602" s="1689"/>
      <c r="K602" s="1689"/>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710" t="s">
        <v>369</v>
      </c>
      <c r="C636" s="1710"/>
      <c r="D636" s="1710"/>
      <c r="E636" s="1710"/>
      <c r="F636" s="1710"/>
      <c r="G636" s="1710"/>
      <c r="H636" s="1710"/>
      <c r="I636" s="1710"/>
      <c r="J636" s="1710"/>
      <c r="K636" s="1710"/>
    </row>
    <row r="637" spans="2:12" ht="18.75" thickBot="1">
      <c r="B637" s="561"/>
      <c r="C637" s="561"/>
      <c r="D637" s="561"/>
      <c r="E637" s="561"/>
      <c r="F637" s="562" t="s">
        <v>202</v>
      </c>
      <c r="G637" s="561"/>
      <c r="H637" s="561"/>
      <c r="I637" s="561"/>
      <c r="J637" s="561"/>
      <c r="K637" s="561"/>
    </row>
    <row r="638" spans="2:12" ht="12.75" customHeight="1">
      <c r="B638" s="1711" t="s">
        <v>203</v>
      </c>
      <c r="C638" s="1713" t="s">
        <v>18</v>
      </c>
      <c r="D638" s="1713" t="s">
        <v>204</v>
      </c>
      <c r="E638" s="1719" t="s">
        <v>205</v>
      </c>
      <c r="F638" s="1720"/>
      <c r="G638" s="1721"/>
      <c r="H638" s="1722" t="s">
        <v>206</v>
      </c>
      <c r="I638" s="1719" t="s">
        <v>207</v>
      </c>
      <c r="J638" s="1720"/>
      <c r="K638" s="1723"/>
    </row>
    <row r="639" spans="2:12" ht="11.25" customHeight="1">
      <c r="B639" s="1712"/>
      <c r="C639" s="1696"/>
      <c r="D639" s="1696"/>
      <c r="E639" s="1705" t="s">
        <v>244</v>
      </c>
      <c r="F639" s="1695" t="s">
        <v>245</v>
      </c>
      <c r="G639" s="1695" t="s">
        <v>246</v>
      </c>
      <c r="H639" s="1701"/>
      <c r="I639" s="1705" t="s">
        <v>211</v>
      </c>
      <c r="J639" s="1705" t="s">
        <v>20</v>
      </c>
      <c r="K639" s="1708" t="s">
        <v>283</v>
      </c>
    </row>
    <row r="640" spans="2:12" ht="11.25" customHeight="1">
      <c r="B640" s="1712"/>
      <c r="C640" s="1696"/>
      <c r="D640" s="1696"/>
      <c r="E640" s="1706"/>
      <c r="F640" s="1696"/>
      <c r="G640" s="1696"/>
      <c r="H640" s="1701"/>
      <c r="I640" s="1706"/>
      <c r="J640" s="1706"/>
      <c r="K640" s="1718"/>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91" t="s">
        <v>214</v>
      </c>
      <c r="D643" s="1691"/>
      <c r="E643" s="1691"/>
      <c r="F643" s="1691"/>
      <c r="G643" s="1691"/>
      <c r="H643" s="1691"/>
      <c r="I643" s="1691"/>
      <c r="J643" s="1691"/>
      <c r="K643" s="1692"/>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89" t="s">
        <v>239</v>
      </c>
      <c r="D660" s="1689"/>
      <c r="E660" s="1689"/>
      <c r="F660" s="1689"/>
      <c r="G660" s="1689"/>
      <c r="H660" s="1689"/>
      <c r="I660" s="1689"/>
      <c r="J660" s="1689"/>
      <c r="K660" s="1690"/>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693" t="s">
        <v>203</v>
      </c>
      <c r="C677" s="1695" t="s">
        <v>18</v>
      </c>
      <c r="D677" s="1695" t="s">
        <v>204</v>
      </c>
      <c r="E677" s="1697" t="s">
        <v>205</v>
      </c>
      <c r="F677" s="1698"/>
      <c r="G677" s="1699"/>
      <c r="H677" s="1700" t="s">
        <v>206</v>
      </c>
      <c r="I677" s="1702" t="s">
        <v>207</v>
      </c>
      <c r="J677" s="1703"/>
      <c r="K677" s="1704"/>
    </row>
    <row r="678" spans="2:14" ht="11.25" customHeight="1">
      <c r="B678" s="1694"/>
      <c r="C678" s="1696"/>
      <c r="D678" s="1696"/>
      <c r="E678" s="1705" t="s">
        <v>244</v>
      </c>
      <c r="F678" s="1695" t="s">
        <v>245</v>
      </c>
      <c r="G678" s="1695" t="s">
        <v>246</v>
      </c>
      <c r="H678" s="1701"/>
      <c r="I678" s="1705" t="s">
        <v>211</v>
      </c>
      <c r="J678" s="1705" t="s">
        <v>20</v>
      </c>
      <c r="K678" s="1708" t="s">
        <v>212</v>
      </c>
    </row>
    <row r="679" spans="2:14" ht="11.25" customHeight="1">
      <c r="B679" s="1694"/>
      <c r="C679" s="1696"/>
      <c r="D679" s="1696"/>
      <c r="E679" s="1706"/>
      <c r="F679" s="1696"/>
      <c r="G679" s="1696"/>
      <c r="H679" s="1701"/>
      <c r="I679" s="1707"/>
      <c r="J679" s="1707"/>
      <c r="K679" s="1709"/>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89" t="s">
        <v>240</v>
      </c>
      <c r="D682" s="1689"/>
      <c r="E682" s="1689"/>
      <c r="F682" s="1689"/>
      <c r="G682" s="1689"/>
      <c r="H682" s="1689"/>
      <c r="I682" s="1689"/>
      <c r="J682" s="1689"/>
      <c r="K682" s="1690"/>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10" t="s">
        <v>418</v>
      </c>
      <c r="C715" s="1710"/>
      <c r="D715" s="1710"/>
      <c r="E715" s="1710"/>
      <c r="F715" s="1710"/>
      <c r="G715" s="1710"/>
      <c r="H715" s="1710"/>
      <c r="I715" s="1710"/>
      <c r="J715" s="1710"/>
      <c r="K715" s="1710"/>
      <c r="L715"/>
    </row>
    <row r="716" spans="2:12" ht="18.75" thickBot="1">
      <c r="B716" s="722"/>
      <c r="C716" s="722"/>
      <c r="D716" s="722"/>
      <c r="E716" s="722"/>
      <c r="F716" s="562" t="s">
        <v>202</v>
      </c>
      <c r="G716" s="722"/>
      <c r="H716" s="722"/>
      <c r="I716" s="722"/>
      <c r="J716" s="722"/>
      <c r="K716" s="722"/>
    </row>
    <row r="717" spans="2:12" ht="12.75" customHeight="1">
      <c r="B717" s="1711" t="s">
        <v>203</v>
      </c>
      <c r="C717" s="1713" t="s">
        <v>18</v>
      </c>
      <c r="D717" s="1713" t="s">
        <v>204</v>
      </c>
      <c r="E717" s="1714" t="s">
        <v>205</v>
      </c>
      <c r="F717" s="1715"/>
      <c r="G717" s="1716"/>
      <c r="H717" s="1713" t="s">
        <v>206</v>
      </c>
      <c r="I717" s="1714" t="s">
        <v>207</v>
      </c>
      <c r="J717" s="1715"/>
      <c r="K717" s="1717"/>
    </row>
    <row r="718" spans="2:12" ht="11.25" customHeight="1">
      <c r="B718" s="1712"/>
      <c r="C718" s="1696"/>
      <c r="D718" s="1696"/>
      <c r="E718" s="1706" t="s">
        <v>244</v>
      </c>
      <c r="F718" s="1696" t="s">
        <v>245</v>
      </c>
      <c r="G718" s="1696" t="s">
        <v>246</v>
      </c>
      <c r="H718" s="1696"/>
      <c r="I718" s="1706" t="s">
        <v>211</v>
      </c>
      <c r="J718" s="1706" t="s">
        <v>20</v>
      </c>
      <c r="K718" s="1718" t="s">
        <v>283</v>
      </c>
    </row>
    <row r="719" spans="2:12" ht="17.25" customHeight="1">
      <c r="B719" s="1712"/>
      <c r="C719" s="1696"/>
      <c r="D719" s="1696"/>
      <c r="E719" s="1706"/>
      <c r="F719" s="1696"/>
      <c r="G719" s="1696"/>
      <c r="H719" s="1696"/>
      <c r="I719" s="1706"/>
      <c r="J719" s="1706"/>
      <c r="K719" s="1718"/>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691" t="s">
        <v>214</v>
      </c>
      <c r="D722" s="1691"/>
      <c r="E722" s="1691"/>
      <c r="F722" s="1691"/>
      <c r="G722" s="1691"/>
      <c r="H722" s="1691"/>
      <c r="I722" s="1691"/>
      <c r="J722" s="1691"/>
      <c r="K722" s="1692"/>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89" t="s">
        <v>239</v>
      </c>
      <c r="D739" s="1689"/>
      <c r="E739" s="1689"/>
      <c r="F739" s="1689"/>
      <c r="G739" s="1689"/>
      <c r="H739" s="1689"/>
      <c r="I739" s="1689"/>
      <c r="J739" s="1689"/>
      <c r="K739" s="1690"/>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93" t="s">
        <v>203</v>
      </c>
      <c r="C756" s="1695" t="s">
        <v>18</v>
      </c>
      <c r="D756" s="1695" t="s">
        <v>204</v>
      </c>
      <c r="E756" s="1697" t="s">
        <v>205</v>
      </c>
      <c r="F756" s="1698"/>
      <c r="G756" s="1699"/>
      <c r="H756" s="1700" t="s">
        <v>206</v>
      </c>
      <c r="I756" s="1702" t="s">
        <v>207</v>
      </c>
      <c r="J756" s="1703"/>
      <c r="K756" s="1704"/>
    </row>
    <row r="757" spans="2:11" ht="11.25" customHeight="1">
      <c r="B757" s="1694"/>
      <c r="C757" s="1696"/>
      <c r="D757" s="1696"/>
      <c r="E757" s="1705" t="s">
        <v>244</v>
      </c>
      <c r="F757" s="1695" t="s">
        <v>245</v>
      </c>
      <c r="G757" s="1695" t="s">
        <v>246</v>
      </c>
      <c r="H757" s="1701"/>
      <c r="I757" s="1705" t="s">
        <v>211</v>
      </c>
      <c r="J757" s="1705" t="s">
        <v>20</v>
      </c>
      <c r="K757" s="1708" t="s">
        <v>212</v>
      </c>
    </row>
    <row r="758" spans="2:11" ht="11.25" customHeight="1">
      <c r="B758" s="1694"/>
      <c r="C758" s="1696"/>
      <c r="D758" s="1696"/>
      <c r="E758" s="1706"/>
      <c r="F758" s="1696"/>
      <c r="G758" s="1696"/>
      <c r="H758" s="1701"/>
      <c r="I758" s="1707"/>
      <c r="J758" s="1707"/>
      <c r="K758" s="1709"/>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89" t="s">
        <v>240</v>
      </c>
      <c r="D761" s="1689"/>
      <c r="E761" s="1689"/>
      <c r="F761" s="1689"/>
      <c r="G761" s="1689"/>
      <c r="H761" s="1689"/>
      <c r="I761" s="1689"/>
      <c r="J761" s="1689"/>
      <c r="K761" s="1690"/>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710" t="s">
        <v>481</v>
      </c>
      <c r="C795" s="1710"/>
      <c r="D795" s="1710"/>
      <c r="E795" s="1710"/>
      <c r="F795" s="1710"/>
      <c r="G795" s="1710"/>
      <c r="H795" s="1710"/>
      <c r="I795" s="1710"/>
      <c r="J795" s="1710"/>
      <c r="K795" s="1710"/>
    </row>
    <row r="796" spans="2:11" ht="18.75" thickBot="1">
      <c r="B796" s="827"/>
      <c r="C796" s="827"/>
      <c r="D796" s="827"/>
      <c r="E796" s="827"/>
      <c r="F796" s="562" t="s">
        <v>202</v>
      </c>
      <c r="G796" s="827"/>
      <c r="H796" s="827"/>
      <c r="I796" s="827"/>
      <c r="J796" s="827"/>
      <c r="K796" s="827"/>
    </row>
    <row r="797" spans="2:11" ht="12.75">
      <c r="B797" s="1711" t="s">
        <v>203</v>
      </c>
      <c r="C797" s="1713" t="s">
        <v>18</v>
      </c>
      <c r="D797" s="1713" t="s">
        <v>204</v>
      </c>
      <c r="E797" s="1714" t="s">
        <v>205</v>
      </c>
      <c r="F797" s="1715"/>
      <c r="G797" s="1716"/>
      <c r="H797" s="1713" t="s">
        <v>206</v>
      </c>
      <c r="I797" s="1714" t="s">
        <v>207</v>
      </c>
      <c r="J797" s="1715"/>
      <c r="K797" s="1717"/>
    </row>
    <row r="798" spans="2:11">
      <c r="B798" s="1712"/>
      <c r="C798" s="1696"/>
      <c r="D798" s="1696"/>
      <c r="E798" s="1706" t="s">
        <v>244</v>
      </c>
      <c r="F798" s="1696" t="s">
        <v>245</v>
      </c>
      <c r="G798" s="1696" t="s">
        <v>246</v>
      </c>
      <c r="H798" s="1696"/>
      <c r="I798" s="1706" t="s">
        <v>211</v>
      </c>
      <c r="J798" s="1706" t="s">
        <v>20</v>
      </c>
      <c r="K798" s="1718" t="s">
        <v>283</v>
      </c>
    </row>
    <row r="799" spans="2:11" ht="12" thickBot="1">
      <c r="B799" s="1789"/>
      <c r="C799" s="1790"/>
      <c r="D799" s="1790"/>
      <c r="E799" s="1791"/>
      <c r="F799" s="1790"/>
      <c r="G799" s="1790"/>
      <c r="H799" s="1790"/>
      <c r="I799" s="1791"/>
      <c r="J799" s="1791"/>
      <c r="K799" s="1792"/>
    </row>
    <row r="800" spans="2:11" ht="13.5" thickBot="1">
      <c r="B800" s="828">
        <v>0</v>
      </c>
      <c r="C800" s="829">
        <v>1</v>
      </c>
      <c r="D800" s="829">
        <v>2</v>
      </c>
      <c r="E800" s="830">
        <v>3</v>
      </c>
      <c r="F800" s="830">
        <v>4</v>
      </c>
      <c r="G800" s="829">
        <v>5</v>
      </c>
      <c r="H800" s="829">
        <v>6</v>
      </c>
      <c r="I800" s="829">
        <v>7</v>
      </c>
      <c r="J800" s="829">
        <v>8</v>
      </c>
      <c r="K800" s="831">
        <v>9</v>
      </c>
    </row>
    <row r="801" spans="2:11" ht="12.75">
      <c r="B801" s="693"/>
      <c r="C801" s="507"/>
      <c r="D801" s="507"/>
      <c r="E801" s="507"/>
      <c r="F801" s="507"/>
      <c r="G801" s="507"/>
      <c r="H801" s="507"/>
      <c r="I801" s="507"/>
      <c r="J801" s="507"/>
      <c r="K801" s="694"/>
    </row>
    <row r="802" spans="2:11" ht="14.25">
      <c r="B802" s="695"/>
      <c r="C802" s="1691" t="s">
        <v>214</v>
      </c>
      <c r="D802" s="1691"/>
      <c r="E802" s="1691"/>
      <c r="F802" s="1691"/>
      <c r="G802" s="1691"/>
      <c r="H802" s="1691"/>
      <c r="I802" s="1691"/>
      <c r="J802" s="1691"/>
      <c r="K802" s="1692"/>
    </row>
    <row r="803" spans="2:11" ht="12.75">
      <c r="B803" s="693"/>
      <c r="C803" s="507"/>
      <c r="D803" s="507"/>
      <c r="E803" s="507"/>
      <c r="F803" s="507"/>
      <c r="G803" s="507"/>
      <c r="H803" s="507"/>
      <c r="I803" s="507"/>
      <c r="J803" s="507"/>
      <c r="K803" s="694"/>
    </row>
    <row r="804" spans="2:11" ht="12.75">
      <c r="B804" s="723" t="s">
        <v>215</v>
      </c>
      <c r="C804" s="709">
        <f>SUM(D804+H804)</f>
        <v>136548</v>
      </c>
      <c r="D804" s="709">
        <v>3929</v>
      </c>
      <c r="E804" s="709">
        <v>1797</v>
      </c>
      <c r="F804" s="709">
        <v>1634</v>
      </c>
      <c r="G804" s="709">
        <v>498</v>
      </c>
      <c r="H804" s="709">
        <v>132619</v>
      </c>
      <c r="I804" s="709">
        <v>22626</v>
      </c>
      <c r="J804" s="709">
        <v>43264</v>
      </c>
      <c r="K804" s="724">
        <v>66729</v>
      </c>
    </row>
    <row r="805" spans="2:11" ht="12.75">
      <c r="B805" s="723" t="s">
        <v>216</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217</v>
      </c>
      <c r="C806" s="709">
        <f t="shared" si="79"/>
        <v>171713</v>
      </c>
      <c r="D806" s="711">
        <v>3501</v>
      </c>
      <c r="E806" s="711">
        <v>1634</v>
      </c>
      <c r="F806" s="711">
        <v>1235</v>
      </c>
      <c r="G806" s="712">
        <v>632</v>
      </c>
      <c r="H806" s="709">
        <v>168212</v>
      </c>
      <c r="I806" s="711">
        <v>29512</v>
      </c>
      <c r="J806" s="711">
        <v>49145</v>
      </c>
      <c r="K806" s="725">
        <v>89555</v>
      </c>
    </row>
    <row r="807" spans="2:11" ht="12.75">
      <c r="B807" s="723" t="s">
        <v>218</v>
      </c>
      <c r="C807" s="709">
        <f>SUM(D807+H807)</f>
        <v>145602</v>
      </c>
      <c r="D807" s="709">
        <v>3291</v>
      </c>
      <c r="E807" s="710">
        <v>1621</v>
      </c>
      <c r="F807" s="710">
        <v>1390</v>
      </c>
      <c r="G807" s="709">
        <v>280</v>
      </c>
      <c r="H807" s="709">
        <v>142311</v>
      </c>
      <c r="I807" s="709">
        <v>25191</v>
      </c>
      <c r="J807" s="709">
        <v>41794</v>
      </c>
      <c r="K807" s="724">
        <v>75326</v>
      </c>
    </row>
    <row r="808" spans="2:11" ht="12.75">
      <c r="B808" s="723" t="s">
        <v>219</v>
      </c>
      <c r="C808" s="709">
        <f>SUM(D808+H808)</f>
        <v>150373</v>
      </c>
      <c r="D808" s="533">
        <v>2826</v>
      </c>
      <c r="E808" s="714">
        <v>1233</v>
      </c>
      <c r="F808" s="704">
        <v>1118</v>
      </c>
      <c r="G808" s="704">
        <v>475</v>
      </c>
      <c r="H808" s="533">
        <v>147547</v>
      </c>
      <c r="I808" s="714">
        <v>28306</v>
      </c>
      <c r="J808" s="714">
        <v>40535</v>
      </c>
      <c r="K808" s="726">
        <v>78706</v>
      </c>
    </row>
    <row r="809" spans="2:11" ht="12.75">
      <c r="B809" s="723" t="s">
        <v>220</v>
      </c>
      <c r="C809" s="709">
        <f t="shared" si="79"/>
        <v>157880</v>
      </c>
      <c r="D809" s="709">
        <v>3242</v>
      </c>
      <c r="E809" s="710">
        <v>1632</v>
      </c>
      <c r="F809" s="710">
        <v>1361</v>
      </c>
      <c r="G809" s="709">
        <v>249</v>
      </c>
      <c r="H809" s="709">
        <v>154638</v>
      </c>
      <c r="I809" s="709">
        <v>30478</v>
      </c>
      <c r="J809" s="709">
        <v>43813</v>
      </c>
      <c r="K809" s="724">
        <v>80347</v>
      </c>
    </row>
    <row r="810" spans="2:11" ht="12.75">
      <c r="B810" s="723" t="s">
        <v>221</v>
      </c>
      <c r="C810" s="709">
        <f>SUM(D810+H810)</f>
        <v>143062</v>
      </c>
      <c r="D810" s="534">
        <v>3380</v>
      </c>
      <c r="E810" s="711">
        <v>1705</v>
      </c>
      <c r="F810" s="712">
        <v>1237</v>
      </c>
      <c r="G810" s="712">
        <v>438</v>
      </c>
      <c r="H810" s="709">
        <v>139682</v>
      </c>
      <c r="I810" s="711">
        <v>26891</v>
      </c>
      <c r="J810" s="711">
        <v>45026</v>
      </c>
      <c r="K810" s="725">
        <v>67765</v>
      </c>
    </row>
    <row r="811" spans="2:11" ht="12.75">
      <c r="B811" s="723" t="s">
        <v>222</v>
      </c>
      <c r="C811" s="709">
        <f t="shared" si="79"/>
        <v>0</v>
      </c>
      <c r="D811" s="534"/>
      <c r="E811" s="711"/>
      <c r="F811" s="711"/>
      <c r="G811" s="712"/>
      <c r="H811" s="709"/>
      <c r="I811" s="711"/>
      <c r="J811" s="711"/>
      <c r="K811" s="725"/>
    </row>
    <row r="812" spans="2:11" ht="12.75">
      <c r="B812" s="723" t="s">
        <v>223</v>
      </c>
      <c r="C812" s="709">
        <f t="shared" si="79"/>
        <v>0</v>
      </c>
      <c r="D812" s="709"/>
      <c r="E812" s="710"/>
      <c r="F812" s="710"/>
      <c r="G812" s="709"/>
      <c r="H812" s="709"/>
      <c r="I812" s="709"/>
      <c r="J812" s="709"/>
      <c r="K812" s="724"/>
    </row>
    <row r="813" spans="2:11" ht="12.75">
      <c r="B813" s="723" t="s">
        <v>224</v>
      </c>
      <c r="C813" s="709">
        <f>SUM(D813+H813)</f>
        <v>0</v>
      </c>
      <c r="D813" s="534"/>
      <c r="E813" s="711"/>
      <c r="F813" s="711"/>
      <c r="G813" s="711"/>
      <c r="H813" s="710"/>
      <c r="I813" s="711"/>
      <c r="J813" s="711"/>
      <c r="K813" s="725"/>
    </row>
    <row r="814" spans="2:11" ht="12.75">
      <c r="B814" s="723" t="s">
        <v>225</v>
      </c>
      <c r="C814" s="709">
        <f>SUM(D814+H814)</f>
        <v>0</v>
      </c>
      <c r="D814" s="711"/>
      <c r="E814" s="711"/>
      <c r="F814" s="711"/>
      <c r="G814" s="711"/>
      <c r="H814" s="711"/>
      <c r="I814" s="711"/>
      <c r="J814" s="711"/>
      <c r="K814" s="725"/>
    </row>
    <row r="815" spans="2:11" ht="12.75">
      <c r="B815" s="728" t="s">
        <v>226</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1050933</v>
      </c>
      <c r="D817" s="703">
        <f>SUM(D804:D815)</f>
        <v>23799</v>
      </c>
      <c r="E817" s="703">
        <f t="shared" si="80"/>
        <v>11285</v>
      </c>
      <c r="F817" s="703">
        <f t="shared" si="80"/>
        <v>9539</v>
      </c>
      <c r="G817" s="703">
        <f>SUM(G804:G815)</f>
        <v>2975</v>
      </c>
      <c r="H817" s="703">
        <f t="shared" si="80"/>
        <v>1027134</v>
      </c>
      <c r="I817" s="703">
        <f t="shared" si="80"/>
        <v>188422</v>
      </c>
      <c r="J817" s="703">
        <f t="shared" si="80"/>
        <v>305784</v>
      </c>
      <c r="K817" s="732">
        <f t="shared" si="80"/>
        <v>532928</v>
      </c>
    </row>
    <row r="818" spans="2:11" ht="12.75">
      <c r="B818" s="695"/>
      <c r="C818" s="696"/>
      <c r="D818" s="696"/>
      <c r="E818" s="696"/>
      <c r="F818" s="696"/>
      <c r="G818" s="696"/>
      <c r="H818" s="696"/>
      <c r="I818" s="696"/>
      <c r="J818" s="696"/>
      <c r="K818" s="733"/>
    </row>
    <row r="819" spans="2:11" ht="12.75">
      <c r="B819" s="695"/>
      <c r="C819" s="1689" t="s">
        <v>239</v>
      </c>
      <c r="D819" s="1689"/>
      <c r="E819" s="1689"/>
      <c r="F819" s="1689"/>
      <c r="G819" s="1689"/>
      <c r="H819" s="1689"/>
      <c r="I819" s="1689"/>
      <c r="J819" s="1689"/>
      <c r="K819" s="1690"/>
    </row>
    <row r="820" spans="2:11" ht="12.75">
      <c r="B820" s="693"/>
      <c r="C820" s="696"/>
      <c r="D820" s="696"/>
      <c r="E820" s="696"/>
      <c r="F820" s="696"/>
      <c r="G820" s="696"/>
      <c r="H820" s="696"/>
      <c r="I820" s="696"/>
      <c r="J820" s="696"/>
      <c r="K820" s="733"/>
    </row>
    <row r="821" spans="2:11" ht="12.75">
      <c r="B821" s="734" t="s">
        <v>215</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216</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217</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218</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219</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220</v>
      </c>
      <c r="C826" s="709">
        <f t="shared" si="81"/>
        <v>47759774</v>
      </c>
      <c r="D826" s="709">
        <v>179412</v>
      </c>
      <c r="E826" s="710">
        <v>55060</v>
      </c>
      <c r="F826" s="710">
        <v>84608</v>
      </c>
      <c r="G826" s="709">
        <v>39744</v>
      </c>
      <c r="H826" s="709">
        <v>47580362</v>
      </c>
      <c r="I826" s="709">
        <v>8498078</v>
      </c>
      <c r="J826" s="709">
        <v>12333698</v>
      </c>
      <c r="K826" s="724">
        <v>26748586</v>
      </c>
    </row>
    <row r="827" spans="2:11" ht="12.75">
      <c r="B827" s="734" t="s">
        <v>221</v>
      </c>
      <c r="C827" s="709">
        <f t="shared" si="81"/>
        <v>43234539</v>
      </c>
      <c r="D827" s="711">
        <v>195648</v>
      </c>
      <c r="E827" s="711">
        <v>59628</v>
      </c>
      <c r="F827" s="711">
        <v>73706</v>
      </c>
      <c r="G827" s="712">
        <v>62314</v>
      </c>
      <c r="H827" s="709">
        <v>43038891</v>
      </c>
      <c r="I827" s="711">
        <v>7333368</v>
      </c>
      <c r="J827" s="711">
        <v>12653809</v>
      </c>
      <c r="K827" s="725">
        <v>23051714</v>
      </c>
    </row>
    <row r="828" spans="2:11" ht="12.75">
      <c r="B828" s="734" t="s">
        <v>222</v>
      </c>
      <c r="C828" s="709">
        <f t="shared" si="81"/>
        <v>0</v>
      </c>
      <c r="D828" s="711"/>
      <c r="E828" s="711"/>
      <c r="F828" s="711"/>
      <c r="G828" s="712"/>
      <c r="H828" s="709"/>
      <c r="I828" s="711"/>
      <c r="J828" s="711"/>
      <c r="K828" s="725"/>
    </row>
    <row r="829" spans="2:11" ht="12.75">
      <c r="B829" s="734" t="s">
        <v>223</v>
      </c>
      <c r="C829" s="709">
        <f t="shared" si="81"/>
        <v>0</v>
      </c>
      <c r="D829" s="711"/>
      <c r="E829" s="711"/>
      <c r="F829" s="711"/>
      <c r="G829" s="712"/>
      <c r="H829" s="709"/>
      <c r="I829" s="711"/>
      <c r="J829" s="711"/>
      <c r="K829" s="725"/>
    </row>
    <row r="830" spans="2:11" ht="12.75">
      <c r="B830" s="734" t="s">
        <v>224</v>
      </c>
      <c r="C830" s="709">
        <f>SUM(D830+H830)</f>
        <v>0</v>
      </c>
      <c r="D830" s="711"/>
      <c r="E830" s="711"/>
      <c r="F830" s="711"/>
      <c r="G830" s="711"/>
      <c r="H830" s="710"/>
      <c r="I830" s="711"/>
      <c r="J830" s="711"/>
      <c r="K830" s="725"/>
    </row>
    <row r="831" spans="2:11" ht="12.75">
      <c r="B831" s="734" t="s">
        <v>225</v>
      </c>
      <c r="C831" s="709">
        <f>SUM(D831+H831)</f>
        <v>0</v>
      </c>
      <c r="D831" s="711"/>
      <c r="E831" s="711"/>
      <c r="F831" s="711"/>
      <c r="G831" s="711"/>
      <c r="H831" s="710"/>
      <c r="I831" s="711"/>
      <c r="J831" s="711"/>
      <c r="K831" s="725"/>
    </row>
    <row r="832" spans="2:11" ht="12.75">
      <c r="B832" s="734" t="s">
        <v>226</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319619054</v>
      </c>
      <c r="D834" s="703">
        <f t="shared" si="82"/>
        <v>1378651</v>
      </c>
      <c r="E834" s="703">
        <f t="shared" si="82"/>
        <v>383368</v>
      </c>
      <c r="F834" s="703">
        <f t="shared" si="82"/>
        <v>563614</v>
      </c>
      <c r="G834" s="703">
        <f t="shared" si="82"/>
        <v>431669</v>
      </c>
      <c r="H834" s="703">
        <f t="shared" si="82"/>
        <v>318240403</v>
      </c>
      <c r="I834" s="703">
        <f t="shared" si="82"/>
        <v>52161778</v>
      </c>
      <c r="J834" s="703">
        <f t="shared" si="82"/>
        <v>87247570</v>
      </c>
      <c r="K834" s="732">
        <f t="shared" si="82"/>
        <v>178831055</v>
      </c>
    </row>
    <row r="835" spans="2:11" ht="12.75">
      <c r="B835" s="735"/>
      <c r="C835" s="697"/>
      <c r="D835" s="697"/>
      <c r="E835" s="697"/>
      <c r="F835" s="697"/>
      <c r="G835" s="697"/>
      <c r="H835" s="697"/>
      <c r="I835" s="697"/>
      <c r="J835" s="697"/>
      <c r="K835" s="736"/>
    </row>
    <row r="836" spans="2:11" ht="12.75" customHeight="1">
      <c r="B836" s="1693" t="s">
        <v>203</v>
      </c>
      <c r="C836" s="1695" t="s">
        <v>18</v>
      </c>
      <c r="D836" s="1695" t="s">
        <v>204</v>
      </c>
      <c r="E836" s="1697" t="s">
        <v>205</v>
      </c>
      <c r="F836" s="1698"/>
      <c r="G836" s="1699"/>
      <c r="H836" s="1700" t="s">
        <v>206</v>
      </c>
      <c r="I836" s="1702" t="s">
        <v>207</v>
      </c>
      <c r="J836" s="1703"/>
      <c r="K836" s="1704"/>
    </row>
    <row r="837" spans="2:11" ht="11.25" customHeight="1">
      <c r="B837" s="1694"/>
      <c r="C837" s="1696"/>
      <c r="D837" s="1696"/>
      <c r="E837" s="1705" t="s">
        <v>244</v>
      </c>
      <c r="F837" s="1695" t="s">
        <v>245</v>
      </c>
      <c r="G837" s="1695" t="s">
        <v>246</v>
      </c>
      <c r="H837" s="1701"/>
      <c r="I837" s="1705" t="s">
        <v>211</v>
      </c>
      <c r="J837" s="1705" t="s">
        <v>20</v>
      </c>
      <c r="K837" s="1708" t="s">
        <v>212</v>
      </c>
    </row>
    <row r="838" spans="2:11" ht="11.25" customHeight="1">
      <c r="B838" s="1694"/>
      <c r="C838" s="1696"/>
      <c r="D838" s="1696"/>
      <c r="E838" s="1706"/>
      <c r="F838" s="1696"/>
      <c r="G838" s="1696"/>
      <c r="H838" s="1701"/>
      <c r="I838" s="1707"/>
      <c r="J838" s="1707"/>
      <c r="K838" s="1709"/>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689" t="s">
        <v>240</v>
      </c>
      <c r="D841" s="1689"/>
      <c r="E841" s="1689"/>
      <c r="F841" s="1689"/>
      <c r="G841" s="1689"/>
      <c r="H841" s="1689"/>
      <c r="I841" s="1689"/>
      <c r="J841" s="1689"/>
      <c r="K841" s="1690"/>
    </row>
    <row r="842" spans="2:11" ht="12.75">
      <c r="B842" s="695"/>
      <c r="C842" s="700"/>
      <c r="D842" s="700"/>
      <c r="E842" s="700"/>
      <c r="F842" s="700"/>
      <c r="G842" s="700"/>
      <c r="H842" s="700"/>
      <c r="I842" s="700"/>
      <c r="J842" s="700"/>
      <c r="K842" s="738"/>
    </row>
    <row r="843" spans="2:11" ht="12.75">
      <c r="B843" s="734" t="s">
        <v>215</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216</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217</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218</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219</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220</v>
      </c>
      <c r="C848" s="709">
        <f t="shared" si="83"/>
        <v>93687430</v>
      </c>
      <c r="D848" s="709">
        <v>317337</v>
      </c>
      <c r="E848" s="710">
        <v>97932</v>
      </c>
      <c r="F848" s="710">
        <v>148082</v>
      </c>
      <c r="G848" s="710">
        <v>71323</v>
      </c>
      <c r="H848" s="709">
        <v>93370093</v>
      </c>
      <c r="I848" s="710">
        <v>16766104</v>
      </c>
      <c r="J848" s="710">
        <v>25076984</v>
      </c>
      <c r="K848" s="730">
        <v>51527005</v>
      </c>
    </row>
    <row r="849" spans="2:11" ht="12.75">
      <c r="B849" s="734" t="s">
        <v>221</v>
      </c>
      <c r="C849" s="709">
        <f>SUM(D849+H849)</f>
        <v>85038985</v>
      </c>
      <c r="D849" s="711">
        <v>342222</v>
      </c>
      <c r="E849" s="711">
        <v>103425</v>
      </c>
      <c r="F849" s="711">
        <v>128169</v>
      </c>
      <c r="G849" s="712">
        <v>110628</v>
      </c>
      <c r="H849" s="709">
        <v>84696763</v>
      </c>
      <c r="I849" s="711">
        <v>14565486</v>
      </c>
      <c r="J849" s="711">
        <v>25746411</v>
      </c>
      <c r="K849" s="725">
        <v>44384866</v>
      </c>
    </row>
    <row r="850" spans="2:11" ht="12.75">
      <c r="B850" s="734" t="s">
        <v>222</v>
      </c>
      <c r="C850" s="709">
        <f>SUM(D850+H850)</f>
        <v>0</v>
      </c>
      <c r="D850" s="711"/>
      <c r="E850" s="711"/>
      <c r="F850" s="711"/>
      <c r="G850" s="712"/>
      <c r="H850" s="709"/>
      <c r="I850" s="711"/>
      <c r="J850" s="711"/>
      <c r="K850" s="725"/>
    </row>
    <row r="851" spans="2:11" ht="12.75">
      <c r="B851" s="734" t="s">
        <v>223</v>
      </c>
      <c r="C851" s="709">
        <f t="shared" si="83"/>
        <v>0</v>
      </c>
      <c r="D851" s="709"/>
      <c r="E851" s="710"/>
      <c r="F851" s="710"/>
      <c r="G851" s="710"/>
      <c r="H851" s="709"/>
      <c r="I851" s="710"/>
      <c r="J851" s="710"/>
      <c r="K851" s="730"/>
    </row>
    <row r="852" spans="2:11" ht="12.75">
      <c r="B852" s="734" t="s">
        <v>224</v>
      </c>
      <c r="C852" s="709">
        <f t="shared" si="83"/>
        <v>0</v>
      </c>
      <c r="D852" s="711"/>
      <c r="E852" s="711"/>
      <c r="F852" s="711"/>
      <c r="G852" s="711"/>
      <c r="H852" s="710"/>
      <c r="I852" s="711"/>
      <c r="J852" s="711"/>
      <c r="K852" s="725"/>
    </row>
    <row r="853" spans="2:11" ht="12.75">
      <c r="B853" s="734" t="s">
        <v>225</v>
      </c>
      <c r="C853" s="709">
        <f t="shared" si="83"/>
        <v>0</v>
      </c>
      <c r="D853" s="711"/>
      <c r="E853" s="711"/>
      <c r="F853" s="711"/>
      <c r="G853" s="711"/>
      <c r="H853" s="710"/>
      <c r="I853" s="711"/>
      <c r="J853" s="711"/>
      <c r="K853" s="725"/>
    </row>
    <row r="854" spans="2:11" ht="12.75">
      <c r="B854" s="734" t="s">
        <v>226</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2.75">
      <c r="B856" s="731">
        <v>2022</v>
      </c>
      <c r="C856" s="707">
        <f t="shared" ref="C856:K856" si="84">SUM(C843:C854)</f>
        <v>626364531</v>
      </c>
      <c r="D856" s="707">
        <f t="shared" si="84"/>
        <v>2423496</v>
      </c>
      <c r="E856" s="707">
        <f t="shared" si="84"/>
        <v>677424</v>
      </c>
      <c r="F856" s="707">
        <f t="shared" si="84"/>
        <v>989552</v>
      </c>
      <c r="G856" s="707">
        <f t="shared" si="84"/>
        <v>756520</v>
      </c>
      <c r="H856" s="707">
        <f t="shared" si="84"/>
        <v>623941035</v>
      </c>
      <c r="I856" s="707">
        <f t="shared" si="84"/>
        <v>102501352</v>
      </c>
      <c r="J856" s="707">
        <f t="shared" si="84"/>
        <v>177870178</v>
      </c>
      <c r="K856" s="740">
        <f t="shared" si="84"/>
        <v>343569505</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f t="shared" ref="C866:K866" si="91">C849/C810</f>
        <v>594.42049600872349</v>
      </c>
      <c r="D866" s="426">
        <f t="shared" si="91"/>
        <v>101.24911242603551</v>
      </c>
      <c r="E866" s="426">
        <f t="shared" si="91"/>
        <v>60.659824046920818</v>
      </c>
      <c r="F866" s="426">
        <f t="shared" si="91"/>
        <v>103.61277283751011</v>
      </c>
      <c r="G866" s="426">
        <f t="shared" si="91"/>
        <v>252.57534246575344</v>
      </c>
      <c r="H866" s="426">
        <f t="shared" si="91"/>
        <v>606.35416875474289</v>
      </c>
      <c r="I866" s="426">
        <f t="shared" si="91"/>
        <v>541.64910193001379</v>
      </c>
      <c r="J866" s="426">
        <f t="shared" si="91"/>
        <v>571.81208635010887</v>
      </c>
      <c r="K866" s="688">
        <f t="shared" si="91"/>
        <v>654.98215893160182</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93" t="s">
        <v>374</v>
      </c>
      <c r="B1" s="1793"/>
      <c r="C1" s="1793"/>
      <c r="D1" s="1793"/>
      <c r="E1" s="1793"/>
      <c r="F1" s="1793"/>
      <c r="G1" s="1793"/>
      <c r="H1" s="1793"/>
      <c r="I1" s="1793"/>
      <c r="J1" s="1793"/>
      <c r="K1" s="1793"/>
      <c r="L1" s="1793"/>
      <c r="M1" s="1793"/>
      <c r="N1" s="1793"/>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K590" sqref="K590"/>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95" t="s">
        <v>471</v>
      </c>
      <c r="B1" s="1795"/>
      <c r="C1" s="1795"/>
      <c r="D1" s="1795"/>
      <c r="E1" s="1795"/>
      <c r="F1" s="1795"/>
      <c r="G1" s="1795"/>
      <c r="H1" s="1795"/>
      <c r="I1" s="1795"/>
      <c r="J1" s="1795"/>
      <c r="K1" s="1795"/>
      <c r="L1" s="1795"/>
      <c r="M1" s="1795"/>
    </row>
    <row r="2" spans="1:29" ht="12.75" hidden="1" customHeight="1">
      <c r="A2" s="1795"/>
      <c r="B2" s="1795"/>
      <c r="C2" s="1795"/>
      <c r="D2" s="1795"/>
      <c r="E2" s="1795"/>
      <c r="F2" s="1795"/>
      <c r="G2" s="1795"/>
      <c r="H2" s="1795"/>
      <c r="I2" s="1795"/>
      <c r="J2" s="1795"/>
      <c r="K2" s="1795"/>
      <c r="L2" s="1795"/>
      <c r="M2" s="1795"/>
    </row>
    <row r="3" spans="1:29" ht="12.75" hidden="1" customHeight="1">
      <c r="A3" s="1795"/>
      <c r="B3" s="1795"/>
      <c r="C3" s="1795"/>
      <c r="D3" s="1795"/>
      <c r="E3" s="1795"/>
      <c r="F3" s="1795"/>
      <c r="G3" s="1795"/>
      <c r="H3" s="1795"/>
      <c r="I3" s="1795"/>
      <c r="J3" s="1795"/>
      <c r="K3" s="1795"/>
      <c r="L3" s="1795"/>
      <c r="M3" s="1795"/>
    </row>
    <row r="4" spans="1:29" ht="20.25">
      <c r="A4" s="822" t="s">
        <v>161</v>
      </c>
      <c r="B4" s="823"/>
      <c r="C4" s="823"/>
      <c r="D4" s="823"/>
    </row>
    <row r="6" spans="1:29" ht="13.5" customHeight="1" thickBot="1">
      <c r="A6" s="8">
        <v>2003</v>
      </c>
      <c r="B6" s="9"/>
      <c r="C6" s="9"/>
      <c r="D6" s="9"/>
      <c r="E6" s="9"/>
      <c r="F6" s="9"/>
      <c r="G6" s="9"/>
      <c r="H6" s="9"/>
      <c r="I6" s="9"/>
      <c r="J6" s="9"/>
      <c r="K6" s="9"/>
      <c r="L6" s="10" t="s">
        <v>162</v>
      </c>
      <c r="M6" s="9"/>
      <c r="N6" s="9"/>
      <c r="O6" s="9"/>
      <c r="P6" s="8">
        <v>2003</v>
      </c>
      <c r="Q6" s="1794" t="s">
        <v>163</v>
      </c>
      <c r="R6" s="1794"/>
      <c r="S6" s="1794"/>
      <c r="T6" s="673"/>
      <c r="U6" s="8">
        <v>2003</v>
      </c>
      <c r="V6" s="1794" t="s">
        <v>164</v>
      </c>
      <c r="W6" s="1796"/>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794" t="s">
        <v>163</v>
      </c>
      <c r="Q15" s="1794"/>
      <c r="R15" s="1794"/>
      <c r="S15" s="1794"/>
      <c r="T15" s="9"/>
      <c r="U15" s="8">
        <v>2004</v>
      </c>
      <c r="V15" s="1794" t="s">
        <v>164</v>
      </c>
      <c r="W15" s="1794"/>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794" t="s">
        <v>163</v>
      </c>
      <c r="Q24" s="1794"/>
      <c r="R24" s="1794"/>
      <c r="S24" s="1794"/>
      <c r="T24" s="9"/>
      <c r="U24" s="8">
        <v>2005</v>
      </c>
      <c r="V24" s="1794" t="s">
        <v>164</v>
      </c>
      <c r="W24" s="1794"/>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794" t="s">
        <v>163</v>
      </c>
      <c r="Q33" s="1794"/>
      <c r="R33" s="1794"/>
      <c r="S33" s="1794"/>
      <c r="T33" s="9"/>
      <c r="U33" s="8">
        <v>2006</v>
      </c>
      <c r="V33" s="1794" t="s">
        <v>164</v>
      </c>
      <c r="W33" s="1794"/>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794" t="s">
        <v>163</v>
      </c>
      <c r="Q42" s="1794"/>
      <c r="R42" s="1794"/>
      <c r="S42" s="1794"/>
      <c r="T42" s="9"/>
      <c r="U42" s="8">
        <v>2007</v>
      </c>
      <c r="V42" s="1794" t="s">
        <v>164</v>
      </c>
      <c r="W42" s="1794"/>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794" t="s">
        <v>163</v>
      </c>
      <c r="Q51" s="1794"/>
      <c r="R51" s="1794"/>
      <c r="S51" s="1794"/>
      <c r="T51" s="9"/>
      <c r="U51" s="8">
        <v>2008</v>
      </c>
      <c r="V51" s="1794" t="s">
        <v>164</v>
      </c>
      <c r="W51" s="1794"/>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794" t="s">
        <v>163</v>
      </c>
      <c r="Q60" s="1794"/>
      <c r="R60" s="1794"/>
      <c r="S60" s="1794"/>
      <c r="T60" s="9"/>
      <c r="U60" s="8">
        <v>2009</v>
      </c>
      <c r="V60" s="1794" t="s">
        <v>164</v>
      </c>
      <c r="W60" s="1794"/>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794" t="s">
        <v>163</v>
      </c>
      <c r="Q69" s="1794"/>
      <c r="R69" s="1794"/>
      <c r="S69" s="1794"/>
      <c r="T69" s="9"/>
      <c r="U69" s="8">
        <v>2010</v>
      </c>
      <c r="V69" s="1794" t="s">
        <v>164</v>
      </c>
      <c r="W69" s="1794"/>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794" t="s">
        <v>163</v>
      </c>
      <c r="Q78" s="1794"/>
      <c r="R78" s="1794"/>
      <c r="S78" s="1794"/>
      <c r="T78" s="9"/>
      <c r="U78" s="8">
        <v>2011</v>
      </c>
      <c r="V78" s="1794" t="s">
        <v>164</v>
      </c>
      <c r="W78" s="1794"/>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794" t="s">
        <v>163</v>
      </c>
      <c r="Q87" s="1794"/>
      <c r="R87" s="1794"/>
      <c r="S87" s="1794"/>
      <c r="T87" s="9"/>
      <c r="U87" s="8">
        <v>2012</v>
      </c>
      <c r="V87" s="1794" t="s">
        <v>164</v>
      </c>
      <c r="W87" s="1794"/>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794" t="s">
        <v>163</v>
      </c>
      <c r="Q96" s="1794"/>
      <c r="R96" s="1794"/>
      <c r="S96" s="1794"/>
      <c r="T96" s="9"/>
      <c r="U96" s="8">
        <v>2013</v>
      </c>
      <c r="V96" s="1794" t="s">
        <v>164</v>
      </c>
      <c r="W96" s="1794"/>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794" t="s">
        <v>163</v>
      </c>
      <c r="Q105" s="1794"/>
      <c r="R105" s="1794"/>
      <c r="S105" s="1794"/>
      <c r="T105" s="9"/>
      <c r="U105" s="8">
        <v>2014</v>
      </c>
      <c r="V105" s="1794" t="s">
        <v>164</v>
      </c>
      <c r="W105" s="1794"/>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794" t="s">
        <v>163</v>
      </c>
      <c r="Q115" s="1794"/>
      <c r="R115" s="1794"/>
      <c r="S115" s="1794"/>
      <c r="T115" s="9"/>
      <c r="U115" s="8">
        <v>2015</v>
      </c>
      <c r="V115" s="1794" t="s">
        <v>164</v>
      </c>
      <c r="W115" s="1794"/>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794" t="s">
        <v>163</v>
      </c>
      <c r="Q125" s="1794"/>
      <c r="R125" s="1794"/>
      <c r="S125" s="1794"/>
      <c r="T125" s="9"/>
      <c r="U125" s="8">
        <v>2016</v>
      </c>
      <c r="V125" s="1794" t="s">
        <v>164</v>
      </c>
      <c r="W125" s="1794"/>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794" t="s">
        <v>163</v>
      </c>
      <c r="Q135" s="1794"/>
      <c r="R135" s="1794"/>
      <c r="S135" s="1794"/>
      <c r="T135" s="9"/>
      <c r="U135" s="8">
        <v>2017</v>
      </c>
      <c r="V135" s="1794" t="s">
        <v>164</v>
      </c>
      <c r="W135" s="1794"/>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794" t="s">
        <v>163</v>
      </c>
      <c r="Q145" s="1794"/>
      <c r="R145" s="1794"/>
      <c r="S145" s="1794"/>
      <c r="T145" s="9"/>
      <c r="U145" s="8">
        <v>2018</v>
      </c>
      <c r="V145" s="1794" t="s">
        <v>164</v>
      </c>
      <c r="W145" s="1794"/>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794" t="s">
        <v>163</v>
      </c>
      <c r="Q155" s="1794"/>
      <c r="R155" s="1794"/>
      <c r="S155" s="1794"/>
      <c r="T155" s="9"/>
      <c r="U155" s="8">
        <v>2019</v>
      </c>
      <c r="V155" s="1794" t="s">
        <v>164</v>
      </c>
      <c r="W155" s="1794"/>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794" t="s">
        <v>163</v>
      </c>
      <c r="Q165" s="1794"/>
      <c r="R165" s="1794"/>
      <c r="S165" s="1794"/>
      <c r="T165" s="9"/>
      <c r="U165" s="8">
        <v>2020</v>
      </c>
      <c r="V165" s="1794" t="s">
        <v>164</v>
      </c>
      <c r="W165" s="1794"/>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794" t="s">
        <v>163</v>
      </c>
      <c r="Q175" s="1794"/>
      <c r="R175" s="1794"/>
      <c r="S175" s="1794"/>
      <c r="T175" s="9"/>
      <c r="U175" s="8">
        <v>2021</v>
      </c>
      <c r="V175" s="1794" t="s">
        <v>164</v>
      </c>
      <c r="W175" s="1794"/>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811"/>
      <c r="B184" s="812"/>
      <c r="C184" s="812"/>
      <c r="D184" s="813"/>
      <c r="E184" s="813"/>
      <c r="F184" s="813"/>
      <c r="G184" s="813"/>
      <c r="H184" s="813"/>
      <c r="I184" s="813"/>
      <c r="J184" s="813"/>
      <c r="K184" s="813"/>
      <c r="L184" s="813"/>
      <c r="M184" s="813"/>
      <c r="N184" s="814"/>
      <c r="O184" s="811"/>
      <c r="P184" s="813"/>
      <c r="Q184" s="813"/>
      <c r="R184" s="813"/>
      <c r="S184" s="813"/>
      <c r="T184" s="815"/>
      <c r="U184" s="811"/>
      <c r="V184" s="811"/>
      <c r="W184" s="813"/>
      <c r="X184" s="815"/>
      <c r="Y184" s="811"/>
      <c r="Z184" s="813"/>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794" t="s">
        <v>163</v>
      </c>
      <c r="Q185" s="1794"/>
      <c r="R185" s="1794"/>
      <c r="S185" s="1794"/>
      <c r="T185" s="9"/>
      <c r="U185" s="8">
        <v>2022</v>
      </c>
      <c r="V185" s="1794" t="s">
        <v>164</v>
      </c>
      <c r="W185" s="1794"/>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v>22044.5596048351</v>
      </c>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v>21379.114258023514</v>
      </c>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v>23070.88250705961</v>
      </c>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v>23059.213900400511</v>
      </c>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v>23347.212827832293</v>
      </c>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v>20147.570973449489</v>
      </c>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v>22707.096961756262</v>
      </c>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1"/>
      <c r="B194" s="812"/>
      <c r="C194" s="812"/>
      <c r="D194" s="813"/>
      <c r="E194" s="813"/>
      <c r="F194" s="813"/>
      <c r="G194" s="813"/>
      <c r="H194" s="813"/>
      <c r="I194" s="813"/>
      <c r="J194" s="813"/>
      <c r="K194" s="813"/>
      <c r="L194" s="813"/>
      <c r="M194" s="813"/>
      <c r="N194" s="814"/>
      <c r="O194" s="811"/>
      <c r="P194" s="813"/>
      <c r="Q194" s="813"/>
      <c r="R194" s="813"/>
      <c r="S194" s="813"/>
      <c r="T194" s="815"/>
      <c r="U194" s="811"/>
      <c r="V194" s="811"/>
      <c r="W194" s="813"/>
      <c r="X194" s="815"/>
      <c r="Y194" s="811"/>
      <c r="Z194" s="813"/>
      <c r="AA194"/>
      <c r="AB194"/>
      <c r="AC194"/>
      <c r="AD194"/>
      <c r="AE194" s="3"/>
      <c r="AF194" s="3"/>
      <c r="AG194" s="3"/>
      <c r="AH194" s="3"/>
    </row>
    <row r="195" spans="1:34" ht="22.5">
      <c r="A195" s="824" t="s">
        <v>192</v>
      </c>
      <c r="B195" s="823"/>
      <c r="C195" s="823"/>
      <c r="D195" s="823"/>
      <c r="E195" s="815"/>
      <c r="F195" s="815"/>
      <c r="G195" s="815"/>
      <c r="H195" s="815"/>
      <c r="I195" s="815"/>
      <c r="J195" s="815"/>
      <c r="K195" s="815"/>
      <c r="L195" s="815"/>
      <c r="M195" s="815"/>
      <c r="N195" s="814"/>
      <c r="O195" s="814"/>
      <c r="P195" s="811"/>
      <c r="Q195" s="813"/>
      <c r="R195" s="813"/>
      <c r="S195" s="813"/>
      <c r="T195" s="813"/>
      <c r="U195" s="813"/>
      <c r="V195" s="813"/>
      <c r="W195" s="813"/>
      <c r="X195" s="813"/>
      <c r="Y195" s="825"/>
      <c r="Z195" s="814"/>
      <c r="AA195"/>
      <c r="AB195"/>
      <c r="AC195"/>
      <c r="AD195" s="3"/>
      <c r="AE195" s="3"/>
      <c r="AF195" s="3"/>
      <c r="AG195" s="3"/>
      <c r="AH195" s="3"/>
    </row>
    <row r="196" spans="1:34" ht="15">
      <c r="A196" s="815"/>
      <c r="B196" s="815"/>
      <c r="C196" s="815"/>
      <c r="D196" s="815"/>
      <c r="E196" s="815"/>
      <c r="F196" s="815"/>
      <c r="G196" s="815"/>
      <c r="H196" s="815"/>
      <c r="I196" s="815"/>
      <c r="J196" s="815"/>
      <c r="K196" s="815"/>
      <c r="L196" s="815"/>
      <c r="M196" s="815"/>
      <c r="N196" s="814"/>
      <c r="O196" s="814"/>
      <c r="P196" s="814"/>
      <c r="Q196" s="814"/>
      <c r="R196" s="826" t="s">
        <v>193</v>
      </c>
      <c r="S196" s="814"/>
      <c r="T196" s="814"/>
      <c r="U196" s="814"/>
      <c r="V196" s="814"/>
      <c r="W196" s="826" t="s">
        <v>193</v>
      </c>
      <c r="X196" s="814"/>
      <c r="Y196" s="814"/>
      <c r="Z196" s="826"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5"/>
      <c r="B205" s="815"/>
      <c r="C205" s="815"/>
      <c r="D205" s="815"/>
      <c r="E205" s="815"/>
      <c r="F205" s="815"/>
      <c r="G205" s="815"/>
      <c r="H205" s="815"/>
      <c r="I205" s="815"/>
      <c r="J205" s="815"/>
      <c r="K205" s="815"/>
      <c r="L205" s="815"/>
      <c r="M205" s="815"/>
      <c r="N205" s="814"/>
      <c r="O205" s="815"/>
      <c r="P205" s="815"/>
      <c r="Q205" s="815"/>
      <c r="R205" s="815"/>
      <c r="S205" s="815"/>
      <c r="T205" s="815"/>
      <c r="U205" s="815"/>
      <c r="V205" s="815"/>
      <c r="W205" s="815"/>
      <c r="X205" s="815"/>
      <c r="Y205" s="815"/>
      <c r="Z205" s="815"/>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21.612313338073626</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20.959915939238737</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22.618512261823149</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22.60707245137305</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22.889424341012052</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19.752520562205383</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22.261859766427708</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4" t="s">
        <v>194</v>
      </c>
      <c r="B385" s="823"/>
      <c r="C385" s="823"/>
      <c r="D385" s="823"/>
      <c r="E385" s="823"/>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9"/>
      <c r="B395" s="819"/>
      <c r="C395" s="819"/>
      <c r="D395" s="819"/>
      <c r="E395" s="819"/>
      <c r="F395" s="819"/>
      <c r="G395" s="819"/>
      <c r="H395" s="819"/>
      <c r="I395" s="819"/>
      <c r="J395" s="819"/>
      <c r="K395" s="819"/>
      <c r="L395" s="819"/>
      <c r="M395" s="819"/>
      <c r="N395" s="815"/>
      <c r="O395" s="815"/>
      <c r="P395" s="820"/>
      <c r="Q395" s="820"/>
      <c r="R395" s="820"/>
      <c r="S395" s="820"/>
      <c r="T395" s="820"/>
      <c r="U395" s="820"/>
      <c r="V395" s="820"/>
      <c r="W395" s="820"/>
      <c r="X395" s="820"/>
      <c r="Y395" s="820"/>
      <c r="Z395" s="820"/>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5"/>
      <c r="B404" s="815"/>
      <c r="C404" s="815"/>
      <c r="D404" s="815"/>
      <c r="E404" s="815"/>
      <c r="F404" s="815"/>
      <c r="G404" s="815"/>
      <c r="H404" s="815"/>
      <c r="I404" s="815"/>
      <c r="J404" s="815"/>
      <c r="K404" s="815"/>
      <c r="L404" s="815"/>
      <c r="M404" s="815"/>
      <c r="N404" s="815"/>
      <c r="O404" s="815"/>
      <c r="P404" s="811"/>
      <c r="Q404" s="813"/>
      <c r="R404" s="813"/>
      <c r="S404" s="813"/>
      <c r="T404" s="813"/>
      <c r="U404" s="813"/>
      <c r="V404" s="813"/>
      <c r="W404" s="813"/>
      <c r="X404" s="813"/>
      <c r="Y404" s="813"/>
      <c r="Z404" s="820"/>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5"/>
      <c r="B413" s="815"/>
      <c r="C413" s="815"/>
      <c r="D413" s="815"/>
      <c r="E413" s="815"/>
      <c r="F413" s="815"/>
      <c r="G413" s="815"/>
      <c r="H413" s="815"/>
      <c r="I413" s="815"/>
      <c r="J413" s="815"/>
      <c r="K413" s="815"/>
      <c r="L413" s="815"/>
      <c r="M413" s="815"/>
      <c r="N413" s="815"/>
      <c r="O413" s="821"/>
      <c r="P413" s="811"/>
      <c r="Q413" s="813"/>
      <c r="R413" s="813"/>
      <c r="S413" s="813"/>
      <c r="T413" s="813"/>
      <c r="U413" s="813"/>
      <c r="V413" s="813"/>
      <c r="W413" s="813"/>
      <c r="X413" s="813"/>
      <c r="Y413" s="813"/>
      <c r="Z413" s="820"/>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5"/>
      <c r="B422" s="815"/>
      <c r="C422" s="815"/>
      <c r="D422" s="815"/>
      <c r="E422" s="815"/>
      <c r="F422" s="815"/>
      <c r="G422" s="815"/>
      <c r="H422" s="815"/>
      <c r="I422" s="815"/>
      <c r="J422" s="815"/>
      <c r="K422" s="815"/>
      <c r="L422" s="815"/>
      <c r="M422" s="815"/>
      <c r="N422" s="815"/>
      <c r="O422" s="815"/>
      <c r="P422" s="815"/>
      <c r="Q422" s="815"/>
      <c r="R422" s="815"/>
      <c r="S422" s="815"/>
      <c r="T422" s="815"/>
      <c r="U422" s="815"/>
      <c r="V422" s="815"/>
      <c r="W422" s="815"/>
      <c r="X422" s="815"/>
      <c r="Y422" s="815"/>
      <c r="Z422" s="815"/>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11.195178309122138</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6">
        <f t="shared" si="276"/>
        <v>10.98214439537465</v>
      </c>
      <c r="E560" s="258">
        <f t="shared" si="276"/>
        <v>11.65537003556455</v>
      </c>
      <c r="F560" s="258">
        <f t="shared" si="276"/>
        <v>12.066667497109144</v>
      </c>
      <c r="G560" s="258">
        <f t="shared" si="276"/>
        <v>11.079484027911667</v>
      </c>
      <c r="H560" s="258">
        <f t="shared" si="276"/>
        <v>11.357109201449639</v>
      </c>
      <c r="I560" s="258">
        <f t="shared" si="276"/>
        <v>11.29739469124968</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7">
        <f t="shared" si="277"/>
        <v>11.141260244036145</v>
      </c>
      <c r="E561" s="235">
        <f t="shared" si="277"/>
        <v>12.252059392768937</v>
      </c>
      <c r="F561" s="235">
        <f t="shared" si="277"/>
        <v>12.320687639503367</v>
      </c>
      <c r="G561" s="235">
        <f t="shared" si="277"/>
        <v>11.603683670690634</v>
      </c>
      <c r="H561" s="235">
        <f t="shared" si="277"/>
        <v>11.351214806866659</v>
      </c>
      <c r="I561" s="235">
        <f t="shared" si="277"/>
        <v>12.055667035551739</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7">
        <f t="shared" si="279"/>
        <v>11.068356058249069</v>
      </c>
      <c r="E562" s="235">
        <f t="shared" si="279"/>
        <v>12.208692380633357</v>
      </c>
      <c r="F562" s="235">
        <f t="shared" si="279"/>
        <v>12.265083245044924</v>
      </c>
      <c r="G562" s="235">
        <f t="shared" si="279"/>
        <v>11.493337533695071</v>
      </c>
      <c r="H562" s="235">
        <f t="shared" si="279"/>
        <v>11.28226452378351</v>
      </c>
      <c r="I562" s="235">
        <f t="shared" si="279"/>
        <v>12.049569616581836</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7">
        <f t="shared" si="280"/>
        <v>10.675017202586144</v>
      </c>
      <c r="E563" s="235">
        <f t="shared" si="280"/>
        <v>12.045287068031888</v>
      </c>
      <c r="F563" s="235">
        <f t="shared" si="280"/>
        <v>11.470454169090107</v>
      </c>
      <c r="G563" s="235">
        <f t="shared" si="280"/>
        <v>11.34238242363115</v>
      </c>
      <c r="H563" s="235">
        <f t="shared" si="280"/>
        <v>10.991562210948132</v>
      </c>
      <c r="I563" s="235">
        <f t="shared" si="280"/>
        <v>11.925390081667279</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7">
        <f t="shared" si="281"/>
        <v>8.8205576891713307</v>
      </c>
      <c r="E564" s="235">
        <f t="shared" si="281"/>
        <v>9.8449385662779267</v>
      </c>
      <c r="F564" s="235">
        <f t="shared" si="281"/>
        <v>10.005275945153194</v>
      </c>
      <c r="G564" s="235">
        <f t="shared" si="281"/>
        <v>9.6360178707450377</v>
      </c>
      <c r="H564" s="235">
        <f t="shared" si="281"/>
        <v>9.3973006475340455</v>
      </c>
      <c r="I564" s="235">
        <f t="shared" si="281"/>
        <v>9.6194775137940223</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8">
        <f t="shared" si="282"/>
        <v>10.402702460800137</v>
      </c>
      <c r="E565" s="243">
        <f t="shared" si="282"/>
        <v>11.436750765628197</v>
      </c>
      <c r="F565" s="243">
        <f t="shared" si="282"/>
        <v>11.594466781026135</v>
      </c>
      <c r="G565" s="243">
        <f t="shared" si="282"/>
        <v>11.321685301710639</v>
      </c>
      <c r="H565" s="243">
        <f t="shared" si="282"/>
        <v>11.120634557757592</v>
      </c>
      <c r="I565" s="243">
        <f t="shared" si="282"/>
        <v>11.531643359009554</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W34" sqref="W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93" t="s">
        <v>355</v>
      </c>
      <c r="B4" s="1793"/>
      <c r="C4" s="1793"/>
      <c r="D4" s="1793"/>
      <c r="E4" s="1793"/>
      <c r="F4" s="1793"/>
      <c r="G4" s="1793"/>
      <c r="H4" s="1793"/>
      <c r="I4" s="1793"/>
      <c r="J4" s="1793"/>
      <c r="K4" s="1793"/>
      <c r="L4" s="1793"/>
      <c r="M4" s="1793"/>
      <c r="N4" s="1793"/>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v>21148.04</v>
      </c>
      <c r="I14" s="679">
        <v>21754.34</v>
      </c>
      <c r="J14" s="680"/>
      <c r="K14" s="679"/>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v>18826.25</v>
      </c>
      <c r="J21" s="680"/>
      <c r="K21" s="679"/>
      <c r="L21" s="679"/>
      <c r="M21" s="681"/>
    </row>
    <row r="22" spans="1:18">
      <c r="P22"/>
      <c r="Q22"/>
      <c r="R22"/>
    </row>
    <row r="23" spans="1:18" ht="15.75">
      <c r="A23" s="1793" t="s">
        <v>356</v>
      </c>
      <c r="B23" s="1793"/>
      <c r="C23" s="1793"/>
      <c r="D23" s="1793"/>
      <c r="E23" s="1793"/>
      <c r="F23" s="1793"/>
      <c r="G23" s="1793"/>
      <c r="H23" s="1793"/>
      <c r="I23" s="1793"/>
      <c r="J23" s="1793"/>
      <c r="K23" s="1793"/>
      <c r="L23" s="1793"/>
      <c r="M23" s="1793"/>
      <c r="N23" s="1793"/>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v>48077.74</v>
      </c>
      <c r="J32" s="680"/>
      <c r="K32" s="679"/>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v>34986.65</v>
      </c>
      <c r="J39" s="680"/>
      <c r="K39" s="679"/>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0" workbookViewId="0">
      <selection activeCell="AB30" sqref="AB30"/>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6" customWidth="1"/>
    <col min="2" max="2" width="11.5703125" style="1036" customWidth="1"/>
    <col min="3" max="3" width="13" style="1036" customWidth="1"/>
    <col min="4" max="4" width="12.140625" style="1036" customWidth="1"/>
    <col min="5" max="5" width="8.7109375" style="1036" customWidth="1"/>
    <col min="6" max="6" width="12.7109375" style="1036" customWidth="1"/>
    <col min="7" max="7" width="9.28515625" style="1036" customWidth="1"/>
    <col min="8" max="8" width="12" style="1036" customWidth="1"/>
    <col min="9" max="9" width="11.7109375" style="1036" customWidth="1"/>
    <col min="10" max="10" width="11.5703125" style="1036" bestFit="1" customWidth="1"/>
    <col min="11" max="11" width="12.42578125" style="1036" customWidth="1"/>
    <col min="12" max="16384" width="9.140625" style="1036"/>
  </cols>
  <sheetData>
    <row r="1" spans="1:11" ht="31.5" customHeight="1" thickBot="1">
      <c r="A1" s="1573" t="s">
        <v>63</v>
      </c>
      <c r="B1" s="1573"/>
      <c r="C1" s="1573"/>
      <c r="D1" s="1573"/>
      <c r="E1" s="1573"/>
      <c r="F1" s="1573"/>
      <c r="G1" s="1573"/>
      <c r="H1" s="1573"/>
      <c r="I1" s="1573"/>
      <c r="J1" s="1573"/>
      <c r="K1" s="1053"/>
    </row>
    <row r="2" spans="1:11" ht="16.5" thickBot="1">
      <c r="A2" s="1597" t="s">
        <v>273</v>
      </c>
      <c r="B2" s="1598"/>
      <c r="C2" s="1598"/>
      <c r="D2" s="1598"/>
      <c r="E2" s="1598"/>
      <c r="F2" s="1598"/>
      <c r="G2" s="1598"/>
      <c r="H2" s="1598"/>
      <c r="I2" s="1598"/>
      <c r="J2" s="1599"/>
    </row>
    <row r="3" spans="1:11" ht="32.25" thickBot="1">
      <c r="A3" s="1062"/>
      <c r="B3" s="1054"/>
      <c r="C3" s="1055" t="s">
        <v>59</v>
      </c>
      <c r="D3" s="1063"/>
      <c r="E3" s="1064"/>
      <c r="F3" s="1065" t="s">
        <v>262</v>
      </c>
      <c r="G3" s="1066" t="s">
        <v>263</v>
      </c>
      <c r="H3" s="1067" t="s">
        <v>66</v>
      </c>
      <c r="I3" s="1065" t="s">
        <v>264</v>
      </c>
      <c r="J3" s="1066" t="s">
        <v>265</v>
      </c>
    </row>
    <row r="4" spans="1:11" ht="31.5">
      <c r="A4" s="1068" t="s">
        <v>53</v>
      </c>
      <c r="B4" s="1069" t="s">
        <v>60</v>
      </c>
      <c r="C4" s="1070" t="s">
        <v>61</v>
      </c>
      <c r="D4" s="977" t="s">
        <v>62</v>
      </c>
      <c r="E4" s="1071" t="s">
        <v>67</v>
      </c>
      <c r="F4" s="1072" t="s">
        <v>55</v>
      </c>
      <c r="G4" s="1073" t="s">
        <v>49</v>
      </c>
      <c r="H4" s="1074" t="s">
        <v>68</v>
      </c>
      <c r="I4" s="1075" t="s">
        <v>50</v>
      </c>
      <c r="J4" s="917" t="s">
        <v>67</v>
      </c>
    </row>
    <row r="5" spans="1:11" ht="32.25" thickBot="1">
      <c r="A5" s="1076"/>
      <c r="B5" s="1077" t="s">
        <v>508</v>
      </c>
      <c r="C5" s="1078" t="s">
        <v>508</v>
      </c>
      <c r="D5" s="1078" t="s">
        <v>508</v>
      </c>
      <c r="E5" s="1079" t="s">
        <v>50</v>
      </c>
      <c r="F5" s="1044" t="s">
        <v>508</v>
      </c>
      <c r="G5" s="1080" t="s">
        <v>69</v>
      </c>
      <c r="H5" s="1081" t="s">
        <v>65</v>
      </c>
      <c r="I5" s="1044" t="s">
        <v>508</v>
      </c>
      <c r="J5" s="1082" t="s">
        <v>57</v>
      </c>
    </row>
    <row r="6" spans="1:11" ht="16.5" thickBot="1">
      <c r="A6" s="1056" t="s">
        <v>268</v>
      </c>
      <c r="B6" s="1155"/>
      <c r="C6" s="1155"/>
      <c r="D6" s="1155"/>
      <c r="E6" s="1155"/>
      <c r="F6" s="1155"/>
      <c r="G6" s="1155"/>
      <c r="H6" s="1155"/>
      <c r="I6" s="1057"/>
      <c r="J6" s="1058"/>
    </row>
    <row r="7" spans="1:11" ht="16.5" thickBot="1">
      <c r="A7" s="1083" t="s">
        <v>18</v>
      </c>
      <c r="B7" s="1084">
        <v>11.040786842770871</v>
      </c>
      <c r="C7" s="1085">
        <v>21314.260314229479</v>
      </c>
      <c r="D7" s="1202">
        <v>21740.545520514068</v>
      </c>
      <c r="E7" s="1086">
        <v>0.68923671223357341</v>
      </c>
      <c r="F7" s="1087">
        <v>312.27095526621116</v>
      </c>
      <c r="G7" s="1086">
        <v>-0.158724331937413</v>
      </c>
      <c r="H7" s="1086">
        <v>-2.2678593927176518</v>
      </c>
      <c r="I7" s="1086">
        <v>100</v>
      </c>
      <c r="J7" s="1088" t="s">
        <v>19</v>
      </c>
    </row>
    <row r="8" spans="1:11">
      <c r="A8" s="1089" t="s">
        <v>75</v>
      </c>
      <c r="B8" s="1090">
        <v>10.403379170593395</v>
      </c>
      <c r="C8" s="1091">
        <v>19301.260056759544</v>
      </c>
      <c r="D8" s="1203">
        <v>19687.285257894735</v>
      </c>
      <c r="E8" s="1092">
        <v>13.879117273318965</v>
      </c>
      <c r="F8" s="1093">
        <v>237.52500000000001</v>
      </c>
      <c r="G8" s="1094">
        <v>-1.0477420429928406</v>
      </c>
      <c r="H8" s="1094">
        <v>60</v>
      </c>
      <c r="I8" s="1095">
        <v>0.20626530875338403</v>
      </c>
      <c r="J8" s="1096">
        <v>8.0273120269070047E-2</v>
      </c>
    </row>
    <row r="9" spans="1:11">
      <c r="A9" s="1048" t="s">
        <v>76</v>
      </c>
      <c r="B9" s="1097">
        <v>11.781869237742498</v>
      </c>
      <c r="C9" s="1098">
        <v>22104.820333475604</v>
      </c>
      <c r="D9" s="1204">
        <v>22546.916740145116</v>
      </c>
      <c r="E9" s="1099">
        <v>0.88126672835748665</v>
      </c>
      <c r="F9" s="1100">
        <v>349.36241908006815</v>
      </c>
      <c r="G9" s="1101">
        <v>-0.58514056357715161</v>
      </c>
      <c r="H9" s="1101">
        <v>17.353058776489405</v>
      </c>
      <c r="I9" s="1101">
        <v>37.836792574448886</v>
      </c>
      <c r="J9" s="1102">
        <v>6.3261462345219641</v>
      </c>
    </row>
    <row r="10" spans="1:11">
      <c r="A10" s="1048" t="s">
        <v>77</v>
      </c>
      <c r="B10" s="1097">
        <v>11.679486925055896</v>
      </c>
      <c r="C10" s="1098">
        <v>21912.733442881603</v>
      </c>
      <c r="D10" s="1204">
        <v>22350.988111739236</v>
      </c>
      <c r="E10" s="1099">
        <v>1.4005618538325109</v>
      </c>
      <c r="F10" s="1100">
        <v>409.06374999999997</v>
      </c>
      <c r="G10" s="1101">
        <v>1.4668857745256092</v>
      </c>
      <c r="H10" s="1101">
        <v>-27.27272727272727</v>
      </c>
      <c r="I10" s="1101">
        <v>6.1879592626015212</v>
      </c>
      <c r="J10" s="1102">
        <v>-2.1275251773632009</v>
      </c>
    </row>
    <row r="11" spans="1:11">
      <c r="A11" s="1048" t="s">
        <v>78</v>
      </c>
      <c r="B11" s="1103" t="s">
        <v>73</v>
      </c>
      <c r="C11" s="1098" t="s">
        <v>73</v>
      </c>
      <c r="D11" s="1204" t="s">
        <v>73</v>
      </c>
      <c r="E11" s="1099" t="s">
        <v>73</v>
      </c>
      <c r="F11" s="1100" t="s">
        <v>73</v>
      </c>
      <c r="G11" s="1101" t="s">
        <v>73</v>
      </c>
      <c r="H11" s="1101" t="s">
        <v>73</v>
      </c>
      <c r="I11" s="1101" t="s">
        <v>73</v>
      </c>
      <c r="J11" s="1102" t="s">
        <v>73</v>
      </c>
    </row>
    <row r="12" spans="1:11">
      <c r="A12" s="1048" t="s">
        <v>71</v>
      </c>
      <c r="B12" s="1097">
        <v>9.4834494025374241</v>
      </c>
      <c r="C12" s="1098">
        <v>19473.202058598406</v>
      </c>
      <c r="D12" s="1204">
        <v>19862.666099770377</v>
      </c>
      <c r="E12" s="1099">
        <v>0.4671214546289949</v>
      </c>
      <c r="F12" s="1100">
        <v>269.73516268130146</v>
      </c>
      <c r="G12" s="1101">
        <v>-0.75991559229309924</v>
      </c>
      <c r="H12" s="1101">
        <v>-7.2700836059614682</v>
      </c>
      <c r="I12" s="1101">
        <v>32.886425164367665</v>
      </c>
      <c r="J12" s="1102">
        <v>-1.7740258876671078</v>
      </c>
    </row>
    <row r="13" spans="1:11" ht="16.5" thickBot="1">
      <c r="A13" s="1049" t="s">
        <v>79</v>
      </c>
      <c r="B13" s="1104">
        <v>11.393476714581038</v>
      </c>
      <c r="C13" s="1105">
        <v>21995.128792627485</v>
      </c>
      <c r="D13" s="1205">
        <v>22435.031368480035</v>
      </c>
      <c r="E13" s="1106">
        <v>-0.68305220558091273</v>
      </c>
      <c r="F13" s="1107">
        <v>286.56997183098588</v>
      </c>
      <c r="G13" s="1108">
        <v>-1.6847674091514682</v>
      </c>
      <c r="H13" s="1108">
        <v>-11.910669975186105</v>
      </c>
      <c r="I13" s="1108">
        <v>22.882557689828541</v>
      </c>
      <c r="J13" s="1109">
        <v>-2.5048682897607257</v>
      </c>
    </row>
    <row r="14" spans="1:11" ht="16.5" thickBot="1">
      <c r="A14" s="1056" t="s">
        <v>266</v>
      </c>
      <c r="B14" s="1155"/>
      <c r="C14" s="1155"/>
      <c r="D14" s="1206"/>
      <c r="E14" s="1155"/>
      <c r="F14" s="1155"/>
      <c r="G14" s="1155"/>
      <c r="H14" s="1155"/>
      <c r="I14" s="1057"/>
      <c r="J14" s="1058"/>
    </row>
    <row r="15" spans="1:11" ht="16.5" thickBot="1">
      <c r="A15" s="1083" t="s">
        <v>18</v>
      </c>
      <c r="B15" s="1110">
        <v>10.930307073311191</v>
      </c>
      <c r="C15" s="1111">
        <v>21100.978906006159</v>
      </c>
      <c r="D15" s="1207">
        <v>21522.998484126281</v>
      </c>
      <c r="E15" s="1086">
        <v>-0.66083378723227437</v>
      </c>
      <c r="F15" s="1086">
        <v>305.71551516972067</v>
      </c>
      <c r="G15" s="1086">
        <v>-1.279069275732222</v>
      </c>
      <c r="H15" s="1086">
        <v>-10.099918984607076</v>
      </c>
      <c r="I15" s="1086">
        <v>100</v>
      </c>
      <c r="J15" s="1088" t="s">
        <v>19</v>
      </c>
    </row>
    <row r="16" spans="1:11">
      <c r="A16" s="1089" t="s">
        <v>75</v>
      </c>
      <c r="B16" s="1112">
        <v>11.681194230588234</v>
      </c>
      <c r="C16" s="1091">
        <v>21671.97445378151</v>
      </c>
      <c r="D16" s="1203">
        <v>22105.41394285714</v>
      </c>
      <c r="E16" s="1092">
        <v>4.2314341740084824</v>
      </c>
      <c r="F16" s="1093">
        <v>262.51249999999999</v>
      </c>
      <c r="G16" s="1094">
        <v>15.719398171778545</v>
      </c>
      <c r="H16" s="1094">
        <v>-57.894736842105267</v>
      </c>
      <c r="I16" s="1095">
        <v>0.12015620306398318</v>
      </c>
      <c r="J16" s="1096">
        <v>-0.1363925411974265</v>
      </c>
    </row>
    <row r="17" spans="1:10">
      <c r="A17" s="1048" t="s">
        <v>76</v>
      </c>
      <c r="B17" s="1097">
        <v>11.682765305364974</v>
      </c>
      <c r="C17" s="1098">
        <v>21918.884250215709</v>
      </c>
      <c r="D17" s="1204">
        <v>22357.261935220024</v>
      </c>
      <c r="E17" s="1099">
        <v>-0.51698514397537965</v>
      </c>
      <c r="F17" s="1100">
        <v>341.65547275267818</v>
      </c>
      <c r="G17" s="1101">
        <v>-0.9150889086340378</v>
      </c>
      <c r="H17" s="1101">
        <v>-16.001564945226917</v>
      </c>
      <c r="I17" s="1101">
        <v>32.246920997296485</v>
      </c>
      <c r="J17" s="1102">
        <v>-2.2656363886068362</v>
      </c>
    </row>
    <row r="18" spans="1:10">
      <c r="A18" s="1048" t="s">
        <v>77</v>
      </c>
      <c r="B18" s="1097">
        <v>11.750415917918458</v>
      </c>
      <c r="C18" s="1098">
        <v>22045.808476394854</v>
      </c>
      <c r="D18" s="1204">
        <v>22486.72464592275</v>
      </c>
      <c r="E18" s="1099">
        <v>0.20475112862317946</v>
      </c>
      <c r="F18" s="1100">
        <v>393.81443661971832</v>
      </c>
      <c r="G18" s="1101">
        <v>-1.4141321418269386</v>
      </c>
      <c r="H18" s="1101">
        <v>-26.233766233766232</v>
      </c>
      <c r="I18" s="1101">
        <v>4.2655452087714023</v>
      </c>
      <c r="J18" s="1102">
        <v>-0.93294250389400357</v>
      </c>
    </row>
    <row r="19" spans="1:10">
      <c r="A19" s="1048" t="s">
        <v>78</v>
      </c>
      <c r="B19" s="1103" t="s">
        <v>73</v>
      </c>
      <c r="C19" s="1098" t="s">
        <v>200</v>
      </c>
      <c r="D19" s="1204" t="s">
        <v>200</v>
      </c>
      <c r="E19" s="1099" t="s">
        <v>73</v>
      </c>
      <c r="F19" s="1100" t="s">
        <v>200</v>
      </c>
      <c r="G19" s="1101" t="s">
        <v>73</v>
      </c>
      <c r="H19" s="1101" t="s">
        <v>73</v>
      </c>
      <c r="I19" s="1101" t="s">
        <v>73</v>
      </c>
      <c r="J19" s="1102" t="s">
        <v>73</v>
      </c>
    </row>
    <row r="20" spans="1:10">
      <c r="A20" s="1048" t="s">
        <v>71</v>
      </c>
      <c r="B20" s="1097">
        <v>9.3895635605478152</v>
      </c>
      <c r="C20" s="1098">
        <v>19280.417988804547</v>
      </c>
      <c r="D20" s="1204">
        <v>19666.026348580639</v>
      </c>
      <c r="E20" s="1099">
        <v>-0.62517299579543151</v>
      </c>
      <c r="F20" s="1100">
        <v>278.64425781250003</v>
      </c>
      <c r="G20" s="1101">
        <v>-7.0571017594382154E-2</v>
      </c>
      <c r="H20" s="1101">
        <v>-6.3643013899049015</v>
      </c>
      <c r="I20" s="1101">
        <v>38.449984980474618</v>
      </c>
      <c r="J20" s="1102">
        <v>1.5339709378065152</v>
      </c>
    </row>
    <row r="21" spans="1:10" ht="16.5" thickBot="1">
      <c r="A21" s="1049" t="s">
        <v>79</v>
      </c>
      <c r="B21" s="1104">
        <v>11.579337124198814</v>
      </c>
      <c r="C21" s="1105">
        <v>22353.93267219848</v>
      </c>
      <c r="D21" s="1205">
        <v>22801.011325642448</v>
      </c>
      <c r="E21" s="1106">
        <v>-0.39020076476743049</v>
      </c>
      <c r="F21" s="1107">
        <v>285.54314442413164</v>
      </c>
      <c r="G21" s="1108">
        <v>-0.574129242051997</v>
      </c>
      <c r="H21" s="1108">
        <v>-4.1471962616822431</v>
      </c>
      <c r="I21" s="1108">
        <v>24.647041153499551</v>
      </c>
      <c r="J21" s="1109">
        <v>1.5306490389977974</v>
      </c>
    </row>
    <row r="22" spans="1:10" ht="16.5" thickBot="1">
      <c r="A22" s="1056" t="s">
        <v>269</v>
      </c>
      <c r="B22" s="1155"/>
      <c r="C22" s="1155"/>
      <c r="D22" s="1206"/>
      <c r="E22" s="1155"/>
      <c r="F22" s="1155"/>
      <c r="G22" s="1155"/>
      <c r="H22" s="1155"/>
      <c r="I22" s="1057"/>
      <c r="J22" s="1058"/>
    </row>
    <row r="23" spans="1:10" ht="16.5" thickBot="1">
      <c r="A23" s="1083" t="s">
        <v>18</v>
      </c>
      <c r="B23" s="1110">
        <v>10.571976765265603</v>
      </c>
      <c r="C23" s="1111">
        <v>20409.2215545668</v>
      </c>
      <c r="D23" s="1207">
        <v>20817.405985658137</v>
      </c>
      <c r="E23" s="1086">
        <v>0.94911741756309453</v>
      </c>
      <c r="F23" s="1086">
        <v>298.11592128801431</v>
      </c>
      <c r="G23" s="1086">
        <v>1.5690627005509161</v>
      </c>
      <c r="H23" s="1086">
        <v>7.2936660268714011</v>
      </c>
      <c r="I23" s="1086">
        <v>100</v>
      </c>
      <c r="J23" s="1088" t="s">
        <v>19</v>
      </c>
    </row>
    <row r="24" spans="1:10">
      <c r="A24" s="1089" t="s">
        <v>75</v>
      </c>
      <c r="B24" s="1090" t="s">
        <v>73</v>
      </c>
      <c r="C24" s="1091" t="s">
        <v>73</v>
      </c>
      <c r="D24" s="1203" t="s">
        <v>73</v>
      </c>
      <c r="E24" s="1092" t="s">
        <v>73</v>
      </c>
      <c r="F24" s="1093" t="s">
        <v>73</v>
      </c>
      <c r="G24" s="1094" t="s">
        <v>73</v>
      </c>
      <c r="H24" s="1095" t="s">
        <v>73</v>
      </c>
      <c r="I24" s="1095" t="s">
        <v>73</v>
      </c>
      <c r="J24" s="1113" t="s">
        <v>73</v>
      </c>
    </row>
    <row r="25" spans="1:10">
      <c r="A25" s="1048" t="s">
        <v>76</v>
      </c>
      <c r="B25" s="1103">
        <v>11.537491287306313</v>
      </c>
      <c r="C25" s="1098">
        <v>21646.325116897398</v>
      </c>
      <c r="D25" s="1204">
        <v>22079.251619235347</v>
      </c>
      <c r="E25" s="1099">
        <v>0.60670660050682923</v>
      </c>
      <c r="F25" s="1100">
        <v>341.22614213197966</v>
      </c>
      <c r="G25" s="1101">
        <v>-0.43090482949810582</v>
      </c>
      <c r="H25" s="1101">
        <v>12.893982808022923</v>
      </c>
      <c r="I25" s="1114">
        <v>17.620751341681572</v>
      </c>
      <c r="J25" s="1115">
        <v>0.87411026682552517</v>
      </c>
    </row>
    <row r="26" spans="1:10">
      <c r="A26" s="1048" t="s">
        <v>77</v>
      </c>
      <c r="B26" s="1097">
        <v>11.557297610534411</v>
      </c>
      <c r="C26" s="1098">
        <v>21683.48519800077</v>
      </c>
      <c r="D26" s="1204">
        <v>22117.154901960785</v>
      </c>
      <c r="E26" s="1099">
        <v>1.0765438773459577</v>
      </c>
      <c r="F26" s="1100">
        <v>400.25822784810128</v>
      </c>
      <c r="G26" s="1101">
        <v>0.89533343091390849</v>
      </c>
      <c r="H26" s="1101">
        <v>-15.957446808510639</v>
      </c>
      <c r="I26" s="1101">
        <v>3.5330948121645798</v>
      </c>
      <c r="J26" s="1102">
        <v>-0.97746180971641872</v>
      </c>
    </row>
    <row r="27" spans="1:10">
      <c r="A27" s="1048" t="s">
        <v>78</v>
      </c>
      <c r="B27" s="1103" t="s">
        <v>73</v>
      </c>
      <c r="C27" s="1098" t="s">
        <v>73</v>
      </c>
      <c r="D27" s="1204" t="s">
        <v>73</v>
      </c>
      <c r="E27" s="1099" t="s">
        <v>73</v>
      </c>
      <c r="F27" s="1100" t="s">
        <v>73</v>
      </c>
      <c r="G27" s="1101" t="s">
        <v>73</v>
      </c>
      <c r="H27" s="1101" t="s">
        <v>73</v>
      </c>
      <c r="I27" s="1101" t="s">
        <v>73</v>
      </c>
      <c r="J27" s="1102" t="s">
        <v>73</v>
      </c>
    </row>
    <row r="28" spans="1:10">
      <c r="A28" s="1048" t="s">
        <v>71</v>
      </c>
      <c r="B28" s="1103">
        <v>9.4145465006733016</v>
      </c>
      <c r="C28" s="1098">
        <v>19331.717660520128</v>
      </c>
      <c r="D28" s="1204">
        <v>19718.352013730531</v>
      </c>
      <c r="E28" s="1099">
        <v>0.53233786227789193</v>
      </c>
      <c r="F28" s="1100">
        <v>279.52861468584405</v>
      </c>
      <c r="G28" s="1101">
        <v>3.4732655959172027</v>
      </c>
      <c r="H28" s="1101">
        <v>10.451505016722408</v>
      </c>
      <c r="I28" s="1101">
        <v>59.078711985688727</v>
      </c>
      <c r="J28" s="1102">
        <v>1.6890766689900687</v>
      </c>
    </row>
    <row r="29" spans="1:10" ht="16.5" thickBot="1">
      <c r="A29" s="1049" t="s">
        <v>79</v>
      </c>
      <c r="B29" s="1104">
        <v>11.32670080624786</v>
      </c>
      <c r="C29" s="1105">
        <v>21866.217772679265</v>
      </c>
      <c r="D29" s="1205">
        <v>22303.542128132853</v>
      </c>
      <c r="E29" s="1106">
        <v>3.5719544449032812</v>
      </c>
      <c r="F29" s="1107">
        <v>296.98280542986424</v>
      </c>
      <c r="G29" s="1108">
        <v>0.35640940426583001</v>
      </c>
      <c r="H29" s="1108">
        <v>-0.6741573033707865</v>
      </c>
      <c r="I29" s="1108">
        <v>19.767441860465116</v>
      </c>
      <c r="J29" s="1109">
        <v>-1.5857251260991809</v>
      </c>
    </row>
    <row r="30" spans="1:10">
      <c r="A30" s="1116" t="s">
        <v>354</v>
      </c>
    </row>
    <row r="31" spans="1:10">
      <c r="A31" s="1052" t="s">
        <v>253</v>
      </c>
    </row>
    <row r="32" spans="1:10" ht="16.5" thickBot="1">
      <c r="A32" s="1117" t="s">
        <v>41</v>
      </c>
      <c r="B32" s="1118"/>
    </row>
    <row r="33" spans="1:8" ht="16.5" thickBot="1">
      <c r="A33" s="1119" t="s">
        <v>39</v>
      </c>
      <c r="B33" s="1585" t="s">
        <v>40</v>
      </c>
      <c r="C33" s="1586"/>
      <c r="D33" s="1586"/>
      <c r="E33" s="1586"/>
      <c r="F33" s="1586"/>
      <c r="G33" s="1586"/>
      <c r="H33" s="1587"/>
    </row>
    <row r="34" spans="1:8">
      <c r="A34" s="1059" t="s">
        <v>43</v>
      </c>
      <c r="B34" s="1591" t="s">
        <v>44</v>
      </c>
      <c r="C34" s="1592"/>
      <c r="D34" s="1592"/>
      <c r="E34" s="1592"/>
      <c r="F34" s="1592"/>
      <c r="G34" s="1592"/>
      <c r="H34" s="1593"/>
    </row>
    <row r="35" spans="1:8">
      <c r="A35" s="1060" t="s">
        <v>45</v>
      </c>
      <c r="B35" s="1588" t="s">
        <v>46</v>
      </c>
      <c r="C35" s="1589"/>
      <c r="D35" s="1589"/>
      <c r="E35" s="1589"/>
      <c r="F35" s="1589"/>
      <c r="G35" s="1589"/>
      <c r="H35" s="1590"/>
    </row>
    <row r="36" spans="1:8" ht="16.5" thickBot="1">
      <c r="A36" s="1061" t="s">
        <v>47</v>
      </c>
      <c r="B36" s="1594" t="s">
        <v>42</v>
      </c>
      <c r="C36" s="1595"/>
      <c r="D36" s="1595"/>
      <c r="E36" s="1595"/>
      <c r="F36" s="1595"/>
      <c r="G36" s="1595"/>
      <c r="H36" s="1596"/>
    </row>
    <row r="37" spans="1:8">
      <c r="A37" s="1584"/>
      <c r="B37" s="158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29" sqref="O29"/>
    </sheetView>
  </sheetViews>
  <sheetFormatPr defaultRowHeight="12.75"/>
  <cols>
    <col min="1" max="1" width="20.140625" style="3" customWidth="1"/>
    <col min="2" max="2" width="10" style="3" customWidth="1"/>
    <col min="3" max="3" width="9.7109375" style="3" customWidth="1"/>
    <col min="4" max="4" width="9.5703125" style="3" customWidth="1"/>
    <col min="5" max="5" width="10.28515625" style="3" customWidth="1"/>
    <col min="6" max="6" width="11.5703125" style="3" customWidth="1"/>
    <col min="7" max="7" width="11.28515625" style="3" customWidth="1"/>
    <col min="8" max="8" width="10" style="3" customWidth="1"/>
    <col min="9" max="9" width="10.42578125" style="3" customWidth="1"/>
    <col min="10" max="10" width="9.140625" style="3"/>
    <col min="11" max="11" width="9.85546875" style="3" customWidth="1"/>
    <col min="12" max="12" width="10.42578125" style="3" customWidth="1"/>
    <col min="13" max="256" width="9.140625" style="3"/>
    <col min="257" max="257" width="20.140625" style="3" customWidth="1"/>
    <col min="258" max="258" width="10" style="3" customWidth="1"/>
    <col min="259" max="259" width="9.7109375" style="3" customWidth="1"/>
    <col min="260" max="260" width="9.5703125" style="3" customWidth="1"/>
    <col min="261" max="261" width="10.28515625" style="3" customWidth="1"/>
    <col min="262" max="262" width="11.5703125" style="3" customWidth="1"/>
    <col min="263" max="263" width="11.28515625" style="3" customWidth="1"/>
    <col min="264" max="264" width="10" style="3" customWidth="1"/>
    <col min="265" max="265" width="10.42578125" style="3" customWidth="1"/>
    <col min="266" max="266" width="9.140625" style="3"/>
    <col min="267" max="267" width="9.85546875" style="3" customWidth="1"/>
    <col min="268" max="268" width="10.42578125" style="3" customWidth="1"/>
    <col min="269" max="512" width="9.140625" style="3"/>
    <col min="513" max="513" width="20.140625" style="3" customWidth="1"/>
    <col min="514" max="514" width="10" style="3" customWidth="1"/>
    <col min="515" max="515" width="9.7109375" style="3" customWidth="1"/>
    <col min="516" max="516" width="9.5703125" style="3" customWidth="1"/>
    <col min="517" max="517" width="10.28515625" style="3" customWidth="1"/>
    <col min="518" max="518" width="11.5703125" style="3" customWidth="1"/>
    <col min="519" max="519" width="11.28515625" style="3" customWidth="1"/>
    <col min="520" max="520" width="10" style="3" customWidth="1"/>
    <col min="521" max="521" width="10.42578125" style="3" customWidth="1"/>
    <col min="522" max="522" width="9.140625" style="3"/>
    <col min="523" max="523" width="9.85546875" style="3" customWidth="1"/>
    <col min="524" max="524" width="10.42578125" style="3" customWidth="1"/>
    <col min="525" max="768" width="9.140625" style="3"/>
    <col min="769" max="769" width="20.140625" style="3" customWidth="1"/>
    <col min="770" max="770" width="10" style="3" customWidth="1"/>
    <col min="771" max="771" width="9.7109375" style="3" customWidth="1"/>
    <col min="772" max="772" width="9.5703125" style="3" customWidth="1"/>
    <col min="773" max="773" width="10.28515625" style="3" customWidth="1"/>
    <col min="774" max="774" width="11.5703125" style="3" customWidth="1"/>
    <col min="775" max="775" width="11.28515625" style="3" customWidth="1"/>
    <col min="776" max="776" width="10" style="3" customWidth="1"/>
    <col min="777" max="777" width="10.42578125" style="3" customWidth="1"/>
    <col min="778" max="778" width="9.140625" style="3"/>
    <col min="779" max="779" width="9.85546875" style="3" customWidth="1"/>
    <col min="780" max="780" width="10.42578125" style="3" customWidth="1"/>
    <col min="781" max="1024" width="9.140625" style="3"/>
    <col min="1025" max="1025" width="20.140625" style="3" customWidth="1"/>
    <col min="1026" max="1026" width="10" style="3" customWidth="1"/>
    <col min="1027" max="1027" width="9.7109375" style="3" customWidth="1"/>
    <col min="1028" max="1028" width="9.5703125" style="3" customWidth="1"/>
    <col min="1029" max="1029" width="10.28515625" style="3" customWidth="1"/>
    <col min="1030" max="1030" width="11.5703125" style="3" customWidth="1"/>
    <col min="1031" max="1031" width="11.28515625" style="3" customWidth="1"/>
    <col min="1032" max="1032" width="10" style="3" customWidth="1"/>
    <col min="1033" max="1033" width="10.42578125" style="3" customWidth="1"/>
    <col min="1034" max="1034" width="9.140625" style="3"/>
    <col min="1035" max="1035" width="9.85546875" style="3" customWidth="1"/>
    <col min="1036" max="1036" width="10.42578125" style="3" customWidth="1"/>
    <col min="1037" max="1280" width="9.140625" style="3"/>
    <col min="1281" max="1281" width="20.140625" style="3" customWidth="1"/>
    <col min="1282" max="1282" width="10" style="3" customWidth="1"/>
    <col min="1283" max="1283" width="9.7109375" style="3" customWidth="1"/>
    <col min="1284" max="1284" width="9.5703125" style="3" customWidth="1"/>
    <col min="1285" max="1285" width="10.28515625" style="3" customWidth="1"/>
    <col min="1286" max="1286" width="11.5703125" style="3" customWidth="1"/>
    <col min="1287" max="1287" width="11.28515625" style="3" customWidth="1"/>
    <col min="1288" max="1288" width="10" style="3" customWidth="1"/>
    <col min="1289" max="1289" width="10.42578125" style="3" customWidth="1"/>
    <col min="1290" max="1290" width="9.140625" style="3"/>
    <col min="1291" max="1291" width="9.85546875" style="3" customWidth="1"/>
    <col min="1292" max="1292" width="10.42578125" style="3" customWidth="1"/>
    <col min="1293" max="1536" width="9.140625" style="3"/>
    <col min="1537" max="1537" width="20.140625" style="3" customWidth="1"/>
    <col min="1538" max="1538" width="10" style="3" customWidth="1"/>
    <col min="1539" max="1539" width="9.7109375" style="3" customWidth="1"/>
    <col min="1540" max="1540" width="9.5703125" style="3" customWidth="1"/>
    <col min="1541" max="1541" width="10.28515625" style="3" customWidth="1"/>
    <col min="1542" max="1542" width="11.5703125" style="3" customWidth="1"/>
    <col min="1543" max="1543" width="11.28515625" style="3" customWidth="1"/>
    <col min="1544" max="1544" width="10" style="3" customWidth="1"/>
    <col min="1545" max="1545" width="10.42578125" style="3" customWidth="1"/>
    <col min="1546" max="1546" width="9.140625" style="3"/>
    <col min="1547" max="1547" width="9.85546875" style="3" customWidth="1"/>
    <col min="1548" max="1548" width="10.42578125" style="3" customWidth="1"/>
    <col min="1549" max="1792" width="9.140625" style="3"/>
    <col min="1793" max="1793" width="20.140625" style="3" customWidth="1"/>
    <col min="1794" max="1794" width="10" style="3" customWidth="1"/>
    <col min="1795" max="1795" width="9.7109375" style="3" customWidth="1"/>
    <col min="1796" max="1796" width="9.5703125" style="3" customWidth="1"/>
    <col min="1797" max="1797" width="10.28515625" style="3" customWidth="1"/>
    <col min="1798" max="1798" width="11.5703125" style="3" customWidth="1"/>
    <col min="1799" max="1799" width="11.28515625" style="3" customWidth="1"/>
    <col min="1800" max="1800" width="10" style="3" customWidth="1"/>
    <col min="1801" max="1801" width="10.42578125" style="3" customWidth="1"/>
    <col min="1802" max="1802" width="9.140625" style="3"/>
    <col min="1803" max="1803" width="9.85546875" style="3" customWidth="1"/>
    <col min="1804" max="1804" width="10.42578125" style="3" customWidth="1"/>
    <col min="1805" max="2048" width="9.140625" style="3"/>
    <col min="2049" max="2049" width="20.140625" style="3" customWidth="1"/>
    <col min="2050" max="2050" width="10" style="3" customWidth="1"/>
    <col min="2051" max="2051" width="9.7109375" style="3" customWidth="1"/>
    <col min="2052" max="2052" width="9.5703125" style="3" customWidth="1"/>
    <col min="2053" max="2053" width="10.28515625" style="3" customWidth="1"/>
    <col min="2054" max="2054" width="11.5703125" style="3" customWidth="1"/>
    <col min="2055" max="2055" width="11.28515625" style="3" customWidth="1"/>
    <col min="2056" max="2056" width="10" style="3" customWidth="1"/>
    <col min="2057" max="2057" width="10.42578125" style="3" customWidth="1"/>
    <col min="2058" max="2058" width="9.140625" style="3"/>
    <col min="2059" max="2059" width="9.85546875" style="3" customWidth="1"/>
    <col min="2060" max="2060" width="10.42578125" style="3" customWidth="1"/>
    <col min="2061" max="2304" width="9.140625" style="3"/>
    <col min="2305" max="2305" width="20.140625" style="3" customWidth="1"/>
    <col min="2306" max="2306" width="10" style="3" customWidth="1"/>
    <col min="2307" max="2307" width="9.7109375" style="3" customWidth="1"/>
    <col min="2308" max="2308" width="9.5703125" style="3" customWidth="1"/>
    <col min="2309" max="2309" width="10.28515625" style="3" customWidth="1"/>
    <col min="2310" max="2310" width="11.5703125" style="3" customWidth="1"/>
    <col min="2311" max="2311" width="11.28515625" style="3" customWidth="1"/>
    <col min="2312" max="2312" width="10" style="3" customWidth="1"/>
    <col min="2313" max="2313" width="10.42578125" style="3" customWidth="1"/>
    <col min="2314" max="2314" width="9.140625" style="3"/>
    <col min="2315" max="2315" width="9.85546875" style="3" customWidth="1"/>
    <col min="2316" max="2316" width="10.42578125" style="3" customWidth="1"/>
    <col min="2317" max="2560" width="9.140625" style="3"/>
    <col min="2561" max="2561" width="20.140625" style="3" customWidth="1"/>
    <col min="2562" max="2562" width="10" style="3" customWidth="1"/>
    <col min="2563" max="2563" width="9.7109375" style="3" customWidth="1"/>
    <col min="2564" max="2564" width="9.5703125" style="3" customWidth="1"/>
    <col min="2565" max="2565" width="10.28515625" style="3" customWidth="1"/>
    <col min="2566" max="2566" width="11.5703125" style="3" customWidth="1"/>
    <col min="2567" max="2567" width="11.28515625" style="3" customWidth="1"/>
    <col min="2568" max="2568" width="10" style="3" customWidth="1"/>
    <col min="2569" max="2569" width="10.42578125" style="3" customWidth="1"/>
    <col min="2570" max="2570" width="9.140625" style="3"/>
    <col min="2571" max="2571" width="9.85546875" style="3" customWidth="1"/>
    <col min="2572" max="2572" width="10.42578125" style="3" customWidth="1"/>
    <col min="2573" max="2816" width="9.140625" style="3"/>
    <col min="2817" max="2817" width="20.140625" style="3" customWidth="1"/>
    <col min="2818" max="2818" width="10" style="3" customWidth="1"/>
    <col min="2819" max="2819" width="9.7109375" style="3" customWidth="1"/>
    <col min="2820" max="2820" width="9.5703125" style="3" customWidth="1"/>
    <col min="2821" max="2821" width="10.28515625" style="3" customWidth="1"/>
    <col min="2822" max="2822" width="11.5703125" style="3" customWidth="1"/>
    <col min="2823" max="2823" width="11.28515625" style="3" customWidth="1"/>
    <col min="2824" max="2824" width="10" style="3" customWidth="1"/>
    <col min="2825" max="2825" width="10.42578125" style="3" customWidth="1"/>
    <col min="2826" max="2826" width="9.140625" style="3"/>
    <col min="2827" max="2827" width="9.85546875" style="3" customWidth="1"/>
    <col min="2828" max="2828" width="10.42578125" style="3" customWidth="1"/>
    <col min="2829" max="3072" width="9.140625" style="3"/>
    <col min="3073" max="3073" width="20.140625" style="3" customWidth="1"/>
    <col min="3074" max="3074" width="10" style="3" customWidth="1"/>
    <col min="3075" max="3075" width="9.7109375" style="3" customWidth="1"/>
    <col min="3076" max="3076" width="9.5703125" style="3" customWidth="1"/>
    <col min="3077" max="3077" width="10.28515625" style="3" customWidth="1"/>
    <col min="3078" max="3078" width="11.5703125" style="3" customWidth="1"/>
    <col min="3079" max="3079" width="11.28515625" style="3" customWidth="1"/>
    <col min="3080" max="3080" width="10" style="3" customWidth="1"/>
    <col min="3081" max="3081" width="10.42578125" style="3" customWidth="1"/>
    <col min="3082" max="3082" width="9.140625" style="3"/>
    <col min="3083" max="3083" width="9.85546875" style="3" customWidth="1"/>
    <col min="3084" max="3084" width="10.42578125" style="3" customWidth="1"/>
    <col min="3085" max="3328" width="9.140625" style="3"/>
    <col min="3329" max="3329" width="20.140625" style="3" customWidth="1"/>
    <col min="3330" max="3330" width="10" style="3" customWidth="1"/>
    <col min="3331" max="3331" width="9.7109375" style="3" customWidth="1"/>
    <col min="3332" max="3332" width="9.5703125" style="3" customWidth="1"/>
    <col min="3333" max="3333" width="10.28515625" style="3" customWidth="1"/>
    <col min="3334" max="3334" width="11.5703125" style="3" customWidth="1"/>
    <col min="3335" max="3335" width="11.28515625" style="3" customWidth="1"/>
    <col min="3336" max="3336" width="10" style="3" customWidth="1"/>
    <col min="3337" max="3337" width="10.42578125" style="3" customWidth="1"/>
    <col min="3338" max="3338" width="9.140625" style="3"/>
    <col min="3339" max="3339" width="9.85546875" style="3" customWidth="1"/>
    <col min="3340" max="3340" width="10.42578125" style="3" customWidth="1"/>
    <col min="3341" max="3584" width="9.140625" style="3"/>
    <col min="3585" max="3585" width="20.140625" style="3" customWidth="1"/>
    <col min="3586" max="3586" width="10" style="3" customWidth="1"/>
    <col min="3587" max="3587" width="9.7109375" style="3" customWidth="1"/>
    <col min="3588" max="3588" width="9.5703125" style="3" customWidth="1"/>
    <col min="3589" max="3589" width="10.28515625" style="3" customWidth="1"/>
    <col min="3590" max="3590" width="11.5703125" style="3" customWidth="1"/>
    <col min="3591" max="3591" width="11.28515625" style="3" customWidth="1"/>
    <col min="3592" max="3592" width="10" style="3" customWidth="1"/>
    <col min="3593" max="3593" width="10.42578125" style="3" customWidth="1"/>
    <col min="3594" max="3594" width="9.140625" style="3"/>
    <col min="3595" max="3595" width="9.85546875" style="3" customWidth="1"/>
    <col min="3596" max="3596" width="10.42578125" style="3" customWidth="1"/>
    <col min="3597" max="3840" width="9.140625" style="3"/>
    <col min="3841" max="3841" width="20.140625" style="3" customWidth="1"/>
    <col min="3842" max="3842" width="10" style="3" customWidth="1"/>
    <col min="3843" max="3843" width="9.7109375" style="3" customWidth="1"/>
    <col min="3844" max="3844" width="9.5703125" style="3" customWidth="1"/>
    <col min="3845" max="3845" width="10.28515625" style="3" customWidth="1"/>
    <col min="3846" max="3846" width="11.5703125" style="3" customWidth="1"/>
    <col min="3847" max="3847" width="11.28515625" style="3" customWidth="1"/>
    <col min="3848" max="3848" width="10" style="3" customWidth="1"/>
    <col min="3849" max="3849" width="10.42578125" style="3" customWidth="1"/>
    <col min="3850" max="3850" width="9.140625" style="3"/>
    <col min="3851" max="3851" width="9.85546875" style="3" customWidth="1"/>
    <col min="3852" max="3852" width="10.42578125" style="3" customWidth="1"/>
    <col min="3853" max="4096" width="9.140625" style="3"/>
    <col min="4097" max="4097" width="20.140625" style="3" customWidth="1"/>
    <col min="4098" max="4098" width="10" style="3" customWidth="1"/>
    <col min="4099" max="4099" width="9.7109375" style="3" customWidth="1"/>
    <col min="4100" max="4100" width="9.5703125" style="3" customWidth="1"/>
    <col min="4101" max="4101" width="10.28515625" style="3" customWidth="1"/>
    <col min="4102" max="4102" width="11.5703125" style="3" customWidth="1"/>
    <col min="4103" max="4103" width="11.28515625" style="3" customWidth="1"/>
    <col min="4104" max="4104" width="10" style="3" customWidth="1"/>
    <col min="4105" max="4105" width="10.42578125" style="3" customWidth="1"/>
    <col min="4106" max="4106" width="9.140625" style="3"/>
    <col min="4107" max="4107" width="9.85546875" style="3" customWidth="1"/>
    <col min="4108" max="4108" width="10.42578125" style="3" customWidth="1"/>
    <col min="4109" max="4352" width="9.140625" style="3"/>
    <col min="4353" max="4353" width="20.140625" style="3" customWidth="1"/>
    <col min="4354" max="4354" width="10" style="3" customWidth="1"/>
    <col min="4355" max="4355" width="9.7109375" style="3" customWidth="1"/>
    <col min="4356" max="4356" width="9.5703125" style="3" customWidth="1"/>
    <col min="4357" max="4357" width="10.28515625" style="3" customWidth="1"/>
    <col min="4358" max="4358" width="11.5703125" style="3" customWidth="1"/>
    <col min="4359" max="4359" width="11.28515625" style="3" customWidth="1"/>
    <col min="4360" max="4360" width="10" style="3" customWidth="1"/>
    <col min="4361" max="4361" width="10.42578125" style="3" customWidth="1"/>
    <col min="4362" max="4362" width="9.140625" style="3"/>
    <col min="4363" max="4363" width="9.85546875" style="3" customWidth="1"/>
    <col min="4364" max="4364" width="10.42578125" style="3" customWidth="1"/>
    <col min="4365" max="4608" width="9.140625" style="3"/>
    <col min="4609" max="4609" width="20.140625" style="3" customWidth="1"/>
    <col min="4610" max="4610" width="10" style="3" customWidth="1"/>
    <col min="4611" max="4611" width="9.7109375" style="3" customWidth="1"/>
    <col min="4612" max="4612" width="9.5703125" style="3" customWidth="1"/>
    <col min="4613" max="4613" width="10.28515625" style="3" customWidth="1"/>
    <col min="4614" max="4614" width="11.5703125" style="3" customWidth="1"/>
    <col min="4615" max="4615" width="11.28515625" style="3" customWidth="1"/>
    <col min="4616" max="4616" width="10" style="3" customWidth="1"/>
    <col min="4617" max="4617" width="10.42578125" style="3" customWidth="1"/>
    <col min="4618" max="4618" width="9.140625" style="3"/>
    <col min="4619" max="4619" width="9.85546875" style="3" customWidth="1"/>
    <col min="4620" max="4620" width="10.42578125" style="3" customWidth="1"/>
    <col min="4621" max="4864" width="9.140625" style="3"/>
    <col min="4865" max="4865" width="20.140625" style="3" customWidth="1"/>
    <col min="4866" max="4866" width="10" style="3" customWidth="1"/>
    <col min="4867" max="4867" width="9.7109375" style="3" customWidth="1"/>
    <col min="4868" max="4868" width="9.5703125" style="3" customWidth="1"/>
    <col min="4869" max="4869" width="10.28515625" style="3" customWidth="1"/>
    <col min="4870" max="4870" width="11.5703125" style="3" customWidth="1"/>
    <col min="4871" max="4871" width="11.28515625" style="3" customWidth="1"/>
    <col min="4872" max="4872" width="10" style="3" customWidth="1"/>
    <col min="4873" max="4873" width="10.42578125" style="3" customWidth="1"/>
    <col min="4874" max="4874" width="9.140625" style="3"/>
    <col min="4875" max="4875" width="9.85546875" style="3" customWidth="1"/>
    <col min="4876" max="4876" width="10.42578125" style="3" customWidth="1"/>
    <col min="4877" max="5120" width="9.140625" style="3"/>
    <col min="5121" max="5121" width="20.140625" style="3" customWidth="1"/>
    <col min="5122" max="5122" width="10" style="3" customWidth="1"/>
    <col min="5123" max="5123" width="9.7109375" style="3" customWidth="1"/>
    <col min="5124" max="5124" width="9.5703125" style="3" customWidth="1"/>
    <col min="5125" max="5125" width="10.28515625" style="3" customWidth="1"/>
    <col min="5126" max="5126" width="11.5703125" style="3" customWidth="1"/>
    <col min="5127" max="5127" width="11.28515625" style="3" customWidth="1"/>
    <col min="5128" max="5128" width="10" style="3" customWidth="1"/>
    <col min="5129" max="5129" width="10.42578125" style="3" customWidth="1"/>
    <col min="5130" max="5130" width="9.140625" style="3"/>
    <col min="5131" max="5131" width="9.85546875" style="3" customWidth="1"/>
    <col min="5132" max="5132" width="10.42578125" style="3" customWidth="1"/>
    <col min="5133" max="5376" width="9.140625" style="3"/>
    <col min="5377" max="5377" width="20.140625" style="3" customWidth="1"/>
    <col min="5378" max="5378" width="10" style="3" customWidth="1"/>
    <col min="5379" max="5379" width="9.7109375" style="3" customWidth="1"/>
    <col min="5380" max="5380" width="9.5703125" style="3" customWidth="1"/>
    <col min="5381" max="5381" width="10.28515625" style="3" customWidth="1"/>
    <col min="5382" max="5382" width="11.5703125" style="3" customWidth="1"/>
    <col min="5383" max="5383" width="11.28515625" style="3" customWidth="1"/>
    <col min="5384" max="5384" width="10" style="3" customWidth="1"/>
    <col min="5385" max="5385" width="10.42578125" style="3" customWidth="1"/>
    <col min="5386" max="5386" width="9.140625" style="3"/>
    <col min="5387" max="5387" width="9.85546875" style="3" customWidth="1"/>
    <col min="5388" max="5388" width="10.42578125" style="3" customWidth="1"/>
    <col min="5389" max="5632" width="9.140625" style="3"/>
    <col min="5633" max="5633" width="20.140625" style="3" customWidth="1"/>
    <col min="5634" max="5634" width="10" style="3" customWidth="1"/>
    <col min="5635" max="5635" width="9.7109375" style="3" customWidth="1"/>
    <col min="5636" max="5636" width="9.5703125" style="3" customWidth="1"/>
    <col min="5637" max="5637" width="10.28515625" style="3" customWidth="1"/>
    <col min="5638" max="5638" width="11.5703125" style="3" customWidth="1"/>
    <col min="5639" max="5639" width="11.28515625" style="3" customWidth="1"/>
    <col min="5640" max="5640" width="10" style="3" customWidth="1"/>
    <col min="5641" max="5641" width="10.42578125" style="3" customWidth="1"/>
    <col min="5642" max="5642" width="9.140625" style="3"/>
    <col min="5643" max="5643" width="9.85546875" style="3" customWidth="1"/>
    <col min="5644" max="5644" width="10.42578125" style="3" customWidth="1"/>
    <col min="5645" max="5888" width="9.140625" style="3"/>
    <col min="5889" max="5889" width="20.140625" style="3" customWidth="1"/>
    <col min="5890" max="5890" width="10" style="3" customWidth="1"/>
    <col min="5891" max="5891" width="9.7109375" style="3" customWidth="1"/>
    <col min="5892" max="5892" width="9.5703125" style="3" customWidth="1"/>
    <col min="5893" max="5893" width="10.28515625" style="3" customWidth="1"/>
    <col min="5894" max="5894" width="11.5703125" style="3" customWidth="1"/>
    <col min="5895" max="5895" width="11.28515625" style="3" customWidth="1"/>
    <col min="5896" max="5896" width="10" style="3" customWidth="1"/>
    <col min="5897" max="5897" width="10.42578125" style="3" customWidth="1"/>
    <col min="5898" max="5898" width="9.140625" style="3"/>
    <col min="5899" max="5899" width="9.85546875" style="3" customWidth="1"/>
    <col min="5900" max="5900" width="10.42578125" style="3" customWidth="1"/>
    <col min="5901" max="6144" width="9.140625" style="3"/>
    <col min="6145" max="6145" width="20.140625" style="3" customWidth="1"/>
    <col min="6146" max="6146" width="10" style="3" customWidth="1"/>
    <col min="6147" max="6147" width="9.7109375" style="3" customWidth="1"/>
    <col min="6148" max="6148" width="9.5703125" style="3" customWidth="1"/>
    <col min="6149" max="6149" width="10.28515625" style="3" customWidth="1"/>
    <col min="6150" max="6150" width="11.5703125" style="3" customWidth="1"/>
    <col min="6151" max="6151" width="11.28515625" style="3" customWidth="1"/>
    <col min="6152" max="6152" width="10" style="3" customWidth="1"/>
    <col min="6153" max="6153" width="10.42578125" style="3" customWidth="1"/>
    <col min="6154" max="6154" width="9.140625" style="3"/>
    <col min="6155" max="6155" width="9.85546875" style="3" customWidth="1"/>
    <col min="6156" max="6156" width="10.42578125" style="3" customWidth="1"/>
    <col min="6157" max="6400" width="9.140625" style="3"/>
    <col min="6401" max="6401" width="20.140625" style="3" customWidth="1"/>
    <col min="6402" max="6402" width="10" style="3" customWidth="1"/>
    <col min="6403" max="6403" width="9.7109375" style="3" customWidth="1"/>
    <col min="6404" max="6404" width="9.5703125" style="3" customWidth="1"/>
    <col min="6405" max="6405" width="10.28515625" style="3" customWidth="1"/>
    <col min="6406" max="6406" width="11.5703125" style="3" customWidth="1"/>
    <col min="6407" max="6407" width="11.28515625" style="3" customWidth="1"/>
    <col min="6408" max="6408" width="10" style="3" customWidth="1"/>
    <col min="6409" max="6409" width="10.42578125" style="3" customWidth="1"/>
    <col min="6410" max="6410" width="9.140625" style="3"/>
    <col min="6411" max="6411" width="9.85546875" style="3" customWidth="1"/>
    <col min="6412" max="6412" width="10.42578125" style="3" customWidth="1"/>
    <col min="6413" max="6656" width="9.140625" style="3"/>
    <col min="6657" max="6657" width="20.140625" style="3" customWidth="1"/>
    <col min="6658" max="6658" width="10" style="3" customWidth="1"/>
    <col min="6659" max="6659" width="9.7109375" style="3" customWidth="1"/>
    <col min="6660" max="6660" width="9.5703125" style="3" customWidth="1"/>
    <col min="6661" max="6661" width="10.28515625" style="3" customWidth="1"/>
    <col min="6662" max="6662" width="11.5703125" style="3" customWidth="1"/>
    <col min="6663" max="6663" width="11.28515625" style="3" customWidth="1"/>
    <col min="6664" max="6664" width="10" style="3" customWidth="1"/>
    <col min="6665" max="6665" width="10.42578125" style="3" customWidth="1"/>
    <col min="6666" max="6666" width="9.140625" style="3"/>
    <col min="6667" max="6667" width="9.85546875" style="3" customWidth="1"/>
    <col min="6668" max="6668" width="10.42578125" style="3" customWidth="1"/>
    <col min="6669" max="6912" width="9.140625" style="3"/>
    <col min="6913" max="6913" width="20.140625" style="3" customWidth="1"/>
    <col min="6914" max="6914" width="10" style="3" customWidth="1"/>
    <col min="6915" max="6915" width="9.7109375" style="3" customWidth="1"/>
    <col min="6916" max="6916" width="9.5703125" style="3" customWidth="1"/>
    <col min="6917" max="6917" width="10.28515625" style="3" customWidth="1"/>
    <col min="6918" max="6918" width="11.5703125" style="3" customWidth="1"/>
    <col min="6919" max="6919" width="11.28515625" style="3" customWidth="1"/>
    <col min="6920" max="6920" width="10" style="3" customWidth="1"/>
    <col min="6921" max="6921" width="10.42578125" style="3" customWidth="1"/>
    <col min="6922" max="6922" width="9.140625" style="3"/>
    <col min="6923" max="6923" width="9.85546875" style="3" customWidth="1"/>
    <col min="6924" max="6924" width="10.42578125" style="3" customWidth="1"/>
    <col min="6925" max="7168" width="9.140625" style="3"/>
    <col min="7169" max="7169" width="20.140625" style="3" customWidth="1"/>
    <col min="7170" max="7170" width="10" style="3" customWidth="1"/>
    <col min="7171" max="7171" width="9.7109375" style="3" customWidth="1"/>
    <col min="7172" max="7172" width="9.5703125" style="3" customWidth="1"/>
    <col min="7173" max="7173" width="10.28515625" style="3" customWidth="1"/>
    <col min="7174" max="7174" width="11.5703125" style="3" customWidth="1"/>
    <col min="7175" max="7175" width="11.28515625" style="3" customWidth="1"/>
    <col min="7176" max="7176" width="10" style="3" customWidth="1"/>
    <col min="7177" max="7177" width="10.42578125" style="3" customWidth="1"/>
    <col min="7178" max="7178" width="9.140625" style="3"/>
    <col min="7179" max="7179" width="9.85546875" style="3" customWidth="1"/>
    <col min="7180" max="7180" width="10.42578125" style="3" customWidth="1"/>
    <col min="7181" max="7424" width="9.140625" style="3"/>
    <col min="7425" max="7425" width="20.140625" style="3" customWidth="1"/>
    <col min="7426" max="7426" width="10" style="3" customWidth="1"/>
    <col min="7427" max="7427" width="9.7109375" style="3" customWidth="1"/>
    <col min="7428" max="7428" width="9.5703125" style="3" customWidth="1"/>
    <col min="7429" max="7429" width="10.28515625" style="3" customWidth="1"/>
    <col min="7430" max="7430" width="11.5703125" style="3" customWidth="1"/>
    <col min="7431" max="7431" width="11.28515625" style="3" customWidth="1"/>
    <col min="7432" max="7432" width="10" style="3" customWidth="1"/>
    <col min="7433" max="7433" width="10.42578125" style="3" customWidth="1"/>
    <col min="7434" max="7434" width="9.140625" style="3"/>
    <col min="7435" max="7435" width="9.85546875" style="3" customWidth="1"/>
    <col min="7436" max="7436" width="10.42578125" style="3" customWidth="1"/>
    <col min="7437" max="7680" width="9.140625" style="3"/>
    <col min="7681" max="7681" width="20.140625" style="3" customWidth="1"/>
    <col min="7682" max="7682" width="10" style="3" customWidth="1"/>
    <col min="7683" max="7683" width="9.7109375" style="3" customWidth="1"/>
    <col min="7684" max="7684" width="9.5703125" style="3" customWidth="1"/>
    <col min="7685" max="7685" width="10.28515625" style="3" customWidth="1"/>
    <col min="7686" max="7686" width="11.5703125" style="3" customWidth="1"/>
    <col min="7687" max="7687" width="11.28515625" style="3" customWidth="1"/>
    <col min="7688" max="7688" width="10" style="3" customWidth="1"/>
    <col min="7689" max="7689" width="10.42578125" style="3" customWidth="1"/>
    <col min="7690" max="7690" width="9.140625" style="3"/>
    <col min="7691" max="7691" width="9.85546875" style="3" customWidth="1"/>
    <col min="7692" max="7692" width="10.42578125" style="3" customWidth="1"/>
    <col min="7693" max="7936" width="9.140625" style="3"/>
    <col min="7937" max="7937" width="20.140625" style="3" customWidth="1"/>
    <col min="7938" max="7938" width="10" style="3" customWidth="1"/>
    <col min="7939" max="7939" width="9.7109375" style="3" customWidth="1"/>
    <col min="7940" max="7940" width="9.5703125" style="3" customWidth="1"/>
    <col min="7941" max="7941" width="10.28515625" style="3" customWidth="1"/>
    <col min="7942" max="7942" width="11.5703125" style="3" customWidth="1"/>
    <col min="7943" max="7943" width="11.28515625" style="3" customWidth="1"/>
    <col min="7944" max="7944" width="10" style="3" customWidth="1"/>
    <col min="7945" max="7945" width="10.42578125" style="3" customWidth="1"/>
    <col min="7946" max="7946" width="9.140625" style="3"/>
    <col min="7947" max="7947" width="9.85546875" style="3" customWidth="1"/>
    <col min="7948" max="7948" width="10.42578125" style="3" customWidth="1"/>
    <col min="7949" max="8192" width="9.140625" style="3"/>
    <col min="8193" max="8193" width="20.140625" style="3" customWidth="1"/>
    <col min="8194" max="8194" width="10" style="3" customWidth="1"/>
    <col min="8195" max="8195" width="9.7109375" style="3" customWidth="1"/>
    <col min="8196" max="8196" width="9.5703125" style="3" customWidth="1"/>
    <col min="8197" max="8197" width="10.28515625" style="3" customWidth="1"/>
    <col min="8198" max="8198" width="11.5703125" style="3" customWidth="1"/>
    <col min="8199" max="8199" width="11.28515625" style="3" customWidth="1"/>
    <col min="8200" max="8200" width="10" style="3" customWidth="1"/>
    <col min="8201" max="8201" width="10.42578125" style="3" customWidth="1"/>
    <col min="8202" max="8202" width="9.140625" style="3"/>
    <col min="8203" max="8203" width="9.85546875" style="3" customWidth="1"/>
    <col min="8204" max="8204" width="10.42578125" style="3" customWidth="1"/>
    <col min="8205" max="8448" width="9.140625" style="3"/>
    <col min="8449" max="8449" width="20.140625" style="3" customWidth="1"/>
    <col min="8450" max="8450" width="10" style="3" customWidth="1"/>
    <col min="8451" max="8451" width="9.7109375" style="3" customWidth="1"/>
    <col min="8452" max="8452" width="9.5703125" style="3" customWidth="1"/>
    <col min="8453" max="8453" width="10.28515625" style="3" customWidth="1"/>
    <col min="8454" max="8454" width="11.5703125" style="3" customWidth="1"/>
    <col min="8455" max="8455" width="11.28515625" style="3" customWidth="1"/>
    <col min="8456" max="8456" width="10" style="3" customWidth="1"/>
    <col min="8457" max="8457" width="10.42578125" style="3" customWidth="1"/>
    <col min="8458" max="8458" width="9.140625" style="3"/>
    <col min="8459" max="8459" width="9.85546875" style="3" customWidth="1"/>
    <col min="8460" max="8460" width="10.42578125" style="3" customWidth="1"/>
    <col min="8461" max="8704" width="9.140625" style="3"/>
    <col min="8705" max="8705" width="20.140625" style="3" customWidth="1"/>
    <col min="8706" max="8706" width="10" style="3" customWidth="1"/>
    <col min="8707" max="8707" width="9.7109375" style="3" customWidth="1"/>
    <col min="8708" max="8708" width="9.5703125" style="3" customWidth="1"/>
    <col min="8709" max="8709" width="10.28515625" style="3" customWidth="1"/>
    <col min="8710" max="8710" width="11.5703125" style="3" customWidth="1"/>
    <col min="8711" max="8711" width="11.28515625" style="3" customWidth="1"/>
    <col min="8712" max="8712" width="10" style="3" customWidth="1"/>
    <col min="8713" max="8713" width="10.42578125" style="3" customWidth="1"/>
    <col min="8714" max="8714" width="9.140625" style="3"/>
    <col min="8715" max="8715" width="9.85546875" style="3" customWidth="1"/>
    <col min="8716" max="8716" width="10.42578125" style="3" customWidth="1"/>
    <col min="8717" max="8960" width="9.140625" style="3"/>
    <col min="8961" max="8961" width="20.140625" style="3" customWidth="1"/>
    <col min="8962" max="8962" width="10" style="3" customWidth="1"/>
    <col min="8963" max="8963" width="9.7109375" style="3" customWidth="1"/>
    <col min="8964" max="8964" width="9.5703125" style="3" customWidth="1"/>
    <col min="8965" max="8965" width="10.28515625" style="3" customWidth="1"/>
    <col min="8966" max="8966" width="11.5703125" style="3" customWidth="1"/>
    <col min="8967" max="8967" width="11.28515625" style="3" customWidth="1"/>
    <col min="8968" max="8968" width="10" style="3" customWidth="1"/>
    <col min="8969" max="8969" width="10.42578125" style="3" customWidth="1"/>
    <col min="8970" max="8970" width="9.140625" style="3"/>
    <col min="8971" max="8971" width="9.85546875" style="3" customWidth="1"/>
    <col min="8972" max="8972" width="10.42578125" style="3" customWidth="1"/>
    <col min="8973" max="9216" width="9.140625" style="3"/>
    <col min="9217" max="9217" width="20.140625" style="3" customWidth="1"/>
    <col min="9218" max="9218" width="10" style="3" customWidth="1"/>
    <col min="9219" max="9219" width="9.7109375" style="3" customWidth="1"/>
    <col min="9220" max="9220" width="9.5703125" style="3" customWidth="1"/>
    <col min="9221" max="9221" width="10.28515625" style="3" customWidth="1"/>
    <col min="9222" max="9222" width="11.5703125" style="3" customWidth="1"/>
    <col min="9223" max="9223" width="11.28515625" style="3" customWidth="1"/>
    <col min="9224" max="9224" width="10" style="3" customWidth="1"/>
    <col min="9225" max="9225" width="10.42578125" style="3" customWidth="1"/>
    <col min="9226" max="9226" width="9.140625" style="3"/>
    <col min="9227" max="9227" width="9.85546875" style="3" customWidth="1"/>
    <col min="9228" max="9228" width="10.42578125" style="3" customWidth="1"/>
    <col min="9229" max="9472" width="9.140625" style="3"/>
    <col min="9473" max="9473" width="20.140625" style="3" customWidth="1"/>
    <col min="9474" max="9474" width="10" style="3" customWidth="1"/>
    <col min="9475" max="9475" width="9.7109375" style="3" customWidth="1"/>
    <col min="9476" max="9476" width="9.5703125" style="3" customWidth="1"/>
    <col min="9477" max="9477" width="10.28515625" style="3" customWidth="1"/>
    <col min="9478" max="9478" width="11.5703125" style="3" customWidth="1"/>
    <col min="9479" max="9479" width="11.28515625" style="3" customWidth="1"/>
    <col min="9480" max="9480" width="10" style="3" customWidth="1"/>
    <col min="9481" max="9481" width="10.42578125" style="3" customWidth="1"/>
    <col min="9482" max="9482" width="9.140625" style="3"/>
    <col min="9483" max="9483" width="9.85546875" style="3" customWidth="1"/>
    <col min="9484" max="9484" width="10.42578125" style="3" customWidth="1"/>
    <col min="9485" max="9728" width="9.140625" style="3"/>
    <col min="9729" max="9729" width="20.140625" style="3" customWidth="1"/>
    <col min="9730" max="9730" width="10" style="3" customWidth="1"/>
    <col min="9731" max="9731" width="9.7109375" style="3" customWidth="1"/>
    <col min="9732" max="9732" width="9.5703125" style="3" customWidth="1"/>
    <col min="9733" max="9733" width="10.28515625" style="3" customWidth="1"/>
    <col min="9734" max="9734" width="11.5703125" style="3" customWidth="1"/>
    <col min="9735" max="9735" width="11.28515625" style="3" customWidth="1"/>
    <col min="9736" max="9736" width="10" style="3" customWidth="1"/>
    <col min="9737" max="9737" width="10.42578125" style="3" customWidth="1"/>
    <col min="9738" max="9738" width="9.140625" style="3"/>
    <col min="9739" max="9739" width="9.85546875" style="3" customWidth="1"/>
    <col min="9740" max="9740" width="10.42578125" style="3" customWidth="1"/>
    <col min="9741" max="9984" width="9.140625" style="3"/>
    <col min="9985" max="9985" width="20.140625" style="3" customWidth="1"/>
    <col min="9986" max="9986" width="10" style="3" customWidth="1"/>
    <col min="9987" max="9987" width="9.7109375" style="3" customWidth="1"/>
    <col min="9988" max="9988" width="9.5703125" style="3" customWidth="1"/>
    <col min="9989" max="9989" width="10.28515625" style="3" customWidth="1"/>
    <col min="9990" max="9990" width="11.5703125" style="3" customWidth="1"/>
    <col min="9991" max="9991" width="11.28515625" style="3" customWidth="1"/>
    <col min="9992" max="9992" width="10" style="3" customWidth="1"/>
    <col min="9993" max="9993" width="10.42578125" style="3" customWidth="1"/>
    <col min="9994" max="9994" width="9.140625" style="3"/>
    <col min="9995" max="9995" width="9.85546875" style="3" customWidth="1"/>
    <col min="9996" max="9996" width="10.42578125" style="3" customWidth="1"/>
    <col min="9997" max="10240" width="9.140625" style="3"/>
    <col min="10241" max="10241" width="20.140625" style="3" customWidth="1"/>
    <col min="10242" max="10242" width="10" style="3" customWidth="1"/>
    <col min="10243" max="10243" width="9.7109375" style="3" customWidth="1"/>
    <col min="10244" max="10244" width="9.5703125" style="3" customWidth="1"/>
    <col min="10245" max="10245" width="10.28515625" style="3" customWidth="1"/>
    <col min="10246" max="10246" width="11.5703125" style="3" customWidth="1"/>
    <col min="10247" max="10247" width="11.28515625" style="3" customWidth="1"/>
    <col min="10248" max="10248" width="10" style="3" customWidth="1"/>
    <col min="10249" max="10249" width="10.42578125" style="3" customWidth="1"/>
    <col min="10250" max="10250" width="9.140625" style="3"/>
    <col min="10251" max="10251" width="9.85546875" style="3" customWidth="1"/>
    <col min="10252" max="10252" width="10.42578125" style="3" customWidth="1"/>
    <col min="10253" max="10496" width="9.140625" style="3"/>
    <col min="10497" max="10497" width="20.140625" style="3" customWidth="1"/>
    <col min="10498" max="10498" width="10" style="3" customWidth="1"/>
    <col min="10499" max="10499" width="9.7109375" style="3" customWidth="1"/>
    <col min="10500" max="10500" width="9.5703125" style="3" customWidth="1"/>
    <col min="10501" max="10501" width="10.28515625" style="3" customWidth="1"/>
    <col min="10502" max="10502" width="11.5703125" style="3" customWidth="1"/>
    <col min="10503" max="10503" width="11.28515625" style="3" customWidth="1"/>
    <col min="10504" max="10504" width="10" style="3" customWidth="1"/>
    <col min="10505" max="10505" width="10.42578125" style="3" customWidth="1"/>
    <col min="10506" max="10506" width="9.140625" style="3"/>
    <col min="10507" max="10507" width="9.85546875" style="3" customWidth="1"/>
    <col min="10508" max="10508" width="10.42578125" style="3" customWidth="1"/>
    <col min="10509" max="10752" width="9.140625" style="3"/>
    <col min="10753" max="10753" width="20.140625" style="3" customWidth="1"/>
    <col min="10754" max="10754" width="10" style="3" customWidth="1"/>
    <col min="10755" max="10755" width="9.7109375" style="3" customWidth="1"/>
    <col min="10756" max="10756" width="9.5703125" style="3" customWidth="1"/>
    <col min="10757" max="10757" width="10.28515625" style="3" customWidth="1"/>
    <col min="10758" max="10758" width="11.5703125" style="3" customWidth="1"/>
    <col min="10759" max="10759" width="11.28515625" style="3" customWidth="1"/>
    <col min="10760" max="10760" width="10" style="3" customWidth="1"/>
    <col min="10761" max="10761" width="10.42578125" style="3" customWidth="1"/>
    <col min="10762" max="10762" width="9.140625" style="3"/>
    <col min="10763" max="10763" width="9.85546875" style="3" customWidth="1"/>
    <col min="10764" max="10764" width="10.42578125" style="3" customWidth="1"/>
    <col min="10765" max="11008" width="9.140625" style="3"/>
    <col min="11009" max="11009" width="20.140625" style="3" customWidth="1"/>
    <col min="11010" max="11010" width="10" style="3" customWidth="1"/>
    <col min="11011" max="11011" width="9.7109375" style="3" customWidth="1"/>
    <col min="11012" max="11012" width="9.5703125" style="3" customWidth="1"/>
    <col min="11013" max="11013" width="10.28515625" style="3" customWidth="1"/>
    <col min="11014" max="11014" width="11.5703125" style="3" customWidth="1"/>
    <col min="11015" max="11015" width="11.28515625" style="3" customWidth="1"/>
    <col min="11016" max="11016" width="10" style="3" customWidth="1"/>
    <col min="11017" max="11017" width="10.42578125" style="3" customWidth="1"/>
    <col min="11018" max="11018" width="9.140625" style="3"/>
    <col min="11019" max="11019" width="9.85546875" style="3" customWidth="1"/>
    <col min="11020" max="11020" width="10.42578125" style="3" customWidth="1"/>
    <col min="11021" max="11264" width="9.140625" style="3"/>
    <col min="11265" max="11265" width="20.140625" style="3" customWidth="1"/>
    <col min="11266" max="11266" width="10" style="3" customWidth="1"/>
    <col min="11267" max="11267" width="9.7109375" style="3" customWidth="1"/>
    <col min="11268" max="11268" width="9.5703125" style="3" customWidth="1"/>
    <col min="11269" max="11269" width="10.28515625" style="3" customWidth="1"/>
    <col min="11270" max="11270" width="11.5703125" style="3" customWidth="1"/>
    <col min="11271" max="11271" width="11.28515625" style="3" customWidth="1"/>
    <col min="11272" max="11272" width="10" style="3" customWidth="1"/>
    <col min="11273" max="11273" width="10.42578125" style="3" customWidth="1"/>
    <col min="11274" max="11274" width="9.140625" style="3"/>
    <col min="11275" max="11275" width="9.85546875" style="3" customWidth="1"/>
    <col min="11276" max="11276" width="10.42578125" style="3" customWidth="1"/>
    <col min="11277" max="11520" width="9.140625" style="3"/>
    <col min="11521" max="11521" width="20.140625" style="3" customWidth="1"/>
    <col min="11522" max="11522" width="10" style="3" customWidth="1"/>
    <col min="11523" max="11523" width="9.7109375" style="3" customWidth="1"/>
    <col min="11524" max="11524" width="9.5703125" style="3" customWidth="1"/>
    <col min="11525" max="11525" width="10.28515625" style="3" customWidth="1"/>
    <col min="11526" max="11526" width="11.5703125" style="3" customWidth="1"/>
    <col min="11527" max="11527" width="11.28515625" style="3" customWidth="1"/>
    <col min="11528" max="11528" width="10" style="3" customWidth="1"/>
    <col min="11529" max="11529" width="10.42578125" style="3" customWidth="1"/>
    <col min="11530" max="11530" width="9.140625" style="3"/>
    <col min="11531" max="11531" width="9.85546875" style="3" customWidth="1"/>
    <col min="11532" max="11532" width="10.42578125" style="3" customWidth="1"/>
    <col min="11533" max="11776" width="9.140625" style="3"/>
    <col min="11777" max="11777" width="20.140625" style="3" customWidth="1"/>
    <col min="11778" max="11778" width="10" style="3" customWidth="1"/>
    <col min="11779" max="11779" width="9.7109375" style="3" customWidth="1"/>
    <col min="11780" max="11780" width="9.5703125" style="3" customWidth="1"/>
    <col min="11781" max="11781" width="10.28515625" style="3" customWidth="1"/>
    <col min="11782" max="11782" width="11.5703125" style="3" customWidth="1"/>
    <col min="11783" max="11783" width="11.28515625" style="3" customWidth="1"/>
    <col min="11784" max="11784" width="10" style="3" customWidth="1"/>
    <col min="11785" max="11785" width="10.42578125" style="3" customWidth="1"/>
    <col min="11786" max="11786" width="9.140625" style="3"/>
    <col min="11787" max="11787" width="9.85546875" style="3" customWidth="1"/>
    <col min="11788" max="11788" width="10.42578125" style="3" customWidth="1"/>
    <col min="11789" max="12032" width="9.140625" style="3"/>
    <col min="12033" max="12033" width="20.140625" style="3" customWidth="1"/>
    <col min="12034" max="12034" width="10" style="3" customWidth="1"/>
    <col min="12035" max="12035" width="9.7109375" style="3" customWidth="1"/>
    <col min="12036" max="12036" width="9.5703125" style="3" customWidth="1"/>
    <col min="12037" max="12037" width="10.28515625" style="3" customWidth="1"/>
    <col min="12038" max="12038" width="11.5703125" style="3" customWidth="1"/>
    <col min="12039" max="12039" width="11.28515625" style="3" customWidth="1"/>
    <col min="12040" max="12040" width="10" style="3" customWidth="1"/>
    <col min="12041" max="12041" width="10.42578125" style="3" customWidth="1"/>
    <col min="12042" max="12042" width="9.140625" style="3"/>
    <col min="12043" max="12043" width="9.85546875" style="3" customWidth="1"/>
    <col min="12044" max="12044" width="10.42578125" style="3" customWidth="1"/>
    <col min="12045" max="12288" width="9.140625" style="3"/>
    <col min="12289" max="12289" width="20.140625" style="3" customWidth="1"/>
    <col min="12290" max="12290" width="10" style="3" customWidth="1"/>
    <col min="12291" max="12291" width="9.7109375" style="3" customWidth="1"/>
    <col min="12292" max="12292" width="9.5703125" style="3" customWidth="1"/>
    <col min="12293" max="12293" width="10.28515625" style="3" customWidth="1"/>
    <col min="12294" max="12294" width="11.5703125" style="3" customWidth="1"/>
    <col min="12295" max="12295" width="11.28515625" style="3" customWidth="1"/>
    <col min="12296" max="12296" width="10" style="3" customWidth="1"/>
    <col min="12297" max="12297" width="10.42578125" style="3" customWidth="1"/>
    <col min="12298" max="12298" width="9.140625" style="3"/>
    <col min="12299" max="12299" width="9.85546875" style="3" customWidth="1"/>
    <col min="12300" max="12300" width="10.42578125" style="3" customWidth="1"/>
    <col min="12301" max="12544" width="9.140625" style="3"/>
    <col min="12545" max="12545" width="20.140625" style="3" customWidth="1"/>
    <col min="12546" max="12546" width="10" style="3" customWidth="1"/>
    <col min="12547" max="12547" width="9.7109375" style="3" customWidth="1"/>
    <col min="12548" max="12548" width="9.5703125" style="3" customWidth="1"/>
    <col min="12549" max="12549" width="10.28515625" style="3" customWidth="1"/>
    <col min="12550" max="12550" width="11.5703125" style="3" customWidth="1"/>
    <col min="12551" max="12551" width="11.28515625" style="3" customWidth="1"/>
    <col min="12552" max="12552" width="10" style="3" customWidth="1"/>
    <col min="12553" max="12553" width="10.42578125" style="3" customWidth="1"/>
    <col min="12554" max="12554" width="9.140625" style="3"/>
    <col min="12555" max="12555" width="9.85546875" style="3" customWidth="1"/>
    <col min="12556" max="12556" width="10.42578125" style="3" customWidth="1"/>
    <col min="12557" max="12800" width="9.140625" style="3"/>
    <col min="12801" max="12801" width="20.140625" style="3" customWidth="1"/>
    <col min="12802" max="12802" width="10" style="3" customWidth="1"/>
    <col min="12803" max="12803" width="9.7109375" style="3" customWidth="1"/>
    <col min="12804" max="12804" width="9.5703125" style="3" customWidth="1"/>
    <col min="12805" max="12805" width="10.28515625" style="3" customWidth="1"/>
    <col min="12806" max="12806" width="11.5703125" style="3" customWidth="1"/>
    <col min="12807" max="12807" width="11.28515625" style="3" customWidth="1"/>
    <col min="12808" max="12808" width="10" style="3" customWidth="1"/>
    <col min="12809" max="12809" width="10.42578125" style="3" customWidth="1"/>
    <col min="12810" max="12810" width="9.140625" style="3"/>
    <col min="12811" max="12811" width="9.85546875" style="3" customWidth="1"/>
    <col min="12812" max="12812" width="10.42578125" style="3" customWidth="1"/>
    <col min="12813" max="13056" width="9.140625" style="3"/>
    <col min="13057" max="13057" width="20.140625" style="3" customWidth="1"/>
    <col min="13058" max="13058" width="10" style="3" customWidth="1"/>
    <col min="13059" max="13059" width="9.7109375" style="3" customWidth="1"/>
    <col min="13060" max="13060" width="9.5703125" style="3" customWidth="1"/>
    <col min="13061" max="13061" width="10.28515625" style="3" customWidth="1"/>
    <col min="13062" max="13062" width="11.5703125" style="3" customWidth="1"/>
    <col min="13063" max="13063" width="11.28515625" style="3" customWidth="1"/>
    <col min="13064" max="13064" width="10" style="3" customWidth="1"/>
    <col min="13065" max="13065" width="10.42578125" style="3" customWidth="1"/>
    <col min="13066" max="13066" width="9.140625" style="3"/>
    <col min="13067" max="13067" width="9.85546875" style="3" customWidth="1"/>
    <col min="13068" max="13068" width="10.42578125" style="3" customWidth="1"/>
    <col min="13069" max="13312" width="9.140625" style="3"/>
    <col min="13313" max="13313" width="20.140625" style="3" customWidth="1"/>
    <col min="13314" max="13314" width="10" style="3" customWidth="1"/>
    <col min="13315" max="13315" width="9.7109375" style="3" customWidth="1"/>
    <col min="13316" max="13316" width="9.5703125" style="3" customWidth="1"/>
    <col min="13317" max="13317" width="10.28515625" style="3" customWidth="1"/>
    <col min="13318" max="13318" width="11.5703125" style="3" customWidth="1"/>
    <col min="13319" max="13319" width="11.28515625" style="3" customWidth="1"/>
    <col min="13320" max="13320" width="10" style="3" customWidth="1"/>
    <col min="13321" max="13321" width="10.42578125" style="3" customWidth="1"/>
    <col min="13322" max="13322" width="9.140625" style="3"/>
    <col min="13323" max="13323" width="9.85546875" style="3" customWidth="1"/>
    <col min="13324" max="13324" width="10.42578125" style="3" customWidth="1"/>
    <col min="13325" max="13568" width="9.140625" style="3"/>
    <col min="13569" max="13569" width="20.140625" style="3" customWidth="1"/>
    <col min="13570" max="13570" width="10" style="3" customWidth="1"/>
    <col min="13571" max="13571" width="9.7109375" style="3" customWidth="1"/>
    <col min="13572" max="13572" width="9.5703125" style="3" customWidth="1"/>
    <col min="13573" max="13573" width="10.28515625" style="3" customWidth="1"/>
    <col min="13574" max="13574" width="11.5703125" style="3" customWidth="1"/>
    <col min="13575" max="13575" width="11.28515625" style="3" customWidth="1"/>
    <col min="13576" max="13576" width="10" style="3" customWidth="1"/>
    <col min="13577" max="13577" width="10.42578125" style="3" customWidth="1"/>
    <col min="13578" max="13578" width="9.140625" style="3"/>
    <col min="13579" max="13579" width="9.85546875" style="3" customWidth="1"/>
    <col min="13580" max="13580" width="10.42578125" style="3" customWidth="1"/>
    <col min="13581" max="13824" width="9.140625" style="3"/>
    <col min="13825" max="13825" width="20.140625" style="3" customWidth="1"/>
    <col min="13826" max="13826" width="10" style="3" customWidth="1"/>
    <col min="13827" max="13827" width="9.7109375" style="3" customWidth="1"/>
    <col min="13828" max="13828" width="9.5703125" style="3" customWidth="1"/>
    <col min="13829" max="13829" width="10.28515625" style="3" customWidth="1"/>
    <col min="13830" max="13830" width="11.5703125" style="3" customWidth="1"/>
    <col min="13831" max="13831" width="11.28515625" style="3" customWidth="1"/>
    <col min="13832" max="13832" width="10" style="3" customWidth="1"/>
    <col min="13833" max="13833" width="10.42578125" style="3" customWidth="1"/>
    <col min="13834" max="13834" width="9.140625" style="3"/>
    <col min="13835" max="13835" width="9.85546875" style="3" customWidth="1"/>
    <col min="13836" max="13836" width="10.42578125" style="3" customWidth="1"/>
    <col min="13837" max="14080" width="9.140625" style="3"/>
    <col min="14081" max="14081" width="20.140625" style="3" customWidth="1"/>
    <col min="14082" max="14082" width="10" style="3" customWidth="1"/>
    <col min="14083" max="14083" width="9.7109375" style="3" customWidth="1"/>
    <col min="14084" max="14084" width="9.5703125" style="3" customWidth="1"/>
    <col min="14085" max="14085" width="10.28515625" style="3" customWidth="1"/>
    <col min="14086" max="14086" width="11.5703125" style="3" customWidth="1"/>
    <col min="14087" max="14087" width="11.28515625" style="3" customWidth="1"/>
    <col min="14088" max="14088" width="10" style="3" customWidth="1"/>
    <col min="14089" max="14089" width="10.42578125" style="3" customWidth="1"/>
    <col min="14090" max="14090" width="9.140625" style="3"/>
    <col min="14091" max="14091" width="9.85546875" style="3" customWidth="1"/>
    <col min="14092" max="14092" width="10.42578125" style="3" customWidth="1"/>
    <col min="14093" max="14336" width="9.140625" style="3"/>
    <col min="14337" max="14337" width="20.140625" style="3" customWidth="1"/>
    <col min="14338" max="14338" width="10" style="3" customWidth="1"/>
    <col min="14339" max="14339" width="9.7109375" style="3" customWidth="1"/>
    <col min="14340" max="14340" width="9.5703125" style="3" customWidth="1"/>
    <col min="14341" max="14341" width="10.28515625" style="3" customWidth="1"/>
    <col min="14342" max="14342" width="11.5703125" style="3" customWidth="1"/>
    <col min="14343" max="14343" width="11.28515625" style="3" customWidth="1"/>
    <col min="14344" max="14344" width="10" style="3" customWidth="1"/>
    <col min="14345" max="14345" width="10.42578125" style="3" customWidth="1"/>
    <col min="14346" max="14346" width="9.140625" style="3"/>
    <col min="14347" max="14347" width="9.85546875" style="3" customWidth="1"/>
    <col min="14348" max="14348" width="10.42578125" style="3" customWidth="1"/>
    <col min="14349" max="14592" width="9.140625" style="3"/>
    <col min="14593" max="14593" width="20.140625" style="3" customWidth="1"/>
    <col min="14594" max="14594" width="10" style="3" customWidth="1"/>
    <col min="14595" max="14595" width="9.7109375" style="3" customWidth="1"/>
    <col min="14596" max="14596" width="9.5703125" style="3" customWidth="1"/>
    <col min="14597" max="14597" width="10.28515625" style="3" customWidth="1"/>
    <col min="14598" max="14598" width="11.5703125" style="3" customWidth="1"/>
    <col min="14599" max="14599" width="11.28515625" style="3" customWidth="1"/>
    <col min="14600" max="14600" width="10" style="3" customWidth="1"/>
    <col min="14601" max="14601" width="10.42578125" style="3" customWidth="1"/>
    <col min="14602" max="14602" width="9.140625" style="3"/>
    <col min="14603" max="14603" width="9.85546875" style="3" customWidth="1"/>
    <col min="14604" max="14604" width="10.42578125" style="3" customWidth="1"/>
    <col min="14605" max="14848" width="9.140625" style="3"/>
    <col min="14849" max="14849" width="20.140625" style="3" customWidth="1"/>
    <col min="14850" max="14850" width="10" style="3" customWidth="1"/>
    <col min="14851" max="14851" width="9.7109375" style="3" customWidth="1"/>
    <col min="14852" max="14852" width="9.5703125" style="3" customWidth="1"/>
    <col min="14853" max="14853" width="10.28515625" style="3" customWidth="1"/>
    <col min="14854" max="14854" width="11.5703125" style="3" customWidth="1"/>
    <col min="14855" max="14855" width="11.28515625" style="3" customWidth="1"/>
    <col min="14856" max="14856" width="10" style="3" customWidth="1"/>
    <col min="14857" max="14857" width="10.42578125" style="3" customWidth="1"/>
    <col min="14858" max="14858" width="9.140625" style="3"/>
    <col min="14859" max="14859" width="9.85546875" style="3" customWidth="1"/>
    <col min="14860" max="14860" width="10.42578125" style="3" customWidth="1"/>
    <col min="14861" max="15104" width="9.140625" style="3"/>
    <col min="15105" max="15105" width="20.140625" style="3" customWidth="1"/>
    <col min="15106" max="15106" width="10" style="3" customWidth="1"/>
    <col min="15107" max="15107" width="9.7109375" style="3" customWidth="1"/>
    <col min="15108" max="15108" width="9.5703125" style="3" customWidth="1"/>
    <col min="15109" max="15109" width="10.28515625" style="3" customWidth="1"/>
    <col min="15110" max="15110" width="11.5703125" style="3" customWidth="1"/>
    <col min="15111" max="15111" width="11.28515625" style="3" customWidth="1"/>
    <col min="15112" max="15112" width="10" style="3" customWidth="1"/>
    <col min="15113" max="15113" width="10.42578125" style="3" customWidth="1"/>
    <col min="15114" max="15114" width="9.140625" style="3"/>
    <col min="15115" max="15115" width="9.85546875" style="3" customWidth="1"/>
    <col min="15116" max="15116" width="10.42578125" style="3" customWidth="1"/>
    <col min="15117" max="15360" width="9.140625" style="3"/>
    <col min="15361" max="15361" width="20.140625" style="3" customWidth="1"/>
    <col min="15362" max="15362" width="10" style="3" customWidth="1"/>
    <col min="15363" max="15363" width="9.7109375" style="3" customWidth="1"/>
    <col min="15364" max="15364" width="9.5703125" style="3" customWidth="1"/>
    <col min="15365" max="15365" width="10.28515625" style="3" customWidth="1"/>
    <col min="15366" max="15366" width="11.5703125" style="3" customWidth="1"/>
    <col min="15367" max="15367" width="11.28515625" style="3" customWidth="1"/>
    <col min="15368" max="15368" width="10" style="3" customWidth="1"/>
    <col min="15369" max="15369" width="10.42578125" style="3" customWidth="1"/>
    <col min="15370" max="15370" width="9.140625" style="3"/>
    <col min="15371" max="15371" width="9.85546875" style="3" customWidth="1"/>
    <col min="15372" max="15372" width="10.42578125" style="3" customWidth="1"/>
    <col min="15373" max="15616" width="9.140625" style="3"/>
    <col min="15617" max="15617" width="20.140625" style="3" customWidth="1"/>
    <col min="15618" max="15618" width="10" style="3" customWidth="1"/>
    <col min="15619" max="15619" width="9.7109375" style="3" customWidth="1"/>
    <col min="15620" max="15620" width="9.5703125" style="3" customWidth="1"/>
    <col min="15621" max="15621" width="10.28515625" style="3" customWidth="1"/>
    <col min="15622" max="15622" width="11.5703125" style="3" customWidth="1"/>
    <col min="15623" max="15623" width="11.28515625" style="3" customWidth="1"/>
    <col min="15624" max="15624" width="10" style="3" customWidth="1"/>
    <col min="15625" max="15625" width="10.42578125" style="3" customWidth="1"/>
    <col min="15626" max="15626" width="9.140625" style="3"/>
    <col min="15627" max="15627" width="9.85546875" style="3" customWidth="1"/>
    <col min="15628" max="15628" width="10.42578125" style="3" customWidth="1"/>
    <col min="15629" max="15872" width="9.140625" style="3"/>
    <col min="15873" max="15873" width="20.140625" style="3" customWidth="1"/>
    <col min="15874" max="15874" width="10" style="3" customWidth="1"/>
    <col min="15875" max="15875" width="9.7109375" style="3" customWidth="1"/>
    <col min="15876" max="15876" width="9.5703125" style="3" customWidth="1"/>
    <col min="15877" max="15877" width="10.28515625" style="3" customWidth="1"/>
    <col min="15878" max="15878" width="11.5703125" style="3" customWidth="1"/>
    <col min="15879" max="15879" width="11.28515625" style="3" customWidth="1"/>
    <col min="15880" max="15880" width="10" style="3" customWidth="1"/>
    <col min="15881" max="15881" width="10.42578125" style="3" customWidth="1"/>
    <col min="15882" max="15882" width="9.140625" style="3"/>
    <col min="15883" max="15883" width="9.85546875" style="3" customWidth="1"/>
    <col min="15884" max="15884" width="10.42578125" style="3" customWidth="1"/>
    <col min="15885" max="16128" width="9.140625" style="3"/>
    <col min="16129" max="16129" width="20.140625" style="3" customWidth="1"/>
    <col min="16130" max="16130" width="10" style="3" customWidth="1"/>
    <col min="16131" max="16131" width="9.7109375" style="3" customWidth="1"/>
    <col min="16132" max="16132" width="9.5703125" style="3" customWidth="1"/>
    <col min="16133" max="16133" width="10.28515625" style="3" customWidth="1"/>
    <col min="16134" max="16134" width="11.5703125" style="3" customWidth="1"/>
    <col min="16135" max="16135" width="11.28515625" style="3" customWidth="1"/>
    <col min="16136" max="16136" width="10" style="3" customWidth="1"/>
    <col min="16137" max="16137" width="10.42578125" style="3" customWidth="1"/>
    <col min="16138" max="16138" width="9.140625" style="3"/>
    <col min="16139" max="16139" width="9.85546875" style="3" customWidth="1"/>
    <col min="16140" max="16140" width="10.42578125" style="3" customWidth="1"/>
    <col min="16141" max="16384" width="9.140625" style="3"/>
  </cols>
  <sheetData>
    <row r="1" spans="1:12" ht="19.5">
      <c r="A1" s="1337" t="s">
        <v>357</v>
      </c>
      <c r="B1" s="1337"/>
      <c r="C1" s="1338"/>
      <c r="D1" s="1338"/>
      <c r="E1" s="1339" t="s">
        <v>507</v>
      </c>
      <c r="G1" s="1340"/>
      <c r="H1" s="1338"/>
      <c r="I1" s="1338"/>
      <c r="J1" s="1338"/>
      <c r="K1" s="1338"/>
    </row>
    <row r="2" spans="1:12" ht="15" customHeight="1" thickBot="1">
      <c r="A2" s="1341" t="s">
        <v>272</v>
      </c>
      <c r="B2" s="1341"/>
      <c r="C2" s="1338"/>
      <c r="D2" s="1338"/>
      <c r="E2" s="1338"/>
      <c r="F2" s="1340"/>
      <c r="G2" s="1338"/>
      <c r="H2" s="1338"/>
      <c r="I2" s="1338"/>
      <c r="J2" s="1338"/>
      <c r="K2" s="1338"/>
    </row>
    <row r="3" spans="1:12" ht="21" thickBot="1">
      <c r="A3" s="1342" t="s">
        <v>4</v>
      </c>
      <c r="B3" s="1343"/>
      <c r="C3" s="1343"/>
      <c r="D3" s="1343"/>
      <c r="E3" s="1343"/>
      <c r="F3" s="1343"/>
      <c r="G3" s="1343"/>
      <c r="H3" s="1343"/>
      <c r="I3" s="1343"/>
      <c r="J3" s="1343"/>
      <c r="K3" s="1343"/>
      <c r="L3" s="1344"/>
    </row>
    <row r="4" spans="1:12">
      <c r="A4" s="1345"/>
      <c r="B4" s="1346"/>
      <c r="C4" s="1347" t="s">
        <v>5</v>
      </c>
      <c r="D4" s="1347"/>
      <c r="E4" s="1347"/>
      <c r="F4" s="1347"/>
      <c r="G4" s="1348"/>
      <c r="H4" s="1602" t="s">
        <v>6</v>
      </c>
      <c r="I4" s="1603"/>
      <c r="J4" s="1349" t="s">
        <v>7</v>
      </c>
      <c r="K4" s="1350" t="s">
        <v>8</v>
      </c>
      <c r="L4" s="1351"/>
    </row>
    <row r="5" spans="1:12" ht="15.75">
      <c r="A5" s="1352" t="s">
        <v>9</v>
      </c>
      <c r="B5" s="1353" t="s">
        <v>10</v>
      </c>
      <c r="C5" s="1354" t="s">
        <v>36</v>
      </c>
      <c r="D5" s="1354"/>
      <c r="E5" s="1355" t="s">
        <v>37</v>
      </c>
      <c r="F5" s="1356"/>
      <c r="G5" s="1357"/>
      <c r="H5" s="1600" t="s">
        <v>11</v>
      </c>
      <c r="I5" s="1601"/>
      <c r="J5" s="1358" t="s">
        <v>12</v>
      </c>
      <c r="K5" s="1359" t="s">
        <v>13</v>
      </c>
      <c r="L5" s="1360"/>
    </row>
    <row r="6" spans="1:12" ht="26.25" thickBot="1">
      <c r="A6" s="1361" t="s">
        <v>14</v>
      </c>
      <c r="B6" s="1362" t="s">
        <v>15</v>
      </c>
      <c r="C6" s="1363" t="s">
        <v>508</v>
      </c>
      <c r="D6" s="1569" t="s">
        <v>503</v>
      </c>
      <c r="E6" s="1364" t="s">
        <v>508</v>
      </c>
      <c r="F6" s="1365" t="s">
        <v>503</v>
      </c>
      <c r="G6" s="1366" t="s">
        <v>16</v>
      </c>
      <c r="H6" s="1367" t="s">
        <v>508</v>
      </c>
      <c r="I6" s="1368" t="s">
        <v>16</v>
      </c>
      <c r="J6" s="1369" t="s">
        <v>16</v>
      </c>
      <c r="K6" s="1370" t="s">
        <v>508</v>
      </c>
      <c r="L6" s="1371" t="s">
        <v>17</v>
      </c>
    </row>
    <row r="7" spans="1:12" ht="15" thickBot="1">
      <c r="A7" s="1372" t="s">
        <v>18</v>
      </c>
      <c r="B7" s="1373" t="s">
        <v>19</v>
      </c>
      <c r="C7" s="1374">
        <v>21129.465090227335</v>
      </c>
      <c r="D7" s="1374">
        <v>21102.664385413125</v>
      </c>
      <c r="E7" s="1375">
        <v>21552.054392031881</v>
      </c>
      <c r="F7" s="1376">
        <v>21524.717673121388</v>
      </c>
      <c r="G7" s="1377">
        <v>0.1270015213469213</v>
      </c>
      <c r="H7" s="1378">
        <v>307.77386581853096</v>
      </c>
      <c r="I7" s="1378">
        <v>-0.4461151142346369</v>
      </c>
      <c r="J7" s="1379">
        <v>-4.5535254023712692</v>
      </c>
      <c r="K7" s="1378">
        <v>100</v>
      </c>
      <c r="L7" s="1380" t="s">
        <v>19</v>
      </c>
    </row>
    <row r="8" spans="1:12" ht="15" thickBot="1">
      <c r="A8" s="1381"/>
      <c r="B8" s="1382"/>
      <c r="C8" s="1383"/>
      <c r="D8" s="1383"/>
      <c r="E8" s="1383"/>
      <c r="F8" s="1383"/>
      <c r="G8" s="1384"/>
      <c r="H8" s="1379"/>
      <c r="I8" s="1379"/>
      <c r="J8" s="1379"/>
      <c r="K8" s="1379"/>
      <c r="L8" s="1385"/>
    </row>
    <row r="9" spans="1:12" ht="15">
      <c r="A9" s="1386" t="s">
        <v>80</v>
      </c>
      <c r="B9" s="1387" t="s">
        <v>19</v>
      </c>
      <c r="C9" s="1388">
        <v>20145.073579262211</v>
      </c>
      <c r="D9" s="1388">
        <v>19417.527230355627</v>
      </c>
      <c r="E9" s="1389">
        <v>20547.975050847457</v>
      </c>
      <c r="F9" s="1389">
        <v>19805.877774962741</v>
      </c>
      <c r="G9" s="1390">
        <v>3.7468537588514561</v>
      </c>
      <c r="H9" s="1391">
        <v>245.83750000000001</v>
      </c>
      <c r="I9" s="1391">
        <v>6.2423626013352544</v>
      </c>
      <c r="J9" s="1391">
        <v>-17.241379310344829</v>
      </c>
      <c r="K9" s="1391">
        <v>0.14402304368698993</v>
      </c>
      <c r="L9" s="1392">
        <v>-2.2080398663660156E-2</v>
      </c>
    </row>
    <row r="10" spans="1:12" ht="15">
      <c r="A10" s="1393" t="s">
        <v>81</v>
      </c>
      <c r="B10" s="1394" t="s">
        <v>19</v>
      </c>
      <c r="C10" s="1395">
        <v>22000.226770622266</v>
      </c>
      <c r="D10" s="1395">
        <v>21943.293096312875</v>
      </c>
      <c r="E10" s="1396">
        <v>22440.231306034711</v>
      </c>
      <c r="F10" s="1396">
        <v>22382.158958239132</v>
      </c>
      <c r="G10" s="1397">
        <v>0.25945820465278546</v>
      </c>
      <c r="H10" s="1398">
        <v>345.77215120525932</v>
      </c>
      <c r="I10" s="1398">
        <v>-0.55920824747296827</v>
      </c>
      <c r="J10" s="1398">
        <v>1.2948575656677765</v>
      </c>
      <c r="K10" s="1398">
        <v>32.8612578012482</v>
      </c>
      <c r="L10" s="1399">
        <v>1.8972850651235653</v>
      </c>
    </row>
    <row r="11" spans="1:12" ht="15">
      <c r="A11" s="1400" t="s">
        <v>82</v>
      </c>
      <c r="B11" s="1401" t="s">
        <v>19</v>
      </c>
      <c r="C11" s="1402">
        <v>21935.199915696834</v>
      </c>
      <c r="D11" s="1402">
        <v>21728.658976422808</v>
      </c>
      <c r="E11" s="1403">
        <v>22373.903914010771</v>
      </c>
      <c r="F11" s="1403">
        <v>22163.232155951264</v>
      </c>
      <c r="G11" s="1404">
        <v>0.95054618648181843</v>
      </c>
      <c r="H11" s="1405">
        <v>403.09264531435349</v>
      </c>
      <c r="I11" s="1405">
        <v>0.43956792607358336</v>
      </c>
      <c r="J11" s="1405">
        <v>-25.987708516242318</v>
      </c>
      <c r="K11" s="1405">
        <v>5.0588094095055203</v>
      </c>
      <c r="L11" s="1406">
        <v>-1.4650464814389776</v>
      </c>
    </row>
    <row r="12" spans="1:12" ht="15">
      <c r="A12" s="1400" t="s">
        <v>83</v>
      </c>
      <c r="B12" s="1401" t="s">
        <v>19</v>
      </c>
      <c r="C12" s="1402" t="s">
        <v>200</v>
      </c>
      <c r="D12" s="1402" t="s">
        <v>73</v>
      </c>
      <c r="E12" s="1403" t="s">
        <v>200</v>
      </c>
      <c r="F12" s="1403" t="s">
        <v>73</v>
      </c>
      <c r="G12" s="1404" t="s">
        <v>73</v>
      </c>
      <c r="H12" s="1405" t="s">
        <v>200</v>
      </c>
      <c r="I12" s="1405" t="s">
        <v>73</v>
      </c>
      <c r="J12" s="1405" t="s">
        <v>73</v>
      </c>
      <c r="K12" s="1405">
        <v>0.10801728276524243</v>
      </c>
      <c r="L12" s="1406" t="s">
        <v>73</v>
      </c>
    </row>
    <row r="13" spans="1:12" ht="15">
      <c r="A13" s="1400" t="s">
        <v>71</v>
      </c>
      <c r="B13" s="1401" t="s">
        <v>19</v>
      </c>
      <c r="C13" s="1402">
        <v>19366.031022650212</v>
      </c>
      <c r="D13" s="1402">
        <v>19363.565019449961</v>
      </c>
      <c r="E13" s="1403">
        <v>19753.351643103215</v>
      </c>
      <c r="F13" s="1403">
        <v>19750.83631983896</v>
      </c>
      <c r="G13" s="1404">
        <v>1.2735274717094305E-2</v>
      </c>
      <c r="H13" s="1405">
        <v>275.28720460199003</v>
      </c>
      <c r="I13" s="1405">
        <v>0.3319067199198098</v>
      </c>
      <c r="J13" s="1405">
        <v>-3.7269869779973055</v>
      </c>
      <c r="K13" s="1405">
        <v>38.598175708113295</v>
      </c>
      <c r="L13" s="1406">
        <v>0.33137921346870058</v>
      </c>
    </row>
    <row r="14" spans="1:12" ht="15.75" thickBot="1">
      <c r="A14" s="1407" t="s">
        <v>84</v>
      </c>
      <c r="B14" s="1408" t="s">
        <v>19</v>
      </c>
      <c r="C14" s="1409">
        <v>22208.826187152405</v>
      </c>
      <c r="D14" s="1409">
        <v>22194.428643214022</v>
      </c>
      <c r="E14" s="1410">
        <v>22653.002710895453</v>
      </c>
      <c r="F14" s="1410">
        <v>22638.317216078303</v>
      </c>
      <c r="G14" s="1411">
        <v>6.487008145075128E-2</v>
      </c>
      <c r="H14" s="1412">
        <v>287.48909842417987</v>
      </c>
      <c r="I14" s="1412">
        <v>-1.0001222319691689</v>
      </c>
      <c r="J14" s="1412">
        <v>-7.9210275927687928</v>
      </c>
      <c r="K14" s="1412">
        <v>23.229716754680748</v>
      </c>
      <c r="L14" s="1413">
        <v>-0.84955468125487243</v>
      </c>
    </row>
    <row r="15" spans="1:12" ht="15" thickBot="1">
      <c r="A15" s="1381"/>
      <c r="B15" s="1414"/>
      <c r="C15" s="1383"/>
      <c r="D15" s="1383"/>
      <c r="E15" s="1383"/>
      <c r="F15" s="1383"/>
      <c r="G15" s="1384"/>
      <c r="H15" s="1379"/>
      <c r="I15" s="1379"/>
      <c r="J15" s="1379"/>
      <c r="K15" s="1379"/>
      <c r="L15" s="1385"/>
    </row>
    <row r="16" spans="1:12" ht="14.25">
      <c r="A16" s="1415" t="s">
        <v>85</v>
      </c>
      <c r="B16" s="1416" t="s">
        <v>21</v>
      </c>
      <c r="C16" s="1417">
        <v>20756.459803921567</v>
      </c>
      <c r="D16" s="1417" t="s">
        <v>73</v>
      </c>
      <c r="E16" s="1418">
        <v>21171.589</v>
      </c>
      <c r="F16" s="1418" t="s">
        <v>73</v>
      </c>
      <c r="G16" s="1419" t="s">
        <v>73</v>
      </c>
      <c r="H16" s="1420">
        <v>220</v>
      </c>
      <c r="I16" s="1420" t="s">
        <v>73</v>
      </c>
      <c r="J16" s="1421" t="s">
        <v>73</v>
      </c>
      <c r="K16" s="1421">
        <v>3.00048007681229E-2</v>
      </c>
      <c r="L16" s="1422" t="s">
        <v>73</v>
      </c>
    </row>
    <row r="17" spans="1:12" ht="15">
      <c r="A17" s="1393" t="s">
        <v>85</v>
      </c>
      <c r="B17" s="1423" t="s">
        <v>22</v>
      </c>
      <c r="C17" s="1402">
        <v>20756.459803921567</v>
      </c>
      <c r="D17" s="1402" t="s">
        <v>73</v>
      </c>
      <c r="E17" s="1403">
        <v>21171.589</v>
      </c>
      <c r="F17" s="1403" t="s">
        <v>73</v>
      </c>
      <c r="G17" s="1404" t="s">
        <v>73</v>
      </c>
      <c r="H17" s="1405">
        <v>220</v>
      </c>
      <c r="I17" s="1405" t="s">
        <v>73</v>
      </c>
      <c r="J17" s="1424" t="s">
        <v>73</v>
      </c>
      <c r="K17" s="1424">
        <v>3.00048007681229E-2</v>
      </c>
      <c r="L17" s="1425" t="s">
        <v>73</v>
      </c>
    </row>
    <row r="18" spans="1:12" ht="15">
      <c r="A18" s="1393" t="s">
        <v>85</v>
      </c>
      <c r="B18" s="1423" t="s">
        <v>23</v>
      </c>
      <c r="C18" s="1402" t="s">
        <v>73</v>
      </c>
      <c r="D18" s="1402" t="s">
        <v>73</v>
      </c>
      <c r="E18" s="1403" t="s">
        <v>73</v>
      </c>
      <c r="F18" s="1403" t="s">
        <v>73</v>
      </c>
      <c r="G18" s="1404" t="s">
        <v>73</v>
      </c>
      <c r="H18" s="1405" t="s">
        <v>73</v>
      </c>
      <c r="I18" s="1405" t="s">
        <v>73</v>
      </c>
      <c r="J18" s="1424" t="s">
        <v>73</v>
      </c>
      <c r="K18" s="1424" t="s">
        <v>73</v>
      </c>
      <c r="L18" s="1425" t="s">
        <v>73</v>
      </c>
    </row>
    <row r="19" spans="1:12" ht="14.25">
      <c r="A19" s="1415" t="s">
        <v>85</v>
      </c>
      <c r="B19" s="1426" t="s">
        <v>24</v>
      </c>
      <c r="C19" s="1427">
        <v>21997.294117647059</v>
      </c>
      <c r="D19" s="1427">
        <v>22284.778476276006</v>
      </c>
      <c r="E19" s="1428">
        <v>22437.24</v>
      </c>
      <c r="F19" s="1428">
        <v>22730.474045801526</v>
      </c>
      <c r="G19" s="1429">
        <v>-1.2900480879134437</v>
      </c>
      <c r="H19" s="1430">
        <v>270</v>
      </c>
      <c r="I19" s="1430">
        <v>3.0534351145038165</v>
      </c>
      <c r="J19" s="1431">
        <v>-20</v>
      </c>
      <c r="K19" s="1431">
        <v>2.4003840614498319E-2</v>
      </c>
      <c r="L19" s="1432">
        <v>-4.6346839287172148E-3</v>
      </c>
    </row>
    <row r="20" spans="1:12" ht="15">
      <c r="A20" s="1393" t="s">
        <v>85</v>
      </c>
      <c r="B20" s="1423" t="s">
        <v>25</v>
      </c>
      <c r="C20" s="1402">
        <v>21997.294117647059</v>
      </c>
      <c r="D20" s="1402">
        <v>22159.402941176471</v>
      </c>
      <c r="E20" s="1403">
        <v>22437.24</v>
      </c>
      <c r="F20" s="1403">
        <v>22602.591</v>
      </c>
      <c r="G20" s="1404">
        <v>-0.73155772274071917</v>
      </c>
      <c r="H20" s="1405">
        <v>270</v>
      </c>
      <c r="I20" s="1405">
        <v>8</v>
      </c>
      <c r="J20" s="1424">
        <v>0</v>
      </c>
      <c r="K20" s="1424">
        <v>2.4003840614498319E-2</v>
      </c>
      <c r="L20" s="1425">
        <v>1.0930209799258905E-3</v>
      </c>
    </row>
    <row r="21" spans="1:12" ht="15">
      <c r="A21" s="1393" t="s">
        <v>85</v>
      </c>
      <c r="B21" s="1423" t="s">
        <v>26</v>
      </c>
      <c r="C21" s="1402" t="s">
        <v>73</v>
      </c>
      <c r="D21" s="1402" t="s">
        <v>200</v>
      </c>
      <c r="E21" s="1403" t="s">
        <v>73</v>
      </c>
      <c r="F21" s="1403" t="s">
        <v>200</v>
      </c>
      <c r="G21" s="1404" t="s">
        <v>73</v>
      </c>
      <c r="H21" s="1405" t="s">
        <v>73</v>
      </c>
      <c r="I21" s="1405" t="s">
        <v>73</v>
      </c>
      <c r="J21" s="1424" t="s">
        <v>73</v>
      </c>
      <c r="K21" s="1424" t="s">
        <v>73</v>
      </c>
      <c r="L21" s="1425" t="s">
        <v>73</v>
      </c>
    </row>
    <row r="22" spans="1:12" ht="14.25">
      <c r="A22" s="1415" t="s">
        <v>85</v>
      </c>
      <c r="B22" s="1426" t="s">
        <v>27</v>
      </c>
      <c r="C22" s="1427">
        <v>19426.545883407125</v>
      </c>
      <c r="D22" s="1427">
        <v>18721.953316993462</v>
      </c>
      <c r="E22" s="1428">
        <v>19815.076801075269</v>
      </c>
      <c r="F22" s="1428">
        <v>19096.392383333332</v>
      </c>
      <c r="G22" s="1429">
        <v>3.7634564859966946</v>
      </c>
      <c r="H22" s="1430">
        <v>248.00666666666666</v>
      </c>
      <c r="I22" s="1430">
        <v>10.21702096141027</v>
      </c>
      <c r="J22" s="1431">
        <v>-37.5</v>
      </c>
      <c r="K22" s="1431">
        <v>9.0014402304368704E-2</v>
      </c>
      <c r="L22" s="1432">
        <v>-4.7450515503065852E-2</v>
      </c>
    </row>
    <row r="23" spans="1:12" ht="15">
      <c r="A23" s="1393" t="s">
        <v>85</v>
      </c>
      <c r="B23" s="1423" t="s">
        <v>28</v>
      </c>
      <c r="C23" s="1402">
        <v>18559.913725490198</v>
      </c>
      <c r="D23" s="1402">
        <v>18436.850980392155</v>
      </c>
      <c r="E23" s="1403">
        <v>18931.112000000001</v>
      </c>
      <c r="F23" s="1403">
        <v>18805.588</v>
      </c>
      <c r="G23" s="1404">
        <v>0.66748245255612981</v>
      </c>
      <c r="H23" s="1405">
        <v>239.1</v>
      </c>
      <c r="I23" s="1405">
        <v>7.1236559139784976</v>
      </c>
      <c r="J23" s="1424">
        <v>-50</v>
      </c>
      <c r="K23" s="1424">
        <v>6.6010561689870378E-2</v>
      </c>
      <c r="L23" s="1425">
        <v>-5.9998946300277967E-2</v>
      </c>
    </row>
    <row r="24" spans="1:12" ht="15.75" thickBot="1">
      <c r="A24" s="1433" t="s">
        <v>85</v>
      </c>
      <c r="B24" s="1434" t="s">
        <v>29</v>
      </c>
      <c r="C24" s="1435" t="s">
        <v>200</v>
      </c>
      <c r="D24" s="1435" t="s">
        <v>200</v>
      </c>
      <c r="E24" s="1436" t="s">
        <v>200</v>
      </c>
      <c r="F24" s="1436" t="s">
        <v>200</v>
      </c>
      <c r="G24" s="1437" t="s">
        <v>73</v>
      </c>
      <c r="H24" s="1424" t="s">
        <v>200</v>
      </c>
      <c r="I24" s="1424" t="s">
        <v>73</v>
      </c>
      <c r="J24" s="1424" t="s">
        <v>73</v>
      </c>
      <c r="K24" s="1424">
        <v>2.4003840614498319E-2</v>
      </c>
      <c r="L24" s="1425" t="s">
        <v>73</v>
      </c>
    </row>
    <row r="25" spans="1:12" ht="15" thickBot="1">
      <c r="A25" s="1381"/>
      <c r="B25" s="1414"/>
      <c r="C25" s="1383"/>
      <c r="D25" s="1383"/>
      <c r="E25" s="1383"/>
      <c r="F25" s="1383"/>
      <c r="G25" s="1384"/>
      <c r="H25" s="1379"/>
      <c r="I25" s="1379"/>
      <c r="J25" s="1379"/>
      <c r="K25" s="1379"/>
      <c r="L25" s="1385"/>
    </row>
    <row r="26" spans="1:12" ht="14.25">
      <c r="A26" s="1415" t="s">
        <v>86</v>
      </c>
      <c r="B26" s="1416" t="s">
        <v>21</v>
      </c>
      <c r="C26" s="1417">
        <v>22526.387171592651</v>
      </c>
      <c r="D26" s="1417">
        <v>22636.321370287667</v>
      </c>
      <c r="E26" s="1418">
        <v>22976.914915024503</v>
      </c>
      <c r="F26" s="1418">
        <v>23089.04779769342</v>
      </c>
      <c r="G26" s="1419">
        <v>-0.48565399340599424</v>
      </c>
      <c r="H26" s="1420">
        <v>412.52129032258063</v>
      </c>
      <c r="I26" s="1420">
        <v>0.3725112482515357</v>
      </c>
      <c r="J26" s="1421">
        <v>-16.517055655296232</v>
      </c>
      <c r="K26" s="1421">
        <v>2.79044647143543</v>
      </c>
      <c r="L26" s="1422">
        <v>-0.39988516267878005</v>
      </c>
    </row>
    <row r="27" spans="1:12" ht="15">
      <c r="A27" s="1393" t="s">
        <v>86</v>
      </c>
      <c r="B27" s="1423" t="s">
        <v>22</v>
      </c>
      <c r="C27" s="1402">
        <v>22634.788235294116</v>
      </c>
      <c r="D27" s="1402">
        <v>22821.783333333333</v>
      </c>
      <c r="E27" s="1403">
        <v>23087.484</v>
      </c>
      <c r="F27" s="1403">
        <v>23278.219000000001</v>
      </c>
      <c r="G27" s="1404">
        <v>-0.81937110394914914</v>
      </c>
      <c r="H27" s="1405">
        <v>406.2</v>
      </c>
      <c r="I27" s="1405">
        <v>1.3473053892215512</v>
      </c>
      <c r="J27" s="1424">
        <v>-16.103896103896105</v>
      </c>
      <c r="K27" s="1424">
        <v>1.9383101296207392</v>
      </c>
      <c r="L27" s="1425">
        <v>-0.26685626020685693</v>
      </c>
    </row>
    <row r="28" spans="1:12" ht="15">
      <c r="A28" s="1393" t="s">
        <v>86</v>
      </c>
      <c r="B28" s="1423" t="s">
        <v>23</v>
      </c>
      <c r="C28" s="1402">
        <v>22291.774509803923</v>
      </c>
      <c r="D28" s="1402">
        <v>22252.846078431372</v>
      </c>
      <c r="E28" s="1403">
        <v>22737.61</v>
      </c>
      <c r="F28" s="1403">
        <v>22697.902999999998</v>
      </c>
      <c r="G28" s="1404">
        <v>0.17493686531307387</v>
      </c>
      <c r="H28" s="1405">
        <v>426.9</v>
      </c>
      <c r="I28" s="1405">
        <v>-1.590594744121723</v>
      </c>
      <c r="J28" s="1424">
        <v>-17.441860465116278</v>
      </c>
      <c r="K28" s="1424">
        <v>0.85213634181469033</v>
      </c>
      <c r="L28" s="1425">
        <v>-0.133028902471924</v>
      </c>
    </row>
    <row r="29" spans="1:12" ht="14.25">
      <c r="A29" s="1415" t="s">
        <v>86</v>
      </c>
      <c r="B29" s="1426" t="s">
        <v>24</v>
      </c>
      <c r="C29" s="1427">
        <v>22488.608888830957</v>
      </c>
      <c r="D29" s="1427">
        <v>22391.965260198256</v>
      </c>
      <c r="E29" s="1428">
        <v>22938.381066607577</v>
      </c>
      <c r="F29" s="1428">
        <v>22839.804565402221</v>
      </c>
      <c r="G29" s="1429">
        <v>0.43159958275072136</v>
      </c>
      <c r="H29" s="1430">
        <v>369.20396475770923</v>
      </c>
      <c r="I29" s="1430">
        <v>-8.2155741852656242E-2</v>
      </c>
      <c r="J29" s="1431">
        <v>0.6333122229259025</v>
      </c>
      <c r="K29" s="1431">
        <v>9.5355256841094569</v>
      </c>
      <c r="L29" s="1432">
        <v>0.49147963336199041</v>
      </c>
    </row>
    <row r="30" spans="1:12" ht="15">
      <c r="A30" s="1393" t="s">
        <v>86</v>
      </c>
      <c r="B30" s="1423" t="s">
        <v>25</v>
      </c>
      <c r="C30" s="1402">
        <v>22528.590196078432</v>
      </c>
      <c r="D30" s="1402">
        <v>22517.547058823529</v>
      </c>
      <c r="E30" s="1403">
        <v>22979.162</v>
      </c>
      <c r="F30" s="1403">
        <v>22967.898000000001</v>
      </c>
      <c r="G30" s="1404">
        <v>4.9042363389106024E-2</v>
      </c>
      <c r="H30" s="1405">
        <v>358.4</v>
      </c>
      <c r="I30" s="1405">
        <v>0.36404368524221631</v>
      </c>
      <c r="J30" s="1424">
        <v>1.953125</v>
      </c>
      <c r="K30" s="1424">
        <v>6.2650024003840619</v>
      </c>
      <c r="L30" s="1425">
        <v>0.39983257393352023</v>
      </c>
    </row>
    <row r="31" spans="1:12" ht="15">
      <c r="A31" s="1393" t="s">
        <v>86</v>
      </c>
      <c r="B31" s="1423" t="s">
        <v>26</v>
      </c>
      <c r="C31" s="1402">
        <v>22418.210784313727</v>
      </c>
      <c r="D31" s="1402">
        <v>22181.122549019605</v>
      </c>
      <c r="E31" s="1403">
        <v>22866.575000000001</v>
      </c>
      <c r="F31" s="1403">
        <v>22624.744999999999</v>
      </c>
      <c r="G31" s="1404">
        <v>1.0688739254298856</v>
      </c>
      <c r="H31" s="1405">
        <v>389.9</v>
      </c>
      <c r="I31" s="1405">
        <v>-0.63710499490316008</v>
      </c>
      <c r="J31" s="1424">
        <v>-1.8018018018018018</v>
      </c>
      <c r="K31" s="1424">
        <v>3.2705232837253959</v>
      </c>
      <c r="L31" s="1425">
        <v>9.1647059428471955E-2</v>
      </c>
    </row>
    <row r="32" spans="1:12" ht="14.25">
      <c r="A32" s="1415" t="s">
        <v>86</v>
      </c>
      <c r="B32" s="1426" t="s">
        <v>27</v>
      </c>
      <c r="C32" s="1427">
        <v>21652.668695463904</v>
      </c>
      <c r="D32" s="1427">
        <v>21549.464855285503</v>
      </c>
      <c r="E32" s="1428">
        <v>22085.722069373183</v>
      </c>
      <c r="F32" s="1428">
        <v>21980.454152391212</v>
      </c>
      <c r="G32" s="1429">
        <v>0.47891602353684448</v>
      </c>
      <c r="H32" s="1430">
        <v>325.82139099941554</v>
      </c>
      <c r="I32" s="1430">
        <v>-0.18232005335589774</v>
      </c>
      <c r="J32" s="1431">
        <v>4.6483180428134556</v>
      </c>
      <c r="K32" s="1431">
        <v>20.535285645703315</v>
      </c>
      <c r="L32" s="1432">
        <v>1.8056905944403567</v>
      </c>
    </row>
    <row r="33" spans="1:12" ht="15">
      <c r="A33" s="1393" t="s">
        <v>86</v>
      </c>
      <c r="B33" s="1423" t="s">
        <v>28</v>
      </c>
      <c r="C33" s="1402">
        <v>21668.02254901961</v>
      </c>
      <c r="D33" s="1402">
        <v>21564.181372549021</v>
      </c>
      <c r="E33" s="1403">
        <v>22101.383000000002</v>
      </c>
      <c r="F33" s="1403">
        <v>21995.465</v>
      </c>
      <c r="G33" s="1404">
        <v>0.48154471842264523</v>
      </c>
      <c r="H33" s="1405">
        <v>316.5</v>
      </c>
      <c r="I33" s="1405">
        <v>0.57197330791230105</v>
      </c>
      <c r="J33" s="1424">
        <v>6.3892391761244225</v>
      </c>
      <c r="K33" s="1424">
        <v>15.188430148823812</v>
      </c>
      <c r="L33" s="1425">
        <v>1.5622201711618615</v>
      </c>
    </row>
    <row r="34" spans="1:12" ht="15.75" thickBot="1">
      <c r="A34" s="1433" t="s">
        <v>86</v>
      </c>
      <c r="B34" s="1434" t="s">
        <v>29</v>
      </c>
      <c r="C34" s="1435">
        <v>21613.492156862743</v>
      </c>
      <c r="D34" s="1435">
        <v>21514.893137254901</v>
      </c>
      <c r="E34" s="1436">
        <v>22045.761999999999</v>
      </c>
      <c r="F34" s="1436">
        <v>21945.190999999999</v>
      </c>
      <c r="G34" s="1437">
        <v>0.45828263695677068</v>
      </c>
      <c r="H34" s="1424">
        <v>352.3</v>
      </c>
      <c r="I34" s="1424">
        <v>-1.5096449538719534</v>
      </c>
      <c r="J34" s="1424">
        <v>0</v>
      </c>
      <c r="K34" s="1424">
        <v>5.3468554968795008</v>
      </c>
      <c r="L34" s="1425">
        <v>0.24347042327849344</v>
      </c>
    </row>
    <row r="35" spans="1:12" ht="15.75" thickBot="1">
      <c r="A35" s="1438"/>
      <c r="B35" s="1439"/>
      <c r="C35" s="1440"/>
      <c r="D35" s="1440"/>
      <c r="E35" s="1440"/>
      <c r="F35" s="1440"/>
      <c r="G35" s="1441"/>
      <c r="H35" s="1442"/>
      <c r="I35" s="1442"/>
      <c r="J35" s="1442"/>
      <c r="K35" s="1442"/>
      <c r="L35" s="1443"/>
    </row>
    <row r="36" spans="1:12" ht="15">
      <c r="A36" s="1393" t="s">
        <v>87</v>
      </c>
      <c r="B36" s="1444" t="s">
        <v>26</v>
      </c>
      <c r="C36" s="1445">
        <v>22360.249019607843</v>
      </c>
      <c r="D36" s="1445">
        <v>22171.659803921568</v>
      </c>
      <c r="E36" s="1446">
        <v>22807.454000000002</v>
      </c>
      <c r="F36" s="1446">
        <v>22615.093000000001</v>
      </c>
      <c r="G36" s="1447">
        <v>0.85058681828105143</v>
      </c>
      <c r="H36" s="1448">
        <v>423.9</v>
      </c>
      <c r="I36" s="1448">
        <v>0.68883610451305877</v>
      </c>
      <c r="J36" s="1448">
        <v>-24.748490945674046</v>
      </c>
      <c r="K36" s="1448">
        <v>2.2443590974555927</v>
      </c>
      <c r="L36" s="1449">
        <v>-0.60231024214003126</v>
      </c>
    </row>
    <row r="37" spans="1:12" ht="15.75" thickBot="1">
      <c r="A37" s="1433" t="s">
        <v>87</v>
      </c>
      <c r="B37" s="1434" t="s">
        <v>29</v>
      </c>
      <c r="C37" s="1435">
        <v>21563.449019607844</v>
      </c>
      <c r="D37" s="1435">
        <v>21354.696078431374</v>
      </c>
      <c r="E37" s="1436">
        <v>21994.718000000001</v>
      </c>
      <c r="F37" s="1436">
        <v>21781.79</v>
      </c>
      <c r="G37" s="1437">
        <v>0.97755051352528821</v>
      </c>
      <c r="H37" s="1424">
        <v>386.5</v>
      </c>
      <c r="I37" s="1424">
        <v>0.10360010360009771</v>
      </c>
      <c r="J37" s="1424">
        <v>-26.947040498442366</v>
      </c>
      <c r="K37" s="1424">
        <v>2.814450312049928</v>
      </c>
      <c r="L37" s="1425">
        <v>-0.86273623929894638</v>
      </c>
    </row>
    <row r="38" spans="1:12" ht="15.75" thickBot="1">
      <c r="A38" s="1438"/>
      <c r="B38" s="1439"/>
      <c r="C38" s="1440"/>
      <c r="D38" s="1440"/>
      <c r="E38" s="1440"/>
      <c r="F38" s="1440"/>
      <c r="G38" s="1441"/>
      <c r="H38" s="1442"/>
      <c r="I38" s="1442"/>
      <c r="J38" s="1442"/>
      <c r="K38" s="1442"/>
      <c r="L38" s="1443"/>
    </row>
    <row r="39" spans="1:12" ht="14.25">
      <c r="A39" s="1415" t="s">
        <v>88</v>
      </c>
      <c r="B39" s="1416" t="s">
        <v>21</v>
      </c>
      <c r="C39" s="1417" t="s">
        <v>73</v>
      </c>
      <c r="D39" s="1417" t="s">
        <v>73</v>
      </c>
      <c r="E39" s="1418" t="s">
        <v>73</v>
      </c>
      <c r="F39" s="1418" t="s">
        <v>73</v>
      </c>
      <c r="G39" s="1419" t="s">
        <v>73</v>
      </c>
      <c r="H39" s="1420" t="s">
        <v>73</v>
      </c>
      <c r="I39" s="1420" t="s">
        <v>73</v>
      </c>
      <c r="J39" s="1421" t="s">
        <v>73</v>
      </c>
      <c r="K39" s="1421" t="s">
        <v>73</v>
      </c>
      <c r="L39" s="1422" t="s">
        <v>73</v>
      </c>
    </row>
    <row r="40" spans="1:12" ht="15">
      <c r="A40" s="1400" t="s">
        <v>88</v>
      </c>
      <c r="B40" s="1423" t="s">
        <v>22</v>
      </c>
      <c r="C40" s="1402" t="s">
        <v>73</v>
      </c>
      <c r="D40" s="1402" t="s">
        <v>73</v>
      </c>
      <c r="E40" s="1403" t="s">
        <v>73</v>
      </c>
      <c r="F40" s="1403" t="s">
        <v>73</v>
      </c>
      <c r="G40" s="1404" t="s">
        <v>73</v>
      </c>
      <c r="H40" s="1405" t="s">
        <v>73</v>
      </c>
      <c r="I40" s="1405" t="s">
        <v>73</v>
      </c>
      <c r="J40" s="1424" t="s">
        <v>73</v>
      </c>
      <c r="K40" s="1424" t="s">
        <v>73</v>
      </c>
      <c r="L40" s="1425" t="s">
        <v>73</v>
      </c>
    </row>
    <row r="41" spans="1:12" ht="15">
      <c r="A41" s="1400" t="s">
        <v>88</v>
      </c>
      <c r="B41" s="1423" t="s">
        <v>23</v>
      </c>
      <c r="C41" s="1402" t="s">
        <v>73</v>
      </c>
      <c r="D41" s="1402" t="s">
        <v>73</v>
      </c>
      <c r="E41" s="1403" t="s">
        <v>73</v>
      </c>
      <c r="F41" s="1403" t="s">
        <v>73</v>
      </c>
      <c r="G41" s="1404" t="s">
        <v>73</v>
      </c>
      <c r="H41" s="1405" t="s">
        <v>73</v>
      </c>
      <c r="I41" s="1405" t="s">
        <v>73</v>
      </c>
      <c r="J41" s="1424" t="s">
        <v>73</v>
      </c>
      <c r="K41" s="1424" t="s">
        <v>73</v>
      </c>
      <c r="L41" s="1425" t="s">
        <v>73</v>
      </c>
    </row>
    <row r="42" spans="1:12" ht="15">
      <c r="A42" s="1400" t="s">
        <v>88</v>
      </c>
      <c r="B42" s="1423" t="s">
        <v>30</v>
      </c>
      <c r="C42" s="1402" t="s">
        <v>73</v>
      </c>
      <c r="D42" s="1402" t="s">
        <v>73</v>
      </c>
      <c r="E42" s="1403" t="s">
        <v>73</v>
      </c>
      <c r="F42" s="1403" t="s">
        <v>73</v>
      </c>
      <c r="G42" s="1404" t="s">
        <v>73</v>
      </c>
      <c r="H42" s="1405" t="s">
        <v>73</v>
      </c>
      <c r="I42" s="1405" t="s">
        <v>73</v>
      </c>
      <c r="J42" s="1424" t="s">
        <v>73</v>
      </c>
      <c r="K42" s="1424" t="s">
        <v>73</v>
      </c>
      <c r="L42" s="1425" t="s">
        <v>73</v>
      </c>
    </row>
    <row r="43" spans="1:12" ht="14.25">
      <c r="A43" s="1450" t="s">
        <v>88</v>
      </c>
      <c r="B43" s="1426" t="s">
        <v>24</v>
      </c>
      <c r="C43" s="1427" t="s">
        <v>73</v>
      </c>
      <c r="D43" s="1427" t="s">
        <v>73</v>
      </c>
      <c r="E43" s="1428" t="s">
        <v>73</v>
      </c>
      <c r="F43" s="1428" t="s">
        <v>73</v>
      </c>
      <c r="G43" s="1429" t="s">
        <v>73</v>
      </c>
      <c r="H43" s="1430" t="s">
        <v>73</v>
      </c>
      <c r="I43" s="1430" t="s">
        <v>73</v>
      </c>
      <c r="J43" s="1431" t="s">
        <v>73</v>
      </c>
      <c r="K43" s="1431" t="s">
        <v>73</v>
      </c>
      <c r="L43" s="1432" t="s">
        <v>73</v>
      </c>
    </row>
    <row r="44" spans="1:12" ht="15">
      <c r="A44" s="1400" t="s">
        <v>88</v>
      </c>
      <c r="B44" s="1423" t="s">
        <v>26</v>
      </c>
      <c r="C44" s="1402" t="s">
        <v>73</v>
      </c>
      <c r="D44" s="1402" t="s">
        <v>73</v>
      </c>
      <c r="E44" s="1403" t="s">
        <v>73</v>
      </c>
      <c r="F44" s="1403" t="s">
        <v>73</v>
      </c>
      <c r="G44" s="1404" t="s">
        <v>73</v>
      </c>
      <c r="H44" s="1405" t="s">
        <v>73</v>
      </c>
      <c r="I44" s="1405" t="s">
        <v>73</v>
      </c>
      <c r="J44" s="1424" t="s">
        <v>73</v>
      </c>
      <c r="K44" s="1424" t="s">
        <v>73</v>
      </c>
      <c r="L44" s="1425" t="s">
        <v>73</v>
      </c>
    </row>
    <row r="45" spans="1:12" ht="15">
      <c r="A45" s="1400" t="s">
        <v>88</v>
      </c>
      <c r="B45" s="1423" t="s">
        <v>31</v>
      </c>
      <c r="C45" s="1402" t="s">
        <v>73</v>
      </c>
      <c r="D45" s="1402" t="s">
        <v>73</v>
      </c>
      <c r="E45" s="1403" t="s">
        <v>73</v>
      </c>
      <c r="F45" s="1403" t="s">
        <v>73</v>
      </c>
      <c r="G45" s="1404" t="s">
        <v>73</v>
      </c>
      <c r="H45" s="1405" t="s">
        <v>73</v>
      </c>
      <c r="I45" s="1405" t="s">
        <v>73</v>
      </c>
      <c r="J45" s="1424" t="s">
        <v>73</v>
      </c>
      <c r="K45" s="1424" t="s">
        <v>73</v>
      </c>
      <c r="L45" s="1425" t="s">
        <v>73</v>
      </c>
    </row>
    <row r="46" spans="1:12" ht="14.25">
      <c r="A46" s="1450" t="s">
        <v>88</v>
      </c>
      <c r="B46" s="1426" t="s">
        <v>27</v>
      </c>
      <c r="C46" s="1427" t="s">
        <v>200</v>
      </c>
      <c r="D46" s="1427" t="s">
        <v>73</v>
      </c>
      <c r="E46" s="1428" t="s">
        <v>200</v>
      </c>
      <c r="F46" s="1428" t="s">
        <v>73</v>
      </c>
      <c r="G46" s="1429" t="s">
        <v>73</v>
      </c>
      <c r="H46" s="1430" t="s">
        <v>200</v>
      </c>
      <c r="I46" s="1430" t="s">
        <v>73</v>
      </c>
      <c r="J46" s="1431" t="s">
        <v>73</v>
      </c>
      <c r="K46" s="1431">
        <v>0.10801728276524243</v>
      </c>
      <c r="L46" s="1432" t="s">
        <v>73</v>
      </c>
    </row>
    <row r="47" spans="1:12" ht="15">
      <c r="A47" s="1400" t="s">
        <v>88</v>
      </c>
      <c r="B47" s="1423" t="s">
        <v>29</v>
      </c>
      <c r="C47" s="1402" t="s">
        <v>200</v>
      </c>
      <c r="D47" s="1402" t="s">
        <v>73</v>
      </c>
      <c r="E47" s="1403" t="s">
        <v>200</v>
      </c>
      <c r="F47" s="1403" t="s">
        <v>73</v>
      </c>
      <c r="G47" s="1404" t="s">
        <v>73</v>
      </c>
      <c r="H47" s="1405" t="s">
        <v>200</v>
      </c>
      <c r="I47" s="1405" t="s">
        <v>73</v>
      </c>
      <c r="J47" s="1424" t="s">
        <v>73</v>
      </c>
      <c r="K47" s="1424">
        <v>2.4003840614498319E-2</v>
      </c>
      <c r="L47" s="1425" t="s">
        <v>73</v>
      </c>
    </row>
    <row r="48" spans="1:12" ht="15.75" thickBot="1">
      <c r="A48" s="1451" t="s">
        <v>88</v>
      </c>
      <c r="B48" s="1423" t="s">
        <v>32</v>
      </c>
      <c r="C48" s="1435" t="s">
        <v>200</v>
      </c>
      <c r="D48" s="1435" t="s">
        <v>73</v>
      </c>
      <c r="E48" s="1436" t="s">
        <v>200</v>
      </c>
      <c r="F48" s="1436" t="s">
        <v>73</v>
      </c>
      <c r="G48" s="1437" t="s">
        <v>73</v>
      </c>
      <c r="H48" s="1424" t="s">
        <v>200</v>
      </c>
      <c r="I48" s="1424" t="s">
        <v>73</v>
      </c>
      <c r="J48" s="1424" t="s">
        <v>73</v>
      </c>
      <c r="K48" s="1424">
        <v>8.4013442150744119E-2</v>
      </c>
      <c r="L48" s="1425" t="s">
        <v>73</v>
      </c>
    </row>
    <row r="49" spans="1:12" ht="15.75" thickBot="1">
      <c r="A49" s="1438"/>
      <c r="B49" s="1439"/>
      <c r="C49" s="1440"/>
      <c r="D49" s="1440"/>
      <c r="E49" s="1440"/>
      <c r="F49" s="1440"/>
      <c r="G49" s="1441"/>
      <c r="H49" s="1442"/>
      <c r="I49" s="1442"/>
      <c r="J49" s="1442"/>
      <c r="K49" s="1442"/>
      <c r="L49" s="1443"/>
    </row>
    <row r="50" spans="1:12" ht="14.25">
      <c r="A50" s="1415" t="s">
        <v>20</v>
      </c>
      <c r="B50" s="1416" t="s">
        <v>24</v>
      </c>
      <c r="C50" s="1417">
        <v>20571.327733891001</v>
      </c>
      <c r="D50" s="1417">
        <v>20472.336478415793</v>
      </c>
      <c r="E50" s="1418">
        <v>20982.75428856882</v>
      </c>
      <c r="F50" s="1418">
        <v>20881.78320798411</v>
      </c>
      <c r="G50" s="1419">
        <v>0.48353667682031942</v>
      </c>
      <c r="H50" s="1420">
        <v>349.59148936170209</v>
      </c>
      <c r="I50" s="1420">
        <v>-0.74726977516925119</v>
      </c>
      <c r="J50" s="1421">
        <v>-3.7542662116040959</v>
      </c>
      <c r="K50" s="1421">
        <v>3.3845415266442629</v>
      </c>
      <c r="L50" s="1422">
        <v>2.8106450179401943E-2</v>
      </c>
    </row>
    <row r="51" spans="1:12" ht="15">
      <c r="A51" s="1393" t="s">
        <v>20</v>
      </c>
      <c r="B51" s="1423" t="s">
        <v>25</v>
      </c>
      <c r="C51" s="1402">
        <v>20478.178431372547</v>
      </c>
      <c r="D51" s="1402">
        <v>20732.952941176471</v>
      </c>
      <c r="E51" s="1403">
        <v>20887.741999999998</v>
      </c>
      <c r="F51" s="1403">
        <v>21147.612000000001</v>
      </c>
      <c r="G51" s="1404">
        <v>-1.2288385090477478</v>
      </c>
      <c r="H51" s="1405">
        <v>312.10000000000002</v>
      </c>
      <c r="I51" s="1405">
        <v>-1.0149064383127144</v>
      </c>
      <c r="J51" s="1424">
        <v>-12.037037037037036</v>
      </c>
      <c r="K51" s="1424">
        <v>0.57009121459433509</v>
      </c>
      <c r="L51" s="1425">
        <v>-4.8500915539120393E-2</v>
      </c>
    </row>
    <row r="52" spans="1:12" ht="15">
      <c r="A52" s="1393" t="s">
        <v>20</v>
      </c>
      <c r="B52" s="1423" t="s">
        <v>26</v>
      </c>
      <c r="C52" s="1402">
        <v>20673.98431372549</v>
      </c>
      <c r="D52" s="1402">
        <v>20532.304901960786</v>
      </c>
      <c r="E52" s="1403">
        <v>21087.464</v>
      </c>
      <c r="F52" s="1403">
        <v>20942.951000000001</v>
      </c>
      <c r="G52" s="1404">
        <v>0.69003169610624115</v>
      </c>
      <c r="H52" s="1405">
        <v>341.2</v>
      </c>
      <c r="I52" s="1405">
        <v>-1.3017066820943013</v>
      </c>
      <c r="J52" s="1424">
        <v>-7.9037800687285218</v>
      </c>
      <c r="K52" s="1424">
        <v>1.6082573211713875</v>
      </c>
      <c r="L52" s="1425">
        <v>-5.8504807243756396E-2</v>
      </c>
    </row>
    <row r="53" spans="1:12" ht="15">
      <c r="A53" s="1393" t="s">
        <v>20</v>
      </c>
      <c r="B53" s="1423" t="s">
        <v>31</v>
      </c>
      <c r="C53" s="1402">
        <v>20484.23431372549</v>
      </c>
      <c r="D53" s="1402">
        <v>20264.567647058822</v>
      </c>
      <c r="E53" s="1403">
        <v>20893.919000000002</v>
      </c>
      <c r="F53" s="1403">
        <v>20669.859</v>
      </c>
      <c r="G53" s="1404">
        <v>1.0839938482405773</v>
      </c>
      <c r="H53" s="1405">
        <v>378.5</v>
      </c>
      <c r="I53" s="1405">
        <v>-1.3552254365389598</v>
      </c>
      <c r="J53" s="1424">
        <v>7.4866310160427805</v>
      </c>
      <c r="K53" s="1424">
        <v>1.2061929908785405</v>
      </c>
      <c r="L53" s="1425">
        <v>0.13511217296227951</v>
      </c>
    </row>
    <row r="54" spans="1:12" ht="14.25">
      <c r="A54" s="1415" t="s">
        <v>20</v>
      </c>
      <c r="B54" s="1426" t="s">
        <v>27</v>
      </c>
      <c r="C54" s="1427">
        <v>19936.338629948637</v>
      </c>
      <c r="D54" s="1427">
        <v>19978.077563892883</v>
      </c>
      <c r="E54" s="1428">
        <v>20335.065402547611</v>
      </c>
      <c r="F54" s="1428">
        <v>20377.639115170739</v>
      </c>
      <c r="G54" s="1429">
        <v>-0.2089236755176096</v>
      </c>
      <c r="H54" s="1430">
        <v>293.36907382550339</v>
      </c>
      <c r="I54" s="1430">
        <v>0.58511485176759437</v>
      </c>
      <c r="J54" s="1431">
        <v>-2.0767613038906414</v>
      </c>
      <c r="K54" s="1431">
        <v>22.353576572251558</v>
      </c>
      <c r="L54" s="1432">
        <v>0.56538709977317936</v>
      </c>
    </row>
    <row r="55" spans="1:12" ht="15">
      <c r="A55" s="1393" t="s">
        <v>20</v>
      </c>
      <c r="B55" s="1423" t="s">
        <v>28</v>
      </c>
      <c r="C55" s="1402">
        <v>19651.120588235295</v>
      </c>
      <c r="D55" s="1402">
        <v>19767.589215686272</v>
      </c>
      <c r="E55" s="1403">
        <v>20044.143</v>
      </c>
      <c r="F55" s="1403">
        <v>20162.940999999999</v>
      </c>
      <c r="G55" s="1404">
        <v>-0.58918984090663595</v>
      </c>
      <c r="H55" s="1405">
        <v>266.60000000000002</v>
      </c>
      <c r="I55" s="1405">
        <v>-0.48525569242252875</v>
      </c>
      <c r="J55" s="1424">
        <v>-8.6689038031319914</v>
      </c>
      <c r="K55" s="1424">
        <v>9.799567930868939</v>
      </c>
      <c r="L55" s="1425">
        <v>-0.44156844578493626</v>
      </c>
    </row>
    <row r="56" spans="1:12" ht="15">
      <c r="A56" s="1393" t="s">
        <v>20</v>
      </c>
      <c r="B56" s="1423" t="s">
        <v>29</v>
      </c>
      <c r="C56" s="1402">
        <v>20147.081372549019</v>
      </c>
      <c r="D56" s="1402">
        <v>20086.217647058824</v>
      </c>
      <c r="E56" s="1403">
        <v>20550.023000000001</v>
      </c>
      <c r="F56" s="1403">
        <v>20487.941999999999</v>
      </c>
      <c r="G56" s="1404">
        <v>0.30301237674336423</v>
      </c>
      <c r="H56" s="1405">
        <v>307.5</v>
      </c>
      <c r="I56" s="1405">
        <v>1.0183968462549353</v>
      </c>
      <c r="J56" s="1424">
        <v>4.4929396662387679</v>
      </c>
      <c r="K56" s="1424">
        <v>9.769563130100817</v>
      </c>
      <c r="L56" s="1425">
        <v>0.84579888243485613</v>
      </c>
    </row>
    <row r="57" spans="1:12" ht="15">
      <c r="A57" s="1393" t="s">
        <v>20</v>
      </c>
      <c r="B57" s="1423" t="s">
        <v>32</v>
      </c>
      <c r="C57" s="1402">
        <v>20055.294117647059</v>
      </c>
      <c r="D57" s="1402">
        <v>20295.122549019608</v>
      </c>
      <c r="E57" s="1403">
        <v>20456.400000000001</v>
      </c>
      <c r="F57" s="1403">
        <v>20701.025000000001</v>
      </c>
      <c r="G57" s="1404">
        <v>-1.1817047706574915</v>
      </c>
      <c r="H57" s="1405">
        <v>338</v>
      </c>
      <c r="I57" s="1405">
        <v>-0.90882439167400253</v>
      </c>
      <c r="J57" s="1424">
        <v>1.3100436681222707</v>
      </c>
      <c r="K57" s="1424">
        <v>2.7844455112818052</v>
      </c>
      <c r="L57" s="1425">
        <v>0.1611566631232626</v>
      </c>
    </row>
    <row r="58" spans="1:12" ht="14.25">
      <c r="A58" s="1415" t="s">
        <v>20</v>
      </c>
      <c r="B58" s="1426" t="s">
        <v>33</v>
      </c>
      <c r="C58" s="1427">
        <v>17575.165728185559</v>
      </c>
      <c r="D58" s="1427">
        <v>17602.487145834682</v>
      </c>
      <c r="E58" s="1428">
        <v>17926.669042749269</v>
      </c>
      <c r="F58" s="1428">
        <v>17954.536888751376</v>
      </c>
      <c r="G58" s="1429">
        <v>-0.15521339355495584</v>
      </c>
      <c r="H58" s="1430">
        <v>224.30139990667291</v>
      </c>
      <c r="I58" s="1430">
        <v>-0.64728302830897555</v>
      </c>
      <c r="J58" s="1431">
        <v>-6.4600611086861628</v>
      </c>
      <c r="K58" s="1431">
        <v>12.860057609217474</v>
      </c>
      <c r="L58" s="1432">
        <v>-0.26211433648388471</v>
      </c>
    </row>
    <row r="59" spans="1:12" ht="15">
      <c r="A59" s="1393" t="s">
        <v>20</v>
      </c>
      <c r="B59" s="1423" t="s">
        <v>74</v>
      </c>
      <c r="C59" s="1452">
        <v>17046.505882352943</v>
      </c>
      <c r="D59" s="1452">
        <v>17339.839215686272</v>
      </c>
      <c r="E59" s="1453">
        <v>17387.436000000002</v>
      </c>
      <c r="F59" s="1453">
        <v>17686.635999999999</v>
      </c>
      <c r="G59" s="1454">
        <v>-1.6916727409327421</v>
      </c>
      <c r="H59" s="1455">
        <v>216.2</v>
      </c>
      <c r="I59" s="1455">
        <v>0.60493252675662312</v>
      </c>
      <c r="J59" s="1456">
        <v>-20.315457413249209</v>
      </c>
      <c r="K59" s="1456">
        <v>7.5792126740278452</v>
      </c>
      <c r="L59" s="1457">
        <v>-1.4991996061714801</v>
      </c>
    </row>
    <row r="60" spans="1:12" ht="15">
      <c r="A60" s="1393" t="s">
        <v>20</v>
      </c>
      <c r="B60" s="1423" t="s">
        <v>34</v>
      </c>
      <c r="C60" s="1402">
        <v>18336.309803921569</v>
      </c>
      <c r="D60" s="1402">
        <v>18055.911764705881</v>
      </c>
      <c r="E60" s="1403">
        <v>18703.036</v>
      </c>
      <c r="F60" s="1403">
        <v>18417.03</v>
      </c>
      <c r="G60" s="1404">
        <v>1.5529431184072635</v>
      </c>
      <c r="H60" s="1405">
        <v>231.8</v>
      </c>
      <c r="I60" s="1405">
        <v>-5.5034651447207494</v>
      </c>
      <c r="J60" s="1424">
        <v>28.243021346469622</v>
      </c>
      <c r="K60" s="1424">
        <v>4.6867498799807974</v>
      </c>
      <c r="L60" s="1425">
        <v>1.1985775906171452</v>
      </c>
    </row>
    <row r="61" spans="1:12" ht="15.75" thickBot="1">
      <c r="A61" s="1393" t="s">
        <v>20</v>
      </c>
      <c r="B61" s="1423" t="s">
        <v>35</v>
      </c>
      <c r="C61" s="1402">
        <v>17821.046078431373</v>
      </c>
      <c r="D61" s="1402">
        <v>18400.212745098041</v>
      </c>
      <c r="E61" s="1403">
        <v>18177.467000000001</v>
      </c>
      <c r="F61" s="1403">
        <v>18768.217000000001</v>
      </c>
      <c r="G61" s="1404">
        <v>-3.1476085341511131</v>
      </c>
      <c r="H61" s="1405">
        <v>268.5</v>
      </c>
      <c r="I61" s="1405">
        <v>-4.3121881682109837</v>
      </c>
      <c r="J61" s="1424">
        <v>2.0618556701030926</v>
      </c>
      <c r="K61" s="1424">
        <v>0.59409505520883332</v>
      </c>
      <c r="L61" s="1425">
        <v>3.8507679070451939E-2</v>
      </c>
    </row>
    <row r="62" spans="1:12" ht="15.75" thickBot="1">
      <c r="A62" s="1438"/>
      <c r="B62" s="1439"/>
      <c r="C62" s="1440"/>
      <c r="D62" s="1440"/>
      <c r="E62" s="1440"/>
      <c r="F62" s="1440"/>
      <c r="G62" s="1441"/>
      <c r="H62" s="1442"/>
      <c r="I62" s="1442"/>
      <c r="J62" s="1442"/>
      <c r="K62" s="1442"/>
      <c r="L62" s="1443"/>
    </row>
    <row r="63" spans="1:12" ht="14.25">
      <c r="A63" s="1415" t="s">
        <v>89</v>
      </c>
      <c r="B63" s="1426" t="s">
        <v>21</v>
      </c>
      <c r="C63" s="1427">
        <v>22809.163276975036</v>
      </c>
      <c r="D63" s="1427">
        <v>22893.588887803609</v>
      </c>
      <c r="E63" s="1428">
        <v>23265.346542514537</v>
      </c>
      <c r="F63" s="1428">
        <v>23351.460665559684</v>
      </c>
      <c r="G63" s="1429">
        <v>-0.3687740320765186</v>
      </c>
      <c r="H63" s="1430">
        <v>339.77067901234574</v>
      </c>
      <c r="I63" s="1430">
        <v>2.4279905190592332</v>
      </c>
      <c r="J63" s="1431">
        <v>-30.021598272138228</v>
      </c>
      <c r="K63" s="1431">
        <v>1.9443110897743638</v>
      </c>
      <c r="L63" s="1432">
        <v>-0.70761628292739465</v>
      </c>
    </row>
    <row r="64" spans="1:12" ht="15">
      <c r="A64" s="1393" t="s">
        <v>89</v>
      </c>
      <c r="B64" s="1423" t="s">
        <v>22</v>
      </c>
      <c r="C64" s="1402">
        <v>21992.076470588236</v>
      </c>
      <c r="D64" s="1402">
        <v>22218.055882352943</v>
      </c>
      <c r="E64" s="1403">
        <v>22431.918000000001</v>
      </c>
      <c r="F64" s="1403">
        <v>22662.417000000001</v>
      </c>
      <c r="G64" s="1404">
        <v>-1.0170980438670765</v>
      </c>
      <c r="H64" s="1405">
        <v>309.3</v>
      </c>
      <c r="I64" s="1405">
        <v>4.7054840893703567</v>
      </c>
      <c r="J64" s="1424">
        <v>-68.965517241379317</v>
      </c>
      <c r="K64" s="1424">
        <v>0.16202592414786365</v>
      </c>
      <c r="L64" s="1425">
        <v>-0.33628440290408662</v>
      </c>
    </row>
    <row r="65" spans="1:12" ht="15">
      <c r="A65" s="1393" t="s">
        <v>89</v>
      </c>
      <c r="B65" s="1423" t="s">
        <v>23</v>
      </c>
      <c r="C65" s="1402">
        <v>22643.213725490197</v>
      </c>
      <c r="D65" s="1402">
        <v>22977.493137254904</v>
      </c>
      <c r="E65" s="1403">
        <v>23096.078000000001</v>
      </c>
      <c r="F65" s="1403">
        <v>23437.043000000001</v>
      </c>
      <c r="G65" s="1404">
        <v>-1.4548123669014053</v>
      </c>
      <c r="H65" s="1405">
        <v>331.5</v>
      </c>
      <c r="I65" s="1405">
        <v>-1.1922503725782414</v>
      </c>
      <c r="J65" s="1424">
        <v>-38.461538461538467</v>
      </c>
      <c r="K65" s="1424">
        <v>1.0561689870379261</v>
      </c>
      <c r="L65" s="1425">
        <v>-0.5819546168340024</v>
      </c>
    </row>
    <row r="66" spans="1:12" ht="15">
      <c r="A66" s="1393" t="s">
        <v>89</v>
      </c>
      <c r="B66" s="1423" t="s">
        <v>30</v>
      </c>
      <c r="C66" s="1402">
        <v>23189.53137254902</v>
      </c>
      <c r="D66" s="1402">
        <v>23185.20882352941</v>
      </c>
      <c r="E66" s="1403">
        <v>23653.322</v>
      </c>
      <c r="F66" s="1403">
        <v>23648.913</v>
      </c>
      <c r="G66" s="1404">
        <v>1.8643563025495722E-2</v>
      </c>
      <c r="H66" s="1405">
        <v>358.6</v>
      </c>
      <c r="I66" s="1405">
        <v>1.0710259301014688</v>
      </c>
      <c r="J66" s="1424">
        <v>34.444444444444443</v>
      </c>
      <c r="K66" s="1424">
        <v>0.72611617858857413</v>
      </c>
      <c r="L66" s="1425">
        <v>0.21062273681069454</v>
      </c>
    </row>
    <row r="67" spans="1:12" ht="14.25">
      <c r="A67" s="1415" t="s">
        <v>89</v>
      </c>
      <c r="B67" s="1426" t="s">
        <v>24</v>
      </c>
      <c r="C67" s="1427">
        <v>22837.624254668186</v>
      </c>
      <c r="D67" s="1427">
        <v>22954.054286387898</v>
      </c>
      <c r="E67" s="1428">
        <v>23294.376739761548</v>
      </c>
      <c r="F67" s="1428">
        <v>23413.135372115656</v>
      </c>
      <c r="G67" s="1429">
        <v>-0.50723079359779055</v>
      </c>
      <c r="H67" s="1430">
        <v>307.19292035398234</v>
      </c>
      <c r="I67" s="1430">
        <v>0.96617764532348749</v>
      </c>
      <c r="J67" s="1431">
        <v>-11.238670694864048</v>
      </c>
      <c r="K67" s="1431">
        <v>8.8154104656745087</v>
      </c>
      <c r="L67" s="1432">
        <v>-0.66394115812983223</v>
      </c>
    </row>
    <row r="68" spans="1:12" ht="15">
      <c r="A68" s="1393" t="s">
        <v>89</v>
      </c>
      <c r="B68" s="1423" t="s">
        <v>25</v>
      </c>
      <c r="C68" s="1402">
        <v>22575.454901960784</v>
      </c>
      <c r="D68" s="1402">
        <v>22975.927450980391</v>
      </c>
      <c r="E68" s="1403">
        <v>23026.964</v>
      </c>
      <c r="F68" s="1403">
        <v>23435.446</v>
      </c>
      <c r="G68" s="1404">
        <v>-1.7430092860191353</v>
      </c>
      <c r="H68" s="1405">
        <v>264.89999999999998</v>
      </c>
      <c r="I68" s="1405">
        <v>-2.4309392265193455</v>
      </c>
      <c r="J68" s="1424">
        <v>-39.6875</v>
      </c>
      <c r="K68" s="1424">
        <v>1.158185309649544</v>
      </c>
      <c r="L68" s="1425">
        <v>-0.67468026111625012</v>
      </c>
    </row>
    <row r="69" spans="1:12" ht="15">
      <c r="A69" s="1393" t="s">
        <v>89</v>
      </c>
      <c r="B69" s="1423" t="s">
        <v>26</v>
      </c>
      <c r="C69" s="1402">
        <v>22824.159803921568</v>
      </c>
      <c r="D69" s="1402">
        <v>23004.630392156865</v>
      </c>
      <c r="E69" s="1403">
        <v>23280.643</v>
      </c>
      <c r="F69" s="1403">
        <v>23464.723000000002</v>
      </c>
      <c r="G69" s="1404">
        <v>-0.78449679546612061</v>
      </c>
      <c r="H69" s="1405">
        <v>306.10000000000002</v>
      </c>
      <c r="I69" s="1405">
        <v>9.8103335513411161E-2</v>
      </c>
      <c r="J69" s="1424">
        <v>-9.0270812437311942</v>
      </c>
      <c r="K69" s="1424">
        <v>5.4428708593374937</v>
      </c>
      <c r="L69" s="1425">
        <v>-0.26765093457968359</v>
      </c>
    </row>
    <row r="70" spans="1:12" ht="15">
      <c r="A70" s="1393" t="s">
        <v>89</v>
      </c>
      <c r="B70" s="1423" t="s">
        <v>31</v>
      </c>
      <c r="C70" s="1402">
        <v>22977.563725490196</v>
      </c>
      <c r="D70" s="1402">
        <v>22799.054901960782</v>
      </c>
      <c r="E70" s="1403">
        <v>23437.115000000002</v>
      </c>
      <c r="F70" s="1403">
        <v>23255.036</v>
      </c>
      <c r="G70" s="1404">
        <v>0.7829658917750183</v>
      </c>
      <c r="H70" s="1405">
        <v>332</v>
      </c>
      <c r="I70" s="1405">
        <v>0.3931055337163627</v>
      </c>
      <c r="J70" s="1424">
        <v>9.1715976331360949</v>
      </c>
      <c r="K70" s="1424">
        <v>2.2143542966874699</v>
      </c>
      <c r="L70" s="1425">
        <v>0.27839003756609992</v>
      </c>
    </row>
    <row r="71" spans="1:12" ht="14.25">
      <c r="A71" s="1415" t="s">
        <v>89</v>
      </c>
      <c r="B71" s="1426" t="s">
        <v>27</v>
      </c>
      <c r="C71" s="1427">
        <v>21574.547096561688</v>
      </c>
      <c r="D71" s="1427">
        <v>21325.422310351725</v>
      </c>
      <c r="E71" s="1428">
        <v>22006.038038492923</v>
      </c>
      <c r="F71" s="1428">
        <v>21751.930756558759</v>
      </c>
      <c r="G71" s="1429">
        <v>1.1682056401248178</v>
      </c>
      <c r="H71" s="1430">
        <v>265.40818094321469</v>
      </c>
      <c r="I71" s="1430">
        <v>-1.78260003151629</v>
      </c>
      <c r="J71" s="1431">
        <v>-0.38350910834132307</v>
      </c>
      <c r="K71" s="1431">
        <v>12.469995199231878</v>
      </c>
      <c r="L71" s="1432">
        <v>0.52200275980235666</v>
      </c>
    </row>
    <row r="72" spans="1:12" ht="15">
      <c r="A72" s="1393" t="s">
        <v>89</v>
      </c>
      <c r="B72" s="1423" t="s">
        <v>28</v>
      </c>
      <c r="C72" s="1402">
        <v>20826.656862745098</v>
      </c>
      <c r="D72" s="1402">
        <v>20616.188235294117</v>
      </c>
      <c r="E72" s="1403">
        <v>21243.19</v>
      </c>
      <c r="F72" s="1403">
        <v>21028.511999999999</v>
      </c>
      <c r="G72" s="1404">
        <v>1.0208901133851025</v>
      </c>
      <c r="H72" s="1405">
        <v>233.1</v>
      </c>
      <c r="I72" s="1405">
        <v>-1.1030971574034767</v>
      </c>
      <c r="J72" s="1424">
        <v>8.5346215780998396</v>
      </c>
      <c r="K72" s="1424">
        <v>4.0446471435429672</v>
      </c>
      <c r="L72" s="1425">
        <v>0.48774239527559793</v>
      </c>
    </row>
    <row r="73" spans="1:12" ht="15">
      <c r="A73" s="1393" t="s">
        <v>89</v>
      </c>
      <c r="B73" s="1423" t="s">
        <v>29</v>
      </c>
      <c r="C73" s="1402">
        <v>21881.527450980393</v>
      </c>
      <c r="D73" s="1402">
        <v>21619.825490196079</v>
      </c>
      <c r="E73" s="1403">
        <v>22319.157999999999</v>
      </c>
      <c r="F73" s="1403">
        <v>22052.222000000002</v>
      </c>
      <c r="G73" s="1404">
        <v>1.2104721238521807</v>
      </c>
      <c r="H73" s="1405">
        <v>274.60000000000002</v>
      </c>
      <c r="I73" s="1405">
        <v>-1.4711158952278314</v>
      </c>
      <c r="J73" s="1405">
        <v>-5.2351375332741794</v>
      </c>
      <c r="K73" s="1405">
        <v>6.4090254440710508</v>
      </c>
      <c r="L73" s="1406">
        <v>-4.6097987969730525E-2</v>
      </c>
    </row>
    <row r="74" spans="1:12" ht="15.75" thickBot="1">
      <c r="A74" s="1458" t="s">
        <v>89</v>
      </c>
      <c r="B74" s="1459" t="s">
        <v>32</v>
      </c>
      <c r="C74" s="1409">
        <v>21845.944117647061</v>
      </c>
      <c r="D74" s="1409">
        <v>21435.214705882354</v>
      </c>
      <c r="E74" s="1410">
        <v>22282.863000000001</v>
      </c>
      <c r="F74" s="1410">
        <v>21863.919000000002</v>
      </c>
      <c r="G74" s="1411">
        <v>1.9161432129345131</v>
      </c>
      <c r="H74" s="1412">
        <v>301</v>
      </c>
      <c r="I74" s="1412">
        <v>-1.4407334643090954</v>
      </c>
      <c r="J74" s="1412">
        <v>-0.59171597633136097</v>
      </c>
      <c r="K74" s="1412">
        <v>2.0163226116178588</v>
      </c>
      <c r="L74" s="1413">
        <v>8.0358352496488816E-2</v>
      </c>
    </row>
    <row r="75" spans="1:12">
      <c r="A75" s="1460"/>
      <c r="B75" s="1460"/>
      <c r="C75" s="1461"/>
      <c r="D75" s="1461"/>
      <c r="E75" s="1461"/>
      <c r="F75" s="1461"/>
      <c r="G75" s="1462"/>
      <c r="H75" s="1462"/>
      <c r="I75" s="1462"/>
      <c r="J75" s="1462"/>
      <c r="K75" s="1462"/>
      <c r="L75" s="1463"/>
    </row>
    <row r="76" spans="1:12" ht="13.5" thickBot="1">
      <c r="G76" s="1463"/>
      <c r="H76" s="1463"/>
      <c r="I76" s="1463"/>
      <c r="J76" s="1463"/>
      <c r="K76" s="1463"/>
      <c r="L76" s="1464"/>
    </row>
    <row r="77" spans="1:12" ht="21" thickBot="1">
      <c r="A77" s="1342" t="s">
        <v>270</v>
      </c>
      <c r="B77" s="1343"/>
      <c r="C77" s="1343"/>
      <c r="D77" s="1343"/>
      <c r="E77" s="1343"/>
      <c r="F77" s="1343"/>
      <c r="G77" s="1465"/>
      <c r="H77" s="1465"/>
      <c r="I77" s="1465"/>
      <c r="J77" s="1465"/>
      <c r="K77" s="1465"/>
      <c r="L77" s="1466"/>
    </row>
    <row r="78" spans="1:12">
      <c r="A78" s="1345"/>
      <c r="B78" s="1346"/>
      <c r="C78" s="1347" t="s">
        <v>5</v>
      </c>
      <c r="D78" s="1347" t="s">
        <v>5</v>
      </c>
      <c r="E78" s="1347"/>
      <c r="F78" s="1347"/>
      <c r="G78" s="1348"/>
      <c r="H78" s="1602" t="s">
        <v>6</v>
      </c>
      <c r="I78" s="1603"/>
      <c r="J78" s="1349" t="s">
        <v>7</v>
      </c>
      <c r="K78" s="1350" t="s">
        <v>8</v>
      </c>
      <c r="L78" s="1351"/>
    </row>
    <row r="79" spans="1:12" ht="15.75">
      <c r="A79" s="1352" t="s">
        <v>9</v>
      </c>
      <c r="B79" s="1353" t="s">
        <v>10</v>
      </c>
      <c r="C79" s="1354" t="s">
        <v>36</v>
      </c>
      <c r="D79" s="1354" t="s">
        <v>36</v>
      </c>
      <c r="E79" s="1355" t="s">
        <v>37</v>
      </c>
      <c r="F79" s="1356"/>
      <c r="G79" s="1357"/>
      <c r="H79" s="1600" t="s">
        <v>11</v>
      </c>
      <c r="I79" s="1601"/>
      <c r="J79" s="1358" t="s">
        <v>12</v>
      </c>
      <c r="K79" s="1359" t="s">
        <v>13</v>
      </c>
      <c r="L79" s="1360"/>
    </row>
    <row r="80" spans="1:12" ht="26.25" thickBot="1">
      <c r="A80" s="1361" t="s">
        <v>14</v>
      </c>
      <c r="B80" s="1362" t="s">
        <v>15</v>
      </c>
      <c r="C80" s="1363" t="s">
        <v>508</v>
      </c>
      <c r="D80" s="1569" t="s">
        <v>503</v>
      </c>
      <c r="E80" s="1364" t="s">
        <v>508</v>
      </c>
      <c r="F80" s="1365" t="s">
        <v>503</v>
      </c>
      <c r="G80" s="1366" t="s">
        <v>16</v>
      </c>
      <c r="H80" s="1367" t="s">
        <v>508</v>
      </c>
      <c r="I80" s="1368" t="s">
        <v>16</v>
      </c>
      <c r="J80" s="1369" t="s">
        <v>16</v>
      </c>
      <c r="K80" s="1370" t="s">
        <v>508</v>
      </c>
      <c r="L80" s="1371" t="s">
        <v>17</v>
      </c>
    </row>
    <row r="81" spans="1:12" ht="15" thickBot="1">
      <c r="A81" s="1372" t="s">
        <v>18</v>
      </c>
      <c r="B81" s="1373" t="s">
        <v>19</v>
      </c>
      <c r="C81" s="1374">
        <v>21314.260314229479</v>
      </c>
      <c r="D81" s="1374">
        <v>21168.360204323439</v>
      </c>
      <c r="E81" s="1375">
        <v>21740.545520514068</v>
      </c>
      <c r="F81" s="1376">
        <v>21591.727408409908</v>
      </c>
      <c r="G81" s="1377">
        <v>0.68923671223357341</v>
      </c>
      <c r="H81" s="1378">
        <v>312.27095526621116</v>
      </c>
      <c r="I81" s="1378">
        <v>-0.158724331937413</v>
      </c>
      <c r="J81" s="1379">
        <v>-2.2678593927176518</v>
      </c>
      <c r="K81" s="1378">
        <v>100</v>
      </c>
      <c r="L81" s="1380" t="s">
        <v>19</v>
      </c>
    </row>
    <row r="82" spans="1:12" ht="15" thickBot="1">
      <c r="A82" s="1381"/>
      <c r="B82" s="1382"/>
      <c r="C82" s="1383"/>
      <c r="D82" s="1383"/>
      <c r="E82" s="1383"/>
      <c r="F82" s="1383"/>
      <c r="G82" s="1384"/>
      <c r="H82" s="1379"/>
      <c r="I82" s="1379"/>
      <c r="J82" s="1379"/>
      <c r="K82" s="1379"/>
      <c r="L82" s="1385"/>
    </row>
    <row r="83" spans="1:12" ht="15">
      <c r="A83" s="1386" t="s">
        <v>80</v>
      </c>
      <c r="B83" s="1387" t="s">
        <v>19</v>
      </c>
      <c r="C83" s="1388">
        <v>19301.260056759544</v>
      </c>
      <c r="D83" s="1388">
        <v>16948.902062908495</v>
      </c>
      <c r="E83" s="1389">
        <v>19687.285257894735</v>
      </c>
      <c r="F83" s="1389">
        <v>17287.880104166667</v>
      </c>
      <c r="G83" s="1390">
        <v>13.879117273318965</v>
      </c>
      <c r="H83" s="1391">
        <v>237.52500000000001</v>
      </c>
      <c r="I83" s="1391">
        <v>-1.0477420429928406</v>
      </c>
      <c r="J83" s="1391">
        <v>60</v>
      </c>
      <c r="K83" s="1391">
        <v>0.20626530875338403</v>
      </c>
      <c r="L83" s="1392">
        <v>8.0273120269070047E-2</v>
      </c>
    </row>
    <row r="84" spans="1:12" ht="15">
      <c r="A84" s="1393" t="s">
        <v>81</v>
      </c>
      <c r="B84" s="1394" t="s">
        <v>19</v>
      </c>
      <c r="C84" s="1395">
        <v>22104.820333475604</v>
      </c>
      <c r="D84" s="1395">
        <v>21911.719638688865</v>
      </c>
      <c r="E84" s="1396">
        <v>22546.916740145116</v>
      </c>
      <c r="F84" s="1396">
        <v>22349.954031462643</v>
      </c>
      <c r="G84" s="1397">
        <v>0.88126672835748665</v>
      </c>
      <c r="H84" s="1398">
        <v>349.36241908006815</v>
      </c>
      <c r="I84" s="1398">
        <v>-0.58514056357715161</v>
      </c>
      <c r="J84" s="1398">
        <v>17.353058776489405</v>
      </c>
      <c r="K84" s="1398">
        <v>37.836792574448886</v>
      </c>
      <c r="L84" s="1399">
        <v>6.3261462345219641</v>
      </c>
    </row>
    <row r="85" spans="1:12" ht="15">
      <c r="A85" s="1400" t="s">
        <v>82</v>
      </c>
      <c r="B85" s="1401" t="s">
        <v>19</v>
      </c>
      <c r="C85" s="1402">
        <v>21912.733442881603</v>
      </c>
      <c r="D85" s="1402">
        <v>21610.071031429296</v>
      </c>
      <c r="E85" s="1403">
        <v>22350.988111739236</v>
      </c>
      <c r="F85" s="1403">
        <v>22042.272452057881</v>
      </c>
      <c r="G85" s="1404">
        <v>1.4005618538325109</v>
      </c>
      <c r="H85" s="1405">
        <v>409.06374999999997</v>
      </c>
      <c r="I85" s="1405">
        <v>1.4668857745256092</v>
      </c>
      <c r="J85" s="1405">
        <v>-27.27272727272727</v>
      </c>
      <c r="K85" s="1405">
        <v>6.1879592626015212</v>
      </c>
      <c r="L85" s="1406">
        <v>-2.1275251773632009</v>
      </c>
    </row>
    <row r="86" spans="1:12" ht="15">
      <c r="A86" s="1400" t="s">
        <v>83</v>
      </c>
      <c r="B86" s="1401" t="s">
        <v>19</v>
      </c>
      <c r="C86" s="1402" t="s">
        <v>73</v>
      </c>
      <c r="D86" s="1402" t="s">
        <v>73</v>
      </c>
      <c r="E86" s="1403" t="s">
        <v>73</v>
      </c>
      <c r="F86" s="1403" t="s">
        <v>73</v>
      </c>
      <c r="G86" s="1404" t="s">
        <v>73</v>
      </c>
      <c r="H86" s="1405" t="s">
        <v>73</v>
      </c>
      <c r="I86" s="1405" t="s">
        <v>73</v>
      </c>
      <c r="J86" s="1405" t="s">
        <v>73</v>
      </c>
      <c r="K86" s="1405" t="s">
        <v>73</v>
      </c>
      <c r="L86" s="1406" t="s">
        <v>73</v>
      </c>
    </row>
    <row r="87" spans="1:12" ht="15">
      <c r="A87" s="1400" t="s">
        <v>71</v>
      </c>
      <c r="B87" s="1401" t="s">
        <v>19</v>
      </c>
      <c r="C87" s="1402">
        <v>19473.202058598406</v>
      </c>
      <c r="D87" s="1402">
        <v>19382.661488308408</v>
      </c>
      <c r="E87" s="1403">
        <v>19862.666099770377</v>
      </c>
      <c r="F87" s="1403">
        <v>19770.314718074576</v>
      </c>
      <c r="G87" s="1404">
        <v>0.4671214546289949</v>
      </c>
      <c r="H87" s="1405">
        <v>269.73516268130146</v>
      </c>
      <c r="I87" s="1405">
        <v>-0.75991559229309924</v>
      </c>
      <c r="J87" s="1405">
        <v>-7.2700836059614682</v>
      </c>
      <c r="K87" s="1405">
        <v>32.886425164367665</v>
      </c>
      <c r="L87" s="1406">
        <v>-1.7740258876671078</v>
      </c>
    </row>
    <row r="88" spans="1:12" ht="15.75" thickBot="1">
      <c r="A88" s="1407" t="s">
        <v>84</v>
      </c>
      <c r="B88" s="1408" t="s">
        <v>19</v>
      </c>
      <c r="C88" s="1409">
        <v>21995.128792627485</v>
      </c>
      <c r="D88" s="1409">
        <v>22146.400268115627</v>
      </c>
      <c r="E88" s="1410">
        <v>22435.031368480035</v>
      </c>
      <c r="F88" s="1410">
        <v>22589.328273477939</v>
      </c>
      <c r="G88" s="1411">
        <v>-0.68305220558091273</v>
      </c>
      <c r="H88" s="1412">
        <v>286.56997183098588</v>
      </c>
      <c r="I88" s="1412">
        <v>-1.6847674091514682</v>
      </c>
      <c r="J88" s="1412">
        <v>-11.910669975186105</v>
      </c>
      <c r="K88" s="1412">
        <v>22.882557689828541</v>
      </c>
      <c r="L88" s="1413">
        <v>-2.5048682897607257</v>
      </c>
    </row>
    <row r="89" spans="1:12" ht="15" thickBot="1">
      <c r="A89" s="1381"/>
      <c r="B89" s="1414"/>
      <c r="C89" s="1383"/>
      <c r="D89" s="1383"/>
      <c r="E89" s="1383"/>
      <c r="F89" s="1383"/>
      <c r="G89" s="1384"/>
      <c r="H89" s="1379"/>
      <c r="I89" s="1379"/>
      <c r="J89" s="1379"/>
      <c r="K89" s="1379"/>
      <c r="L89" s="1385"/>
    </row>
    <row r="90" spans="1:12" ht="14.25">
      <c r="A90" s="1415" t="s">
        <v>85</v>
      </c>
      <c r="B90" s="1416" t="s">
        <v>21</v>
      </c>
      <c r="C90" s="1417" t="s">
        <v>200</v>
      </c>
      <c r="D90" s="1417" t="s">
        <v>73</v>
      </c>
      <c r="E90" s="1418" t="s">
        <v>200</v>
      </c>
      <c r="F90" s="1418" t="s">
        <v>73</v>
      </c>
      <c r="G90" s="1419" t="s">
        <v>73</v>
      </c>
      <c r="H90" s="1420" t="s">
        <v>200</v>
      </c>
      <c r="I90" s="1420" t="s">
        <v>73</v>
      </c>
      <c r="J90" s="1421" t="s">
        <v>73</v>
      </c>
      <c r="K90" s="1421">
        <v>5.1566327188346008E-2</v>
      </c>
      <c r="L90" s="1422" t="s">
        <v>73</v>
      </c>
    </row>
    <row r="91" spans="1:12" ht="15">
      <c r="A91" s="1393" t="s">
        <v>85</v>
      </c>
      <c r="B91" s="1423" t="s">
        <v>22</v>
      </c>
      <c r="C91" s="1402" t="s">
        <v>200</v>
      </c>
      <c r="D91" s="1402" t="s">
        <v>73</v>
      </c>
      <c r="E91" s="1403" t="s">
        <v>200</v>
      </c>
      <c r="F91" s="1403" t="s">
        <v>73</v>
      </c>
      <c r="G91" s="1404" t="s">
        <v>73</v>
      </c>
      <c r="H91" s="1405" t="s">
        <v>200</v>
      </c>
      <c r="I91" s="1405" t="s">
        <v>73</v>
      </c>
      <c r="J91" s="1424" t="s">
        <v>73</v>
      </c>
      <c r="K91" s="1424">
        <v>5.1566327188346008E-2</v>
      </c>
      <c r="L91" s="1425" t="s">
        <v>73</v>
      </c>
    </row>
    <row r="92" spans="1:12" ht="15">
      <c r="A92" s="1393" t="s">
        <v>85</v>
      </c>
      <c r="B92" s="1423" t="s">
        <v>23</v>
      </c>
      <c r="C92" s="1402" t="s">
        <v>73</v>
      </c>
      <c r="D92" s="1402" t="s">
        <v>73</v>
      </c>
      <c r="E92" s="1403" t="s">
        <v>73</v>
      </c>
      <c r="F92" s="1403" t="s">
        <v>73</v>
      </c>
      <c r="G92" s="1404" t="s">
        <v>73</v>
      </c>
      <c r="H92" s="1405" t="s">
        <v>73</v>
      </c>
      <c r="I92" s="1405" t="s">
        <v>73</v>
      </c>
      <c r="J92" s="1424" t="s">
        <v>73</v>
      </c>
      <c r="K92" s="1424" t="s">
        <v>73</v>
      </c>
      <c r="L92" s="1425" t="s">
        <v>73</v>
      </c>
    </row>
    <row r="93" spans="1:12" ht="14.25">
      <c r="A93" s="1415" t="s">
        <v>85</v>
      </c>
      <c r="B93" s="1426" t="s">
        <v>24</v>
      </c>
      <c r="C93" s="1427" t="s">
        <v>200</v>
      </c>
      <c r="D93" s="1427" t="s">
        <v>200</v>
      </c>
      <c r="E93" s="1428" t="s">
        <v>200</v>
      </c>
      <c r="F93" s="1428" t="s">
        <v>200</v>
      </c>
      <c r="G93" s="1429" t="s">
        <v>73</v>
      </c>
      <c r="H93" s="1430" t="s">
        <v>200</v>
      </c>
      <c r="I93" s="1430" t="s">
        <v>73</v>
      </c>
      <c r="J93" s="1431" t="s">
        <v>73</v>
      </c>
      <c r="K93" s="1431">
        <v>2.5783163594173004E-2</v>
      </c>
      <c r="L93" s="1432" t="s">
        <v>73</v>
      </c>
    </row>
    <row r="94" spans="1:12" ht="15">
      <c r="A94" s="1393" t="s">
        <v>85</v>
      </c>
      <c r="B94" s="1423" t="s">
        <v>25</v>
      </c>
      <c r="C94" s="1402" t="s">
        <v>200</v>
      </c>
      <c r="D94" s="1402" t="s">
        <v>200</v>
      </c>
      <c r="E94" s="1403" t="s">
        <v>200</v>
      </c>
      <c r="F94" s="1403" t="s">
        <v>200</v>
      </c>
      <c r="G94" s="1404" t="s">
        <v>73</v>
      </c>
      <c r="H94" s="1405" t="s">
        <v>200</v>
      </c>
      <c r="I94" s="1405" t="s">
        <v>73</v>
      </c>
      <c r="J94" s="1424" t="s">
        <v>73</v>
      </c>
      <c r="K94" s="1424">
        <v>2.5783163594173004E-2</v>
      </c>
      <c r="L94" s="1425" t="s">
        <v>73</v>
      </c>
    </row>
    <row r="95" spans="1:12" ht="15">
      <c r="A95" s="1393" t="s">
        <v>85</v>
      </c>
      <c r="B95" s="1423" t="s">
        <v>26</v>
      </c>
      <c r="C95" s="1402" t="s">
        <v>73</v>
      </c>
      <c r="D95" s="1402" t="s">
        <v>73</v>
      </c>
      <c r="E95" s="1403" t="s">
        <v>73</v>
      </c>
      <c r="F95" s="1403" t="s">
        <v>73</v>
      </c>
      <c r="G95" s="1404" t="s">
        <v>73</v>
      </c>
      <c r="H95" s="1405" t="s">
        <v>73</v>
      </c>
      <c r="I95" s="1405" t="s">
        <v>73</v>
      </c>
      <c r="J95" s="1424" t="s">
        <v>73</v>
      </c>
      <c r="K95" s="1424" t="s">
        <v>73</v>
      </c>
      <c r="L95" s="1425" t="s">
        <v>73</v>
      </c>
    </row>
    <row r="96" spans="1:12" ht="14.25">
      <c r="A96" s="1415" t="s">
        <v>85</v>
      </c>
      <c r="B96" s="1426" t="s">
        <v>27</v>
      </c>
      <c r="C96" s="1427">
        <v>18552.017198879552</v>
      </c>
      <c r="D96" s="1427">
        <v>15550.955882352941</v>
      </c>
      <c r="E96" s="1428">
        <v>18923.057542857143</v>
      </c>
      <c r="F96" s="1428">
        <v>15861.975</v>
      </c>
      <c r="G96" s="1429">
        <v>19.298243395649926</v>
      </c>
      <c r="H96" s="1430">
        <v>245.04000000000002</v>
      </c>
      <c r="I96" s="1430">
        <v>2.6130653266331696</v>
      </c>
      <c r="J96" s="1431">
        <v>25</v>
      </c>
      <c r="K96" s="1431">
        <v>0.12891581797086502</v>
      </c>
      <c r="L96" s="1432">
        <v>2.812206718341384E-2</v>
      </c>
    </row>
    <row r="97" spans="1:12" ht="15">
      <c r="A97" s="1393" t="s">
        <v>85</v>
      </c>
      <c r="B97" s="1423" t="s">
        <v>28</v>
      </c>
      <c r="C97" s="1402" t="s">
        <v>200</v>
      </c>
      <c r="D97" s="1402">
        <v>15550.955882352941</v>
      </c>
      <c r="E97" s="1403" t="s">
        <v>200</v>
      </c>
      <c r="F97" s="1403">
        <v>15861.975</v>
      </c>
      <c r="G97" s="1404" t="s">
        <v>73</v>
      </c>
      <c r="H97" s="1405" t="s">
        <v>200</v>
      </c>
      <c r="I97" s="1405" t="s">
        <v>73</v>
      </c>
      <c r="J97" s="1424" t="s">
        <v>73</v>
      </c>
      <c r="K97" s="1424">
        <v>0.10313265437669202</v>
      </c>
      <c r="L97" s="1425" t="s">
        <v>73</v>
      </c>
    </row>
    <row r="98" spans="1:12" ht="15.75" thickBot="1">
      <c r="A98" s="1433" t="s">
        <v>85</v>
      </c>
      <c r="B98" s="1434" t="s">
        <v>29</v>
      </c>
      <c r="C98" s="1435" t="s">
        <v>200</v>
      </c>
      <c r="D98" s="1435" t="s">
        <v>73</v>
      </c>
      <c r="E98" s="1436" t="s">
        <v>200</v>
      </c>
      <c r="F98" s="1436" t="s">
        <v>73</v>
      </c>
      <c r="G98" s="1437" t="s">
        <v>73</v>
      </c>
      <c r="H98" s="1424" t="s">
        <v>200</v>
      </c>
      <c r="I98" s="1424" t="s">
        <v>73</v>
      </c>
      <c r="J98" s="1424" t="s">
        <v>73</v>
      </c>
      <c r="K98" s="1424">
        <v>2.5783163594173004E-2</v>
      </c>
      <c r="L98" s="1425" t="s">
        <v>73</v>
      </c>
    </row>
    <row r="99" spans="1:12" ht="15" thickBot="1">
      <c r="A99" s="1381"/>
      <c r="B99" s="1414"/>
      <c r="C99" s="1383"/>
      <c r="D99" s="1383"/>
      <c r="E99" s="1383"/>
      <c r="F99" s="1383"/>
      <c r="G99" s="1384"/>
      <c r="H99" s="1379"/>
      <c r="I99" s="1379"/>
      <c r="J99" s="1379"/>
      <c r="K99" s="1379"/>
      <c r="L99" s="1385"/>
    </row>
    <row r="100" spans="1:12" ht="14.25">
      <c r="A100" s="1415" t="s">
        <v>86</v>
      </c>
      <c r="B100" s="1416" t="s">
        <v>21</v>
      </c>
      <c r="C100" s="1417">
        <v>22388.861736538827</v>
      </c>
      <c r="D100" s="1417">
        <v>22738.7104655597</v>
      </c>
      <c r="E100" s="1418">
        <v>22836.638971269604</v>
      </c>
      <c r="F100" s="1418">
        <v>23193.484674870895</v>
      </c>
      <c r="G100" s="1419">
        <v>-1.5385601111846632</v>
      </c>
      <c r="H100" s="1420">
        <v>411.86</v>
      </c>
      <c r="I100" s="1420">
        <v>-1.3487304011514851</v>
      </c>
      <c r="J100" s="1421">
        <v>10.091743119266056</v>
      </c>
      <c r="K100" s="1421">
        <v>3.0939796313007606</v>
      </c>
      <c r="L100" s="1422">
        <v>0.34734992234271633</v>
      </c>
    </row>
    <row r="101" spans="1:12" ht="15">
      <c r="A101" s="1393" t="s">
        <v>86</v>
      </c>
      <c r="B101" s="1423" t="s">
        <v>22</v>
      </c>
      <c r="C101" s="1402">
        <v>22539.622549019608</v>
      </c>
      <c r="D101" s="1402">
        <v>22908.480392156864</v>
      </c>
      <c r="E101" s="1403">
        <v>22990.415000000001</v>
      </c>
      <c r="F101" s="1403">
        <v>23366.65</v>
      </c>
      <c r="G101" s="1404">
        <v>-1.6101366691417065</v>
      </c>
      <c r="H101" s="1405">
        <v>410.1</v>
      </c>
      <c r="I101" s="1405">
        <v>1.08454523046587</v>
      </c>
      <c r="J101" s="1424">
        <v>12.258064516129032</v>
      </c>
      <c r="K101" s="1424">
        <v>2.2431352326930516</v>
      </c>
      <c r="L101" s="1425">
        <v>0.29025631118618511</v>
      </c>
    </row>
    <row r="102" spans="1:12" ht="15">
      <c r="A102" s="1393" t="s">
        <v>86</v>
      </c>
      <c r="B102" s="1423" t="s">
        <v>23</v>
      </c>
      <c r="C102" s="1402">
        <v>21997.50882352941</v>
      </c>
      <c r="D102" s="1402">
        <v>22359.21764705882</v>
      </c>
      <c r="E102" s="1403">
        <v>22437.458999999999</v>
      </c>
      <c r="F102" s="1403">
        <v>22806.401999999998</v>
      </c>
      <c r="G102" s="1404">
        <v>-1.6177168147785841</v>
      </c>
      <c r="H102" s="1405">
        <v>416.5</v>
      </c>
      <c r="I102" s="1405">
        <v>-6.718924972004479</v>
      </c>
      <c r="J102" s="1424">
        <v>4.7619047619047619</v>
      </c>
      <c r="K102" s="1424">
        <v>0.85084439860770922</v>
      </c>
      <c r="L102" s="1425">
        <v>5.709361115653111E-2</v>
      </c>
    </row>
    <row r="103" spans="1:12" ht="14.25">
      <c r="A103" s="1415" t="s">
        <v>86</v>
      </c>
      <c r="B103" s="1426" t="s">
        <v>24</v>
      </c>
      <c r="C103" s="1427">
        <v>22653.570142355948</v>
      </c>
      <c r="D103" s="1427">
        <v>22302.495629680881</v>
      </c>
      <c r="E103" s="1428">
        <v>23106.641545203067</v>
      </c>
      <c r="F103" s="1428">
        <v>22748.5455422745</v>
      </c>
      <c r="G103" s="1429">
        <v>1.5741490033422285</v>
      </c>
      <c r="H103" s="1430">
        <v>373.80364277320803</v>
      </c>
      <c r="I103" s="1430">
        <v>0.35062267373794415</v>
      </c>
      <c r="J103" s="1431">
        <v>21.052631578947366</v>
      </c>
      <c r="K103" s="1431">
        <v>10.970736109320613</v>
      </c>
      <c r="L103" s="1432">
        <v>2.1134852588733413</v>
      </c>
    </row>
    <row r="104" spans="1:12" ht="15">
      <c r="A104" s="1393" t="s">
        <v>86</v>
      </c>
      <c r="B104" s="1423" t="s">
        <v>25</v>
      </c>
      <c r="C104" s="1402">
        <v>22729.820588235296</v>
      </c>
      <c r="D104" s="1402">
        <v>22553.980392156864</v>
      </c>
      <c r="E104" s="1403">
        <v>23184.417000000001</v>
      </c>
      <c r="F104" s="1403">
        <v>23005.06</v>
      </c>
      <c r="G104" s="1404">
        <v>0.77964152234334516</v>
      </c>
      <c r="H104" s="1405">
        <v>365</v>
      </c>
      <c r="I104" s="1405">
        <v>1.0240797121505643</v>
      </c>
      <c r="J104" s="1424">
        <v>31.25</v>
      </c>
      <c r="K104" s="1424">
        <v>8.1216965321644956</v>
      </c>
      <c r="L104" s="1425">
        <v>2.0740714849174253</v>
      </c>
    </row>
    <row r="105" spans="1:12" ht="15">
      <c r="A105" s="1393" t="s">
        <v>86</v>
      </c>
      <c r="B105" s="1423" t="s">
        <v>26</v>
      </c>
      <c r="C105" s="1402">
        <v>22454.675490196078</v>
      </c>
      <c r="D105" s="1402">
        <v>21809.44901960784</v>
      </c>
      <c r="E105" s="1403">
        <v>22903.769</v>
      </c>
      <c r="F105" s="1403">
        <v>22245.637999999999</v>
      </c>
      <c r="G105" s="1404">
        <v>2.9584721283336592</v>
      </c>
      <c r="H105" s="1405">
        <v>398.9</v>
      </c>
      <c r="I105" s="1405">
        <v>0.57992939989913117</v>
      </c>
      <c r="J105" s="1424">
        <v>-0.89686098654708524</v>
      </c>
      <c r="K105" s="1424">
        <v>2.849039577156117</v>
      </c>
      <c r="L105" s="1425">
        <v>3.9413773955915499E-2</v>
      </c>
    </row>
    <row r="106" spans="1:12" ht="14.25">
      <c r="A106" s="1415" t="s">
        <v>86</v>
      </c>
      <c r="B106" s="1426" t="s">
        <v>27</v>
      </c>
      <c r="C106" s="1427">
        <v>21771.745956174418</v>
      </c>
      <c r="D106" s="1427">
        <v>21574.058195291804</v>
      </c>
      <c r="E106" s="1428">
        <v>22207.180875297909</v>
      </c>
      <c r="F106" s="1428">
        <v>22005.539359197639</v>
      </c>
      <c r="G106" s="1429">
        <v>0.91632162615450596</v>
      </c>
      <c r="H106" s="1430">
        <v>329.94869848156185</v>
      </c>
      <c r="I106" s="1430">
        <v>-0.89358993206946724</v>
      </c>
      <c r="J106" s="1431">
        <v>16.708860759493671</v>
      </c>
      <c r="K106" s="1431">
        <v>23.772076833827509</v>
      </c>
      <c r="L106" s="1432">
        <v>3.8653110533059021</v>
      </c>
    </row>
    <row r="107" spans="1:12" ht="15">
      <c r="A107" s="1393" t="s">
        <v>86</v>
      </c>
      <c r="B107" s="1423" t="s">
        <v>28</v>
      </c>
      <c r="C107" s="1402">
        <v>21817.956862745097</v>
      </c>
      <c r="D107" s="1402">
        <v>21633.195098039214</v>
      </c>
      <c r="E107" s="1403">
        <v>22254.315999999999</v>
      </c>
      <c r="F107" s="1403">
        <v>22065.859</v>
      </c>
      <c r="G107" s="1404">
        <v>0.85406600305022573</v>
      </c>
      <c r="H107" s="1405">
        <v>321.10000000000002</v>
      </c>
      <c r="I107" s="1405">
        <v>-0.24852438645540684</v>
      </c>
      <c r="J107" s="1424">
        <v>27.098919368246051</v>
      </c>
      <c r="K107" s="1424">
        <v>19.711228567745263</v>
      </c>
      <c r="L107" s="1425">
        <v>4.5543682930822929</v>
      </c>
    </row>
    <row r="108" spans="1:12" ht="15.75" thickBot="1">
      <c r="A108" s="1433" t="s">
        <v>86</v>
      </c>
      <c r="B108" s="1434" t="s">
        <v>29</v>
      </c>
      <c r="C108" s="1435">
        <v>21578.617647058822</v>
      </c>
      <c r="D108" s="1435">
        <v>21409.045098039212</v>
      </c>
      <c r="E108" s="1436">
        <v>22010.19</v>
      </c>
      <c r="F108" s="1436">
        <v>21837.225999999999</v>
      </c>
      <c r="G108" s="1437">
        <v>0.7920603102243845</v>
      </c>
      <c r="H108" s="1424">
        <v>372.9</v>
      </c>
      <c r="I108" s="1424">
        <v>1.3039934800325874</v>
      </c>
      <c r="J108" s="1424">
        <v>-16.445623342175068</v>
      </c>
      <c r="K108" s="1424">
        <v>4.0608482660822478</v>
      </c>
      <c r="L108" s="1425">
        <v>-0.689057239776389</v>
      </c>
    </row>
    <row r="109" spans="1:12" ht="15.75" thickBot="1">
      <c r="A109" s="1438"/>
      <c r="B109" s="1439"/>
      <c r="C109" s="1440"/>
      <c r="D109" s="1440"/>
      <c r="E109" s="1440"/>
      <c r="F109" s="1440"/>
      <c r="G109" s="1441"/>
      <c r="H109" s="1442"/>
      <c r="I109" s="1442"/>
      <c r="J109" s="1442"/>
      <c r="K109" s="1442"/>
      <c r="L109" s="1443"/>
    </row>
    <row r="110" spans="1:12" ht="15">
      <c r="A110" s="1393" t="s">
        <v>87</v>
      </c>
      <c r="B110" s="1444" t="s">
        <v>26</v>
      </c>
      <c r="C110" s="1445">
        <v>22336.582352941175</v>
      </c>
      <c r="D110" s="1445">
        <v>22056.385294117645</v>
      </c>
      <c r="E110" s="1446">
        <v>22783.313999999998</v>
      </c>
      <c r="F110" s="1446">
        <v>22497.512999999999</v>
      </c>
      <c r="G110" s="1447">
        <v>1.2703670845750794</v>
      </c>
      <c r="H110" s="1448">
        <v>424.9</v>
      </c>
      <c r="I110" s="1448">
        <v>9.4228504122491702E-2</v>
      </c>
      <c r="J110" s="1448">
        <v>-20.408163265306122</v>
      </c>
      <c r="K110" s="1448">
        <v>3.0166301405182416</v>
      </c>
      <c r="L110" s="1449">
        <v>-0.68754020092058932</v>
      </c>
    </row>
    <row r="111" spans="1:12" ht="15.75" thickBot="1">
      <c r="A111" s="1433" t="s">
        <v>87</v>
      </c>
      <c r="B111" s="1434" t="s">
        <v>29</v>
      </c>
      <c r="C111" s="1435">
        <v>21477.907843137255</v>
      </c>
      <c r="D111" s="1435">
        <v>21215.794117647059</v>
      </c>
      <c r="E111" s="1436">
        <v>21907.466</v>
      </c>
      <c r="F111" s="1436">
        <v>21640.11</v>
      </c>
      <c r="G111" s="1437">
        <v>1.2354650692625857</v>
      </c>
      <c r="H111" s="1424">
        <v>394</v>
      </c>
      <c r="I111" s="1424">
        <v>2.0725388601036272</v>
      </c>
      <c r="J111" s="1424">
        <v>-32.786885245901637</v>
      </c>
      <c r="K111" s="1424">
        <v>3.1713291220832796</v>
      </c>
      <c r="L111" s="1425">
        <v>-1.439984976442612</v>
      </c>
    </row>
    <row r="112" spans="1:12" ht="15.75" thickBot="1">
      <c r="A112" s="1438"/>
      <c r="B112" s="1439"/>
      <c r="C112" s="1440"/>
      <c r="D112" s="1440"/>
      <c r="E112" s="1440"/>
      <c r="F112" s="1440"/>
      <c r="G112" s="1441"/>
      <c r="H112" s="1442"/>
      <c r="I112" s="1442"/>
      <c r="J112" s="1442"/>
      <c r="K112" s="1442"/>
      <c r="L112" s="1443"/>
    </row>
    <row r="113" spans="1:12" ht="14.25">
      <c r="A113" s="1415" t="s">
        <v>88</v>
      </c>
      <c r="B113" s="1416" t="s">
        <v>21</v>
      </c>
      <c r="C113" s="1417" t="s">
        <v>73</v>
      </c>
      <c r="D113" s="1417" t="s">
        <v>73</v>
      </c>
      <c r="E113" s="1418" t="s">
        <v>73</v>
      </c>
      <c r="F113" s="1418" t="s">
        <v>73</v>
      </c>
      <c r="G113" s="1419" t="s">
        <v>73</v>
      </c>
      <c r="H113" s="1420" t="s">
        <v>73</v>
      </c>
      <c r="I113" s="1420" t="s">
        <v>73</v>
      </c>
      <c r="J113" s="1421" t="s">
        <v>73</v>
      </c>
      <c r="K113" s="1421" t="s">
        <v>73</v>
      </c>
      <c r="L113" s="1422" t="s">
        <v>73</v>
      </c>
    </row>
    <row r="114" spans="1:12" ht="15">
      <c r="A114" s="1400" t="s">
        <v>88</v>
      </c>
      <c r="B114" s="1423" t="s">
        <v>22</v>
      </c>
      <c r="C114" s="1402" t="s">
        <v>73</v>
      </c>
      <c r="D114" s="1402" t="s">
        <v>73</v>
      </c>
      <c r="E114" s="1403" t="s">
        <v>73</v>
      </c>
      <c r="F114" s="1403" t="s">
        <v>73</v>
      </c>
      <c r="G114" s="1404" t="s">
        <v>73</v>
      </c>
      <c r="H114" s="1405" t="s">
        <v>73</v>
      </c>
      <c r="I114" s="1405" t="s">
        <v>73</v>
      </c>
      <c r="J114" s="1424" t="s">
        <v>73</v>
      </c>
      <c r="K114" s="1424" t="s">
        <v>73</v>
      </c>
      <c r="L114" s="1425" t="s">
        <v>73</v>
      </c>
    </row>
    <row r="115" spans="1:12" ht="15">
      <c r="A115" s="1400" t="s">
        <v>88</v>
      </c>
      <c r="B115" s="1423" t="s">
        <v>23</v>
      </c>
      <c r="C115" s="1402" t="s">
        <v>73</v>
      </c>
      <c r="D115" s="1402" t="s">
        <v>73</v>
      </c>
      <c r="E115" s="1403" t="s">
        <v>73</v>
      </c>
      <c r="F115" s="1403" t="s">
        <v>73</v>
      </c>
      <c r="G115" s="1404" t="s">
        <v>73</v>
      </c>
      <c r="H115" s="1405" t="s">
        <v>73</v>
      </c>
      <c r="I115" s="1405" t="s">
        <v>73</v>
      </c>
      <c r="J115" s="1424" t="s">
        <v>73</v>
      </c>
      <c r="K115" s="1424" t="s">
        <v>73</v>
      </c>
      <c r="L115" s="1425" t="s">
        <v>73</v>
      </c>
    </row>
    <row r="116" spans="1:12" ht="15">
      <c r="A116" s="1400" t="s">
        <v>88</v>
      </c>
      <c r="B116" s="1423" t="s">
        <v>30</v>
      </c>
      <c r="C116" s="1402" t="s">
        <v>73</v>
      </c>
      <c r="D116" s="1402" t="s">
        <v>73</v>
      </c>
      <c r="E116" s="1403" t="s">
        <v>73</v>
      </c>
      <c r="F116" s="1403" t="s">
        <v>73</v>
      </c>
      <c r="G116" s="1404" t="s">
        <v>73</v>
      </c>
      <c r="H116" s="1405" t="s">
        <v>73</v>
      </c>
      <c r="I116" s="1405" t="s">
        <v>73</v>
      </c>
      <c r="J116" s="1424" t="s">
        <v>73</v>
      </c>
      <c r="K116" s="1424" t="s">
        <v>73</v>
      </c>
      <c r="L116" s="1425" t="s">
        <v>73</v>
      </c>
    </row>
    <row r="117" spans="1:12" ht="14.25">
      <c r="A117" s="1450" t="s">
        <v>88</v>
      </c>
      <c r="B117" s="1426" t="s">
        <v>24</v>
      </c>
      <c r="C117" s="1427" t="s">
        <v>73</v>
      </c>
      <c r="D117" s="1427" t="s">
        <v>73</v>
      </c>
      <c r="E117" s="1428" t="s">
        <v>73</v>
      </c>
      <c r="F117" s="1428" t="s">
        <v>73</v>
      </c>
      <c r="G117" s="1429" t="s">
        <v>73</v>
      </c>
      <c r="H117" s="1430" t="s">
        <v>73</v>
      </c>
      <c r="I117" s="1430" t="s">
        <v>73</v>
      </c>
      <c r="J117" s="1431" t="s">
        <v>73</v>
      </c>
      <c r="K117" s="1431" t="s">
        <v>73</v>
      </c>
      <c r="L117" s="1432" t="s">
        <v>73</v>
      </c>
    </row>
    <row r="118" spans="1:12" ht="15">
      <c r="A118" s="1400" t="s">
        <v>88</v>
      </c>
      <c r="B118" s="1423" t="s">
        <v>26</v>
      </c>
      <c r="C118" s="1402" t="s">
        <v>73</v>
      </c>
      <c r="D118" s="1402" t="s">
        <v>73</v>
      </c>
      <c r="E118" s="1403" t="s">
        <v>73</v>
      </c>
      <c r="F118" s="1403" t="s">
        <v>73</v>
      </c>
      <c r="G118" s="1404" t="s">
        <v>73</v>
      </c>
      <c r="H118" s="1405" t="s">
        <v>73</v>
      </c>
      <c r="I118" s="1405" t="s">
        <v>73</v>
      </c>
      <c r="J118" s="1424" t="s">
        <v>73</v>
      </c>
      <c r="K118" s="1424" t="s">
        <v>73</v>
      </c>
      <c r="L118" s="1425" t="s">
        <v>73</v>
      </c>
    </row>
    <row r="119" spans="1:12" ht="15">
      <c r="A119" s="1400" t="s">
        <v>88</v>
      </c>
      <c r="B119" s="1423" t="s">
        <v>31</v>
      </c>
      <c r="C119" s="1402" t="s">
        <v>73</v>
      </c>
      <c r="D119" s="1402" t="s">
        <v>73</v>
      </c>
      <c r="E119" s="1403" t="s">
        <v>73</v>
      </c>
      <c r="F119" s="1403" t="s">
        <v>73</v>
      </c>
      <c r="G119" s="1404" t="s">
        <v>73</v>
      </c>
      <c r="H119" s="1405" t="s">
        <v>73</v>
      </c>
      <c r="I119" s="1405" t="s">
        <v>73</v>
      </c>
      <c r="J119" s="1424" t="s">
        <v>73</v>
      </c>
      <c r="K119" s="1424" t="s">
        <v>73</v>
      </c>
      <c r="L119" s="1425" t="s">
        <v>73</v>
      </c>
    </row>
    <row r="120" spans="1:12" ht="14.25">
      <c r="A120" s="1450" t="s">
        <v>88</v>
      </c>
      <c r="B120" s="1426" t="s">
        <v>27</v>
      </c>
      <c r="C120" s="1427" t="s">
        <v>73</v>
      </c>
      <c r="D120" s="1427" t="s">
        <v>73</v>
      </c>
      <c r="E120" s="1428" t="s">
        <v>73</v>
      </c>
      <c r="F120" s="1428" t="s">
        <v>73</v>
      </c>
      <c r="G120" s="1429" t="s">
        <v>73</v>
      </c>
      <c r="H120" s="1430" t="s">
        <v>73</v>
      </c>
      <c r="I120" s="1430" t="s">
        <v>73</v>
      </c>
      <c r="J120" s="1431" t="s">
        <v>73</v>
      </c>
      <c r="K120" s="1431" t="s">
        <v>73</v>
      </c>
      <c r="L120" s="1432" t="s">
        <v>73</v>
      </c>
    </row>
    <row r="121" spans="1:12" ht="15">
      <c r="A121" s="1400" t="s">
        <v>88</v>
      </c>
      <c r="B121" s="1423" t="s">
        <v>29</v>
      </c>
      <c r="C121" s="1402" t="s">
        <v>73</v>
      </c>
      <c r="D121" s="1402" t="s">
        <v>73</v>
      </c>
      <c r="E121" s="1403" t="s">
        <v>73</v>
      </c>
      <c r="F121" s="1403" t="s">
        <v>73</v>
      </c>
      <c r="G121" s="1404" t="s">
        <v>73</v>
      </c>
      <c r="H121" s="1405" t="s">
        <v>73</v>
      </c>
      <c r="I121" s="1405" t="s">
        <v>73</v>
      </c>
      <c r="J121" s="1424" t="s">
        <v>73</v>
      </c>
      <c r="K121" s="1424" t="s">
        <v>73</v>
      </c>
      <c r="L121" s="1425" t="s">
        <v>73</v>
      </c>
    </row>
    <row r="122" spans="1:12" ht="15.75" thickBot="1">
      <c r="A122" s="1451" t="s">
        <v>88</v>
      </c>
      <c r="B122" s="1423" t="s">
        <v>32</v>
      </c>
      <c r="C122" s="1435" t="s">
        <v>73</v>
      </c>
      <c r="D122" s="1435" t="s">
        <v>73</v>
      </c>
      <c r="E122" s="1436" t="s">
        <v>73</v>
      </c>
      <c r="F122" s="1436" t="s">
        <v>73</v>
      </c>
      <c r="G122" s="1437" t="s">
        <v>73</v>
      </c>
      <c r="H122" s="1424" t="s">
        <v>73</v>
      </c>
      <c r="I122" s="1424" t="s">
        <v>73</v>
      </c>
      <c r="J122" s="1424" t="s">
        <v>73</v>
      </c>
      <c r="K122" s="1424" t="s">
        <v>73</v>
      </c>
      <c r="L122" s="1425" t="s">
        <v>73</v>
      </c>
    </row>
    <row r="123" spans="1:12" ht="15.75" thickBot="1">
      <c r="A123" s="1438"/>
      <c r="B123" s="1439"/>
      <c r="C123" s="1440"/>
      <c r="D123" s="1440"/>
      <c r="E123" s="1440"/>
      <c r="F123" s="1440"/>
      <c r="G123" s="1441"/>
      <c r="H123" s="1442"/>
      <c r="I123" s="1442"/>
      <c r="J123" s="1442"/>
      <c r="K123" s="1442"/>
      <c r="L123" s="1443"/>
    </row>
    <row r="124" spans="1:12" ht="14.25">
      <c r="A124" s="1415" t="s">
        <v>20</v>
      </c>
      <c r="B124" s="1416" t="s">
        <v>24</v>
      </c>
      <c r="C124" s="1417">
        <v>20644.823886161394</v>
      </c>
      <c r="D124" s="1417">
        <v>20356.48878471987</v>
      </c>
      <c r="E124" s="1418">
        <v>21057.720363884622</v>
      </c>
      <c r="F124" s="1418">
        <v>20763.618560414267</v>
      </c>
      <c r="G124" s="1419">
        <v>1.4164284641168434</v>
      </c>
      <c r="H124" s="1420">
        <v>346.7248520710059</v>
      </c>
      <c r="I124" s="1420">
        <v>-1.5736907766863595</v>
      </c>
      <c r="J124" s="1421">
        <v>-23.873873873873876</v>
      </c>
      <c r="K124" s="1421">
        <v>2.1786773237076189</v>
      </c>
      <c r="L124" s="1422">
        <v>-0.61834926064415141</v>
      </c>
    </row>
    <row r="125" spans="1:12" ht="15">
      <c r="A125" s="1393" t="s">
        <v>20</v>
      </c>
      <c r="B125" s="1423" t="s">
        <v>25</v>
      </c>
      <c r="C125" s="1402">
        <v>21245.46862745098</v>
      </c>
      <c r="D125" s="1402">
        <v>21122.135294117648</v>
      </c>
      <c r="E125" s="1403">
        <v>21670.378000000001</v>
      </c>
      <c r="F125" s="1403">
        <v>21544.578000000001</v>
      </c>
      <c r="G125" s="1404">
        <v>0.58390561188991152</v>
      </c>
      <c r="H125" s="1405">
        <v>298.3</v>
      </c>
      <c r="I125" s="1405">
        <v>-5.8396464646464645</v>
      </c>
      <c r="J125" s="1424">
        <v>-51.351351351351347</v>
      </c>
      <c r="K125" s="1424">
        <v>0.23204847234755704</v>
      </c>
      <c r="L125" s="1425">
        <v>-0.23412262504440468</v>
      </c>
    </row>
    <row r="126" spans="1:12" ht="15">
      <c r="A126" s="1393" t="s">
        <v>20</v>
      </c>
      <c r="B126" s="1423" t="s">
        <v>26</v>
      </c>
      <c r="C126" s="1402">
        <v>20576.463725490194</v>
      </c>
      <c r="D126" s="1402">
        <v>20215.200980392157</v>
      </c>
      <c r="E126" s="1403">
        <v>20987.992999999999</v>
      </c>
      <c r="F126" s="1403">
        <v>20619.505000000001</v>
      </c>
      <c r="G126" s="1404">
        <v>1.787084607511177</v>
      </c>
      <c r="H126" s="1405">
        <v>343.7</v>
      </c>
      <c r="I126" s="1405">
        <v>-1.2640045963803601</v>
      </c>
      <c r="J126" s="1424">
        <v>-17.857142857142858</v>
      </c>
      <c r="K126" s="1424">
        <v>1.4825319066649478</v>
      </c>
      <c r="L126" s="1425">
        <v>-0.2813587321154476</v>
      </c>
    </row>
    <row r="127" spans="1:12" ht="15">
      <c r="A127" s="1393" t="s">
        <v>20</v>
      </c>
      <c r="B127" s="1423" t="s">
        <v>31</v>
      </c>
      <c r="C127" s="1402">
        <v>20606.585294117649</v>
      </c>
      <c r="D127" s="1402">
        <v>20238.910784313724</v>
      </c>
      <c r="E127" s="1403">
        <v>21018.717000000001</v>
      </c>
      <c r="F127" s="1403">
        <v>20643.688999999998</v>
      </c>
      <c r="G127" s="1404">
        <v>1.8166714292198554</v>
      </c>
      <c r="H127" s="1405">
        <v>380.6</v>
      </c>
      <c r="I127" s="1405">
        <v>-3.4989858012170272</v>
      </c>
      <c r="J127" s="1424">
        <v>-20</v>
      </c>
      <c r="K127" s="1424">
        <v>0.46409694469511409</v>
      </c>
      <c r="L127" s="1425">
        <v>-0.10286790348429886</v>
      </c>
    </row>
    <row r="128" spans="1:12" ht="14.25">
      <c r="A128" s="1415" t="s">
        <v>20</v>
      </c>
      <c r="B128" s="1426" t="s">
        <v>27</v>
      </c>
      <c r="C128" s="1427">
        <v>19874.923806180301</v>
      </c>
      <c r="D128" s="1427">
        <v>19805.760568105892</v>
      </c>
      <c r="E128" s="1428">
        <v>20272.422282303905</v>
      </c>
      <c r="F128" s="1428">
        <v>20201.87577946801</v>
      </c>
      <c r="G128" s="1429">
        <v>0.34920768549421088</v>
      </c>
      <c r="H128" s="1430">
        <v>292.60893970893972</v>
      </c>
      <c r="I128" s="1430">
        <v>1.1644788176078633</v>
      </c>
      <c r="J128" s="1431">
        <v>-9.3023255813953494</v>
      </c>
      <c r="K128" s="1431">
        <v>18.602552533195823</v>
      </c>
      <c r="L128" s="1432">
        <v>-1.4428046546585307</v>
      </c>
    </row>
    <row r="129" spans="1:12" ht="15">
      <c r="A129" s="1393" t="s">
        <v>20</v>
      </c>
      <c r="B129" s="1423" t="s">
        <v>28</v>
      </c>
      <c r="C129" s="1402">
        <v>19596.699999999997</v>
      </c>
      <c r="D129" s="1402">
        <v>19813.876470588235</v>
      </c>
      <c r="E129" s="1403">
        <v>19988.633999999998</v>
      </c>
      <c r="F129" s="1403">
        <v>20210.153999999999</v>
      </c>
      <c r="G129" s="1404">
        <v>-1.096082691898342</v>
      </c>
      <c r="H129" s="1405">
        <v>265.5</v>
      </c>
      <c r="I129" s="1405">
        <v>-1.7030729359496566</v>
      </c>
      <c r="J129" s="1424">
        <v>-24.911452184179456</v>
      </c>
      <c r="K129" s="1424">
        <v>8.1990460229470159</v>
      </c>
      <c r="L129" s="1425">
        <v>-2.4724923416743785</v>
      </c>
    </row>
    <row r="130" spans="1:12" ht="15">
      <c r="A130" s="1393" t="s">
        <v>20</v>
      </c>
      <c r="B130" s="1423" t="s">
        <v>29</v>
      </c>
      <c r="C130" s="1402">
        <v>20082.559803921569</v>
      </c>
      <c r="D130" s="1402">
        <v>19805.55</v>
      </c>
      <c r="E130" s="1403">
        <v>20484.210999999999</v>
      </c>
      <c r="F130" s="1403">
        <v>20201.661</v>
      </c>
      <c r="G130" s="1404">
        <v>1.3986473686495347</v>
      </c>
      <c r="H130" s="1405">
        <v>310.60000000000002</v>
      </c>
      <c r="I130" s="1405">
        <v>1.3046314416177429</v>
      </c>
      <c r="J130" s="1424">
        <v>8.6053412462908021</v>
      </c>
      <c r="K130" s="1424">
        <v>9.4366378754673192</v>
      </c>
      <c r="L130" s="1425">
        <v>0.94476437162455795</v>
      </c>
    </row>
    <row r="131" spans="1:12" ht="15">
      <c r="A131" s="1393" t="s">
        <v>20</v>
      </c>
      <c r="B131" s="1423" t="s">
        <v>32</v>
      </c>
      <c r="C131" s="1402">
        <v>19866.190196078431</v>
      </c>
      <c r="D131" s="1402">
        <v>19732.534313725489</v>
      </c>
      <c r="E131" s="1403">
        <v>20263.513999999999</v>
      </c>
      <c r="F131" s="1403">
        <v>20127.185000000001</v>
      </c>
      <c r="G131" s="1404">
        <v>0.67733764060894708</v>
      </c>
      <c r="H131" s="1405">
        <v>346.9</v>
      </c>
      <c r="I131" s="1405">
        <v>-1.9225332202431473</v>
      </c>
      <c r="J131" s="1424">
        <v>7.1428571428571423</v>
      </c>
      <c r="K131" s="1424">
        <v>0.96686863478148766</v>
      </c>
      <c r="L131" s="1425">
        <v>8.4923315391289944E-2</v>
      </c>
    </row>
    <row r="132" spans="1:12" ht="14.25">
      <c r="A132" s="1415" t="s">
        <v>20</v>
      </c>
      <c r="B132" s="1426" t="s">
        <v>33</v>
      </c>
      <c r="C132" s="1427">
        <v>18323.535889354058</v>
      </c>
      <c r="D132" s="1427">
        <v>18088.617699612452</v>
      </c>
      <c r="E132" s="1428">
        <v>18690.006607141138</v>
      </c>
      <c r="F132" s="1428">
        <v>18450.3900536047</v>
      </c>
      <c r="G132" s="1429">
        <v>1.2987072513928968</v>
      </c>
      <c r="H132" s="1430">
        <v>220.72758253461126</v>
      </c>
      <c r="I132" s="1430">
        <v>-1.0964706720595256</v>
      </c>
      <c r="J132" s="1431">
        <v>0.10660980810234541</v>
      </c>
      <c r="K132" s="1431">
        <v>12.105195307464225</v>
      </c>
      <c r="L132" s="1432">
        <v>0.28712802763557477</v>
      </c>
    </row>
    <row r="133" spans="1:12" ht="15">
      <c r="A133" s="1393" t="s">
        <v>20</v>
      </c>
      <c r="B133" s="1423" t="s">
        <v>74</v>
      </c>
      <c r="C133" s="1452">
        <v>17772.936274509804</v>
      </c>
      <c r="D133" s="1452">
        <v>17940.960784313724</v>
      </c>
      <c r="E133" s="1453">
        <v>18128.395</v>
      </c>
      <c r="F133" s="1453">
        <v>18299.78</v>
      </c>
      <c r="G133" s="1454">
        <v>-0.9365413136114118</v>
      </c>
      <c r="H133" s="1455">
        <v>213.6</v>
      </c>
      <c r="I133" s="1455">
        <v>0.61234102684879077</v>
      </c>
      <c r="J133" s="1456">
        <v>-28.111273792093705</v>
      </c>
      <c r="K133" s="1456">
        <v>6.3297666623694724</v>
      </c>
      <c r="L133" s="1457">
        <v>-2.2754998111091709</v>
      </c>
    </row>
    <row r="134" spans="1:12" ht="15">
      <c r="A134" s="1393" t="s">
        <v>20</v>
      </c>
      <c r="B134" s="1423" t="s">
        <v>34</v>
      </c>
      <c r="C134" s="1402">
        <v>18937.946078431374</v>
      </c>
      <c r="D134" s="1402">
        <v>18262.345098039215</v>
      </c>
      <c r="E134" s="1403">
        <v>19316.705000000002</v>
      </c>
      <c r="F134" s="1403">
        <v>18627.592000000001</v>
      </c>
      <c r="G134" s="1404">
        <v>3.6994207302801194</v>
      </c>
      <c r="H134" s="1405">
        <v>226.3</v>
      </c>
      <c r="I134" s="1405">
        <v>-7.895807895807887</v>
      </c>
      <c r="J134" s="1424">
        <v>91.244239631336413</v>
      </c>
      <c r="K134" s="1424">
        <v>5.3500064457908989</v>
      </c>
      <c r="L134" s="1425">
        <v>2.6159759556812858</v>
      </c>
    </row>
    <row r="135" spans="1:12" ht="15.75" thickBot="1">
      <c r="A135" s="1393" t="s">
        <v>20</v>
      </c>
      <c r="B135" s="1423" t="s">
        <v>35</v>
      </c>
      <c r="C135" s="1402">
        <v>18328.508823529413</v>
      </c>
      <c r="D135" s="1402">
        <v>19190.49411764706</v>
      </c>
      <c r="E135" s="1403">
        <v>18695.079000000002</v>
      </c>
      <c r="F135" s="1403">
        <v>19574.304</v>
      </c>
      <c r="G135" s="1404">
        <v>-4.49173058720248</v>
      </c>
      <c r="H135" s="1405">
        <v>256.7</v>
      </c>
      <c r="I135" s="1405">
        <v>-11.482758620689658</v>
      </c>
      <c r="J135" s="1424">
        <v>-13.157894736842104</v>
      </c>
      <c r="K135" s="1424">
        <v>0.42542219930385461</v>
      </c>
      <c r="L135" s="1425">
        <v>-5.3348116936538514E-2</v>
      </c>
    </row>
    <row r="136" spans="1:12" ht="15.75" thickBot="1">
      <c r="A136" s="1438"/>
      <c r="B136" s="1439"/>
      <c r="C136" s="1440"/>
      <c r="D136" s="1440"/>
      <c r="E136" s="1440"/>
      <c r="F136" s="1440"/>
      <c r="G136" s="1441"/>
      <c r="H136" s="1442"/>
      <c r="I136" s="1442"/>
      <c r="J136" s="1442"/>
      <c r="K136" s="1442"/>
      <c r="L136" s="1443"/>
    </row>
    <row r="137" spans="1:12" ht="14.25">
      <c r="A137" s="1415" t="s">
        <v>89</v>
      </c>
      <c r="B137" s="1426" t="s">
        <v>21</v>
      </c>
      <c r="C137" s="1427">
        <v>22420.014918234498</v>
      </c>
      <c r="D137" s="1427">
        <v>22628.213513770988</v>
      </c>
      <c r="E137" s="1428">
        <v>22868.415216599187</v>
      </c>
      <c r="F137" s="1428">
        <v>23080.777784046408</v>
      </c>
      <c r="G137" s="1429">
        <v>-0.92008410389881645</v>
      </c>
      <c r="H137" s="1430">
        <v>334.27744360902255</v>
      </c>
      <c r="I137" s="1430">
        <v>0.36512520660723397</v>
      </c>
      <c r="J137" s="1431">
        <v>-35.748792270531396</v>
      </c>
      <c r="K137" s="1431">
        <v>1.7145803790125049</v>
      </c>
      <c r="L137" s="1432">
        <v>-0.89345792261279411</v>
      </c>
    </row>
    <row r="138" spans="1:12" ht="15">
      <c r="A138" s="1393" t="s">
        <v>89</v>
      </c>
      <c r="B138" s="1423" t="s">
        <v>22</v>
      </c>
      <c r="C138" s="1402">
        <v>21073.388235294118</v>
      </c>
      <c r="D138" s="1402">
        <v>21072.660784313728</v>
      </c>
      <c r="E138" s="1403">
        <v>21494.856</v>
      </c>
      <c r="F138" s="1403">
        <v>21494.114000000001</v>
      </c>
      <c r="G138" s="1404">
        <v>3.4521078654294384E-3</v>
      </c>
      <c r="H138" s="1405">
        <v>331.9</v>
      </c>
      <c r="I138" s="1405">
        <v>14.804565894154257</v>
      </c>
      <c r="J138" s="1424">
        <v>-63.636363636363633</v>
      </c>
      <c r="K138" s="1424">
        <v>0.20626530875338403</v>
      </c>
      <c r="L138" s="1425">
        <v>-0.34810032057759754</v>
      </c>
    </row>
    <row r="139" spans="1:12" ht="15">
      <c r="A139" s="1393" t="s">
        <v>89</v>
      </c>
      <c r="B139" s="1423" t="s">
        <v>23</v>
      </c>
      <c r="C139" s="1402">
        <v>22746.485294117647</v>
      </c>
      <c r="D139" s="1402">
        <v>22874.316666666666</v>
      </c>
      <c r="E139" s="1403">
        <v>23201.415000000001</v>
      </c>
      <c r="F139" s="1403">
        <v>23331.803</v>
      </c>
      <c r="G139" s="1404">
        <v>-0.55884236636148099</v>
      </c>
      <c r="H139" s="1405">
        <v>327.8</v>
      </c>
      <c r="I139" s="1405">
        <v>-3.8709677419354804</v>
      </c>
      <c r="J139" s="1424">
        <v>-33.333333333333329</v>
      </c>
      <c r="K139" s="1424">
        <v>1.2375918525203042</v>
      </c>
      <c r="L139" s="1425">
        <v>-0.57669566165381703</v>
      </c>
    </row>
    <row r="140" spans="1:12" ht="15">
      <c r="A140" s="1393" t="s">
        <v>89</v>
      </c>
      <c r="B140" s="1423" t="s">
        <v>30</v>
      </c>
      <c r="C140" s="1402">
        <v>22013.317647058822</v>
      </c>
      <c r="D140" s="1402">
        <v>23709.745098039213</v>
      </c>
      <c r="E140" s="1403">
        <v>22453.583999999999</v>
      </c>
      <c r="F140" s="1403">
        <v>24183.94</v>
      </c>
      <c r="G140" s="1404">
        <v>-7.1549797096750982</v>
      </c>
      <c r="H140" s="1405">
        <v>365.7</v>
      </c>
      <c r="I140" s="1405">
        <v>-2.401921537229784</v>
      </c>
      <c r="J140" s="1424">
        <v>10.526315789473683</v>
      </c>
      <c r="K140" s="1424">
        <v>0.27072321773881658</v>
      </c>
      <c r="L140" s="1425">
        <v>3.1338059618620018E-2</v>
      </c>
    </row>
    <row r="141" spans="1:12" ht="14.25">
      <c r="A141" s="1415" t="s">
        <v>89</v>
      </c>
      <c r="B141" s="1426" t="s">
        <v>24</v>
      </c>
      <c r="C141" s="1427">
        <v>22729.885056336487</v>
      </c>
      <c r="D141" s="1427">
        <v>23013.034538232001</v>
      </c>
      <c r="E141" s="1428">
        <v>23184.482757463218</v>
      </c>
      <c r="F141" s="1428">
        <v>23473.295228996642</v>
      </c>
      <c r="G141" s="1429">
        <v>-1.2303874198994111</v>
      </c>
      <c r="H141" s="1430">
        <v>308.44875183553597</v>
      </c>
      <c r="I141" s="1430">
        <v>1.1912669494185653</v>
      </c>
      <c r="J141" s="1431">
        <v>-16.951219512195124</v>
      </c>
      <c r="K141" s="1431">
        <v>8.7791672038159092</v>
      </c>
      <c r="L141" s="1432">
        <v>-1.5521922518978357</v>
      </c>
    </row>
    <row r="142" spans="1:12" ht="15">
      <c r="A142" s="1393" t="s">
        <v>89</v>
      </c>
      <c r="B142" s="1423" t="s">
        <v>25</v>
      </c>
      <c r="C142" s="1402">
        <v>22704.859803921569</v>
      </c>
      <c r="D142" s="1402">
        <v>23466.786274509803</v>
      </c>
      <c r="E142" s="1403">
        <v>23158.956999999999</v>
      </c>
      <c r="F142" s="1403">
        <v>23936.121999999999</v>
      </c>
      <c r="G142" s="1404">
        <v>-3.24682920650221</v>
      </c>
      <c r="H142" s="1405">
        <v>274.8</v>
      </c>
      <c r="I142" s="1405">
        <v>-0.47084389713872193</v>
      </c>
      <c r="J142" s="1424">
        <v>-55.329949238578678</v>
      </c>
      <c r="K142" s="1424">
        <v>1.1344591981436123</v>
      </c>
      <c r="L142" s="1425">
        <v>-1.3475869149973732</v>
      </c>
    </row>
    <row r="143" spans="1:12" ht="15">
      <c r="A143" s="1393" t="s">
        <v>89</v>
      </c>
      <c r="B143" s="1423" t="s">
        <v>26</v>
      </c>
      <c r="C143" s="1402">
        <v>22731.264705882353</v>
      </c>
      <c r="D143" s="1402">
        <v>22950.606862745095</v>
      </c>
      <c r="E143" s="1403">
        <v>23185.89</v>
      </c>
      <c r="F143" s="1403">
        <v>23409.618999999999</v>
      </c>
      <c r="G143" s="1404">
        <v>-0.95571397381563272</v>
      </c>
      <c r="H143" s="1405">
        <v>308.10000000000002</v>
      </c>
      <c r="I143" s="1405">
        <v>0.39100684261976065</v>
      </c>
      <c r="J143" s="1424">
        <v>-1.7208413001912046</v>
      </c>
      <c r="K143" s="1424">
        <v>6.6262730437024615</v>
      </c>
      <c r="L143" s="1425">
        <v>3.688158597284108E-2</v>
      </c>
    </row>
    <row r="144" spans="1:12" ht="15">
      <c r="A144" s="1393" t="s">
        <v>89</v>
      </c>
      <c r="B144" s="1423" t="s">
        <v>31</v>
      </c>
      <c r="C144" s="1402">
        <v>22743.940196078431</v>
      </c>
      <c r="D144" s="1402">
        <v>22594.665686274511</v>
      </c>
      <c r="E144" s="1403">
        <v>23198.819</v>
      </c>
      <c r="F144" s="1403">
        <v>23046.559000000001</v>
      </c>
      <c r="G144" s="1404">
        <v>0.66066261779035385</v>
      </c>
      <c r="H144" s="1405">
        <v>348.2</v>
      </c>
      <c r="I144" s="1405">
        <v>-0.65620542082739275</v>
      </c>
      <c r="J144" s="1424">
        <v>-21</v>
      </c>
      <c r="K144" s="1424">
        <v>1.0184349619698336</v>
      </c>
      <c r="L144" s="1425">
        <v>-0.24148692287330609</v>
      </c>
    </row>
    <row r="145" spans="1:12" ht="14.25">
      <c r="A145" s="1415" t="s">
        <v>89</v>
      </c>
      <c r="B145" s="1426" t="s">
        <v>27</v>
      </c>
      <c r="C145" s="1427">
        <v>21313.570221716607</v>
      </c>
      <c r="D145" s="1427">
        <v>21215.705816835212</v>
      </c>
      <c r="E145" s="1428">
        <v>21739.841626150941</v>
      </c>
      <c r="F145" s="1428">
        <v>21640.019933171916</v>
      </c>
      <c r="G145" s="1429">
        <v>0.46128281437490154</v>
      </c>
      <c r="H145" s="1430">
        <v>264.46326742976066</v>
      </c>
      <c r="I145" s="1430">
        <v>-2.6635011300108138</v>
      </c>
      <c r="J145" s="1431">
        <v>-2.7327935222672064</v>
      </c>
      <c r="K145" s="1431">
        <v>12.388810107000129</v>
      </c>
      <c r="L145" s="1432">
        <v>-5.9218115250091685E-2</v>
      </c>
    </row>
    <row r="146" spans="1:12" ht="15">
      <c r="A146" s="1393" t="s">
        <v>89</v>
      </c>
      <c r="B146" s="1423" t="s">
        <v>28</v>
      </c>
      <c r="C146" s="1402">
        <v>20932.171568627451</v>
      </c>
      <c r="D146" s="1402">
        <v>20700.455882352941</v>
      </c>
      <c r="E146" s="1403">
        <v>21350.814999999999</v>
      </c>
      <c r="F146" s="1403">
        <v>21114.465</v>
      </c>
      <c r="G146" s="1404">
        <v>1.1193747982721729</v>
      </c>
      <c r="H146" s="1405">
        <v>234.5</v>
      </c>
      <c r="I146" s="1405">
        <v>-2.0876826722338206</v>
      </c>
      <c r="J146" s="1424">
        <v>11.627906976744185</v>
      </c>
      <c r="K146" s="1424">
        <v>4.9503674100812169</v>
      </c>
      <c r="L146" s="1425">
        <v>0.61623612622081669</v>
      </c>
    </row>
    <row r="147" spans="1:12" ht="15">
      <c r="A147" s="1393" t="s">
        <v>89</v>
      </c>
      <c r="B147" s="1423" t="s">
        <v>29</v>
      </c>
      <c r="C147" s="1402">
        <v>21513.114705882352</v>
      </c>
      <c r="D147" s="1402">
        <v>21517.930392156864</v>
      </c>
      <c r="E147" s="1403">
        <v>21943.377</v>
      </c>
      <c r="F147" s="1403">
        <v>21948.289000000001</v>
      </c>
      <c r="G147" s="1404">
        <v>-2.2379876627286355E-2</v>
      </c>
      <c r="H147" s="1405">
        <v>281.39999999999998</v>
      </c>
      <c r="I147" s="1405">
        <v>-0.95036958817319439</v>
      </c>
      <c r="J147" s="1405">
        <v>-5.2536231884057969</v>
      </c>
      <c r="K147" s="1405">
        <v>6.7422972798762419</v>
      </c>
      <c r="L147" s="1406">
        <v>-0.21247152445788942</v>
      </c>
    </row>
    <row r="148" spans="1:12" ht="15.75" thickBot="1">
      <c r="A148" s="1458" t="s">
        <v>89</v>
      </c>
      <c r="B148" s="1459" t="s">
        <v>32</v>
      </c>
      <c r="C148" s="1409">
        <v>21607.378431372552</v>
      </c>
      <c r="D148" s="1409">
        <v>21046.760784313727</v>
      </c>
      <c r="E148" s="1410">
        <v>22039.526000000002</v>
      </c>
      <c r="F148" s="1410">
        <v>21467.696</v>
      </c>
      <c r="G148" s="1411">
        <v>2.6636766237047595</v>
      </c>
      <c r="H148" s="1412">
        <v>313.5</v>
      </c>
      <c r="I148" s="1412">
        <v>-1.3220018885741229</v>
      </c>
      <c r="J148" s="1412">
        <v>-41.304347826086953</v>
      </c>
      <c r="K148" s="1412">
        <v>0.69614541704267119</v>
      </c>
      <c r="L148" s="1413">
        <v>-0.4629827170130173</v>
      </c>
    </row>
    <row r="149" spans="1:12">
      <c r="G149" s="1463"/>
      <c r="H149" s="1463"/>
      <c r="I149" s="1463"/>
      <c r="J149" s="1463"/>
      <c r="K149" s="1463"/>
      <c r="L149" s="1463"/>
    </row>
    <row r="150" spans="1:12" ht="13.5" thickBot="1">
      <c r="G150" s="1463"/>
      <c r="H150" s="1463"/>
      <c r="I150" s="1463"/>
      <c r="J150" s="1463"/>
      <c r="K150" s="1463"/>
      <c r="L150" s="1464"/>
    </row>
    <row r="151" spans="1:12" ht="21" thickBot="1">
      <c r="A151" s="1342" t="s">
        <v>271</v>
      </c>
      <c r="B151" s="1343"/>
      <c r="C151" s="1343"/>
      <c r="D151" s="1343"/>
      <c r="E151" s="1343"/>
      <c r="F151" s="1343"/>
      <c r="G151" s="1465"/>
      <c r="H151" s="1465"/>
      <c r="I151" s="1465"/>
      <c r="J151" s="1465"/>
      <c r="K151" s="1465"/>
      <c r="L151" s="1466"/>
    </row>
    <row r="152" spans="1:12">
      <c r="A152" s="1345"/>
      <c r="B152" s="1346"/>
      <c r="C152" s="1347" t="s">
        <v>5</v>
      </c>
      <c r="D152" s="1347" t="s">
        <v>5</v>
      </c>
      <c r="E152" s="1347"/>
      <c r="F152" s="1347"/>
      <c r="G152" s="1348"/>
      <c r="H152" s="1602" t="s">
        <v>6</v>
      </c>
      <c r="I152" s="1603"/>
      <c r="J152" s="1349" t="s">
        <v>7</v>
      </c>
      <c r="K152" s="1350" t="s">
        <v>8</v>
      </c>
      <c r="L152" s="1351"/>
    </row>
    <row r="153" spans="1:12" ht="15.75">
      <c r="A153" s="1352" t="s">
        <v>9</v>
      </c>
      <c r="B153" s="1353" t="s">
        <v>10</v>
      </c>
      <c r="C153" s="1354" t="s">
        <v>36</v>
      </c>
      <c r="D153" s="1354" t="s">
        <v>36</v>
      </c>
      <c r="E153" s="1355" t="s">
        <v>37</v>
      </c>
      <c r="F153" s="1356"/>
      <c r="G153" s="1357"/>
      <c r="H153" s="1600" t="s">
        <v>11</v>
      </c>
      <c r="I153" s="1601"/>
      <c r="J153" s="1358" t="s">
        <v>12</v>
      </c>
      <c r="K153" s="1359" t="s">
        <v>13</v>
      </c>
      <c r="L153" s="1360"/>
    </row>
    <row r="154" spans="1:12" ht="26.25" thickBot="1">
      <c r="A154" s="1361" t="s">
        <v>14</v>
      </c>
      <c r="B154" s="1362" t="s">
        <v>15</v>
      </c>
      <c r="C154" s="1363" t="s">
        <v>508</v>
      </c>
      <c r="D154" s="1569" t="s">
        <v>503</v>
      </c>
      <c r="E154" s="1364" t="s">
        <v>508</v>
      </c>
      <c r="F154" s="1365" t="s">
        <v>503</v>
      </c>
      <c r="G154" s="1366" t="s">
        <v>16</v>
      </c>
      <c r="H154" s="1367" t="s">
        <v>508</v>
      </c>
      <c r="I154" s="1368" t="s">
        <v>16</v>
      </c>
      <c r="J154" s="1369" t="s">
        <v>16</v>
      </c>
      <c r="K154" s="1370" t="s">
        <v>508</v>
      </c>
      <c r="L154" s="1371" t="s">
        <v>17</v>
      </c>
    </row>
    <row r="155" spans="1:12" ht="15" thickBot="1">
      <c r="A155" s="1372" t="s">
        <v>18</v>
      </c>
      <c r="B155" s="1373" t="s">
        <v>19</v>
      </c>
      <c r="C155" s="1374">
        <v>21100.978906006159</v>
      </c>
      <c r="D155" s="1374">
        <v>21241.348916510357</v>
      </c>
      <c r="E155" s="1375">
        <v>21522.998484126281</v>
      </c>
      <c r="F155" s="1376">
        <v>21666.175894840562</v>
      </c>
      <c r="G155" s="1377">
        <v>-0.66083378723227437</v>
      </c>
      <c r="H155" s="1378">
        <v>305.71551516972067</v>
      </c>
      <c r="I155" s="1378">
        <v>-1.279069275732222</v>
      </c>
      <c r="J155" s="1379">
        <v>-10.099918984607076</v>
      </c>
      <c r="K155" s="1378">
        <v>100</v>
      </c>
      <c r="L155" s="1380" t="s">
        <v>19</v>
      </c>
    </row>
    <row r="156" spans="1:12" ht="15" thickBot="1">
      <c r="A156" s="1381"/>
      <c r="B156" s="1382"/>
      <c r="C156" s="1383"/>
      <c r="D156" s="1383"/>
      <c r="E156" s="1383"/>
      <c r="F156" s="1383"/>
      <c r="G156" s="1384"/>
      <c r="H156" s="1379"/>
      <c r="I156" s="1379"/>
      <c r="J156" s="1379"/>
      <c r="K156" s="1379"/>
      <c r="L156" s="1385"/>
    </row>
    <row r="157" spans="1:12" ht="15">
      <c r="A157" s="1386" t="s">
        <v>80</v>
      </c>
      <c r="B157" s="1387" t="s">
        <v>19</v>
      </c>
      <c r="C157" s="1388">
        <v>21671.97445378151</v>
      </c>
      <c r="D157" s="1388">
        <v>20792.167569719299</v>
      </c>
      <c r="E157" s="1389">
        <v>22105.41394285714</v>
      </c>
      <c r="F157" s="1389">
        <v>21208.010921113684</v>
      </c>
      <c r="G157" s="1390">
        <v>4.2314341740084824</v>
      </c>
      <c r="H157" s="1391">
        <v>262.51249999999999</v>
      </c>
      <c r="I157" s="1391">
        <v>15.719398171778545</v>
      </c>
      <c r="J157" s="1391">
        <v>-57.894736842105267</v>
      </c>
      <c r="K157" s="1391">
        <v>0.12015620306398318</v>
      </c>
      <c r="L157" s="1392">
        <v>-0.1363925411974265</v>
      </c>
    </row>
    <row r="158" spans="1:12" ht="15">
      <c r="A158" s="1393" t="s">
        <v>81</v>
      </c>
      <c r="B158" s="1394" t="s">
        <v>19</v>
      </c>
      <c r="C158" s="1395">
        <v>21918.884250215709</v>
      </c>
      <c r="D158" s="1395">
        <v>22032.790503924214</v>
      </c>
      <c r="E158" s="1396">
        <v>22357.261935220024</v>
      </c>
      <c r="F158" s="1396">
        <v>22473.4463140027</v>
      </c>
      <c r="G158" s="1397">
        <v>-0.51698514397537965</v>
      </c>
      <c r="H158" s="1398">
        <v>341.65547275267818</v>
      </c>
      <c r="I158" s="1398">
        <v>-0.9150889086340378</v>
      </c>
      <c r="J158" s="1398">
        <v>-16.001564945226917</v>
      </c>
      <c r="K158" s="1398">
        <v>32.246920997296485</v>
      </c>
      <c r="L158" s="1399">
        <v>-2.2656363886068362</v>
      </c>
    </row>
    <row r="159" spans="1:12" ht="15">
      <c r="A159" s="1400" t="s">
        <v>82</v>
      </c>
      <c r="B159" s="1401" t="s">
        <v>19</v>
      </c>
      <c r="C159" s="1402">
        <v>22045.808476394854</v>
      </c>
      <c r="D159" s="1402">
        <v>22000.761668572755</v>
      </c>
      <c r="E159" s="1403">
        <v>22486.72464592275</v>
      </c>
      <c r="F159" s="1403">
        <v>22440.776901944209</v>
      </c>
      <c r="G159" s="1404">
        <v>0.20475112862317946</v>
      </c>
      <c r="H159" s="1405">
        <v>393.81443661971832</v>
      </c>
      <c r="I159" s="1405">
        <v>-1.4141321418269386</v>
      </c>
      <c r="J159" s="1405">
        <v>-26.233766233766232</v>
      </c>
      <c r="K159" s="1405">
        <v>4.2655452087714023</v>
      </c>
      <c r="L159" s="1406">
        <v>-0.93294250389400357</v>
      </c>
    </row>
    <row r="160" spans="1:12" ht="15">
      <c r="A160" s="1400" t="s">
        <v>83</v>
      </c>
      <c r="B160" s="1401" t="s">
        <v>19</v>
      </c>
      <c r="C160" s="1402" t="s">
        <v>200</v>
      </c>
      <c r="D160" s="1402" t="s">
        <v>73</v>
      </c>
      <c r="E160" s="1403" t="s">
        <v>200</v>
      </c>
      <c r="F160" s="1403" t="s">
        <v>73</v>
      </c>
      <c r="G160" s="1404" t="s">
        <v>73</v>
      </c>
      <c r="H160" s="1405" t="s">
        <v>200</v>
      </c>
      <c r="I160" s="1405" t="s">
        <v>73</v>
      </c>
      <c r="J160" s="1405" t="s">
        <v>73</v>
      </c>
      <c r="K160" s="1405">
        <v>0.27035145689396217</v>
      </c>
      <c r="L160" s="1570" t="s">
        <v>73</v>
      </c>
    </row>
    <row r="161" spans="1:12" ht="15">
      <c r="A161" s="1400" t="s">
        <v>71</v>
      </c>
      <c r="B161" s="1401" t="s">
        <v>19</v>
      </c>
      <c r="C161" s="1402">
        <v>19280.417988804547</v>
      </c>
      <c r="D161" s="1402">
        <v>19401.712254541875</v>
      </c>
      <c r="E161" s="1403">
        <v>19666.026348580639</v>
      </c>
      <c r="F161" s="1403">
        <v>19789.746499632714</v>
      </c>
      <c r="G161" s="1404">
        <v>-0.62517299579543151</v>
      </c>
      <c r="H161" s="1405">
        <v>278.64425781250003</v>
      </c>
      <c r="I161" s="1405">
        <v>-7.0571017594382154E-2</v>
      </c>
      <c r="J161" s="1405">
        <v>-6.3643013899049015</v>
      </c>
      <c r="K161" s="1405">
        <v>38.449984980474618</v>
      </c>
      <c r="L161" s="1406">
        <v>1.5339709378065152</v>
      </c>
    </row>
    <row r="162" spans="1:12" ht="15.75" thickBot="1">
      <c r="A162" s="1407" t="s">
        <v>84</v>
      </c>
      <c r="B162" s="1408" t="s">
        <v>19</v>
      </c>
      <c r="C162" s="1409">
        <v>22353.93267219848</v>
      </c>
      <c r="D162" s="1409">
        <v>22441.499575166057</v>
      </c>
      <c r="E162" s="1410">
        <v>22801.011325642448</v>
      </c>
      <c r="F162" s="1410">
        <v>22890.329566669378</v>
      </c>
      <c r="G162" s="1411">
        <v>-0.39020076476743049</v>
      </c>
      <c r="H162" s="1412">
        <v>285.54314442413164</v>
      </c>
      <c r="I162" s="1412">
        <v>-0.574129242051997</v>
      </c>
      <c r="J162" s="1412">
        <v>-4.1471962616822431</v>
      </c>
      <c r="K162" s="1412">
        <v>24.647041153499551</v>
      </c>
      <c r="L162" s="1413">
        <v>1.5306490389977974</v>
      </c>
    </row>
    <row r="163" spans="1:12" ht="15" thickBot="1">
      <c r="A163" s="1381"/>
      <c r="B163" s="1414"/>
      <c r="C163" s="1383"/>
      <c r="D163" s="1383"/>
      <c r="E163" s="1383"/>
      <c r="F163" s="1383"/>
      <c r="G163" s="1384"/>
      <c r="H163" s="1379"/>
      <c r="I163" s="1379"/>
      <c r="J163" s="1379"/>
      <c r="K163" s="1379"/>
      <c r="L163" s="1385"/>
    </row>
    <row r="164" spans="1:12" ht="14.25">
      <c r="A164" s="1415" t="s">
        <v>85</v>
      </c>
      <c r="B164" s="1416" t="s">
        <v>21</v>
      </c>
      <c r="C164" s="1417" t="s">
        <v>200</v>
      </c>
      <c r="D164" s="1417" t="s">
        <v>73</v>
      </c>
      <c r="E164" s="1418" t="s">
        <v>200</v>
      </c>
      <c r="F164" s="1418" t="s">
        <v>73</v>
      </c>
      <c r="G164" s="1419" t="s">
        <v>73</v>
      </c>
      <c r="H164" s="1420" t="s">
        <v>200</v>
      </c>
      <c r="I164" s="1420" t="s">
        <v>73</v>
      </c>
      <c r="J164" s="1421" t="s">
        <v>73</v>
      </c>
      <c r="K164" s="1421">
        <v>1.5019525382997898E-2</v>
      </c>
      <c r="L164" s="1422" t="s">
        <v>73</v>
      </c>
    </row>
    <row r="165" spans="1:12" ht="15">
      <c r="A165" s="1393" t="s">
        <v>85</v>
      </c>
      <c r="B165" s="1423" t="s">
        <v>22</v>
      </c>
      <c r="C165" s="1402" t="s">
        <v>200</v>
      </c>
      <c r="D165" s="1402" t="s">
        <v>73</v>
      </c>
      <c r="E165" s="1403" t="s">
        <v>200</v>
      </c>
      <c r="F165" s="1403" t="s">
        <v>73</v>
      </c>
      <c r="G165" s="1404" t="s">
        <v>73</v>
      </c>
      <c r="H165" s="1405" t="s">
        <v>200</v>
      </c>
      <c r="I165" s="1405" t="s">
        <v>73</v>
      </c>
      <c r="J165" s="1424" t="s">
        <v>73</v>
      </c>
      <c r="K165" s="1424">
        <v>1.5019525382997898E-2</v>
      </c>
      <c r="L165" s="1425" t="s">
        <v>73</v>
      </c>
    </row>
    <row r="166" spans="1:12" ht="15">
      <c r="A166" s="1393" t="s">
        <v>85</v>
      </c>
      <c r="B166" s="1423" t="s">
        <v>23</v>
      </c>
      <c r="C166" s="1402" t="s">
        <v>73</v>
      </c>
      <c r="D166" s="1402" t="s">
        <v>73</v>
      </c>
      <c r="E166" s="1403" t="s">
        <v>73</v>
      </c>
      <c r="F166" s="1403" t="s">
        <v>73</v>
      </c>
      <c r="G166" s="1404" t="s">
        <v>73</v>
      </c>
      <c r="H166" s="1405" t="s">
        <v>73</v>
      </c>
      <c r="I166" s="1405" t="s">
        <v>73</v>
      </c>
      <c r="J166" s="1424" t="s">
        <v>73</v>
      </c>
      <c r="K166" s="1424" t="s">
        <v>73</v>
      </c>
      <c r="L166" s="1425" t="s">
        <v>73</v>
      </c>
    </row>
    <row r="167" spans="1:12" ht="14.25">
      <c r="A167" s="1415" t="s">
        <v>85</v>
      </c>
      <c r="B167" s="1426" t="s">
        <v>24</v>
      </c>
      <c r="C167" s="1427" t="s">
        <v>200</v>
      </c>
      <c r="D167" s="1427">
        <v>22217.098613103779</v>
      </c>
      <c r="E167" s="1428" t="s">
        <v>200</v>
      </c>
      <c r="F167" s="1428">
        <v>22661.440585365854</v>
      </c>
      <c r="G167" s="1429" t="s">
        <v>73</v>
      </c>
      <c r="H167" s="1430" t="s">
        <v>200</v>
      </c>
      <c r="I167" s="1430" t="s">
        <v>73</v>
      </c>
      <c r="J167" s="1431" t="s">
        <v>73</v>
      </c>
      <c r="K167" s="1431">
        <v>3.0039050765995796E-2</v>
      </c>
      <c r="L167" s="1432" t="s">
        <v>73</v>
      </c>
    </row>
    <row r="168" spans="1:12" ht="15">
      <c r="A168" s="1393" t="s">
        <v>85</v>
      </c>
      <c r="B168" s="1423" t="s">
        <v>25</v>
      </c>
      <c r="C168" s="1402" t="s">
        <v>200</v>
      </c>
      <c r="D168" s="1402" t="s">
        <v>200</v>
      </c>
      <c r="E168" s="1403" t="s">
        <v>200</v>
      </c>
      <c r="F168" s="1403" t="s">
        <v>200</v>
      </c>
      <c r="G168" s="1404" t="s">
        <v>73</v>
      </c>
      <c r="H168" s="1405" t="s">
        <v>200</v>
      </c>
      <c r="I168" s="1405" t="s">
        <v>73</v>
      </c>
      <c r="J168" s="1424" t="s">
        <v>73</v>
      </c>
      <c r="K168" s="1424">
        <v>3.0039050765995796E-2</v>
      </c>
      <c r="L168" s="1425" t="s">
        <v>73</v>
      </c>
    </row>
    <row r="169" spans="1:12" ht="15">
      <c r="A169" s="1393" t="s">
        <v>85</v>
      </c>
      <c r="B169" s="1423" t="s">
        <v>26</v>
      </c>
      <c r="C169" s="1402" t="s">
        <v>73</v>
      </c>
      <c r="D169" s="1402" t="s">
        <v>200</v>
      </c>
      <c r="E169" s="1403" t="s">
        <v>73</v>
      </c>
      <c r="F169" s="1403" t="s">
        <v>200</v>
      </c>
      <c r="G169" s="1404" t="s">
        <v>73</v>
      </c>
      <c r="H169" s="1405" t="s">
        <v>73</v>
      </c>
      <c r="I169" s="1405" t="s">
        <v>73</v>
      </c>
      <c r="J169" s="1424" t="s">
        <v>73</v>
      </c>
      <c r="K169" s="1424" t="s">
        <v>73</v>
      </c>
      <c r="L169" s="1425" t="s">
        <v>73</v>
      </c>
    </row>
    <row r="170" spans="1:12" ht="14.25">
      <c r="A170" s="1415" t="s">
        <v>85</v>
      </c>
      <c r="B170" s="1426" t="s">
        <v>27</v>
      </c>
      <c r="C170" s="1427">
        <v>21113.629257372238</v>
      </c>
      <c r="D170" s="1427">
        <v>20457.370017978534</v>
      </c>
      <c r="E170" s="1428">
        <v>21535.901842519685</v>
      </c>
      <c r="F170" s="1428">
        <v>20866.517418338106</v>
      </c>
      <c r="G170" s="1429">
        <v>3.2079355206312679</v>
      </c>
      <c r="H170" s="1430">
        <v>254.01999999999998</v>
      </c>
      <c r="I170" s="1430">
        <v>16.449487135407693</v>
      </c>
      <c r="J170" s="1431">
        <v>-68.75</v>
      </c>
      <c r="K170" s="1431">
        <v>7.5097626914989488E-2</v>
      </c>
      <c r="L170" s="1432">
        <v>-0.14094342088409234</v>
      </c>
    </row>
    <row r="171" spans="1:12" ht="15">
      <c r="A171" s="1393" t="s">
        <v>85</v>
      </c>
      <c r="B171" s="1423" t="s">
        <v>28</v>
      </c>
      <c r="C171" s="1402" t="s">
        <v>200</v>
      </c>
      <c r="D171" s="1402">
        <v>20274.203921568624</v>
      </c>
      <c r="E171" s="1403" t="s">
        <v>200</v>
      </c>
      <c r="F171" s="1403">
        <v>20679.687999999998</v>
      </c>
      <c r="G171" s="1404" t="s">
        <v>73</v>
      </c>
      <c r="H171" s="1405" t="s">
        <v>200</v>
      </c>
      <c r="I171" s="1405" t="s">
        <v>73</v>
      </c>
      <c r="J171" s="1424" t="s">
        <v>73</v>
      </c>
      <c r="K171" s="1424">
        <v>4.5058576148993688E-2</v>
      </c>
      <c r="L171" s="1425" t="s">
        <v>73</v>
      </c>
    </row>
    <row r="172" spans="1:12" ht="15.75" thickBot="1">
      <c r="A172" s="1433" t="s">
        <v>85</v>
      </c>
      <c r="B172" s="1434" t="s">
        <v>29</v>
      </c>
      <c r="C172" s="1435" t="s">
        <v>200</v>
      </c>
      <c r="D172" s="1435" t="s">
        <v>200</v>
      </c>
      <c r="E172" s="1436" t="s">
        <v>200</v>
      </c>
      <c r="F172" s="1436" t="s">
        <v>200</v>
      </c>
      <c r="G172" s="1437" t="s">
        <v>73</v>
      </c>
      <c r="H172" s="1424" t="s">
        <v>200</v>
      </c>
      <c r="I172" s="1424" t="s">
        <v>73</v>
      </c>
      <c r="J172" s="1424" t="s">
        <v>73</v>
      </c>
      <c r="K172" s="1424">
        <v>3.0039050765995796E-2</v>
      </c>
      <c r="L172" s="1425" t="s">
        <v>73</v>
      </c>
    </row>
    <row r="173" spans="1:12" ht="15" thickBot="1">
      <c r="A173" s="1381"/>
      <c r="B173" s="1414"/>
      <c r="C173" s="1383"/>
      <c r="D173" s="1383"/>
      <c r="E173" s="1383"/>
      <c r="F173" s="1383"/>
      <c r="G173" s="1384"/>
      <c r="H173" s="1379"/>
      <c r="I173" s="1379"/>
      <c r="J173" s="1379"/>
      <c r="K173" s="1379"/>
      <c r="L173" s="1385"/>
    </row>
    <row r="174" spans="1:12" ht="14.25">
      <c r="A174" s="1415" t="s">
        <v>86</v>
      </c>
      <c r="B174" s="1416" t="s">
        <v>21</v>
      </c>
      <c r="C174" s="1417">
        <v>22710.35712453919</v>
      </c>
      <c r="D174" s="1417">
        <v>22647.171598104065</v>
      </c>
      <c r="E174" s="1418">
        <v>23164.564267029975</v>
      </c>
      <c r="F174" s="1418">
        <v>23100.115030066147</v>
      </c>
      <c r="G174" s="1419">
        <v>0.27899963649507309</v>
      </c>
      <c r="H174" s="1420">
        <v>416.20515463917525</v>
      </c>
      <c r="I174" s="1420">
        <v>1.1818187590673559</v>
      </c>
      <c r="J174" s="1421">
        <v>-31.448763250883395</v>
      </c>
      <c r="K174" s="1421">
        <v>2.9137879243015923</v>
      </c>
      <c r="L174" s="1422">
        <v>-0.9074381086446679</v>
      </c>
    </row>
    <row r="175" spans="1:12" ht="15">
      <c r="A175" s="1393" t="s">
        <v>86</v>
      </c>
      <c r="B175" s="1423" t="s">
        <v>22</v>
      </c>
      <c r="C175" s="1402">
        <v>22800.547058823529</v>
      </c>
      <c r="D175" s="1402">
        <v>22879.352941176468</v>
      </c>
      <c r="E175" s="1403">
        <v>23256.558000000001</v>
      </c>
      <c r="F175" s="1403">
        <v>23336.94</v>
      </c>
      <c r="G175" s="1404">
        <v>-0.34444104496989664</v>
      </c>
      <c r="H175" s="1405">
        <v>404.4</v>
      </c>
      <c r="I175" s="1405">
        <v>-0.17279684028636025</v>
      </c>
      <c r="J175" s="1424">
        <v>-31.914893617021278</v>
      </c>
      <c r="K175" s="1424">
        <v>1.9224992490237309</v>
      </c>
      <c r="L175" s="1425">
        <v>-0.61598306261548053</v>
      </c>
    </row>
    <row r="176" spans="1:12" ht="15">
      <c r="A176" s="1393" t="s">
        <v>86</v>
      </c>
      <c r="B176" s="1423" t="s">
        <v>23</v>
      </c>
      <c r="C176" s="1402">
        <v>22549.27254901961</v>
      </c>
      <c r="D176" s="1402">
        <v>22207.844117647059</v>
      </c>
      <c r="E176" s="1403">
        <v>23000.258000000002</v>
      </c>
      <c r="F176" s="1403">
        <v>22652.001</v>
      </c>
      <c r="G176" s="1404">
        <v>1.5374226762571723</v>
      </c>
      <c r="H176" s="1405">
        <v>439.1</v>
      </c>
      <c r="I176" s="1405">
        <v>3.6346471560066167</v>
      </c>
      <c r="J176" s="1424">
        <v>-30.526315789473685</v>
      </c>
      <c r="K176" s="1424">
        <v>0.99128867527786135</v>
      </c>
      <c r="L176" s="1425">
        <v>-0.29145504602918693</v>
      </c>
    </row>
    <row r="177" spans="1:12" ht="14.25">
      <c r="A177" s="1415" t="s">
        <v>86</v>
      </c>
      <c r="B177" s="1426" t="s">
        <v>24</v>
      </c>
      <c r="C177" s="1427">
        <v>22352.569429686446</v>
      </c>
      <c r="D177" s="1427">
        <v>22578.583050621979</v>
      </c>
      <c r="E177" s="1428">
        <v>22799.620818280175</v>
      </c>
      <c r="F177" s="1428">
        <v>23030.154711634419</v>
      </c>
      <c r="G177" s="1429">
        <v>-1.0010088783197917</v>
      </c>
      <c r="H177" s="1430">
        <v>364.45694006309151</v>
      </c>
      <c r="I177" s="1430">
        <v>-1.0997229337625052</v>
      </c>
      <c r="J177" s="1431">
        <v>-16.137566137566136</v>
      </c>
      <c r="K177" s="1431">
        <v>9.5223790928206675</v>
      </c>
      <c r="L177" s="1432">
        <v>-0.6855604156859485</v>
      </c>
    </row>
    <row r="178" spans="1:12" ht="15">
      <c r="A178" s="1393" t="s">
        <v>86</v>
      </c>
      <c r="B178" s="1423" t="s">
        <v>25</v>
      </c>
      <c r="C178" s="1402">
        <v>22274.811764705883</v>
      </c>
      <c r="D178" s="1402">
        <v>22635.897058823532</v>
      </c>
      <c r="E178" s="1403">
        <v>22720.308000000001</v>
      </c>
      <c r="F178" s="1403">
        <v>23088.615000000002</v>
      </c>
      <c r="G178" s="1404">
        <v>-1.5951887975957011</v>
      </c>
      <c r="H178" s="1405">
        <v>348.7</v>
      </c>
      <c r="I178" s="1405">
        <v>-1.3857466063348511</v>
      </c>
      <c r="J178" s="1424">
        <v>-22.516556291390728</v>
      </c>
      <c r="K178" s="1424">
        <v>5.2718534094322616</v>
      </c>
      <c r="L178" s="1425">
        <v>-0.84480875637924235</v>
      </c>
    </row>
    <row r="179" spans="1:12" ht="15">
      <c r="A179" s="1393" t="s">
        <v>86</v>
      </c>
      <c r="B179" s="1423" t="s">
        <v>26</v>
      </c>
      <c r="C179" s="1402">
        <v>22440.166666666668</v>
      </c>
      <c r="D179" s="1402">
        <v>22501.060784313722</v>
      </c>
      <c r="E179" s="1403">
        <v>22888.97</v>
      </c>
      <c r="F179" s="1403">
        <v>22951.081999999999</v>
      </c>
      <c r="G179" s="1404">
        <v>-0.27062776386750459</v>
      </c>
      <c r="H179" s="1405">
        <v>384</v>
      </c>
      <c r="I179" s="1405">
        <v>-1.7400204708290714</v>
      </c>
      <c r="J179" s="1424">
        <v>-6.6006600660065997</v>
      </c>
      <c r="K179" s="1424">
        <v>4.2505256833884051</v>
      </c>
      <c r="L179" s="1425">
        <v>0.15924834069329297</v>
      </c>
    </row>
    <row r="180" spans="1:12" ht="14.25">
      <c r="A180" s="1415" t="s">
        <v>86</v>
      </c>
      <c r="B180" s="1426" t="s">
        <v>27</v>
      </c>
      <c r="C180" s="1427">
        <v>21529.75525366993</v>
      </c>
      <c r="D180" s="1427">
        <v>21573.1183893831</v>
      </c>
      <c r="E180" s="1428">
        <v>21960.35035874333</v>
      </c>
      <c r="F180" s="1428">
        <v>22004.580757170763</v>
      </c>
      <c r="G180" s="1429">
        <v>-0.20100541298892724</v>
      </c>
      <c r="H180" s="1430">
        <v>319.7307050796058</v>
      </c>
      <c r="I180" s="1430">
        <v>-0.26759867453712743</v>
      </c>
      <c r="J180" s="1431">
        <v>-13.052076466710613</v>
      </c>
      <c r="K180" s="1431">
        <v>19.810753980174226</v>
      </c>
      <c r="L180" s="1432">
        <v>-0.67263786427621852</v>
      </c>
    </row>
    <row r="181" spans="1:12" ht="15">
      <c r="A181" s="1393" t="s">
        <v>86</v>
      </c>
      <c r="B181" s="1423" t="s">
        <v>28</v>
      </c>
      <c r="C181" s="1402">
        <v>21460.373529411761</v>
      </c>
      <c r="D181" s="1402">
        <v>21547.982352941177</v>
      </c>
      <c r="E181" s="1403">
        <v>21889.580999999998</v>
      </c>
      <c r="F181" s="1403">
        <v>21978.941999999999</v>
      </c>
      <c r="G181" s="1404">
        <v>-0.406575530341728</v>
      </c>
      <c r="H181" s="1405">
        <v>307.8</v>
      </c>
      <c r="I181" s="1405">
        <v>3.2499187520319384E-2</v>
      </c>
      <c r="J181" s="1424">
        <v>-22.349570200573066</v>
      </c>
      <c r="K181" s="1424">
        <v>12.21087413637729</v>
      </c>
      <c r="L181" s="1425">
        <v>-1.9263119289751263</v>
      </c>
    </row>
    <row r="182" spans="1:12" ht="15.75" thickBot="1">
      <c r="A182" s="1433" t="s">
        <v>86</v>
      </c>
      <c r="B182" s="1434" t="s">
        <v>29</v>
      </c>
      <c r="C182" s="1435">
        <v>21631.00588235294</v>
      </c>
      <c r="D182" s="1435">
        <v>21622.438235294117</v>
      </c>
      <c r="E182" s="1436">
        <v>22063.626</v>
      </c>
      <c r="F182" s="1436">
        <v>22054.886999999999</v>
      </c>
      <c r="G182" s="1437">
        <v>3.9623871117550488E-2</v>
      </c>
      <c r="H182" s="1424">
        <v>338.9</v>
      </c>
      <c r="I182" s="1424">
        <v>-2.9773833381047909</v>
      </c>
      <c r="J182" s="1424">
        <v>7.6595744680851059</v>
      </c>
      <c r="K182" s="1424">
        <v>7.5998798437969359</v>
      </c>
      <c r="L182" s="1425">
        <v>1.2536740646989077</v>
      </c>
    </row>
    <row r="183" spans="1:12" ht="15.75" thickBot="1">
      <c r="A183" s="1438"/>
      <c r="B183" s="1439"/>
      <c r="C183" s="1440"/>
      <c r="D183" s="1440"/>
      <c r="E183" s="1440"/>
      <c r="F183" s="1440"/>
      <c r="G183" s="1441"/>
      <c r="H183" s="1442"/>
      <c r="I183" s="1442"/>
      <c r="J183" s="1442"/>
      <c r="K183" s="1442"/>
      <c r="L183" s="1443"/>
    </row>
    <row r="184" spans="1:12" ht="15">
      <c r="A184" s="1393" t="s">
        <v>87</v>
      </c>
      <c r="B184" s="1444" t="s">
        <v>26</v>
      </c>
      <c r="C184" s="1445">
        <v>22535.142156862745</v>
      </c>
      <c r="D184" s="1445">
        <v>22497.939215686274</v>
      </c>
      <c r="E184" s="1446">
        <v>22985.845000000001</v>
      </c>
      <c r="F184" s="1446">
        <v>22947.898000000001</v>
      </c>
      <c r="G184" s="1447">
        <v>0.16536155076164324</v>
      </c>
      <c r="H184" s="1448">
        <v>420.8</v>
      </c>
      <c r="I184" s="1448">
        <v>0.71804691239827667</v>
      </c>
      <c r="J184" s="1448">
        <v>-31.901840490797547</v>
      </c>
      <c r="K184" s="1448">
        <v>1.6671673175127668</v>
      </c>
      <c r="L184" s="1449">
        <v>-0.53375085694037905</v>
      </c>
    </row>
    <row r="185" spans="1:12" ht="15.75" thickBot="1">
      <c r="A185" s="1433" t="s">
        <v>87</v>
      </c>
      <c r="B185" s="1434" t="s">
        <v>29</v>
      </c>
      <c r="C185" s="1435">
        <v>21694.867647058822</v>
      </c>
      <c r="D185" s="1435">
        <v>21605.642156862745</v>
      </c>
      <c r="E185" s="1436">
        <v>22128.764999999999</v>
      </c>
      <c r="F185" s="1436">
        <v>22037.755000000001</v>
      </c>
      <c r="G185" s="1437">
        <v>0.41297310002764975</v>
      </c>
      <c r="H185" s="1424">
        <v>376.5</v>
      </c>
      <c r="I185" s="1424">
        <v>-2.4611398963730569</v>
      </c>
      <c r="J185" s="1424">
        <v>-22.072072072072071</v>
      </c>
      <c r="K185" s="1424">
        <v>2.5983778912586364</v>
      </c>
      <c r="L185" s="1425">
        <v>-0.39919164695362408</v>
      </c>
    </row>
    <row r="186" spans="1:12" ht="15.75" thickBot="1">
      <c r="A186" s="1438"/>
      <c r="B186" s="1439"/>
      <c r="C186" s="1440"/>
      <c r="D186" s="1440"/>
      <c r="E186" s="1440"/>
      <c r="F186" s="1440"/>
      <c r="G186" s="1441"/>
      <c r="H186" s="1442"/>
      <c r="I186" s="1442"/>
      <c r="J186" s="1442"/>
      <c r="K186" s="1442"/>
      <c r="L186" s="1443"/>
    </row>
    <row r="187" spans="1:12" ht="14.25">
      <c r="A187" s="1415" t="s">
        <v>88</v>
      </c>
      <c r="B187" s="1416" t="s">
        <v>21</v>
      </c>
      <c r="C187" s="1417" t="s">
        <v>73</v>
      </c>
      <c r="D187" s="1417" t="s">
        <v>73</v>
      </c>
      <c r="E187" s="1418" t="s">
        <v>73</v>
      </c>
      <c r="F187" s="1418" t="s">
        <v>73</v>
      </c>
      <c r="G187" s="1419" t="s">
        <v>73</v>
      </c>
      <c r="H187" s="1420" t="s">
        <v>73</v>
      </c>
      <c r="I187" s="1420" t="s">
        <v>73</v>
      </c>
      <c r="J187" s="1421" t="s">
        <v>73</v>
      </c>
      <c r="K187" s="1421" t="s">
        <v>73</v>
      </c>
      <c r="L187" s="1422" t="s">
        <v>73</v>
      </c>
    </row>
    <row r="188" spans="1:12" ht="15">
      <c r="A188" s="1400" t="s">
        <v>88</v>
      </c>
      <c r="B188" s="1423" t="s">
        <v>22</v>
      </c>
      <c r="C188" s="1402" t="s">
        <v>73</v>
      </c>
      <c r="D188" s="1402" t="s">
        <v>73</v>
      </c>
      <c r="E188" s="1403" t="s">
        <v>73</v>
      </c>
      <c r="F188" s="1403" t="s">
        <v>73</v>
      </c>
      <c r="G188" s="1404" t="s">
        <v>73</v>
      </c>
      <c r="H188" s="1405" t="s">
        <v>73</v>
      </c>
      <c r="I188" s="1405" t="s">
        <v>73</v>
      </c>
      <c r="J188" s="1424" t="s">
        <v>73</v>
      </c>
      <c r="K188" s="1424" t="s">
        <v>73</v>
      </c>
      <c r="L188" s="1425" t="s">
        <v>73</v>
      </c>
    </row>
    <row r="189" spans="1:12" ht="15">
      <c r="A189" s="1400" t="s">
        <v>88</v>
      </c>
      <c r="B189" s="1423" t="s">
        <v>23</v>
      </c>
      <c r="C189" s="1402" t="s">
        <v>73</v>
      </c>
      <c r="D189" s="1402" t="s">
        <v>73</v>
      </c>
      <c r="E189" s="1403" t="s">
        <v>73</v>
      </c>
      <c r="F189" s="1403" t="s">
        <v>73</v>
      </c>
      <c r="G189" s="1404" t="s">
        <v>73</v>
      </c>
      <c r="H189" s="1405" t="s">
        <v>73</v>
      </c>
      <c r="I189" s="1405" t="s">
        <v>73</v>
      </c>
      <c r="J189" s="1424" t="s">
        <v>73</v>
      </c>
      <c r="K189" s="1424" t="s">
        <v>73</v>
      </c>
      <c r="L189" s="1425" t="s">
        <v>73</v>
      </c>
    </row>
    <row r="190" spans="1:12" ht="15">
      <c r="A190" s="1400" t="s">
        <v>88</v>
      </c>
      <c r="B190" s="1423" t="s">
        <v>30</v>
      </c>
      <c r="C190" s="1402" t="s">
        <v>73</v>
      </c>
      <c r="D190" s="1402" t="s">
        <v>73</v>
      </c>
      <c r="E190" s="1403" t="s">
        <v>73</v>
      </c>
      <c r="F190" s="1403" t="s">
        <v>73</v>
      </c>
      <c r="G190" s="1404" t="s">
        <v>73</v>
      </c>
      <c r="H190" s="1405" t="s">
        <v>73</v>
      </c>
      <c r="I190" s="1405" t="s">
        <v>73</v>
      </c>
      <c r="J190" s="1424" t="s">
        <v>73</v>
      </c>
      <c r="K190" s="1424" t="s">
        <v>73</v>
      </c>
      <c r="L190" s="1425" t="s">
        <v>73</v>
      </c>
    </row>
    <row r="191" spans="1:12" ht="14.25">
      <c r="A191" s="1450" t="s">
        <v>88</v>
      </c>
      <c r="B191" s="1426" t="s">
        <v>24</v>
      </c>
      <c r="C191" s="1427" t="s">
        <v>73</v>
      </c>
      <c r="D191" s="1427" t="s">
        <v>73</v>
      </c>
      <c r="E191" s="1428" t="s">
        <v>73</v>
      </c>
      <c r="F191" s="1428" t="s">
        <v>73</v>
      </c>
      <c r="G191" s="1429" t="s">
        <v>73</v>
      </c>
      <c r="H191" s="1430" t="s">
        <v>73</v>
      </c>
      <c r="I191" s="1430" t="s">
        <v>73</v>
      </c>
      <c r="J191" s="1431" t="s">
        <v>73</v>
      </c>
      <c r="K191" s="1431" t="s">
        <v>73</v>
      </c>
      <c r="L191" s="1432" t="s">
        <v>73</v>
      </c>
    </row>
    <row r="192" spans="1:12" ht="15">
      <c r="A192" s="1400" t="s">
        <v>88</v>
      </c>
      <c r="B192" s="1423" t="s">
        <v>26</v>
      </c>
      <c r="C192" s="1402" t="s">
        <v>73</v>
      </c>
      <c r="D192" s="1402" t="s">
        <v>73</v>
      </c>
      <c r="E192" s="1403" t="s">
        <v>73</v>
      </c>
      <c r="F192" s="1403" t="s">
        <v>73</v>
      </c>
      <c r="G192" s="1404" t="s">
        <v>73</v>
      </c>
      <c r="H192" s="1405" t="s">
        <v>73</v>
      </c>
      <c r="I192" s="1405" t="s">
        <v>73</v>
      </c>
      <c r="J192" s="1424" t="s">
        <v>73</v>
      </c>
      <c r="K192" s="1424" t="s">
        <v>73</v>
      </c>
      <c r="L192" s="1425" t="s">
        <v>73</v>
      </c>
    </row>
    <row r="193" spans="1:12" ht="15">
      <c r="A193" s="1400" t="s">
        <v>88</v>
      </c>
      <c r="B193" s="1423" t="s">
        <v>31</v>
      </c>
      <c r="C193" s="1402" t="s">
        <v>73</v>
      </c>
      <c r="D193" s="1402" t="s">
        <v>73</v>
      </c>
      <c r="E193" s="1403" t="s">
        <v>73</v>
      </c>
      <c r="F193" s="1403" t="s">
        <v>73</v>
      </c>
      <c r="G193" s="1404" t="s">
        <v>73</v>
      </c>
      <c r="H193" s="1405" t="s">
        <v>73</v>
      </c>
      <c r="I193" s="1405" t="s">
        <v>73</v>
      </c>
      <c r="J193" s="1424" t="s">
        <v>73</v>
      </c>
      <c r="K193" s="1424" t="s">
        <v>73</v>
      </c>
      <c r="L193" s="1425" t="s">
        <v>73</v>
      </c>
    </row>
    <row r="194" spans="1:12" ht="14.25">
      <c r="A194" s="1450" t="s">
        <v>88</v>
      </c>
      <c r="B194" s="1426" t="s">
        <v>27</v>
      </c>
      <c r="C194" s="1427" t="s">
        <v>200</v>
      </c>
      <c r="D194" s="1427" t="s">
        <v>73</v>
      </c>
      <c r="E194" s="1428" t="s">
        <v>200</v>
      </c>
      <c r="F194" s="1428" t="s">
        <v>73</v>
      </c>
      <c r="G194" s="1429" t="s">
        <v>73</v>
      </c>
      <c r="H194" s="1430" t="s">
        <v>200</v>
      </c>
      <c r="I194" s="1430" t="s">
        <v>73</v>
      </c>
      <c r="J194" s="1431" t="s">
        <v>73</v>
      </c>
      <c r="K194" s="1431">
        <v>0.27035145689396217</v>
      </c>
      <c r="L194" s="1432" t="s">
        <v>73</v>
      </c>
    </row>
    <row r="195" spans="1:12" ht="15">
      <c r="A195" s="1400" t="s">
        <v>88</v>
      </c>
      <c r="B195" s="1423" t="s">
        <v>29</v>
      </c>
      <c r="C195" s="1402" t="s">
        <v>200</v>
      </c>
      <c r="D195" s="1402" t="s">
        <v>73</v>
      </c>
      <c r="E195" s="1403" t="s">
        <v>200</v>
      </c>
      <c r="F195" s="1403" t="s">
        <v>73</v>
      </c>
      <c r="G195" s="1404" t="s">
        <v>73</v>
      </c>
      <c r="H195" s="1405" t="s">
        <v>200</v>
      </c>
      <c r="I195" s="1405" t="s">
        <v>73</v>
      </c>
      <c r="J195" s="1424" t="s">
        <v>73</v>
      </c>
      <c r="K195" s="1424">
        <v>6.0078101531991591E-2</v>
      </c>
      <c r="L195" s="1425" t="s">
        <v>73</v>
      </c>
    </row>
    <row r="196" spans="1:12" ht="15.75" thickBot="1">
      <c r="A196" s="1451" t="s">
        <v>88</v>
      </c>
      <c r="B196" s="1423" t="s">
        <v>32</v>
      </c>
      <c r="C196" s="1435" t="s">
        <v>200</v>
      </c>
      <c r="D196" s="1435" t="s">
        <v>73</v>
      </c>
      <c r="E196" s="1436" t="s">
        <v>200</v>
      </c>
      <c r="F196" s="1436" t="s">
        <v>73</v>
      </c>
      <c r="G196" s="1437" t="s">
        <v>73</v>
      </c>
      <c r="H196" s="1424" t="s">
        <v>200</v>
      </c>
      <c r="I196" s="1424" t="s">
        <v>73</v>
      </c>
      <c r="J196" s="1424" t="s">
        <v>73</v>
      </c>
      <c r="K196" s="1424">
        <v>0.21027335536197056</v>
      </c>
      <c r="L196" s="1425" t="s">
        <v>73</v>
      </c>
    </row>
    <row r="197" spans="1:12" ht="15.75" thickBot="1">
      <c r="A197" s="1438"/>
      <c r="B197" s="1439"/>
      <c r="C197" s="1440"/>
      <c r="D197" s="1440"/>
      <c r="E197" s="1440"/>
      <c r="F197" s="1440"/>
      <c r="G197" s="1441"/>
      <c r="H197" s="1442"/>
      <c r="I197" s="1442"/>
      <c r="J197" s="1442"/>
      <c r="K197" s="1442"/>
      <c r="L197" s="1443"/>
    </row>
    <row r="198" spans="1:12" ht="14.25">
      <c r="A198" s="1415" t="s">
        <v>20</v>
      </c>
      <c r="B198" s="1416" t="s">
        <v>24</v>
      </c>
      <c r="C198" s="1417">
        <v>20725.432662630355</v>
      </c>
      <c r="D198" s="1417">
        <v>20560.483121841058</v>
      </c>
      <c r="E198" s="1418">
        <v>21139.941315882963</v>
      </c>
      <c r="F198" s="1418">
        <v>20971.692784277879</v>
      </c>
      <c r="G198" s="1419">
        <v>0.80226490696648656</v>
      </c>
      <c r="H198" s="1420">
        <v>355.37774086378738</v>
      </c>
      <c r="I198" s="1420">
        <v>-0.15500577089703968</v>
      </c>
      <c r="J198" s="1421">
        <v>3.0821917808219177</v>
      </c>
      <c r="K198" s="1421">
        <v>4.5208771402823675</v>
      </c>
      <c r="L198" s="1422">
        <v>0.57812801794912438</v>
      </c>
    </row>
    <row r="199" spans="1:12" ht="15">
      <c r="A199" s="1393" t="s">
        <v>20</v>
      </c>
      <c r="B199" s="1423" t="s">
        <v>25</v>
      </c>
      <c r="C199" s="1402">
        <v>20402.166666666664</v>
      </c>
      <c r="D199" s="1402">
        <v>20593.759803921566</v>
      </c>
      <c r="E199" s="1403">
        <v>20810.21</v>
      </c>
      <c r="F199" s="1403">
        <v>21005.634999999998</v>
      </c>
      <c r="G199" s="1404">
        <v>-0.93034559536047967</v>
      </c>
      <c r="H199" s="1405">
        <v>316</v>
      </c>
      <c r="I199" s="1405">
        <v>-0.5350960025180953</v>
      </c>
      <c r="J199" s="1424">
        <v>1.6129032258064515</v>
      </c>
      <c r="K199" s="1424">
        <v>0.94623009912886757</v>
      </c>
      <c r="L199" s="1425">
        <v>0.10907103890742553</v>
      </c>
    </row>
    <row r="200" spans="1:12" ht="15">
      <c r="A200" s="1393" t="s">
        <v>20</v>
      </c>
      <c r="B200" s="1423" t="s">
        <v>26</v>
      </c>
      <c r="C200" s="1402">
        <v>21047.216666666667</v>
      </c>
      <c r="D200" s="1402">
        <v>20931.402941176468</v>
      </c>
      <c r="E200" s="1403">
        <v>21468.161</v>
      </c>
      <c r="F200" s="1403">
        <v>21350.030999999999</v>
      </c>
      <c r="G200" s="1404">
        <v>0.55330130434003122</v>
      </c>
      <c r="H200" s="1405">
        <v>343.9</v>
      </c>
      <c r="I200" s="1405">
        <v>-0.31884057971015151</v>
      </c>
      <c r="J200" s="1424">
        <v>2.7272727272727271</v>
      </c>
      <c r="K200" s="1424">
        <v>1.6972063682787624</v>
      </c>
      <c r="L200" s="1425">
        <v>0.21192416466007469</v>
      </c>
    </row>
    <row r="201" spans="1:12" ht="15">
      <c r="A201" s="1393" t="s">
        <v>20</v>
      </c>
      <c r="B201" s="1423" t="s">
        <v>31</v>
      </c>
      <c r="C201" s="1402">
        <v>20599.534313725489</v>
      </c>
      <c r="D201" s="1402">
        <v>20242.160784313724</v>
      </c>
      <c r="E201" s="1403">
        <v>21011.525000000001</v>
      </c>
      <c r="F201" s="1403">
        <v>20647.004000000001</v>
      </c>
      <c r="G201" s="1404">
        <v>1.7654910126428058</v>
      </c>
      <c r="H201" s="1405">
        <v>385.6</v>
      </c>
      <c r="I201" s="1405">
        <v>-2.5926886180960822E-2</v>
      </c>
      <c r="J201" s="1424">
        <v>4.1666666666666661</v>
      </c>
      <c r="K201" s="1424">
        <v>1.8774406728747373</v>
      </c>
      <c r="L201" s="1425">
        <v>0.25713281438162361</v>
      </c>
    </row>
    <row r="202" spans="1:12" ht="14.25">
      <c r="A202" s="1415" t="s">
        <v>20</v>
      </c>
      <c r="B202" s="1426" t="s">
        <v>27</v>
      </c>
      <c r="C202" s="1427">
        <v>20061.673015875331</v>
      </c>
      <c r="D202" s="1427">
        <v>20275.780575980392</v>
      </c>
      <c r="E202" s="1428">
        <v>20462.906476192838</v>
      </c>
      <c r="F202" s="1428">
        <v>20681.2961875</v>
      </c>
      <c r="G202" s="1429">
        <v>-1.0559769045769904</v>
      </c>
      <c r="H202" s="1430">
        <v>296.33727941176471</v>
      </c>
      <c r="I202" s="1430">
        <v>-1.0429890941368662</v>
      </c>
      <c r="J202" s="1431">
        <v>-4.0225829216654905</v>
      </c>
      <c r="K202" s="1431">
        <v>20.42655452087714</v>
      </c>
      <c r="L202" s="1432">
        <v>1.2934192251709575</v>
      </c>
    </row>
    <row r="203" spans="1:12" ht="15">
      <c r="A203" s="1393" t="s">
        <v>20</v>
      </c>
      <c r="B203" s="1423" t="s">
        <v>28</v>
      </c>
      <c r="C203" s="1402">
        <v>19701.347058823529</v>
      </c>
      <c r="D203" s="1402">
        <v>19842.564705882352</v>
      </c>
      <c r="E203" s="1403">
        <v>20095.374</v>
      </c>
      <c r="F203" s="1403">
        <v>20239.416000000001</v>
      </c>
      <c r="G203" s="1404">
        <v>-0.71169049541746299</v>
      </c>
      <c r="H203" s="1405">
        <v>269.8</v>
      </c>
      <c r="I203" s="1405">
        <v>-0.44280442804427628</v>
      </c>
      <c r="J203" s="1424">
        <v>0.95057034220532322</v>
      </c>
      <c r="K203" s="1424">
        <v>7.9753679783718834</v>
      </c>
      <c r="L203" s="1425">
        <v>0.87301853197706869</v>
      </c>
    </row>
    <row r="204" spans="1:12" ht="15">
      <c r="A204" s="1393" t="s">
        <v>20</v>
      </c>
      <c r="B204" s="1423" t="s">
        <v>29</v>
      </c>
      <c r="C204" s="1402">
        <v>20386.184313725491</v>
      </c>
      <c r="D204" s="1402">
        <v>20483.641176470588</v>
      </c>
      <c r="E204" s="1403">
        <v>20793.907999999999</v>
      </c>
      <c r="F204" s="1403">
        <v>20893.313999999998</v>
      </c>
      <c r="G204" s="1404">
        <v>-0.47577899800864071</v>
      </c>
      <c r="H204" s="1405">
        <v>301.89999999999998</v>
      </c>
      <c r="I204" s="1405">
        <v>-0.26428807400066445</v>
      </c>
      <c r="J204" s="1424">
        <v>-3.8394415357766145</v>
      </c>
      <c r="K204" s="1424">
        <v>8.2757584860318403</v>
      </c>
      <c r="L204" s="1425">
        <v>0.53878846172722206</v>
      </c>
    </row>
    <row r="205" spans="1:12" ht="15">
      <c r="A205" s="1393" t="s">
        <v>20</v>
      </c>
      <c r="B205" s="1423" t="s">
        <v>32</v>
      </c>
      <c r="C205" s="1402">
        <v>20036.423529411764</v>
      </c>
      <c r="D205" s="1402">
        <v>20512.933333333331</v>
      </c>
      <c r="E205" s="1403">
        <v>20437.151999999998</v>
      </c>
      <c r="F205" s="1403">
        <v>20923.191999999999</v>
      </c>
      <c r="G205" s="1404">
        <v>-2.3229725177688039</v>
      </c>
      <c r="H205" s="1405">
        <v>336</v>
      </c>
      <c r="I205" s="1405">
        <v>-1.3795127678309329</v>
      </c>
      <c r="J205" s="1424">
        <v>-12.578616352201259</v>
      </c>
      <c r="K205" s="1424">
        <v>4.1754280564734154</v>
      </c>
      <c r="L205" s="1425">
        <v>-0.11838776853333588</v>
      </c>
    </row>
    <row r="206" spans="1:12" ht="14.25">
      <c r="A206" s="1415" t="s">
        <v>20</v>
      </c>
      <c r="B206" s="1426" t="s">
        <v>33</v>
      </c>
      <c r="C206" s="1427">
        <v>16971.873935598334</v>
      </c>
      <c r="D206" s="1427">
        <v>17303.058944597014</v>
      </c>
      <c r="E206" s="1428">
        <v>17311.311414310301</v>
      </c>
      <c r="F206" s="1428">
        <v>17649.120123488956</v>
      </c>
      <c r="G206" s="1429">
        <v>-1.9140257804074325</v>
      </c>
      <c r="H206" s="1430">
        <v>226.18676307007786</v>
      </c>
      <c r="I206" s="1430">
        <v>-0.95814535753581342</v>
      </c>
      <c r="J206" s="1431">
        <v>-12.292682926829269</v>
      </c>
      <c r="K206" s="1431">
        <v>13.50255331931511</v>
      </c>
      <c r="L206" s="1432">
        <v>-0.3375763053135703</v>
      </c>
    </row>
    <row r="207" spans="1:12" ht="15">
      <c r="A207" s="1393" t="s">
        <v>20</v>
      </c>
      <c r="B207" s="1423" t="s">
        <v>74</v>
      </c>
      <c r="C207" s="1452">
        <v>16668.715686274511</v>
      </c>
      <c r="D207" s="1452">
        <v>16877.100980392155</v>
      </c>
      <c r="E207" s="1453">
        <v>17002.09</v>
      </c>
      <c r="F207" s="1453">
        <v>17214.643</v>
      </c>
      <c r="G207" s="1454">
        <v>-1.2347220909547754</v>
      </c>
      <c r="H207" s="1455">
        <v>219.1</v>
      </c>
      <c r="I207" s="1455">
        <v>0.92123445416858596</v>
      </c>
      <c r="J207" s="1456">
        <v>-10.37463976945245</v>
      </c>
      <c r="K207" s="1456">
        <v>9.342144788224692</v>
      </c>
      <c r="L207" s="1457">
        <v>-2.8635660060482238E-2</v>
      </c>
    </row>
    <row r="208" spans="1:12" ht="15">
      <c r="A208" s="1393" t="s">
        <v>20</v>
      </c>
      <c r="B208" s="1423" t="s">
        <v>34</v>
      </c>
      <c r="C208" s="1402">
        <v>17654.813725490196</v>
      </c>
      <c r="D208" s="1402">
        <v>18055.450980392157</v>
      </c>
      <c r="E208" s="1403">
        <v>18007.91</v>
      </c>
      <c r="F208" s="1403">
        <v>18416.560000000001</v>
      </c>
      <c r="G208" s="1404">
        <v>-2.2189268788525189</v>
      </c>
      <c r="H208" s="1405">
        <v>237.5</v>
      </c>
      <c r="I208" s="1405">
        <v>-4.6567643516659958</v>
      </c>
      <c r="J208" s="1424">
        <v>-18.374558303886925</v>
      </c>
      <c r="K208" s="1424">
        <v>3.4695103634725144</v>
      </c>
      <c r="L208" s="1425">
        <v>-0.35171566947374577</v>
      </c>
    </row>
    <row r="209" spans="1:12" ht="15.75" thickBot="1">
      <c r="A209" s="1393" t="s">
        <v>20</v>
      </c>
      <c r="B209" s="1423" t="s">
        <v>35</v>
      </c>
      <c r="C209" s="1402">
        <v>17286.750980392157</v>
      </c>
      <c r="D209" s="1402">
        <v>18165.595098039215</v>
      </c>
      <c r="E209" s="1403">
        <v>17632.486000000001</v>
      </c>
      <c r="F209" s="1403">
        <v>18528.906999999999</v>
      </c>
      <c r="G209" s="1404">
        <v>-4.8379594112054125</v>
      </c>
      <c r="H209" s="1405">
        <v>265.2</v>
      </c>
      <c r="I209" s="1405">
        <v>-1.4858841010401189</v>
      </c>
      <c r="J209" s="1424">
        <v>-4.1666666666666661</v>
      </c>
      <c r="K209" s="1424">
        <v>0.69089816761790324</v>
      </c>
      <c r="L209" s="1425">
        <v>4.2775024220657709E-2</v>
      </c>
    </row>
    <row r="210" spans="1:12" ht="15.75" thickBot="1">
      <c r="A210" s="1438"/>
      <c r="B210" s="1439"/>
      <c r="C210" s="1440"/>
      <c r="D210" s="1440"/>
      <c r="E210" s="1440"/>
      <c r="F210" s="1440"/>
      <c r="G210" s="1441"/>
      <c r="H210" s="1442"/>
      <c r="I210" s="1442"/>
      <c r="J210" s="1442"/>
      <c r="K210" s="1442"/>
      <c r="L210" s="1443"/>
    </row>
    <row r="211" spans="1:12" ht="14.25">
      <c r="A211" s="1415" t="s">
        <v>89</v>
      </c>
      <c r="B211" s="1426" t="s">
        <v>21</v>
      </c>
      <c r="C211" s="1427">
        <v>23006.791909924774</v>
      </c>
      <c r="D211" s="1427">
        <v>23139.164183713849</v>
      </c>
      <c r="E211" s="1428">
        <v>23466.927748123271</v>
      </c>
      <c r="F211" s="1428">
        <v>23601.947467388127</v>
      </c>
      <c r="G211" s="1429">
        <v>-0.5720702473870789</v>
      </c>
      <c r="H211" s="1430">
        <v>342.04864864864862</v>
      </c>
      <c r="I211" s="1430">
        <v>4.0532812852106401</v>
      </c>
      <c r="J211" s="1431">
        <v>-28.846153846153843</v>
      </c>
      <c r="K211" s="1431">
        <v>2.2228897566836889</v>
      </c>
      <c r="L211" s="1432">
        <v>-0.58564386470437491</v>
      </c>
    </row>
    <row r="212" spans="1:12" ht="15">
      <c r="A212" s="1393" t="s">
        <v>89</v>
      </c>
      <c r="B212" s="1423" t="s">
        <v>22</v>
      </c>
      <c r="C212" s="1402">
        <v>23902.881372549018</v>
      </c>
      <c r="D212" s="1402">
        <v>23338.456862745097</v>
      </c>
      <c r="E212" s="1403">
        <v>24380.938999999998</v>
      </c>
      <c r="F212" s="1403">
        <v>23805.225999999999</v>
      </c>
      <c r="G212" s="1404">
        <v>2.4184311461693317</v>
      </c>
      <c r="H212" s="1405">
        <v>265.7</v>
      </c>
      <c r="I212" s="1405">
        <v>-11.873963515754564</v>
      </c>
      <c r="J212" s="1424">
        <v>-82.051282051282044</v>
      </c>
      <c r="K212" s="1424">
        <v>0.10513667768098528</v>
      </c>
      <c r="L212" s="1425">
        <v>-0.42146337632927672</v>
      </c>
    </row>
    <row r="213" spans="1:12" ht="15">
      <c r="A213" s="1393" t="s">
        <v>89</v>
      </c>
      <c r="B213" s="1423" t="s">
        <v>23</v>
      </c>
      <c r="C213" s="1402">
        <v>22373.345098039215</v>
      </c>
      <c r="D213" s="1402">
        <v>23112.334313725489</v>
      </c>
      <c r="E213" s="1403">
        <v>22820.812000000002</v>
      </c>
      <c r="F213" s="1403">
        <v>23574.580999999998</v>
      </c>
      <c r="G213" s="1404">
        <v>-3.1973802630892854</v>
      </c>
      <c r="H213" s="1405">
        <v>337.7</v>
      </c>
      <c r="I213" s="1405">
        <v>2.9573170731707279</v>
      </c>
      <c r="J213" s="1424">
        <v>-39.252336448598129</v>
      </c>
      <c r="K213" s="1424">
        <v>0.97626914989486324</v>
      </c>
      <c r="L213" s="1425">
        <v>-0.46850535726149634</v>
      </c>
    </row>
    <row r="214" spans="1:12" ht="15">
      <c r="A214" s="1393" t="s">
        <v>89</v>
      </c>
      <c r="B214" s="1423" t="s">
        <v>30</v>
      </c>
      <c r="C214" s="1402">
        <v>23463.242156862747</v>
      </c>
      <c r="D214" s="1402">
        <v>23074.017647058823</v>
      </c>
      <c r="E214" s="1403">
        <v>23932.507000000001</v>
      </c>
      <c r="F214" s="1403">
        <v>23535.498</v>
      </c>
      <c r="G214" s="1404">
        <v>1.6868519204480052</v>
      </c>
      <c r="H214" s="1405">
        <v>352.8</v>
      </c>
      <c r="I214" s="1405">
        <v>1.6421780466724254</v>
      </c>
      <c r="J214" s="1424">
        <v>22.58064516129032</v>
      </c>
      <c r="K214" s="1424">
        <v>1.1414839291078402</v>
      </c>
      <c r="L214" s="1425">
        <v>0.3043248688863982</v>
      </c>
    </row>
    <row r="215" spans="1:12" ht="14.25">
      <c r="A215" s="1415" t="s">
        <v>89</v>
      </c>
      <c r="B215" s="1426" t="s">
        <v>24</v>
      </c>
      <c r="C215" s="1427">
        <v>23034.127423742753</v>
      </c>
      <c r="D215" s="1427">
        <v>23127.721848445872</v>
      </c>
      <c r="E215" s="1428">
        <v>23494.809972217608</v>
      </c>
      <c r="F215" s="1428">
        <v>23590.276285414791</v>
      </c>
      <c r="G215" s="1429">
        <v>-0.40468501530949452</v>
      </c>
      <c r="H215" s="1430">
        <v>305.26452702702704</v>
      </c>
      <c r="I215" s="1430">
        <v>0.86574080231947814</v>
      </c>
      <c r="J215" s="1431">
        <v>-10.574018126888216</v>
      </c>
      <c r="K215" s="1431">
        <v>8.8915590267347557</v>
      </c>
      <c r="L215" s="1432">
        <v>-4.7139325952255007E-2</v>
      </c>
    </row>
    <row r="216" spans="1:12" ht="15">
      <c r="A216" s="1393" t="s">
        <v>89</v>
      </c>
      <c r="B216" s="1423" t="s">
        <v>25</v>
      </c>
      <c r="C216" s="1402">
        <v>22137.545098039212</v>
      </c>
      <c r="D216" s="1402">
        <v>22395.346078431372</v>
      </c>
      <c r="E216" s="1403">
        <v>22580.295999999998</v>
      </c>
      <c r="F216" s="1403">
        <v>22843.253000000001</v>
      </c>
      <c r="G216" s="1404">
        <v>-1.1511363990058778</v>
      </c>
      <c r="H216" s="1405">
        <v>260.7</v>
      </c>
      <c r="I216" s="1405">
        <v>-1.8448795180723017</v>
      </c>
      <c r="J216" s="1424">
        <v>-24.242424242424242</v>
      </c>
      <c r="K216" s="1424">
        <v>1.1264644037248421</v>
      </c>
      <c r="L216" s="1425">
        <v>-0.21028957953197658</v>
      </c>
    </row>
    <row r="217" spans="1:12" ht="15">
      <c r="A217" s="1393" t="s">
        <v>89</v>
      </c>
      <c r="B217" s="1423" t="s">
        <v>26</v>
      </c>
      <c r="C217" s="1402">
        <v>23205.247058823526</v>
      </c>
      <c r="D217" s="1402">
        <v>23389.28137254902</v>
      </c>
      <c r="E217" s="1403">
        <v>23669.351999999999</v>
      </c>
      <c r="F217" s="1403">
        <v>23857.066999999999</v>
      </c>
      <c r="G217" s="1404">
        <v>-0.78683184315993304</v>
      </c>
      <c r="H217" s="1405">
        <v>304.3</v>
      </c>
      <c r="I217" s="1405">
        <v>0.42904290429043279</v>
      </c>
      <c r="J217" s="1424">
        <v>-21.584699453551913</v>
      </c>
      <c r="K217" s="1424">
        <v>4.3106037849203966</v>
      </c>
      <c r="L217" s="1425">
        <v>-0.63133518348359985</v>
      </c>
    </row>
    <row r="218" spans="1:12" ht="15">
      <c r="A218" s="1393" t="s">
        <v>89</v>
      </c>
      <c r="B218" s="1423" t="s">
        <v>31</v>
      </c>
      <c r="C218" s="1402">
        <v>23069.158823529411</v>
      </c>
      <c r="D218" s="1402">
        <v>22973.283333333333</v>
      </c>
      <c r="E218" s="1403">
        <v>23530.542000000001</v>
      </c>
      <c r="F218" s="1403">
        <v>23432.749</v>
      </c>
      <c r="G218" s="1404">
        <v>0.41733473097843321</v>
      </c>
      <c r="H218" s="1405">
        <v>321</v>
      </c>
      <c r="I218" s="1405">
        <v>0.12476606363068536</v>
      </c>
      <c r="J218" s="1424">
        <v>16.751269035532996</v>
      </c>
      <c r="K218" s="1424">
        <v>3.4544908380895163</v>
      </c>
      <c r="L218" s="1425">
        <v>0.79448543706332142</v>
      </c>
    </row>
    <row r="219" spans="1:12" ht="14.25">
      <c r="A219" s="1415" t="s">
        <v>89</v>
      </c>
      <c r="B219" s="1426" t="s">
        <v>27</v>
      </c>
      <c r="C219" s="1427">
        <v>21696.489376088535</v>
      </c>
      <c r="D219" s="1427">
        <v>21610.928727653602</v>
      </c>
      <c r="E219" s="1428">
        <v>22130.419163610306</v>
      </c>
      <c r="F219" s="1428">
        <v>22043.147302206675</v>
      </c>
      <c r="G219" s="1429">
        <v>0.39591379673307658</v>
      </c>
      <c r="H219" s="1430">
        <v>263.30355160932299</v>
      </c>
      <c r="I219" s="1430">
        <v>-0.55879079323195324</v>
      </c>
      <c r="J219" s="1431">
        <v>7.0071258907363418</v>
      </c>
      <c r="K219" s="1431">
        <v>13.532592370081106</v>
      </c>
      <c r="L219" s="1432">
        <v>2.1634322296544255</v>
      </c>
    </row>
    <row r="220" spans="1:12" ht="15">
      <c r="A220" s="1393" t="s">
        <v>89</v>
      </c>
      <c r="B220" s="1423" t="s">
        <v>28</v>
      </c>
      <c r="C220" s="1402">
        <v>20720.527450980389</v>
      </c>
      <c r="D220" s="1402">
        <v>20509.936274509801</v>
      </c>
      <c r="E220" s="1403">
        <v>21134.937999999998</v>
      </c>
      <c r="F220" s="1403">
        <v>20920.134999999998</v>
      </c>
      <c r="G220" s="1404">
        <v>1.026776356844733</v>
      </c>
      <c r="H220" s="1405">
        <v>228.5</v>
      </c>
      <c r="I220" s="1405">
        <v>-1.1250540891388985</v>
      </c>
      <c r="J220" s="1424">
        <v>1.2048192771084338</v>
      </c>
      <c r="K220" s="1424">
        <v>3.7849203965154703</v>
      </c>
      <c r="L220" s="1425">
        <v>0.42278159014225913</v>
      </c>
    </row>
    <row r="221" spans="1:12" ht="15">
      <c r="A221" s="1393" t="s">
        <v>89</v>
      </c>
      <c r="B221" s="1423" t="s">
        <v>29</v>
      </c>
      <c r="C221" s="1402">
        <v>22072.634313725488</v>
      </c>
      <c r="D221" s="1402">
        <v>22045.245098039217</v>
      </c>
      <c r="E221" s="1403">
        <v>22514.087</v>
      </c>
      <c r="F221" s="1403">
        <v>22486.15</v>
      </c>
      <c r="G221" s="1404">
        <v>0.12424092163397503</v>
      </c>
      <c r="H221" s="1405">
        <v>265.89999999999998</v>
      </c>
      <c r="I221" s="1405">
        <v>-1.7005545286506556</v>
      </c>
      <c r="J221" s="1405">
        <v>1.240694789081886</v>
      </c>
      <c r="K221" s="1405">
        <v>6.1279663562631415</v>
      </c>
      <c r="L221" s="1406">
        <v>0.68643246482376785</v>
      </c>
    </row>
    <row r="222" spans="1:12" ht="15.75" thickBot="1">
      <c r="A222" s="1458" t="s">
        <v>89</v>
      </c>
      <c r="B222" s="1459" t="s">
        <v>32</v>
      </c>
      <c r="C222" s="1409">
        <v>21912.671568627451</v>
      </c>
      <c r="D222" s="1409">
        <v>21894.650980392158</v>
      </c>
      <c r="E222" s="1410">
        <v>22350.924999999999</v>
      </c>
      <c r="F222" s="1410">
        <v>22332.544000000002</v>
      </c>
      <c r="G222" s="1411">
        <v>8.2305894035169413E-2</v>
      </c>
      <c r="H222" s="1412">
        <v>295.3</v>
      </c>
      <c r="I222" s="1412">
        <v>-0.50539083557951481</v>
      </c>
      <c r="J222" s="1412">
        <v>26.842105263157894</v>
      </c>
      <c r="K222" s="1412">
        <v>3.6197056173024933</v>
      </c>
      <c r="L222" s="1413">
        <v>1.0542181746883967</v>
      </c>
    </row>
    <row r="223" spans="1:12">
      <c r="G223" s="1463"/>
      <c r="H223" s="1463"/>
      <c r="I223" s="1463"/>
      <c r="J223" s="1463"/>
      <c r="K223" s="1463"/>
      <c r="L223" s="1463"/>
    </row>
    <row r="224" spans="1:12">
      <c r="G224" s="1463"/>
      <c r="H224" s="1463"/>
      <c r="I224" s="1463"/>
      <c r="J224" s="1463"/>
      <c r="K224" s="1463"/>
      <c r="L224" s="1468"/>
    </row>
    <row r="225" spans="1:12" ht="13.5" thickBot="1">
      <c r="G225" s="1463"/>
      <c r="H225" s="1463"/>
      <c r="I225" s="1463"/>
      <c r="J225" s="1463"/>
      <c r="K225" s="1463"/>
      <c r="L225" s="1464"/>
    </row>
    <row r="226" spans="1:12" ht="21" thickBot="1">
      <c r="A226" s="1342" t="s">
        <v>260</v>
      </c>
      <c r="B226" s="1343"/>
      <c r="C226" s="1343"/>
      <c r="D226" s="1343"/>
      <c r="E226" s="1343"/>
      <c r="F226" s="1343"/>
      <c r="G226" s="1465"/>
      <c r="H226" s="1465"/>
      <c r="I226" s="1465"/>
      <c r="J226" s="1465"/>
      <c r="K226" s="1465"/>
      <c r="L226" s="1466"/>
    </row>
    <row r="227" spans="1:12">
      <c r="A227" s="1345"/>
      <c r="B227" s="1346"/>
      <c r="C227" s="1347" t="s">
        <v>5</v>
      </c>
      <c r="D227" s="1347" t="s">
        <v>5</v>
      </c>
      <c r="E227" s="1347"/>
      <c r="F227" s="1347"/>
      <c r="G227" s="1348"/>
      <c r="H227" s="1602" t="s">
        <v>6</v>
      </c>
      <c r="I227" s="1603"/>
      <c r="J227" s="1349" t="s">
        <v>7</v>
      </c>
      <c r="K227" s="1350" t="s">
        <v>8</v>
      </c>
      <c r="L227" s="1351"/>
    </row>
    <row r="228" spans="1:12" ht="15.75">
      <c r="A228" s="1352" t="s">
        <v>9</v>
      </c>
      <c r="B228" s="1353" t="s">
        <v>10</v>
      </c>
      <c r="C228" s="1354" t="s">
        <v>36</v>
      </c>
      <c r="D228" s="1354" t="s">
        <v>36</v>
      </c>
      <c r="E228" s="1355" t="s">
        <v>37</v>
      </c>
      <c r="F228" s="1356"/>
      <c r="G228" s="1357"/>
      <c r="H228" s="1600" t="s">
        <v>11</v>
      </c>
      <c r="I228" s="1601"/>
      <c r="J228" s="1358" t="s">
        <v>12</v>
      </c>
      <c r="K228" s="1359" t="s">
        <v>13</v>
      </c>
      <c r="L228" s="1360"/>
    </row>
    <row r="229" spans="1:12" ht="26.25" thickBot="1">
      <c r="A229" s="1361" t="s">
        <v>14</v>
      </c>
      <c r="B229" s="1362" t="s">
        <v>15</v>
      </c>
      <c r="C229" s="1363" t="s">
        <v>508</v>
      </c>
      <c r="D229" s="1569" t="s">
        <v>503</v>
      </c>
      <c r="E229" s="1364" t="s">
        <v>508</v>
      </c>
      <c r="F229" s="1365" t="s">
        <v>503</v>
      </c>
      <c r="G229" s="1366" t="s">
        <v>16</v>
      </c>
      <c r="H229" s="1367" t="s">
        <v>508</v>
      </c>
      <c r="I229" s="1368" t="s">
        <v>16</v>
      </c>
      <c r="J229" s="1369" t="s">
        <v>16</v>
      </c>
      <c r="K229" s="1370" t="s">
        <v>508</v>
      </c>
      <c r="L229" s="1371" t="s">
        <v>17</v>
      </c>
    </row>
    <row r="230" spans="1:12" ht="15" thickBot="1">
      <c r="A230" s="1372" t="s">
        <v>18</v>
      </c>
      <c r="B230" s="1373" t="s">
        <v>19</v>
      </c>
      <c r="C230" s="1374">
        <v>20409.2215545668</v>
      </c>
      <c r="D230" s="1374">
        <v>20198.619798549604</v>
      </c>
      <c r="E230" s="1375">
        <v>20817.405985658137</v>
      </c>
      <c r="F230" s="1376">
        <v>20621.682009907629</v>
      </c>
      <c r="G230" s="1377">
        <v>0.94911741756309453</v>
      </c>
      <c r="H230" s="1378">
        <v>298.11592128801431</v>
      </c>
      <c r="I230" s="1378">
        <v>1.5690627005509161</v>
      </c>
      <c r="J230" s="1379">
        <v>7.2936660268714011</v>
      </c>
      <c r="K230" s="1378">
        <v>100</v>
      </c>
      <c r="L230" s="1380" t="s">
        <v>19</v>
      </c>
    </row>
    <row r="231" spans="1:12" ht="15" thickBot="1">
      <c r="A231" s="1381"/>
      <c r="B231" s="1382"/>
      <c r="C231" s="1383"/>
      <c r="D231" s="1383"/>
      <c r="E231" s="1383"/>
      <c r="F231" s="1383"/>
      <c r="G231" s="1384"/>
      <c r="H231" s="1379"/>
      <c r="I231" s="1379"/>
      <c r="J231" s="1379"/>
      <c r="K231" s="1379"/>
      <c r="L231" s="1385"/>
    </row>
    <row r="232" spans="1:12" ht="15">
      <c r="A232" s="1386" t="s">
        <v>80</v>
      </c>
      <c r="B232" s="1387" t="s">
        <v>19</v>
      </c>
      <c r="C232" s="1388" t="s">
        <v>73</v>
      </c>
      <c r="D232" s="1388" t="s">
        <v>73</v>
      </c>
      <c r="E232" s="1389" t="s">
        <v>73</v>
      </c>
      <c r="F232" s="1389" t="s">
        <v>73</v>
      </c>
      <c r="G232" s="1390" t="s">
        <v>73</v>
      </c>
      <c r="H232" s="1391" t="s">
        <v>73</v>
      </c>
      <c r="I232" s="1391" t="s">
        <v>73</v>
      </c>
      <c r="J232" s="1391" t="s">
        <v>73</v>
      </c>
      <c r="K232" s="1391" t="s">
        <v>73</v>
      </c>
      <c r="L232" s="1392" t="s">
        <v>73</v>
      </c>
    </row>
    <row r="233" spans="1:12" ht="15">
      <c r="A233" s="1393" t="s">
        <v>81</v>
      </c>
      <c r="B233" s="1394" t="s">
        <v>19</v>
      </c>
      <c r="C233" s="1395">
        <v>21646.325116897398</v>
      </c>
      <c r="D233" s="1395">
        <v>21515.787414502593</v>
      </c>
      <c r="E233" s="1396">
        <v>22079.251619235347</v>
      </c>
      <c r="F233" s="1396">
        <v>21946.103162792646</v>
      </c>
      <c r="G233" s="1397">
        <v>0.60670660050682923</v>
      </c>
      <c r="H233" s="1398">
        <v>341.22614213197966</v>
      </c>
      <c r="I233" s="1398">
        <v>-0.43090482949810582</v>
      </c>
      <c r="J233" s="1398">
        <v>12.893982808022923</v>
      </c>
      <c r="K233" s="1398">
        <v>17.620751341681572</v>
      </c>
      <c r="L233" s="1399">
        <v>0.87411026682552517</v>
      </c>
    </row>
    <row r="234" spans="1:12" ht="15">
      <c r="A234" s="1400" t="s">
        <v>82</v>
      </c>
      <c r="B234" s="1401" t="s">
        <v>19</v>
      </c>
      <c r="C234" s="1402">
        <v>21683.48519800077</v>
      </c>
      <c r="D234" s="1402">
        <v>21452.539200700387</v>
      </c>
      <c r="E234" s="1403">
        <v>22117.154901960785</v>
      </c>
      <c r="F234" s="1403">
        <v>21881.589984714396</v>
      </c>
      <c r="G234" s="1404">
        <v>1.0765438773459577</v>
      </c>
      <c r="H234" s="1405">
        <v>400.25822784810128</v>
      </c>
      <c r="I234" s="1405">
        <v>0.89533343091390849</v>
      </c>
      <c r="J234" s="1405">
        <v>-15.957446808510639</v>
      </c>
      <c r="K234" s="1405">
        <v>3.5330948121645798</v>
      </c>
      <c r="L234" s="1406">
        <v>-0.97746180971641872</v>
      </c>
    </row>
    <row r="235" spans="1:12" ht="15">
      <c r="A235" s="1400" t="s">
        <v>83</v>
      </c>
      <c r="B235" s="1401" t="s">
        <v>19</v>
      </c>
      <c r="C235" s="1402" t="s">
        <v>73</v>
      </c>
      <c r="D235" s="1402" t="s">
        <v>73</v>
      </c>
      <c r="E235" s="1403" t="s">
        <v>73</v>
      </c>
      <c r="F235" s="1403" t="s">
        <v>73</v>
      </c>
      <c r="G235" s="1404" t="s">
        <v>73</v>
      </c>
      <c r="H235" s="1405" t="s">
        <v>73</v>
      </c>
      <c r="I235" s="1405" t="s">
        <v>73</v>
      </c>
      <c r="J235" s="1405" t="s">
        <v>73</v>
      </c>
      <c r="K235" s="1405" t="s">
        <v>73</v>
      </c>
      <c r="L235" s="1406" t="s">
        <v>73</v>
      </c>
    </row>
    <row r="236" spans="1:12" ht="15">
      <c r="A236" s="1400" t="s">
        <v>71</v>
      </c>
      <c r="B236" s="1401" t="s">
        <v>19</v>
      </c>
      <c r="C236" s="1402">
        <v>19331.717660520128</v>
      </c>
      <c r="D236" s="1402">
        <v>19229.352536298516</v>
      </c>
      <c r="E236" s="1403">
        <v>19718.352013730531</v>
      </c>
      <c r="F236" s="1403">
        <v>19613.939587024488</v>
      </c>
      <c r="G236" s="1404">
        <v>0.53233786227789193</v>
      </c>
      <c r="H236" s="1405">
        <v>279.52861468584405</v>
      </c>
      <c r="I236" s="1405">
        <v>3.4732655959172027</v>
      </c>
      <c r="J236" s="1405">
        <v>10.451505016722408</v>
      </c>
      <c r="K236" s="1405">
        <v>59.078711985688727</v>
      </c>
      <c r="L236" s="1406">
        <v>1.6890766689900687</v>
      </c>
    </row>
    <row r="237" spans="1:12" ht="15.75" thickBot="1">
      <c r="A237" s="1407" t="s">
        <v>84</v>
      </c>
      <c r="B237" s="1408" t="s">
        <v>19</v>
      </c>
      <c r="C237" s="1409">
        <v>21866.217772679265</v>
      </c>
      <c r="D237" s="1409">
        <v>21017.774472249766</v>
      </c>
      <c r="E237" s="1410">
        <v>22303.542128132853</v>
      </c>
      <c r="F237" s="1410">
        <v>21534.345130078211</v>
      </c>
      <c r="G237" s="1411">
        <v>3.5719544449032812</v>
      </c>
      <c r="H237" s="1412">
        <v>296.98280542986424</v>
      </c>
      <c r="I237" s="1412">
        <v>0.35640940426583001</v>
      </c>
      <c r="J237" s="1412">
        <v>-0.6741573033707865</v>
      </c>
      <c r="K237" s="1412">
        <v>19.767441860465116</v>
      </c>
      <c r="L237" s="1413">
        <v>-1.5857251260991809</v>
      </c>
    </row>
    <row r="238" spans="1:12" ht="15" thickBot="1">
      <c r="A238" s="1381"/>
      <c r="B238" s="1414"/>
      <c r="C238" s="1383"/>
      <c r="D238" s="1383"/>
      <c r="E238" s="1383"/>
      <c r="F238" s="1383"/>
      <c r="G238" s="1384"/>
      <c r="H238" s="1379"/>
      <c r="I238" s="1379"/>
      <c r="J238" s="1379"/>
      <c r="K238" s="1379"/>
      <c r="L238" s="1385"/>
    </row>
    <row r="239" spans="1:12" ht="14.25">
      <c r="A239" s="1415" t="s">
        <v>85</v>
      </c>
      <c r="B239" s="1416" t="s">
        <v>21</v>
      </c>
      <c r="C239" s="1417" t="s">
        <v>73</v>
      </c>
      <c r="D239" s="1417" t="s">
        <v>73</v>
      </c>
      <c r="E239" s="1418" t="s">
        <v>73</v>
      </c>
      <c r="F239" s="1418" t="s">
        <v>73</v>
      </c>
      <c r="G239" s="1419" t="s">
        <v>73</v>
      </c>
      <c r="H239" s="1420" t="s">
        <v>73</v>
      </c>
      <c r="I239" s="1420" t="s">
        <v>73</v>
      </c>
      <c r="J239" s="1421" t="s">
        <v>73</v>
      </c>
      <c r="K239" s="1421" t="s">
        <v>73</v>
      </c>
      <c r="L239" s="1422" t="s">
        <v>73</v>
      </c>
    </row>
    <row r="240" spans="1:12" ht="15">
      <c r="A240" s="1393" t="s">
        <v>85</v>
      </c>
      <c r="B240" s="1423" t="s">
        <v>22</v>
      </c>
      <c r="C240" s="1402" t="s">
        <v>73</v>
      </c>
      <c r="D240" s="1402" t="s">
        <v>73</v>
      </c>
      <c r="E240" s="1403" t="s">
        <v>73</v>
      </c>
      <c r="F240" s="1403" t="s">
        <v>73</v>
      </c>
      <c r="G240" s="1404" t="s">
        <v>73</v>
      </c>
      <c r="H240" s="1405" t="s">
        <v>73</v>
      </c>
      <c r="I240" s="1405" t="s">
        <v>73</v>
      </c>
      <c r="J240" s="1424" t="s">
        <v>73</v>
      </c>
      <c r="K240" s="1424" t="s">
        <v>73</v>
      </c>
      <c r="L240" s="1425" t="s">
        <v>73</v>
      </c>
    </row>
    <row r="241" spans="1:12" ht="15">
      <c r="A241" s="1393" t="s">
        <v>85</v>
      </c>
      <c r="B241" s="1423" t="s">
        <v>23</v>
      </c>
      <c r="C241" s="1402" t="s">
        <v>73</v>
      </c>
      <c r="D241" s="1402" t="s">
        <v>73</v>
      </c>
      <c r="E241" s="1403" t="s">
        <v>73</v>
      </c>
      <c r="F241" s="1403" t="s">
        <v>73</v>
      </c>
      <c r="G241" s="1404" t="s">
        <v>73</v>
      </c>
      <c r="H241" s="1405" t="s">
        <v>73</v>
      </c>
      <c r="I241" s="1405" t="s">
        <v>73</v>
      </c>
      <c r="J241" s="1424" t="s">
        <v>73</v>
      </c>
      <c r="K241" s="1424" t="s">
        <v>73</v>
      </c>
      <c r="L241" s="1425" t="s">
        <v>73</v>
      </c>
    </row>
    <row r="242" spans="1:12" ht="14.25">
      <c r="A242" s="1415" t="s">
        <v>85</v>
      </c>
      <c r="B242" s="1426" t="s">
        <v>24</v>
      </c>
      <c r="C242" s="1427" t="s">
        <v>73</v>
      </c>
      <c r="D242" s="1427" t="s">
        <v>73</v>
      </c>
      <c r="E242" s="1428" t="s">
        <v>73</v>
      </c>
      <c r="F242" s="1428" t="s">
        <v>73</v>
      </c>
      <c r="G242" s="1429" t="s">
        <v>73</v>
      </c>
      <c r="H242" s="1430" t="s">
        <v>73</v>
      </c>
      <c r="I242" s="1430" t="s">
        <v>73</v>
      </c>
      <c r="J242" s="1431" t="s">
        <v>73</v>
      </c>
      <c r="K242" s="1431" t="s">
        <v>73</v>
      </c>
      <c r="L242" s="1432" t="s">
        <v>73</v>
      </c>
    </row>
    <row r="243" spans="1:12" ht="15">
      <c r="A243" s="1393" t="s">
        <v>85</v>
      </c>
      <c r="B243" s="1423" t="s">
        <v>25</v>
      </c>
      <c r="C243" s="1402" t="s">
        <v>73</v>
      </c>
      <c r="D243" s="1402" t="s">
        <v>73</v>
      </c>
      <c r="E243" s="1403" t="s">
        <v>73</v>
      </c>
      <c r="F243" s="1403" t="s">
        <v>73</v>
      </c>
      <c r="G243" s="1404" t="s">
        <v>73</v>
      </c>
      <c r="H243" s="1405" t="s">
        <v>73</v>
      </c>
      <c r="I243" s="1405" t="s">
        <v>73</v>
      </c>
      <c r="J243" s="1424" t="s">
        <v>73</v>
      </c>
      <c r="K243" s="1424" t="s">
        <v>73</v>
      </c>
      <c r="L243" s="1425" t="s">
        <v>73</v>
      </c>
    </row>
    <row r="244" spans="1:12" ht="15">
      <c r="A244" s="1393" t="s">
        <v>85</v>
      </c>
      <c r="B244" s="1423" t="s">
        <v>26</v>
      </c>
      <c r="C244" s="1402" t="s">
        <v>73</v>
      </c>
      <c r="D244" s="1402" t="s">
        <v>73</v>
      </c>
      <c r="E244" s="1403" t="s">
        <v>73</v>
      </c>
      <c r="F244" s="1403" t="s">
        <v>73</v>
      </c>
      <c r="G244" s="1404" t="s">
        <v>73</v>
      </c>
      <c r="H244" s="1405" t="s">
        <v>73</v>
      </c>
      <c r="I244" s="1405" t="s">
        <v>73</v>
      </c>
      <c r="J244" s="1424" t="s">
        <v>73</v>
      </c>
      <c r="K244" s="1424" t="s">
        <v>73</v>
      </c>
      <c r="L244" s="1425" t="s">
        <v>73</v>
      </c>
    </row>
    <row r="245" spans="1:12" ht="14.25">
      <c r="A245" s="1415" t="s">
        <v>85</v>
      </c>
      <c r="B245" s="1426" t="s">
        <v>27</v>
      </c>
      <c r="C245" s="1427" t="s">
        <v>73</v>
      </c>
      <c r="D245" s="1427" t="s">
        <v>73</v>
      </c>
      <c r="E245" s="1428" t="s">
        <v>73</v>
      </c>
      <c r="F245" s="1428" t="s">
        <v>73</v>
      </c>
      <c r="G245" s="1429" t="s">
        <v>73</v>
      </c>
      <c r="H245" s="1430" t="s">
        <v>73</v>
      </c>
      <c r="I245" s="1430" t="s">
        <v>73</v>
      </c>
      <c r="J245" s="1431" t="s">
        <v>73</v>
      </c>
      <c r="K245" s="1431" t="s">
        <v>73</v>
      </c>
      <c r="L245" s="1432" t="s">
        <v>73</v>
      </c>
    </row>
    <row r="246" spans="1:12" ht="15">
      <c r="A246" s="1393" t="s">
        <v>85</v>
      </c>
      <c r="B246" s="1423" t="s">
        <v>28</v>
      </c>
      <c r="C246" s="1402" t="s">
        <v>73</v>
      </c>
      <c r="D246" s="1402" t="s">
        <v>73</v>
      </c>
      <c r="E246" s="1403" t="s">
        <v>73</v>
      </c>
      <c r="F246" s="1403" t="s">
        <v>73</v>
      </c>
      <c r="G246" s="1404" t="s">
        <v>73</v>
      </c>
      <c r="H246" s="1405" t="s">
        <v>73</v>
      </c>
      <c r="I246" s="1405" t="s">
        <v>73</v>
      </c>
      <c r="J246" s="1424" t="s">
        <v>73</v>
      </c>
      <c r="K246" s="1424" t="s">
        <v>73</v>
      </c>
      <c r="L246" s="1425" t="s">
        <v>73</v>
      </c>
    </row>
    <row r="247" spans="1:12" ht="15.75" thickBot="1">
      <c r="A247" s="1433" t="s">
        <v>85</v>
      </c>
      <c r="B247" s="1434" t="s">
        <v>29</v>
      </c>
      <c r="C247" s="1435" t="s">
        <v>73</v>
      </c>
      <c r="D247" s="1435" t="s">
        <v>73</v>
      </c>
      <c r="E247" s="1436" t="s">
        <v>73</v>
      </c>
      <c r="F247" s="1436" t="s">
        <v>73</v>
      </c>
      <c r="G247" s="1437" t="s">
        <v>73</v>
      </c>
      <c r="H247" s="1424" t="s">
        <v>73</v>
      </c>
      <c r="I247" s="1424" t="s">
        <v>73</v>
      </c>
      <c r="J247" s="1424" t="s">
        <v>73</v>
      </c>
      <c r="K247" s="1424" t="s">
        <v>73</v>
      </c>
      <c r="L247" s="1425" t="s">
        <v>73</v>
      </c>
    </row>
    <row r="248" spans="1:12" ht="15" thickBot="1">
      <c r="A248" s="1381"/>
      <c r="B248" s="1414"/>
      <c r="C248" s="1383"/>
      <c r="D248" s="1383"/>
      <c r="E248" s="1383"/>
      <c r="F248" s="1383"/>
      <c r="G248" s="1384"/>
      <c r="H248" s="1379"/>
      <c r="I248" s="1379"/>
      <c r="J248" s="1379"/>
      <c r="K248" s="1379"/>
      <c r="L248" s="1385"/>
    </row>
    <row r="249" spans="1:12" ht="14.25">
      <c r="A249" s="1415" t="s">
        <v>86</v>
      </c>
      <c r="B249" s="1416" t="s">
        <v>21</v>
      </c>
      <c r="C249" s="1417">
        <v>22423.417413784809</v>
      </c>
      <c r="D249" s="1417">
        <v>22143.929943247655</v>
      </c>
      <c r="E249" s="1418">
        <v>22871.885762060505</v>
      </c>
      <c r="F249" s="1418">
        <v>22586.808542112609</v>
      </c>
      <c r="G249" s="1419">
        <v>1.2621403303453689</v>
      </c>
      <c r="H249" s="1420">
        <v>394.54193548387093</v>
      </c>
      <c r="I249" s="1420">
        <v>2.8122307449826525</v>
      </c>
      <c r="J249" s="1421">
        <v>-44.642857142857146</v>
      </c>
      <c r="K249" s="1421">
        <v>1.3864042933810377</v>
      </c>
      <c r="L249" s="1422">
        <v>-1.3007358217821101</v>
      </c>
    </row>
    <row r="250" spans="1:12" ht="15">
      <c r="A250" s="1393" t="s">
        <v>86</v>
      </c>
      <c r="B250" s="1423" t="s">
        <v>22</v>
      </c>
      <c r="C250" s="1402">
        <v>22413.425490196078</v>
      </c>
      <c r="D250" s="1402">
        <v>22176.800980392156</v>
      </c>
      <c r="E250" s="1403">
        <v>22861.694</v>
      </c>
      <c r="F250" s="1403">
        <v>22620.337</v>
      </c>
      <c r="G250" s="1404">
        <v>1.066991177010316</v>
      </c>
      <c r="H250" s="1405">
        <v>384.8</v>
      </c>
      <c r="I250" s="1405">
        <v>5.9763150647204588</v>
      </c>
      <c r="J250" s="1424">
        <v>-50</v>
      </c>
      <c r="K250" s="1424">
        <v>0.93917710196779969</v>
      </c>
      <c r="L250" s="1425">
        <v>-1.0761779844045611</v>
      </c>
    </row>
    <row r="251" spans="1:12" ht="15">
      <c r="A251" s="1393" t="s">
        <v>86</v>
      </c>
      <c r="B251" s="1423" t="s">
        <v>23</v>
      </c>
      <c r="C251" s="1402">
        <v>22442.871568627452</v>
      </c>
      <c r="D251" s="1402">
        <v>22063.596078431372</v>
      </c>
      <c r="E251" s="1403">
        <v>22891.728999999999</v>
      </c>
      <c r="F251" s="1403">
        <v>22504.867999999999</v>
      </c>
      <c r="G251" s="1404">
        <v>1.7190103047927268</v>
      </c>
      <c r="H251" s="1405">
        <v>415</v>
      </c>
      <c r="I251" s="1405">
        <v>-6.8880412833744646</v>
      </c>
      <c r="J251" s="1424">
        <v>-28.571428571428569</v>
      </c>
      <c r="K251" s="1424">
        <v>0.44722719141323791</v>
      </c>
      <c r="L251" s="1425">
        <v>-0.22455783737754903</v>
      </c>
    </row>
    <row r="252" spans="1:12" ht="14.25">
      <c r="A252" s="1415" t="s">
        <v>86</v>
      </c>
      <c r="B252" s="1426" t="s">
        <v>24</v>
      </c>
      <c r="C252" s="1427">
        <v>21927.913671154576</v>
      </c>
      <c r="D252" s="1427">
        <v>21727.21649573703</v>
      </c>
      <c r="E252" s="1428">
        <v>22366.471944577668</v>
      </c>
      <c r="F252" s="1428">
        <v>22161.760825651771</v>
      </c>
      <c r="G252" s="1429">
        <v>0.92371323982952114</v>
      </c>
      <c r="H252" s="1430">
        <v>360.85</v>
      </c>
      <c r="I252" s="1430">
        <v>0.79608938547486663</v>
      </c>
      <c r="J252" s="1431">
        <v>-13.333333333333334</v>
      </c>
      <c r="K252" s="1431">
        <v>4.6511627906976747</v>
      </c>
      <c r="L252" s="1432">
        <v>-1.106994598937642</v>
      </c>
    </row>
    <row r="253" spans="1:12" ht="15">
      <c r="A253" s="1393" t="s">
        <v>86</v>
      </c>
      <c r="B253" s="1423" t="s">
        <v>25</v>
      </c>
      <c r="C253" s="1402">
        <v>21831.839215686272</v>
      </c>
      <c r="D253" s="1402">
        <v>21729.004901960783</v>
      </c>
      <c r="E253" s="1403">
        <v>22268.475999999999</v>
      </c>
      <c r="F253" s="1403">
        <v>22163.584999999999</v>
      </c>
      <c r="G253" s="1404">
        <v>0.47325827477819865</v>
      </c>
      <c r="H253" s="1405">
        <v>346.5</v>
      </c>
      <c r="I253" s="1405">
        <v>-1.6183986371379866</v>
      </c>
      <c r="J253" s="1424">
        <v>-30.76923076923077</v>
      </c>
      <c r="K253" s="1424">
        <v>2.8175313059033988</v>
      </c>
      <c r="L253" s="1425">
        <v>-1.5490713812367161</v>
      </c>
    </row>
    <row r="254" spans="1:12" ht="15">
      <c r="A254" s="1393" t="s">
        <v>86</v>
      </c>
      <c r="B254" s="1423" t="s">
        <v>26</v>
      </c>
      <c r="C254" s="1402">
        <v>22061.5</v>
      </c>
      <c r="D254" s="1402">
        <v>21721.962745098037</v>
      </c>
      <c r="E254" s="1403">
        <v>22502.73</v>
      </c>
      <c r="F254" s="1403">
        <v>22156.401999999998</v>
      </c>
      <c r="G254" s="1404">
        <v>1.5631057786368081</v>
      </c>
      <c r="H254" s="1405">
        <v>382.9</v>
      </c>
      <c r="I254" s="1405">
        <v>1.7809675704412518</v>
      </c>
      <c r="J254" s="1424">
        <v>41.379310344827587</v>
      </c>
      <c r="K254" s="1424">
        <v>1.8336314847942754</v>
      </c>
      <c r="L254" s="1425">
        <v>0.44207678229907388</v>
      </c>
    </row>
    <row r="255" spans="1:12" ht="14.25">
      <c r="A255" s="1415" t="s">
        <v>86</v>
      </c>
      <c r="B255" s="1426" t="s">
        <v>27</v>
      </c>
      <c r="C255" s="1427">
        <v>21409.29326484018</v>
      </c>
      <c r="D255" s="1427">
        <v>21106.326376015502</v>
      </c>
      <c r="E255" s="1428">
        <v>21837.479130136984</v>
      </c>
      <c r="F255" s="1428">
        <v>21528.452903535814</v>
      </c>
      <c r="G255" s="1429">
        <v>1.4354316493890571</v>
      </c>
      <c r="H255" s="1430">
        <v>326.96486486486486</v>
      </c>
      <c r="I255" s="1430">
        <v>2.5594508789530561</v>
      </c>
      <c r="J255" s="1431">
        <v>49.710982658959537</v>
      </c>
      <c r="K255" s="1431">
        <v>11.583184257602861</v>
      </c>
      <c r="L255" s="1432">
        <v>3.2818406875452801</v>
      </c>
    </row>
    <row r="256" spans="1:12" ht="15">
      <c r="A256" s="1393" t="s">
        <v>86</v>
      </c>
      <c r="B256" s="1423" t="s">
        <v>28</v>
      </c>
      <c r="C256" s="1402">
        <v>21305.74705882353</v>
      </c>
      <c r="D256" s="1402">
        <v>21018.144117647062</v>
      </c>
      <c r="E256" s="1403">
        <v>21731.862000000001</v>
      </c>
      <c r="F256" s="1403">
        <v>21438.507000000001</v>
      </c>
      <c r="G256" s="1404">
        <v>1.3683555482664886</v>
      </c>
      <c r="H256" s="1405">
        <v>316.10000000000002</v>
      </c>
      <c r="I256" s="1405">
        <v>3.5375040943334461</v>
      </c>
      <c r="J256" s="1424">
        <v>46.511627906976742</v>
      </c>
      <c r="K256" s="1424">
        <v>8.4525939177101961</v>
      </c>
      <c r="L256" s="1425">
        <v>2.2625747238522305</v>
      </c>
    </row>
    <row r="257" spans="1:12" ht="15.75" thickBot="1">
      <c r="A257" s="1433" t="s">
        <v>86</v>
      </c>
      <c r="B257" s="1434" t="s">
        <v>29</v>
      </c>
      <c r="C257" s="1435">
        <v>21657.322549019609</v>
      </c>
      <c r="D257" s="1435">
        <v>21326.530392156863</v>
      </c>
      <c r="E257" s="1436">
        <v>22090.469000000001</v>
      </c>
      <c r="F257" s="1436">
        <v>21753.061000000002</v>
      </c>
      <c r="G257" s="1437">
        <v>1.5510828567988635</v>
      </c>
      <c r="H257" s="1424">
        <v>356.3</v>
      </c>
      <c r="I257" s="1424">
        <v>-0.58593749999999056</v>
      </c>
      <c r="J257" s="1424">
        <v>59.090909090909093</v>
      </c>
      <c r="K257" s="1424">
        <v>3.1305903398926653</v>
      </c>
      <c r="L257" s="1425">
        <v>1.0192659636930492</v>
      </c>
    </row>
    <row r="258" spans="1:12" ht="15.75" thickBot="1">
      <c r="A258" s="1438"/>
      <c r="B258" s="1439"/>
      <c r="C258" s="1440"/>
      <c r="D258" s="1440"/>
      <c r="E258" s="1440"/>
      <c r="F258" s="1440"/>
      <c r="G258" s="1441"/>
      <c r="H258" s="1442"/>
      <c r="I258" s="1442"/>
      <c r="J258" s="1442"/>
      <c r="K258" s="1442"/>
      <c r="L258" s="1443"/>
    </row>
    <row r="259" spans="1:12" ht="15">
      <c r="A259" s="1393" t="s">
        <v>87</v>
      </c>
      <c r="B259" s="1444" t="s">
        <v>26</v>
      </c>
      <c r="C259" s="1445">
        <v>21891.207843137254</v>
      </c>
      <c r="D259" s="1445">
        <v>21692.780392156859</v>
      </c>
      <c r="E259" s="1446">
        <v>22329.031999999999</v>
      </c>
      <c r="F259" s="1446">
        <v>22126.635999999999</v>
      </c>
      <c r="G259" s="1447">
        <v>0.91471654344564923</v>
      </c>
      <c r="H259" s="1448">
        <v>427.6</v>
      </c>
      <c r="I259" s="1448">
        <v>4.5476772616136971</v>
      </c>
      <c r="J259" s="1448">
        <v>-27.500000000000004</v>
      </c>
      <c r="K259" s="1448">
        <v>1.2969588550983899</v>
      </c>
      <c r="L259" s="1449">
        <v>-0.6224269414467154</v>
      </c>
    </row>
    <row r="260" spans="1:12" ht="15.75" thickBot="1">
      <c r="A260" s="1433" t="s">
        <v>87</v>
      </c>
      <c r="B260" s="1434" t="s">
        <v>29</v>
      </c>
      <c r="C260" s="1435">
        <v>21549.470588235294</v>
      </c>
      <c r="D260" s="1435">
        <v>21264.753921568627</v>
      </c>
      <c r="E260" s="1436">
        <v>21980.46</v>
      </c>
      <c r="F260" s="1436">
        <v>21690.048999999999</v>
      </c>
      <c r="G260" s="1437">
        <v>1.338913526659161</v>
      </c>
      <c r="H260" s="1424">
        <v>384.4</v>
      </c>
      <c r="I260" s="1424">
        <v>-0.82559339525284969</v>
      </c>
      <c r="J260" s="1424">
        <v>-7.4074074074074066</v>
      </c>
      <c r="K260" s="1424">
        <v>2.2361359570661898</v>
      </c>
      <c r="L260" s="1425">
        <v>-0.35503486826970265</v>
      </c>
    </row>
    <row r="261" spans="1:12" ht="15.75" thickBot="1">
      <c r="A261" s="1438"/>
      <c r="B261" s="1439"/>
      <c r="C261" s="1440"/>
      <c r="D261" s="1440"/>
      <c r="E261" s="1440"/>
      <c r="F261" s="1440"/>
      <c r="G261" s="1441"/>
      <c r="H261" s="1442"/>
      <c r="I261" s="1442"/>
      <c r="J261" s="1442"/>
      <c r="K261" s="1442"/>
      <c r="L261" s="1443"/>
    </row>
    <row r="262" spans="1:12" ht="14.25">
      <c r="A262" s="1415" t="s">
        <v>88</v>
      </c>
      <c r="B262" s="1416" t="s">
        <v>21</v>
      </c>
      <c r="C262" s="1417" t="s">
        <v>73</v>
      </c>
      <c r="D262" s="1417" t="s">
        <v>73</v>
      </c>
      <c r="E262" s="1418" t="s">
        <v>73</v>
      </c>
      <c r="F262" s="1418" t="s">
        <v>73</v>
      </c>
      <c r="G262" s="1419" t="s">
        <v>73</v>
      </c>
      <c r="H262" s="1420" t="s">
        <v>73</v>
      </c>
      <c r="I262" s="1420" t="s">
        <v>73</v>
      </c>
      <c r="J262" s="1421" t="s">
        <v>73</v>
      </c>
      <c r="K262" s="1421" t="s">
        <v>73</v>
      </c>
      <c r="L262" s="1422" t="s">
        <v>73</v>
      </c>
    </row>
    <row r="263" spans="1:12" ht="15">
      <c r="A263" s="1400" t="s">
        <v>88</v>
      </c>
      <c r="B263" s="1423" t="s">
        <v>22</v>
      </c>
      <c r="C263" s="1402" t="s">
        <v>73</v>
      </c>
      <c r="D263" s="1402" t="s">
        <v>73</v>
      </c>
      <c r="E263" s="1403" t="s">
        <v>73</v>
      </c>
      <c r="F263" s="1403" t="s">
        <v>73</v>
      </c>
      <c r="G263" s="1404" t="s">
        <v>73</v>
      </c>
      <c r="H263" s="1405" t="s">
        <v>73</v>
      </c>
      <c r="I263" s="1405" t="s">
        <v>73</v>
      </c>
      <c r="J263" s="1424" t="s">
        <v>73</v>
      </c>
      <c r="K263" s="1424" t="s">
        <v>73</v>
      </c>
      <c r="L263" s="1425" t="s">
        <v>73</v>
      </c>
    </row>
    <row r="264" spans="1:12" ht="15">
      <c r="A264" s="1400" t="s">
        <v>88</v>
      </c>
      <c r="B264" s="1423" t="s">
        <v>23</v>
      </c>
      <c r="C264" s="1402" t="s">
        <v>73</v>
      </c>
      <c r="D264" s="1402" t="s">
        <v>73</v>
      </c>
      <c r="E264" s="1403" t="s">
        <v>73</v>
      </c>
      <c r="F264" s="1403" t="s">
        <v>73</v>
      </c>
      <c r="G264" s="1404" t="s">
        <v>73</v>
      </c>
      <c r="H264" s="1405" t="s">
        <v>73</v>
      </c>
      <c r="I264" s="1405" t="s">
        <v>73</v>
      </c>
      <c r="J264" s="1424" t="s">
        <v>73</v>
      </c>
      <c r="K264" s="1424" t="s">
        <v>73</v>
      </c>
      <c r="L264" s="1425" t="s">
        <v>73</v>
      </c>
    </row>
    <row r="265" spans="1:12" ht="15">
      <c r="A265" s="1400" t="s">
        <v>88</v>
      </c>
      <c r="B265" s="1423" t="s">
        <v>30</v>
      </c>
      <c r="C265" s="1402" t="s">
        <v>73</v>
      </c>
      <c r="D265" s="1402" t="s">
        <v>73</v>
      </c>
      <c r="E265" s="1403" t="s">
        <v>73</v>
      </c>
      <c r="F265" s="1403" t="s">
        <v>73</v>
      </c>
      <c r="G265" s="1404" t="s">
        <v>73</v>
      </c>
      <c r="H265" s="1405" t="s">
        <v>73</v>
      </c>
      <c r="I265" s="1405" t="s">
        <v>73</v>
      </c>
      <c r="J265" s="1424" t="s">
        <v>73</v>
      </c>
      <c r="K265" s="1424" t="s">
        <v>73</v>
      </c>
      <c r="L265" s="1425" t="s">
        <v>73</v>
      </c>
    </row>
    <row r="266" spans="1:12" ht="14.25">
      <c r="A266" s="1450" t="s">
        <v>88</v>
      </c>
      <c r="B266" s="1426" t="s">
        <v>24</v>
      </c>
      <c r="C266" s="1427" t="s">
        <v>73</v>
      </c>
      <c r="D266" s="1427" t="s">
        <v>73</v>
      </c>
      <c r="E266" s="1428" t="s">
        <v>73</v>
      </c>
      <c r="F266" s="1428" t="s">
        <v>73</v>
      </c>
      <c r="G266" s="1429" t="s">
        <v>73</v>
      </c>
      <c r="H266" s="1430" t="s">
        <v>73</v>
      </c>
      <c r="I266" s="1430" t="s">
        <v>73</v>
      </c>
      <c r="J266" s="1431" t="s">
        <v>73</v>
      </c>
      <c r="K266" s="1431" t="s">
        <v>73</v>
      </c>
      <c r="L266" s="1432" t="s">
        <v>73</v>
      </c>
    </row>
    <row r="267" spans="1:12" ht="15">
      <c r="A267" s="1400" t="s">
        <v>88</v>
      </c>
      <c r="B267" s="1423" t="s">
        <v>26</v>
      </c>
      <c r="C267" s="1402" t="s">
        <v>73</v>
      </c>
      <c r="D267" s="1402" t="s">
        <v>73</v>
      </c>
      <c r="E267" s="1403" t="s">
        <v>73</v>
      </c>
      <c r="F267" s="1403" t="s">
        <v>73</v>
      </c>
      <c r="G267" s="1404" t="s">
        <v>73</v>
      </c>
      <c r="H267" s="1405" t="s">
        <v>73</v>
      </c>
      <c r="I267" s="1405" t="s">
        <v>73</v>
      </c>
      <c r="J267" s="1424" t="s">
        <v>73</v>
      </c>
      <c r="K267" s="1424" t="s">
        <v>73</v>
      </c>
      <c r="L267" s="1425" t="s">
        <v>73</v>
      </c>
    </row>
    <row r="268" spans="1:12" ht="15">
      <c r="A268" s="1400" t="s">
        <v>88</v>
      </c>
      <c r="B268" s="1423" t="s">
        <v>31</v>
      </c>
      <c r="C268" s="1402" t="s">
        <v>73</v>
      </c>
      <c r="D268" s="1402" t="s">
        <v>73</v>
      </c>
      <c r="E268" s="1403" t="s">
        <v>73</v>
      </c>
      <c r="F268" s="1403" t="s">
        <v>73</v>
      </c>
      <c r="G268" s="1404" t="s">
        <v>73</v>
      </c>
      <c r="H268" s="1405" t="s">
        <v>73</v>
      </c>
      <c r="I268" s="1405" t="s">
        <v>73</v>
      </c>
      <c r="J268" s="1424" t="s">
        <v>73</v>
      </c>
      <c r="K268" s="1424" t="s">
        <v>73</v>
      </c>
      <c r="L268" s="1425" t="s">
        <v>73</v>
      </c>
    </row>
    <row r="269" spans="1:12" ht="14.25">
      <c r="A269" s="1450" t="s">
        <v>88</v>
      </c>
      <c r="B269" s="1426" t="s">
        <v>27</v>
      </c>
      <c r="C269" s="1427" t="s">
        <v>73</v>
      </c>
      <c r="D269" s="1427" t="s">
        <v>73</v>
      </c>
      <c r="E269" s="1428" t="s">
        <v>73</v>
      </c>
      <c r="F269" s="1428" t="s">
        <v>73</v>
      </c>
      <c r="G269" s="1429" t="s">
        <v>73</v>
      </c>
      <c r="H269" s="1430" t="s">
        <v>73</v>
      </c>
      <c r="I269" s="1430" t="s">
        <v>73</v>
      </c>
      <c r="J269" s="1431" t="s">
        <v>73</v>
      </c>
      <c r="K269" s="1431" t="s">
        <v>73</v>
      </c>
      <c r="L269" s="1432" t="s">
        <v>73</v>
      </c>
    </row>
    <row r="270" spans="1:12" ht="15">
      <c r="A270" s="1400" t="s">
        <v>88</v>
      </c>
      <c r="B270" s="1423" t="s">
        <v>29</v>
      </c>
      <c r="C270" s="1402" t="s">
        <v>73</v>
      </c>
      <c r="D270" s="1402" t="s">
        <v>73</v>
      </c>
      <c r="E270" s="1403" t="s">
        <v>73</v>
      </c>
      <c r="F270" s="1403" t="s">
        <v>73</v>
      </c>
      <c r="G270" s="1404" t="s">
        <v>73</v>
      </c>
      <c r="H270" s="1405" t="s">
        <v>73</v>
      </c>
      <c r="I270" s="1405" t="s">
        <v>73</v>
      </c>
      <c r="J270" s="1424" t="s">
        <v>73</v>
      </c>
      <c r="K270" s="1424" t="s">
        <v>73</v>
      </c>
      <c r="L270" s="1425" t="s">
        <v>73</v>
      </c>
    </row>
    <row r="271" spans="1:12" ht="15.75" thickBot="1">
      <c r="A271" s="1451" t="s">
        <v>88</v>
      </c>
      <c r="B271" s="1423" t="s">
        <v>32</v>
      </c>
      <c r="C271" s="1435" t="s">
        <v>73</v>
      </c>
      <c r="D271" s="1435" t="s">
        <v>73</v>
      </c>
      <c r="E271" s="1436" t="s">
        <v>73</v>
      </c>
      <c r="F271" s="1436" t="s">
        <v>73</v>
      </c>
      <c r="G271" s="1437" t="s">
        <v>73</v>
      </c>
      <c r="H271" s="1424" t="s">
        <v>73</v>
      </c>
      <c r="I271" s="1424" t="s">
        <v>73</v>
      </c>
      <c r="J271" s="1424" t="s">
        <v>73</v>
      </c>
      <c r="K271" s="1424" t="s">
        <v>73</v>
      </c>
      <c r="L271" s="1425" t="s">
        <v>73</v>
      </c>
    </row>
    <row r="272" spans="1:12" ht="15.75" thickBot="1">
      <c r="A272" s="1438"/>
      <c r="B272" s="1439"/>
      <c r="C272" s="1440"/>
      <c r="D272" s="1440"/>
      <c r="E272" s="1440"/>
      <c r="F272" s="1440"/>
      <c r="G272" s="1441"/>
      <c r="H272" s="1442"/>
      <c r="I272" s="1442"/>
      <c r="J272" s="1442"/>
      <c r="K272" s="1442"/>
      <c r="L272" s="1443"/>
    </row>
    <row r="273" spans="1:12" ht="14.25">
      <c r="A273" s="1415" t="s">
        <v>20</v>
      </c>
      <c r="B273" s="1416" t="s">
        <v>24</v>
      </c>
      <c r="C273" s="1417">
        <v>19913.808905383779</v>
      </c>
      <c r="D273" s="1417">
        <v>20468.190739798185</v>
      </c>
      <c r="E273" s="1418">
        <v>20312.085083491456</v>
      </c>
      <c r="F273" s="1418">
        <v>20877.55455459415</v>
      </c>
      <c r="G273" s="1419">
        <v>-2.7085043395480457</v>
      </c>
      <c r="H273" s="1420">
        <v>336.35531914893619</v>
      </c>
      <c r="I273" s="1420">
        <v>-0.21227413161836994</v>
      </c>
      <c r="J273" s="1421">
        <v>30.555555555555557</v>
      </c>
      <c r="K273" s="1421">
        <v>4.2039355992844367</v>
      </c>
      <c r="L273" s="1422">
        <v>0.74904116550324673</v>
      </c>
    </row>
    <row r="274" spans="1:12" ht="15">
      <c r="A274" s="1393" t="s">
        <v>20</v>
      </c>
      <c r="B274" s="1423" t="s">
        <v>25</v>
      </c>
      <c r="C274" s="1402">
        <v>19881.619607843139</v>
      </c>
      <c r="D274" s="1402">
        <v>20041.282352941176</v>
      </c>
      <c r="E274" s="1403">
        <v>20279.252</v>
      </c>
      <c r="F274" s="1403">
        <v>20442.108</v>
      </c>
      <c r="G274" s="1404">
        <v>-0.79666930631615773</v>
      </c>
      <c r="H274" s="1405">
        <v>312.10000000000002</v>
      </c>
      <c r="I274" s="1405">
        <v>6.8104038329911143</v>
      </c>
      <c r="J274" s="1424">
        <v>55.555555555555557</v>
      </c>
      <c r="K274" s="1424">
        <v>0.62611806797853309</v>
      </c>
      <c r="L274" s="1425">
        <v>0.19425626375588434</v>
      </c>
    </row>
    <row r="275" spans="1:12" ht="15">
      <c r="A275" s="1393" t="s">
        <v>20</v>
      </c>
      <c r="B275" s="1423" t="s">
        <v>26</v>
      </c>
      <c r="C275" s="1402">
        <v>19859.156862745098</v>
      </c>
      <c r="D275" s="1402">
        <v>20554.563725490196</v>
      </c>
      <c r="E275" s="1403">
        <v>20256.34</v>
      </c>
      <c r="F275" s="1403">
        <v>20965.654999999999</v>
      </c>
      <c r="G275" s="1404">
        <v>-3.3832236579300705</v>
      </c>
      <c r="H275" s="1405">
        <v>326.7</v>
      </c>
      <c r="I275" s="1405">
        <v>-3.770250368188516</v>
      </c>
      <c r="J275" s="1424">
        <v>-2.4390243902439024</v>
      </c>
      <c r="K275" s="1424">
        <v>1.7889087656529516</v>
      </c>
      <c r="L275" s="1425">
        <v>-0.17846167580578176</v>
      </c>
    </row>
    <row r="276" spans="1:12" ht="15">
      <c r="A276" s="1393" t="s">
        <v>20</v>
      </c>
      <c r="B276" s="1423" t="s">
        <v>31</v>
      </c>
      <c r="C276" s="1402">
        <v>19974.102941176468</v>
      </c>
      <c r="D276" s="1402">
        <v>20457.887254901958</v>
      </c>
      <c r="E276" s="1403">
        <v>20373.584999999999</v>
      </c>
      <c r="F276" s="1403">
        <v>20867.044999999998</v>
      </c>
      <c r="G276" s="1404">
        <v>-2.3647814053211613</v>
      </c>
      <c r="H276" s="1405">
        <v>354.5</v>
      </c>
      <c r="I276" s="1405">
        <v>1.0259333143345748</v>
      </c>
      <c r="J276" s="1424">
        <v>81.818181818181827</v>
      </c>
      <c r="K276" s="1424">
        <v>1.7889087656529516</v>
      </c>
      <c r="L276" s="1425">
        <v>0.7332465775531436</v>
      </c>
    </row>
    <row r="277" spans="1:12" ht="14.25">
      <c r="A277" s="1415" t="s">
        <v>20</v>
      </c>
      <c r="B277" s="1426" t="s">
        <v>27</v>
      </c>
      <c r="C277" s="1427">
        <v>19844.450721881156</v>
      </c>
      <c r="D277" s="1427">
        <v>19769.147589722284</v>
      </c>
      <c r="E277" s="1428">
        <v>20241.33973631878</v>
      </c>
      <c r="F277" s="1428">
        <v>20164.530541516731</v>
      </c>
      <c r="G277" s="1429">
        <v>0.38091238793735327</v>
      </c>
      <c r="H277" s="1430">
        <v>290.16583514099779</v>
      </c>
      <c r="I277" s="1430">
        <v>2.6045181544204112</v>
      </c>
      <c r="J277" s="1431">
        <v>15.829145728643216</v>
      </c>
      <c r="K277" s="1431">
        <v>41.234347048300535</v>
      </c>
      <c r="L277" s="1432">
        <v>3.0385696970529352</v>
      </c>
    </row>
    <row r="278" spans="1:12" ht="15">
      <c r="A278" s="1393" t="s">
        <v>20</v>
      </c>
      <c r="B278" s="1423" t="s">
        <v>28</v>
      </c>
      <c r="C278" s="1402">
        <v>19667.302941176473</v>
      </c>
      <c r="D278" s="1402">
        <v>19570.087254901962</v>
      </c>
      <c r="E278" s="1403">
        <v>20060.649000000001</v>
      </c>
      <c r="F278" s="1403">
        <v>19961.489000000001</v>
      </c>
      <c r="G278" s="1404">
        <v>0.49675652953544625</v>
      </c>
      <c r="H278" s="1405">
        <v>264.39999999999998</v>
      </c>
      <c r="I278" s="1405">
        <v>1.8489984591679332</v>
      </c>
      <c r="J278" s="1424">
        <v>12.289156626506024</v>
      </c>
      <c r="K278" s="1424">
        <v>20.840787119856888</v>
      </c>
      <c r="L278" s="1425">
        <v>0.92715948070141607</v>
      </c>
    </row>
    <row r="279" spans="1:12" ht="15">
      <c r="A279" s="1393" t="s">
        <v>20</v>
      </c>
      <c r="B279" s="1423" t="s">
        <v>29</v>
      </c>
      <c r="C279" s="1402">
        <v>19912.277450980393</v>
      </c>
      <c r="D279" s="1402">
        <v>19970.118627450982</v>
      </c>
      <c r="E279" s="1403">
        <v>20310.523000000001</v>
      </c>
      <c r="F279" s="1403">
        <v>20369.521000000001</v>
      </c>
      <c r="G279" s="1404">
        <v>-0.28963862233186333</v>
      </c>
      <c r="H279" s="1405">
        <v>309.89999999999998</v>
      </c>
      <c r="I279" s="1405">
        <v>2.2772277227722699</v>
      </c>
      <c r="J279" s="1424">
        <v>10.932475884244374</v>
      </c>
      <c r="K279" s="1424">
        <v>15.429338103756709</v>
      </c>
      <c r="L279" s="1425">
        <v>0.50611353561851224</v>
      </c>
    </row>
    <row r="280" spans="1:12" ht="15">
      <c r="A280" s="1393" t="s">
        <v>20</v>
      </c>
      <c r="B280" s="1423" t="s">
        <v>32</v>
      </c>
      <c r="C280" s="1402">
        <v>20233.940196078431</v>
      </c>
      <c r="D280" s="1402">
        <v>19877.413725490194</v>
      </c>
      <c r="E280" s="1403">
        <v>20638.618999999999</v>
      </c>
      <c r="F280" s="1403">
        <v>20274.962</v>
      </c>
      <c r="G280" s="1404">
        <v>1.7936260497060326</v>
      </c>
      <c r="H280" s="1405">
        <v>337</v>
      </c>
      <c r="I280" s="1405">
        <v>1.9358741681790612</v>
      </c>
      <c r="J280" s="1424">
        <v>58.571428571428577</v>
      </c>
      <c r="K280" s="1424">
        <v>4.9642218246869412</v>
      </c>
      <c r="L280" s="1425">
        <v>1.605296680733006</v>
      </c>
    </row>
    <row r="281" spans="1:12" ht="14.25">
      <c r="A281" s="1415" t="s">
        <v>20</v>
      </c>
      <c r="B281" s="1426" t="s">
        <v>33</v>
      </c>
      <c r="C281" s="1427">
        <v>17112.746419072548</v>
      </c>
      <c r="D281" s="1427">
        <v>17173.063406274192</v>
      </c>
      <c r="E281" s="1428">
        <v>17455.001347453999</v>
      </c>
      <c r="F281" s="1428">
        <v>17516.524674399676</v>
      </c>
      <c r="G281" s="1429">
        <v>-0.35123021312322728</v>
      </c>
      <c r="H281" s="1430">
        <v>229.85901639344263</v>
      </c>
      <c r="I281" s="1430">
        <v>2.2756970340972282</v>
      </c>
      <c r="J281" s="1431">
        <v>-7.01219512195122</v>
      </c>
      <c r="K281" s="1431">
        <v>13.640429338103758</v>
      </c>
      <c r="L281" s="1432">
        <v>-2.0985341935661097</v>
      </c>
    </row>
    <row r="282" spans="1:12" ht="15">
      <c r="A282" s="1393" t="s">
        <v>20</v>
      </c>
      <c r="B282" s="1423" t="s">
        <v>74</v>
      </c>
      <c r="C282" s="1452">
        <v>16272.599999999999</v>
      </c>
      <c r="D282" s="1452">
        <v>16951.813725490196</v>
      </c>
      <c r="E282" s="1453">
        <v>16598.052</v>
      </c>
      <c r="F282" s="1453">
        <v>17290.849999999999</v>
      </c>
      <c r="G282" s="1454">
        <v>-4.0067318842046449</v>
      </c>
      <c r="H282" s="1455">
        <v>212.7</v>
      </c>
      <c r="I282" s="1455">
        <v>-1.4365152919369892</v>
      </c>
      <c r="J282" s="1456">
        <v>-27.884615384615387</v>
      </c>
      <c r="K282" s="1456">
        <v>6.7084078711985686</v>
      </c>
      <c r="L282" s="1457">
        <v>-3.2723982708359802</v>
      </c>
    </row>
    <row r="283" spans="1:12" ht="15">
      <c r="A283" s="1393" t="s">
        <v>20</v>
      </c>
      <c r="B283" s="1423" t="s">
        <v>34</v>
      </c>
      <c r="C283" s="1402">
        <v>17744.608823529412</v>
      </c>
      <c r="D283" s="1402">
        <v>17626.381372549018</v>
      </c>
      <c r="E283" s="1403">
        <v>18099.501</v>
      </c>
      <c r="F283" s="1403">
        <v>17978.909</v>
      </c>
      <c r="G283" s="1404">
        <v>0.67074147825099151</v>
      </c>
      <c r="H283" s="1405">
        <v>239.2</v>
      </c>
      <c r="I283" s="1405">
        <v>2.047781569965863</v>
      </c>
      <c r="J283" s="1424">
        <v>23.853211009174313</v>
      </c>
      <c r="K283" s="1424">
        <v>6.0375670840787121</v>
      </c>
      <c r="L283" s="1425">
        <v>0.80724078849329928</v>
      </c>
    </row>
    <row r="284" spans="1:12" ht="15.75" thickBot="1">
      <c r="A284" s="1393" t="s">
        <v>20</v>
      </c>
      <c r="B284" s="1423" t="s">
        <v>35</v>
      </c>
      <c r="C284" s="1402">
        <v>18196.711764705884</v>
      </c>
      <c r="D284" s="1402" t="s">
        <v>200</v>
      </c>
      <c r="E284" s="1403">
        <v>18560.646000000001</v>
      </c>
      <c r="F284" s="1403" t="s">
        <v>200</v>
      </c>
      <c r="G284" s="1404" t="s">
        <v>73</v>
      </c>
      <c r="H284" s="1405">
        <v>295.5</v>
      </c>
      <c r="I284" s="1405" t="s">
        <v>73</v>
      </c>
      <c r="J284" s="1424" t="s">
        <v>73</v>
      </c>
      <c r="K284" s="1424">
        <v>0.89445438282647582</v>
      </c>
      <c r="L284" s="1425" t="s">
        <v>73</v>
      </c>
    </row>
    <row r="285" spans="1:12" ht="15.75" thickBot="1">
      <c r="A285" s="1438"/>
      <c r="B285" s="1439"/>
      <c r="C285" s="1440"/>
      <c r="D285" s="1440"/>
      <c r="E285" s="1440"/>
      <c r="F285" s="1440"/>
      <c r="G285" s="1441"/>
      <c r="H285" s="1442"/>
      <c r="I285" s="1442"/>
      <c r="J285" s="1442"/>
      <c r="K285" s="1442"/>
      <c r="L285" s="1443"/>
    </row>
    <row r="286" spans="1:12" ht="14.25">
      <c r="A286" s="1415" t="s">
        <v>89</v>
      </c>
      <c r="B286" s="1426" t="s">
        <v>21</v>
      </c>
      <c r="C286" s="1427">
        <v>23295.669027450982</v>
      </c>
      <c r="D286" s="1427">
        <v>22986.269869240798</v>
      </c>
      <c r="E286" s="1428">
        <v>23761.582408000002</v>
      </c>
      <c r="F286" s="1428">
        <v>23445.995266625614</v>
      </c>
      <c r="G286" s="1429">
        <v>1.3460172527784009</v>
      </c>
      <c r="H286" s="1430">
        <v>348.81860465116279</v>
      </c>
      <c r="I286" s="1430">
        <v>3.1060787569097354</v>
      </c>
      <c r="J286" s="1431">
        <v>-10.416666666666668</v>
      </c>
      <c r="K286" s="1431">
        <v>1.9230769230769231</v>
      </c>
      <c r="L286" s="1432">
        <v>-0.38018603277720353</v>
      </c>
    </row>
    <row r="287" spans="1:12" ht="15">
      <c r="A287" s="1393" t="s">
        <v>89</v>
      </c>
      <c r="B287" s="1423" t="s">
        <v>22</v>
      </c>
      <c r="C287" s="1402" t="s">
        <v>200</v>
      </c>
      <c r="D287" s="1402" t="s">
        <v>200</v>
      </c>
      <c r="E287" s="1403" t="s">
        <v>200</v>
      </c>
      <c r="F287" s="1403" t="s">
        <v>200</v>
      </c>
      <c r="G287" s="1404" t="s">
        <v>73</v>
      </c>
      <c r="H287" s="1405" t="s">
        <v>200</v>
      </c>
      <c r="I287" s="1405" t="s">
        <v>73</v>
      </c>
      <c r="J287" s="1424" t="s">
        <v>73</v>
      </c>
      <c r="K287" s="1424">
        <v>0.17889087656529518</v>
      </c>
      <c r="L287" s="1425" t="s">
        <v>73</v>
      </c>
    </row>
    <row r="288" spans="1:12" ht="15">
      <c r="A288" s="1393" t="s">
        <v>89</v>
      </c>
      <c r="B288" s="1423" t="s">
        <v>23</v>
      </c>
      <c r="C288" s="1402">
        <v>23186.643137254901</v>
      </c>
      <c r="D288" s="1402">
        <v>23005.96862745098</v>
      </c>
      <c r="E288" s="1403">
        <v>23650.376</v>
      </c>
      <c r="F288" s="1403">
        <v>23466.088</v>
      </c>
      <c r="G288" s="1404">
        <v>0.78533754752816254</v>
      </c>
      <c r="H288" s="1405">
        <v>328</v>
      </c>
      <c r="I288" s="1405">
        <v>-2.1187705162638086</v>
      </c>
      <c r="J288" s="1424">
        <v>-57.142857142857139</v>
      </c>
      <c r="K288" s="1424">
        <v>0.67084078711985684</v>
      </c>
      <c r="L288" s="1425">
        <v>-1.0086217848571106</v>
      </c>
    </row>
    <row r="289" spans="1:12" ht="15">
      <c r="A289" s="1393" t="s">
        <v>89</v>
      </c>
      <c r="B289" s="1423" t="s">
        <v>30</v>
      </c>
      <c r="C289" s="1402" t="s">
        <v>200</v>
      </c>
      <c r="D289" s="1402">
        <v>22777.346078431372</v>
      </c>
      <c r="E289" s="1403" t="s">
        <v>200</v>
      </c>
      <c r="F289" s="1403">
        <v>23232.893</v>
      </c>
      <c r="G289" s="1404" t="s">
        <v>73</v>
      </c>
      <c r="H289" s="1405" t="s">
        <v>200</v>
      </c>
      <c r="I289" s="1405" t="s">
        <v>73</v>
      </c>
      <c r="J289" s="1424" t="s">
        <v>73</v>
      </c>
      <c r="K289" s="1424">
        <v>1.0733452593917709</v>
      </c>
      <c r="L289" s="1425" t="s">
        <v>73</v>
      </c>
    </row>
    <row r="290" spans="1:12" ht="14.25">
      <c r="A290" s="1415" t="s">
        <v>89</v>
      </c>
      <c r="B290" s="1426" t="s">
        <v>24</v>
      </c>
      <c r="C290" s="1427">
        <v>22624.842856356026</v>
      </c>
      <c r="D290" s="1427">
        <v>22024.334154006945</v>
      </c>
      <c r="E290" s="1428">
        <v>23077.339713483147</v>
      </c>
      <c r="F290" s="1428">
        <v>22464.820837087085</v>
      </c>
      <c r="G290" s="1429">
        <v>2.7265691582318627</v>
      </c>
      <c r="H290" s="1430">
        <v>308.76224489795914</v>
      </c>
      <c r="I290" s="1430">
        <v>0.25293841033112213</v>
      </c>
      <c r="J290" s="1431">
        <v>13.294797687861271</v>
      </c>
      <c r="K290" s="1431">
        <v>8.7656529516994635</v>
      </c>
      <c r="L290" s="1432">
        <v>0.46430938164188262</v>
      </c>
    </row>
    <row r="291" spans="1:12" ht="15">
      <c r="A291" s="1393" t="s">
        <v>89</v>
      </c>
      <c r="B291" s="1423" t="s">
        <v>25</v>
      </c>
      <c r="C291" s="1402" t="s">
        <v>200</v>
      </c>
      <c r="D291" s="1402">
        <v>21130.885294117648</v>
      </c>
      <c r="E291" s="1403" t="s">
        <v>200</v>
      </c>
      <c r="F291" s="1403">
        <v>21553.503000000001</v>
      </c>
      <c r="G291" s="1467" t="s">
        <v>73</v>
      </c>
      <c r="H291" s="1405" t="s">
        <v>200</v>
      </c>
      <c r="I291" s="1405" t="s">
        <v>73</v>
      </c>
      <c r="J291" s="1424" t="s">
        <v>73</v>
      </c>
      <c r="K291" s="1424">
        <v>1.3416815742397137</v>
      </c>
      <c r="L291" s="1425" t="s">
        <v>73</v>
      </c>
    </row>
    <row r="292" spans="1:12" ht="15">
      <c r="A292" s="1393" t="s">
        <v>89</v>
      </c>
      <c r="B292" s="1423" t="s">
        <v>26</v>
      </c>
      <c r="C292" s="1402">
        <v>22243.019607843136</v>
      </c>
      <c r="D292" s="1402">
        <v>21990.707843137254</v>
      </c>
      <c r="E292" s="1403">
        <v>22687.88</v>
      </c>
      <c r="F292" s="1403">
        <v>22430.522000000001</v>
      </c>
      <c r="G292" s="1404">
        <v>1.1473562675001507</v>
      </c>
      <c r="H292" s="1405">
        <v>301.39999999999998</v>
      </c>
      <c r="I292" s="1405">
        <v>-2.8994845360824741</v>
      </c>
      <c r="J292" s="1424">
        <v>-1.8518518518518516</v>
      </c>
      <c r="K292" s="1424">
        <v>4.7406082289803217</v>
      </c>
      <c r="L292" s="1425">
        <v>-0.44173342169146323</v>
      </c>
    </row>
    <row r="293" spans="1:12" ht="15">
      <c r="A293" s="1393" t="s">
        <v>89</v>
      </c>
      <c r="B293" s="1423" t="s">
        <v>31</v>
      </c>
      <c r="C293" s="1402">
        <v>22961.76274509804</v>
      </c>
      <c r="D293" s="1402">
        <v>22515.966666666667</v>
      </c>
      <c r="E293" s="1403">
        <v>23420.998</v>
      </c>
      <c r="F293" s="1403">
        <v>22966.286</v>
      </c>
      <c r="G293" s="1404">
        <v>1.9799109007002678</v>
      </c>
      <c r="H293" s="1405">
        <v>352.8</v>
      </c>
      <c r="I293" s="1405">
        <v>6.6827940731781137</v>
      </c>
      <c r="J293" s="1424">
        <v>46.341463414634148</v>
      </c>
      <c r="K293" s="1424">
        <v>2.6833631484794274</v>
      </c>
      <c r="L293" s="1425">
        <v>0.71599270702069395</v>
      </c>
    </row>
    <row r="294" spans="1:12" ht="14.25">
      <c r="A294" s="1415" t="s">
        <v>89</v>
      </c>
      <c r="B294" s="1426" t="s">
        <v>27</v>
      </c>
      <c r="C294" s="1427">
        <v>20658.07859984173</v>
      </c>
      <c r="D294" s="1427">
        <v>19666.798066139334</v>
      </c>
      <c r="E294" s="1428">
        <v>21071.240171838566</v>
      </c>
      <c r="F294" s="1428">
        <v>20237.563018336819</v>
      </c>
      <c r="G294" s="1429">
        <v>4.11945426801819</v>
      </c>
      <c r="H294" s="1430">
        <v>274.62955665024629</v>
      </c>
      <c r="I294" s="1430">
        <v>-1.0471292471123892</v>
      </c>
      <c r="J294" s="1431">
        <v>-9.375</v>
      </c>
      <c r="K294" s="1431">
        <v>9.0787119856887291</v>
      </c>
      <c r="L294" s="1432">
        <v>-1.669848474963862</v>
      </c>
    </row>
    <row r="295" spans="1:12" ht="15">
      <c r="A295" s="1393" t="s">
        <v>89</v>
      </c>
      <c r="B295" s="1423" t="s">
        <v>28</v>
      </c>
      <c r="C295" s="1402">
        <v>20468.994117647057</v>
      </c>
      <c r="D295" s="1402">
        <v>20487.326470588236</v>
      </c>
      <c r="E295" s="1403">
        <v>20878.374</v>
      </c>
      <c r="F295" s="1403">
        <v>20897.073</v>
      </c>
      <c r="G295" s="1404">
        <v>-8.9481431203310272E-2</v>
      </c>
      <c r="H295" s="1405">
        <v>249.5</v>
      </c>
      <c r="I295" s="1405">
        <v>8.4782608695652169</v>
      </c>
      <c r="J295" s="1424">
        <v>35.714285714285715</v>
      </c>
      <c r="K295" s="1424">
        <v>1.6994633273703041</v>
      </c>
      <c r="L295" s="1425">
        <v>0.35589326978873026</v>
      </c>
    </row>
    <row r="296" spans="1:12" ht="15">
      <c r="A296" s="1393" t="s">
        <v>89</v>
      </c>
      <c r="B296" s="1423" t="s">
        <v>29</v>
      </c>
      <c r="C296" s="1402">
        <v>22771.03137254902</v>
      </c>
      <c r="D296" s="1402">
        <v>20990.423529411764</v>
      </c>
      <c r="E296" s="1403">
        <v>23226.452000000001</v>
      </c>
      <c r="F296" s="1403">
        <v>21410.232</v>
      </c>
      <c r="G296" s="1404">
        <v>8.4829533841576357</v>
      </c>
      <c r="H296" s="1405">
        <v>274.8</v>
      </c>
      <c r="I296" s="1405">
        <v>-2.1367521367521367</v>
      </c>
      <c r="J296" s="1405">
        <v>-20.348837209302324</v>
      </c>
      <c r="K296" s="1405">
        <v>6.1270125223613592</v>
      </c>
      <c r="L296" s="1406">
        <v>-2.1263464027825956</v>
      </c>
    </row>
    <row r="297" spans="1:12" ht="15.75" thickBot="1">
      <c r="A297" s="1458" t="s">
        <v>89</v>
      </c>
      <c r="B297" s="1459" t="s">
        <v>32</v>
      </c>
      <c r="C297" s="1409">
        <v>11637.179411764706</v>
      </c>
      <c r="D297" s="1409">
        <v>11637.179411764706</v>
      </c>
      <c r="E297" s="1410">
        <v>11869.923000000001</v>
      </c>
      <c r="F297" s="1410">
        <v>12042.790999999999</v>
      </c>
      <c r="G297" s="1411">
        <v>-1.435447978794937</v>
      </c>
      <c r="H297" s="1412">
        <v>307.89999999999998</v>
      </c>
      <c r="I297" s="1412">
        <v>-0.54909560723515671</v>
      </c>
      <c r="J297" s="1412">
        <v>16.666666666666664</v>
      </c>
      <c r="K297" s="1412">
        <v>2.5454545454545454</v>
      </c>
      <c r="L297" s="1413">
        <v>0.57662763815347895</v>
      </c>
    </row>
    <row r="298" spans="1:12">
      <c r="G298" s="1463"/>
      <c r="H298" s="1463"/>
      <c r="I298" s="1463"/>
      <c r="J298" s="1463"/>
      <c r="K298" s="1463"/>
      <c r="L298" s="1463"/>
    </row>
    <row r="299" spans="1:12">
      <c r="G299" s="1463"/>
      <c r="H299" s="1463"/>
      <c r="I299" s="1463"/>
      <c r="J299" s="1463"/>
      <c r="K299" s="1463"/>
      <c r="L299" s="1463"/>
    </row>
    <row r="300" spans="1:12">
      <c r="G300" s="1463"/>
      <c r="H300" s="1463"/>
      <c r="I300" s="1463"/>
      <c r="J300" s="1463"/>
      <c r="K300" s="1463"/>
      <c r="L300" s="1463"/>
    </row>
    <row r="301" spans="1:12">
      <c r="G301" s="1463"/>
      <c r="H301" s="1463"/>
      <c r="I301" s="1463"/>
      <c r="J301" s="1463"/>
      <c r="K301" s="1463"/>
      <c r="L301" s="1463"/>
    </row>
    <row r="302" spans="1:12">
      <c r="G302" s="1463"/>
      <c r="H302" s="1463"/>
      <c r="I302" s="1463"/>
      <c r="J302" s="1463"/>
      <c r="K302" s="1463"/>
      <c r="L302" s="1463"/>
    </row>
    <row r="303" spans="1:12">
      <c r="G303" s="1463"/>
      <c r="H303" s="1463"/>
      <c r="I303" s="1463"/>
      <c r="J303" s="1463"/>
      <c r="K303" s="1463"/>
      <c r="L303" s="1463"/>
    </row>
    <row r="304" spans="1:12">
      <c r="G304" s="1463"/>
      <c r="H304" s="1463"/>
      <c r="I304" s="1463"/>
      <c r="J304" s="1463"/>
      <c r="K304" s="1463"/>
      <c r="L304" s="1463"/>
    </row>
    <row r="305" spans="7:12">
      <c r="G305" s="1463"/>
      <c r="H305" s="1463"/>
      <c r="I305" s="1463"/>
      <c r="J305" s="1463"/>
      <c r="K305" s="1463"/>
      <c r="L305" s="1463"/>
    </row>
    <row r="306" spans="7:12">
      <c r="G306" s="1463"/>
      <c r="H306" s="1463"/>
      <c r="I306" s="1463"/>
      <c r="J306" s="1463"/>
      <c r="K306" s="1463"/>
      <c r="L306" s="1463"/>
    </row>
    <row r="307" spans="7:12">
      <c r="G307" s="1463"/>
      <c r="H307" s="1463"/>
      <c r="I307" s="1463"/>
      <c r="J307" s="1463"/>
      <c r="K307" s="1463"/>
      <c r="L307" s="1463"/>
    </row>
    <row r="308" spans="7:12">
      <c r="G308" s="1463"/>
      <c r="H308" s="1463"/>
      <c r="I308" s="1463"/>
      <c r="J308" s="1463"/>
      <c r="K308" s="1463"/>
      <c r="L308" s="1463"/>
    </row>
    <row r="309" spans="7:12">
      <c r="G309" s="1463"/>
      <c r="H309" s="1463"/>
      <c r="I309" s="1463"/>
      <c r="J309" s="1463"/>
      <c r="K309" s="1463"/>
      <c r="L309" s="1463"/>
    </row>
    <row r="310" spans="7:12">
      <c r="G310" s="1463"/>
      <c r="H310" s="1463"/>
      <c r="I310" s="1463"/>
      <c r="J310" s="1463"/>
      <c r="K310" s="1463"/>
      <c r="L310" s="1463"/>
    </row>
    <row r="311" spans="7:12">
      <c r="G311" s="1463"/>
      <c r="H311" s="1463"/>
      <c r="I311" s="1463"/>
      <c r="J311" s="1463"/>
      <c r="K311" s="1463"/>
      <c r="L311" s="1463"/>
    </row>
    <row r="312" spans="7:12">
      <c r="G312" s="1463"/>
      <c r="H312" s="1463"/>
      <c r="I312" s="1463"/>
      <c r="J312" s="1463"/>
      <c r="K312" s="1463"/>
      <c r="L312" s="1463"/>
    </row>
    <row r="313" spans="7:12">
      <c r="G313" s="1463"/>
      <c r="H313" s="1463"/>
      <c r="I313" s="1463"/>
      <c r="J313" s="1463"/>
      <c r="K313" s="1463"/>
      <c r="L313" s="1463"/>
    </row>
    <row r="314" spans="7:12">
      <c r="G314" s="1463"/>
      <c r="H314" s="1463"/>
      <c r="I314" s="1463"/>
      <c r="J314" s="1463"/>
      <c r="K314" s="1463"/>
      <c r="L314" s="1463"/>
    </row>
    <row r="315" spans="7:12">
      <c r="G315" s="1463"/>
      <c r="H315" s="1463"/>
      <c r="I315" s="1463"/>
      <c r="J315" s="1463"/>
      <c r="K315" s="1463"/>
      <c r="L315" s="1463"/>
    </row>
    <row r="316" spans="7:12">
      <c r="G316" s="1463"/>
      <c r="H316" s="1463"/>
      <c r="I316" s="1463"/>
      <c r="J316" s="1463"/>
      <c r="K316" s="1463"/>
      <c r="L316" s="1463"/>
    </row>
    <row r="317" spans="7:12">
      <c r="G317" s="1463"/>
      <c r="H317" s="1463"/>
      <c r="I317" s="1463"/>
      <c r="J317" s="1463"/>
      <c r="K317" s="1463"/>
      <c r="L317" s="1463"/>
    </row>
    <row r="318" spans="7:12">
      <c r="G318" s="1463"/>
      <c r="H318" s="1463"/>
      <c r="I318" s="1463"/>
      <c r="J318" s="1463"/>
      <c r="K318" s="1463"/>
      <c r="L318" s="1463"/>
    </row>
    <row r="319" spans="7:12">
      <c r="G319" s="1463"/>
      <c r="H319" s="1463"/>
      <c r="I319" s="1463"/>
      <c r="J319" s="1463"/>
      <c r="K319" s="1463"/>
      <c r="L319" s="1463"/>
    </row>
    <row r="320" spans="7:12">
      <c r="G320" s="1463"/>
      <c r="H320" s="1463"/>
      <c r="I320" s="1463"/>
      <c r="J320" s="1463"/>
      <c r="K320" s="1463"/>
      <c r="L320" s="1463"/>
    </row>
    <row r="321" spans="7:12">
      <c r="G321" s="1463"/>
      <c r="H321" s="1463"/>
      <c r="I321" s="1463"/>
      <c r="J321" s="1463"/>
      <c r="K321" s="1463"/>
      <c r="L321" s="1463"/>
    </row>
    <row r="322" spans="7:12">
      <c r="G322" s="1463"/>
      <c r="H322" s="1463"/>
      <c r="I322" s="1463"/>
      <c r="J322" s="1463"/>
      <c r="K322" s="1463"/>
      <c r="L322" s="1463"/>
    </row>
    <row r="323" spans="7:12">
      <c r="G323" s="1463"/>
      <c r="H323" s="1463"/>
      <c r="I323" s="1463"/>
      <c r="J323" s="1463"/>
      <c r="K323" s="1463"/>
      <c r="L323" s="1463"/>
    </row>
    <row r="324" spans="7:12">
      <c r="G324" s="1463"/>
      <c r="H324" s="1463"/>
      <c r="I324" s="1463"/>
      <c r="J324" s="1463"/>
      <c r="K324" s="1463"/>
      <c r="L324" s="1463"/>
    </row>
    <row r="325" spans="7:12">
      <c r="G325" s="1463"/>
      <c r="H325" s="1463"/>
      <c r="I325" s="1463"/>
      <c r="J325" s="1463"/>
      <c r="K325" s="1463"/>
      <c r="L325" s="1463"/>
    </row>
    <row r="326" spans="7:12">
      <c r="G326" s="1463"/>
      <c r="H326" s="1463"/>
      <c r="I326" s="1463"/>
      <c r="J326" s="1463"/>
      <c r="K326" s="1463"/>
      <c r="L326" s="1463"/>
    </row>
    <row r="327" spans="7:12">
      <c r="G327" s="1463"/>
      <c r="H327" s="1463"/>
      <c r="I327" s="1463"/>
      <c r="J327" s="1463"/>
      <c r="K327" s="1463"/>
      <c r="L327" s="1463"/>
    </row>
    <row r="328" spans="7:12">
      <c r="G328" s="1463"/>
      <c r="H328" s="1463"/>
      <c r="I328" s="1463"/>
      <c r="J328" s="1463"/>
      <c r="K328" s="1463"/>
      <c r="L328" s="1463"/>
    </row>
    <row r="329" spans="7:12">
      <c r="G329" s="1463"/>
      <c r="H329" s="1463"/>
      <c r="I329" s="1463"/>
      <c r="J329" s="1463"/>
      <c r="K329" s="1463"/>
      <c r="L329" s="1463"/>
    </row>
    <row r="330" spans="7:12">
      <c r="G330" s="1463"/>
      <c r="H330" s="1463"/>
      <c r="I330" s="1463"/>
      <c r="J330" s="1463"/>
      <c r="K330" s="1463"/>
      <c r="L330" s="1463"/>
    </row>
    <row r="331" spans="7:12">
      <c r="G331" s="1463"/>
      <c r="H331" s="1463"/>
      <c r="I331" s="1463"/>
      <c r="J331" s="1463"/>
      <c r="K331" s="1463"/>
      <c r="L331" s="1463"/>
    </row>
    <row r="332" spans="7:12">
      <c r="G332" s="1463"/>
      <c r="H332" s="1463"/>
      <c r="I332" s="1463"/>
      <c r="J332" s="1463"/>
      <c r="K332" s="1463"/>
      <c r="L332" s="1463"/>
    </row>
    <row r="333" spans="7:12">
      <c r="G333" s="1463"/>
      <c r="H333" s="1463"/>
      <c r="I333" s="1463"/>
      <c r="J333" s="1463"/>
      <c r="K333" s="1463"/>
      <c r="L333" s="1463"/>
    </row>
    <row r="334" spans="7:12">
      <c r="G334" s="1463"/>
      <c r="H334" s="1463"/>
      <c r="I334" s="1463"/>
      <c r="J334" s="1463"/>
      <c r="K334" s="1463"/>
      <c r="L334" s="1463"/>
    </row>
    <row r="335" spans="7:12">
      <c r="G335" s="1463"/>
      <c r="H335" s="1463"/>
      <c r="I335" s="1463"/>
      <c r="J335" s="1463"/>
      <c r="K335" s="1463"/>
      <c r="L335" s="1463"/>
    </row>
    <row r="336" spans="7:12">
      <c r="G336" s="1463"/>
      <c r="H336" s="1463"/>
      <c r="I336" s="1463"/>
      <c r="J336" s="1463"/>
      <c r="K336" s="1463"/>
      <c r="L336" s="1463"/>
    </row>
    <row r="337" spans="7:12">
      <c r="G337" s="1463"/>
      <c r="H337" s="1463"/>
      <c r="I337" s="1463"/>
      <c r="J337" s="1463"/>
      <c r="K337" s="1463"/>
      <c r="L337" s="1463"/>
    </row>
    <row r="338" spans="7:12">
      <c r="G338" s="1463"/>
      <c r="H338" s="1463"/>
      <c r="I338" s="1463"/>
      <c r="J338" s="1463"/>
      <c r="K338" s="1463"/>
      <c r="L338" s="1463"/>
    </row>
    <row r="339" spans="7:12">
      <c r="G339" s="1463"/>
      <c r="H339" s="1463"/>
      <c r="I339" s="1463"/>
      <c r="J339" s="1463"/>
      <c r="K339" s="1463"/>
      <c r="L339" s="1463"/>
    </row>
    <row r="340" spans="7:12">
      <c r="G340" s="1463"/>
      <c r="H340" s="1463"/>
      <c r="I340" s="1463"/>
      <c r="J340" s="1463"/>
      <c r="K340" s="1463"/>
      <c r="L340" s="1463"/>
    </row>
    <row r="341" spans="7:12">
      <c r="G341" s="1463"/>
      <c r="H341" s="1463"/>
      <c r="I341" s="1463"/>
      <c r="J341" s="1463"/>
      <c r="K341" s="1463"/>
      <c r="L341" s="1463"/>
    </row>
    <row r="342" spans="7:12">
      <c r="G342" s="1463"/>
      <c r="H342" s="1463"/>
      <c r="I342" s="1463"/>
      <c r="J342" s="1463"/>
      <c r="K342" s="1463"/>
      <c r="L342" s="1463"/>
    </row>
    <row r="343" spans="7:12">
      <c r="G343" s="1463"/>
      <c r="H343" s="1463"/>
      <c r="I343" s="1463"/>
      <c r="J343" s="1463"/>
      <c r="K343" s="1463"/>
      <c r="L343" s="1463"/>
    </row>
    <row r="344" spans="7:12">
      <c r="G344" s="1463"/>
      <c r="H344" s="1463"/>
      <c r="I344" s="1463"/>
      <c r="J344" s="1463"/>
      <c r="K344" s="1463"/>
      <c r="L344" s="1463"/>
    </row>
    <row r="345" spans="7:12">
      <c r="G345" s="1463"/>
      <c r="H345" s="1463"/>
      <c r="I345" s="1463"/>
      <c r="J345" s="1463"/>
      <c r="K345" s="1463"/>
      <c r="L345" s="1463"/>
    </row>
    <row r="346" spans="7:12">
      <c r="G346" s="1463"/>
      <c r="H346" s="1463"/>
      <c r="I346" s="1463"/>
      <c r="J346" s="1463"/>
      <c r="K346" s="1463"/>
      <c r="L346" s="1463"/>
    </row>
    <row r="347" spans="7:12">
      <c r="G347" s="1463"/>
      <c r="H347" s="1463"/>
      <c r="I347" s="1463"/>
      <c r="J347" s="1463"/>
      <c r="K347" s="1463"/>
      <c r="L347" s="1463"/>
    </row>
    <row r="348" spans="7:12">
      <c r="G348" s="1463"/>
      <c r="H348" s="1463"/>
      <c r="I348" s="1463"/>
      <c r="J348" s="1463"/>
      <c r="K348" s="1463"/>
      <c r="L348" s="1463"/>
    </row>
    <row r="349" spans="7:12">
      <c r="G349" s="1463"/>
      <c r="H349" s="1463"/>
      <c r="I349" s="1463"/>
      <c r="J349" s="1463"/>
      <c r="K349" s="1463"/>
      <c r="L349" s="1463"/>
    </row>
    <row r="350" spans="7:12">
      <c r="G350" s="1463"/>
      <c r="H350" s="1463"/>
      <c r="I350" s="1463"/>
      <c r="J350" s="1463"/>
      <c r="K350" s="1463"/>
      <c r="L350" s="1463"/>
    </row>
    <row r="351" spans="7:12">
      <c r="G351" s="1463"/>
      <c r="H351" s="1463"/>
      <c r="I351" s="1463"/>
      <c r="J351" s="1463"/>
      <c r="K351" s="1463"/>
      <c r="L351" s="1463"/>
    </row>
    <row r="352" spans="7:12">
      <c r="G352" s="1463"/>
      <c r="H352" s="1463"/>
      <c r="I352" s="1463"/>
      <c r="J352" s="1463"/>
      <c r="K352" s="1463"/>
      <c r="L352" s="1463"/>
    </row>
    <row r="353" spans="7:12">
      <c r="G353" s="1463"/>
      <c r="H353" s="1463"/>
      <c r="I353" s="1463"/>
      <c r="J353" s="1463"/>
      <c r="K353" s="1463"/>
      <c r="L353" s="1463"/>
    </row>
    <row r="354" spans="7:12">
      <c r="G354" s="1463"/>
      <c r="H354" s="1463"/>
      <c r="I354" s="1463"/>
      <c r="J354" s="1463"/>
      <c r="K354" s="1463"/>
      <c r="L354" s="1463"/>
    </row>
    <row r="355" spans="7:12">
      <c r="G355" s="1463"/>
      <c r="H355" s="1463"/>
      <c r="I355" s="1463"/>
      <c r="J355" s="1463"/>
      <c r="K355" s="1463"/>
      <c r="L355" s="1463"/>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67" customWidth="1"/>
    <col min="2" max="2" width="11.28515625" style="1167" bestFit="1" customWidth="1"/>
    <col min="3" max="3" width="11.42578125" style="1167" customWidth="1"/>
    <col min="4" max="4" width="13.42578125" style="1167" customWidth="1"/>
    <col min="5" max="5" width="11.28515625" style="1167" bestFit="1" customWidth="1"/>
    <col min="6" max="6" width="11.42578125" style="1167" customWidth="1"/>
    <col min="7" max="7" width="12.140625" style="1167" customWidth="1"/>
    <col min="8" max="8" width="10.85546875" style="1167" bestFit="1" customWidth="1"/>
    <col min="9" max="9" width="13.28515625" style="1167" customWidth="1"/>
    <col min="10" max="16384" width="9.140625" style="1167"/>
  </cols>
  <sheetData>
    <row r="1" spans="1:18" ht="40.5" customHeight="1" thickBot="1">
      <c r="A1" s="1605" t="s">
        <v>409</v>
      </c>
      <c r="B1" s="1605"/>
      <c r="C1" s="1605"/>
      <c r="D1" s="1605"/>
      <c r="E1" s="1605"/>
      <c r="F1" s="1605"/>
      <c r="G1" s="1605"/>
      <c r="H1" s="1605"/>
    </row>
    <row r="2" spans="1:18" ht="47.25">
      <c r="A2" s="1213" t="s">
        <v>99</v>
      </c>
      <c r="B2" s="1214" t="s">
        <v>5</v>
      </c>
      <c r="C2" s="1214"/>
      <c r="D2" s="1219" t="s">
        <v>100</v>
      </c>
      <c r="E2" s="1577" t="s">
        <v>101</v>
      </c>
      <c r="F2" s="1606"/>
      <c r="G2" s="1607"/>
      <c r="H2" s="916" t="s">
        <v>102</v>
      </c>
    </row>
    <row r="3" spans="1:18" ht="41.25" thickBot="1">
      <c r="A3" s="1220"/>
      <c r="B3" s="1469" t="s">
        <v>508</v>
      </c>
      <c r="C3" s="1469" t="s">
        <v>503</v>
      </c>
      <c r="D3" s="1470" t="s">
        <v>50</v>
      </c>
      <c r="E3" s="1469" t="s">
        <v>508</v>
      </c>
      <c r="F3" s="1469" t="s">
        <v>503</v>
      </c>
      <c r="G3" s="1471" t="s">
        <v>103</v>
      </c>
      <c r="H3" s="1472" t="s">
        <v>104</v>
      </c>
    </row>
    <row r="4" spans="1:18">
      <c r="A4" s="1218" t="s">
        <v>4</v>
      </c>
      <c r="B4" s="1473"/>
      <c r="C4" s="1473"/>
      <c r="D4" s="1474"/>
      <c r="E4" s="1475"/>
      <c r="F4" s="1475"/>
      <c r="G4" s="1476"/>
      <c r="H4" s="1477"/>
    </row>
    <row r="5" spans="1:18">
      <c r="A5" s="1217" t="s">
        <v>251</v>
      </c>
      <c r="B5" s="1478">
        <v>22301.1876239468</v>
      </c>
      <c r="C5" s="1478">
        <v>21040.668578130964</v>
      </c>
      <c r="D5" s="1479">
        <v>5.9908697346527342</v>
      </c>
      <c r="E5" s="1480">
        <v>100</v>
      </c>
      <c r="F5" s="1481">
        <v>100</v>
      </c>
      <c r="G5" s="1482" t="s">
        <v>73</v>
      </c>
      <c r="H5" s="1483">
        <v>47.847460862924784</v>
      </c>
    </row>
    <row r="6" spans="1:18">
      <c r="A6" s="1215" t="s">
        <v>105</v>
      </c>
      <c r="B6" s="1402">
        <v>18219.414000000001</v>
      </c>
      <c r="C6" s="1402">
        <v>16508.350999999999</v>
      </c>
      <c r="D6" s="1484">
        <v>10.364832926074822</v>
      </c>
      <c r="E6" s="1485">
        <v>19.840526842496047</v>
      </c>
      <c r="F6" s="1486">
        <v>11.576460481099657</v>
      </c>
      <c r="G6" s="1487">
        <v>71.386814431654159</v>
      </c>
      <c r="H6" s="1488">
        <v>153.39105339105339</v>
      </c>
    </row>
    <row r="7" spans="1:18">
      <c r="A7" s="1215" t="s">
        <v>106</v>
      </c>
      <c r="B7" s="1402">
        <v>26998.506000000001</v>
      </c>
      <c r="C7" s="1402">
        <v>26848.920999999998</v>
      </c>
      <c r="D7" s="1484">
        <v>0.55713598323002544</v>
      </c>
      <c r="E7" s="1485">
        <v>17.948800723117152</v>
      </c>
      <c r="F7" s="1486">
        <v>6.9253531882397867</v>
      </c>
      <c r="G7" s="1487">
        <v>159.17523966281914</v>
      </c>
      <c r="H7" s="1488">
        <v>283.18401102687807</v>
      </c>
    </row>
    <row r="8" spans="1:18" ht="16.5" thickBot="1">
      <c r="A8" s="1221" t="s">
        <v>107</v>
      </c>
      <c r="B8" s="1409">
        <v>22247.713</v>
      </c>
      <c r="C8" s="1409">
        <v>21190.904999999999</v>
      </c>
      <c r="D8" s="1489">
        <v>4.9870829018392602</v>
      </c>
      <c r="E8" s="1490">
        <v>62.210672434386808</v>
      </c>
      <c r="F8" s="1491">
        <v>81.498186330660559</v>
      </c>
      <c r="G8" s="1492">
        <v>-23.666187880573197</v>
      </c>
      <c r="H8" s="1493">
        <v>12.857602998448076</v>
      </c>
    </row>
    <row r="9" spans="1:18">
      <c r="A9" s="1216" t="s">
        <v>252</v>
      </c>
      <c r="B9" s="1494">
        <v>18617.715755315752</v>
      </c>
      <c r="C9" s="1494">
        <v>18223.345923211236</v>
      </c>
      <c r="D9" s="1495">
        <v>2.1640912364079283</v>
      </c>
      <c r="E9" s="1496">
        <v>100</v>
      </c>
      <c r="F9" s="1497">
        <v>100</v>
      </c>
      <c r="G9" s="1498" t="s">
        <v>73</v>
      </c>
      <c r="H9" s="1499">
        <v>-9.9270992709927057</v>
      </c>
    </row>
    <row r="10" spans="1:18">
      <c r="A10" s="1215" t="s">
        <v>105</v>
      </c>
      <c r="B10" s="1402">
        <v>16813.991000000002</v>
      </c>
      <c r="C10" s="1402" t="s">
        <v>200</v>
      </c>
      <c r="D10" s="1484">
        <v>-1.2539069152840885</v>
      </c>
      <c r="E10" s="1485">
        <v>6.7765787370103912</v>
      </c>
      <c r="F10" s="1486">
        <v>6.3558635586355869</v>
      </c>
      <c r="G10" s="1487" t="s">
        <v>73</v>
      </c>
      <c r="H10" s="1488" t="s">
        <v>73</v>
      </c>
    </row>
    <row r="11" spans="1:18">
      <c r="A11" s="1215" t="s">
        <v>106</v>
      </c>
      <c r="B11" s="1402" t="s">
        <v>200</v>
      </c>
      <c r="C11" s="1402" t="s">
        <v>73</v>
      </c>
      <c r="D11" s="1484" t="s">
        <v>73</v>
      </c>
      <c r="E11" s="1485">
        <v>0.48760991207034377</v>
      </c>
      <c r="F11" s="1486">
        <v>0</v>
      </c>
      <c r="G11" s="1487" t="s">
        <v>73</v>
      </c>
      <c r="H11" s="1488" t="s">
        <v>73</v>
      </c>
    </row>
    <row r="12" spans="1:18" ht="16.5" thickBot="1">
      <c r="A12" s="1222" t="s">
        <v>107</v>
      </c>
      <c r="B12" s="1402">
        <v>18687.543000000001</v>
      </c>
      <c r="C12" s="1402">
        <v>18304.510999999999</v>
      </c>
      <c r="D12" s="1484">
        <v>2.0925552176728619</v>
      </c>
      <c r="E12" s="1485">
        <v>92.735811350919278</v>
      </c>
      <c r="F12" s="1486">
        <v>93.644136441364424</v>
      </c>
      <c r="G12" s="1487">
        <v>-0.96997540365369983</v>
      </c>
      <c r="H12" s="1488">
        <v>-10.800784253421497</v>
      </c>
      <c r="P12" s="1036"/>
      <c r="Q12" s="1036"/>
      <c r="R12" s="1036"/>
    </row>
    <row r="13" spans="1:18">
      <c r="A13" s="1218" t="s">
        <v>108</v>
      </c>
      <c r="B13" s="1500"/>
      <c r="C13" s="1500"/>
      <c r="D13" s="1501"/>
      <c r="E13" s="1502"/>
      <c r="F13" s="1502"/>
      <c r="G13" s="1503"/>
      <c r="H13" s="1504"/>
      <c r="P13" s="1036"/>
      <c r="Q13" s="1036"/>
      <c r="R13" s="1036"/>
    </row>
    <row r="14" spans="1:18">
      <c r="A14" s="1217" t="s">
        <v>251</v>
      </c>
      <c r="B14" s="1478">
        <v>21119.914734043203</v>
      </c>
      <c r="C14" s="1478">
        <v>20410.370741597933</v>
      </c>
      <c r="D14" s="1479">
        <v>3.4763895346553566</v>
      </c>
      <c r="E14" s="1480">
        <v>100</v>
      </c>
      <c r="F14" s="1481">
        <v>100</v>
      </c>
      <c r="G14" s="1482" t="s">
        <v>73</v>
      </c>
      <c r="H14" s="1483">
        <v>-15.768041237113403</v>
      </c>
      <c r="P14" s="1036"/>
      <c r="Q14" s="1036"/>
      <c r="R14" s="1036"/>
    </row>
    <row r="15" spans="1:18">
      <c r="A15" s="1215" t="s">
        <v>105</v>
      </c>
      <c r="B15" s="1402">
        <v>18591.954000000002</v>
      </c>
      <c r="C15" s="1402" t="s">
        <v>200</v>
      </c>
      <c r="D15" s="1484" t="s">
        <v>73</v>
      </c>
      <c r="E15" s="1485">
        <v>6.9579585092711591</v>
      </c>
      <c r="F15" s="1486">
        <v>14.963917525773196</v>
      </c>
      <c r="G15" s="1487" t="s">
        <v>73</v>
      </c>
      <c r="H15" s="1488" t="s">
        <v>73</v>
      </c>
    </row>
    <row r="16" spans="1:18">
      <c r="A16" s="1215" t="s">
        <v>106</v>
      </c>
      <c r="B16" s="1402" t="s">
        <v>200</v>
      </c>
      <c r="C16" s="1402" t="s">
        <v>200</v>
      </c>
      <c r="D16" s="1484" t="s">
        <v>73</v>
      </c>
      <c r="E16" s="1485">
        <v>0.85062113701731834</v>
      </c>
      <c r="F16" s="1486">
        <v>1.1701030927835052</v>
      </c>
      <c r="G16" s="1487" t="s">
        <v>73</v>
      </c>
      <c r="H16" s="1488" t="s">
        <v>73</v>
      </c>
    </row>
    <row r="17" spans="1:13" ht="16.5" thickBot="1">
      <c r="A17" s="1221" t="s">
        <v>107</v>
      </c>
      <c r="B17" s="1409">
        <v>21257.044999999998</v>
      </c>
      <c r="C17" s="1409">
        <v>21181.044999999998</v>
      </c>
      <c r="D17" s="1489">
        <v>0.35881138064717771</v>
      </c>
      <c r="E17" s="1490">
        <v>92.191420353711521</v>
      </c>
      <c r="F17" s="1491">
        <v>83.865979381443296</v>
      </c>
      <c r="G17" s="1492">
        <v>9.927077741979323</v>
      </c>
      <c r="H17" s="1493">
        <v>-7.4062692071296761</v>
      </c>
    </row>
    <row r="18" spans="1:13">
      <c r="A18" s="1216" t="s">
        <v>252</v>
      </c>
      <c r="B18" s="1494">
        <v>17253.716857955496</v>
      </c>
      <c r="C18" s="1494">
        <v>17632.278999999999</v>
      </c>
      <c r="D18" s="1495">
        <v>-2.1469836204639359</v>
      </c>
      <c r="E18" s="1496">
        <v>100</v>
      </c>
      <c r="F18" s="1497">
        <v>100</v>
      </c>
      <c r="G18" s="1498" t="s">
        <v>73</v>
      </c>
      <c r="H18" s="1499">
        <v>-28.857942034160562</v>
      </c>
    </row>
    <row r="19" spans="1:13">
      <c r="A19" s="1215" t="s">
        <v>105</v>
      </c>
      <c r="B19" s="1402" t="s">
        <v>200</v>
      </c>
      <c r="C19" s="1402" t="s">
        <v>73</v>
      </c>
      <c r="D19" s="1484" t="s">
        <v>73</v>
      </c>
      <c r="E19" s="1485">
        <v>0.16730801405387319</v>
      </c>
      <c r="F19" s="1486">
        <v>0</v>
      </c>
      <c r="G19" s="1487" t="s">
        <v>73</v>
      </c>
      <c r="H19" s="1488" t="s">
        <v>73</v>
      </c>
    </row>
    <row r="20" spans="1:13">
      <c r="A20" s="1215" t="s">
        <v>106</v>
      </c>
      <c r="B20" s="1402" t="s">
        <v>73</v>
      </c>
      <c r="C20" s="1402" t="s">
        <v>73</v>
      </c>
      <c r="D20" s="1484" t="s">
        <v>73</v>
      </c>
      <c r="E20" s="1485">
        <v>0</v>
      </c>
      <c r="F20" s="1486">
        <v>0</v>
      </c>
      <c r="G20" s="1487" t="s">
        <v>73</v>
      </c>
      <c r="H20" s="1488" t="s">
        <v>73</v>
      </c>
    </row>
    <row r="21" spans="1:13" ht="16.5" thickBot="1">
      <c r="A21" s="1222" t="s">
        <v>107</v>
      </c>
      <c r="B21" s="1402">
        <v>17254.98</v>
      </c>
      <c r="C21" s="1402">
        <v>17632.278999999999</v>
      </c>
      <c r="D21" s="1484">
        <v>-2.1398198156914323</v>
      </c>
      <c r="E21" s="1485">
        <v>99.832691985946127</v>
      </c>
      <c r="F21" s="1486">
        <v>100</v>
      </c>
      <c r="G21" s="1487">
        <v>-0.16730801405387297</v>
      </c>
      <c r="H21" s="1488">
        <v>-28.976968398500265</v>
      </c>
    </row>
    <row r="22" spans="1:13">
      <c r="A22" s="1218" t="s">
        <v>109</v>
      </c>
      <c r="B22" s="1500"/>
      <c r="C22" s="1500"/>
      <c r="D22" s="1501"/>
      <c r="E22" s="1502"/>
      <c r="F22" s="1502"/>
      <c r="G22" s="1503"/>
      <c r="H22" s="1504"/>
    </row>
    <row r="23" spans="1:13">
      <c r="A23" s="1217" t="s">
        <v>251</v>
      </c>
      <c r="B23" s="1478">
        <v>23382.126388927205</v>
      </c>
      <c r="C23" s="1505">
        <v>22795.04735788958</v>
      </c>
      <c r="D23" s="1479">
        <v>2.57546747686151</v>
      </c>
      <c r="E23" s="1480">
        <v>100</v>
      </c>
      <c r="F23" s="1481">
        <v>100</v>
      </c>
      <c r="G23" s="1482" t="s">
        <v>73</v>
      </c>
      <c r="H23" s="1483">
        <v>444.64227376674285</v>
      </c>
    </row>
    <row r="24" spans="1:13">
      <c r="A24" s="1215" t="s">
        <v>105</v>
      </c>
      <c r="B24" s="1402">
        <v>18181.441999999999</v>
      </c>
      <c r="C24" s="1402" t="s">
        <v>200</v>
      </c>
      <c r="D24" s="1484" t="s">
        <v>73</v>
      </c>
      <c r="E24" s="1485">
        <v>33.45529796359056</v>
      </c>
      <c r="F24" s="1486">
        <v>31.819666775563537</v>
      </c>
      <c r="G24" s="1487" t="s">
        <v>73</v>
      </c>
      <c r="H24" s="1488" t="s">
        <v>73</v>
      </c>
    </row>
    <row r="25" spans="1:13">
      <c r="A25" s="1215" t="s">
        <v>106</v>
      </c>
      <c r="B25" s="1402">
        <v>26999.298999999999</v>
      </c>
      <c r="C25" s="1402">
        <v>26767.078000000001</v>
      </c>
      <c r="D25" s="1484">
        <v>0.86756201031729252</v>
      </c>
      <c r="E25" s="1485">
        <v>32.933449299703085</v>
      </c>
      <c r="F25" s="1486">
        <v>43.694870957203527</v>
      </c>
      <c r="G25" s="1487">
        <v>-24.628569490548678</v>
      </c>
      <c r="H25" s="1488">
        <v>310.50467289719626</v>
      </c>
    </row>
    <row r="26" spans="1:13" ht="16.5" thickBot="1">
      <c r="A26" s="1221" t="s">
        <v>107</v>
      </c>
      <c r="B26" s="1409" t="s">
        <v>200</v>
      </c>
      <c r="C26" s="1409">
        <v>21947.492999999999</v>
      </c>
      <c r="D26" s="1489" t="s">
        <v>73</v>
      </c>
      <c r="E26" s="1490">
        <v>33.611252736706355</v>
      </c>
      <c r="F26" s="1491">
        <v>24.485462267232929</v>
      </c>
      <c r="G26" s="1492" t="s">
        <v>73</v>
      </c>
      <c r="H26" s="1493" t="s">
        <v>73</v>
      </c>
      <c r="K26" s="1036"/>
      <c r="L26" s="1036"/>
      <c r="M26" s="1036"/>
    </row>
    <row r="27" spans="1:13">
      <c r="A27" s="1216" t="s">
        <v>252</v>
      </c>
      <c r="B27" s="1494">
        <v>18667.706976523768</v>
      </c>
      <c r="C27" s="1494">
        <v>16719.534</v>
      </c>
      <c r="D27" s="1495">
        <v>11.652077004800306</v>
      </c>
      <c r="E27" s="1496">
        <v>100</v>
      </c>
      <c r="F27" s="1497">
        <v>100</v>
      </c>
      <c r="G27" s="1498" t="s">
        <v>73</v>
      </c>
      <c r="H27" s="1499">
        <v>32.38104430074317</v>
      </c>
      <c r="J27" s="1604"/>
      <c r="K27" s="1604"/>
      <c r="L27" s="1604"/>
      <c r="M27" s="1604"/>
    </row>
    <row r="28" spans="1:13">
      <c r="A28" s="1215" t="s">
        <v>105</v>
      </c>
      <c r="B28" s="1402" t="s">
        <v>200</v>
      </c>
      <c r="C28" s="1402" t="s">
        <v>73</v>
      </c>
      <c r="D28" s="1484" t="s">
        <v>73</v>
      </c>
      <c r="E28" s="1485">
        <v>2.3184601924759409</v>
      </c>
      <c r="F28" s="1486">
        <v>0</v>
      </c>
      <c r="G28" s="1487" t="s">
        <v>73</v>
      </c>
      <c r="H28" s="1488" t="s">
        <v>73</v>
      </c>
    </row>
    <row r="29" spans="1:13">
      <c r="A29" s="1215" t="s">
        <v>106</v>
      </c>
      <c r="B29" s="1402" t="s">
        <v>200</v>
      </c>
      <c r="C29" s="1402" t="s">
        <v>73</v>
      </c>
      <c r="D29" s="1484" t="s">
        <v>73</v>
      </c>
      <c r="E29" s="1485">
        <v>1.778944298629338</v>
      </c>
      <c r="F29" s="1486">
        <v>0</v>
      </c>
      <c r="G29" s="1487" t="s">
        <v>73</v>
      </c>
      <c r="H29" s="1488" t="s">
        <v>73</v>
      </c>
    </row>
    <row r="30" spans="1:13" ht="16.5" thickBot="1">
      <c r="A30" s="1222" t="s">
        <v>107</v>
      </c>
      <c r="B30" s="1402">
        <v>18514.285</v>
      </c>
      <c r="C30" s="1402">
        <v>16719.534</v>
      </c>
      <c r="D30" s="1484">
        <v>10.734455876581251</v>
      </c>
      <c r="E30" s="1485">
        <v>95.90259550889472</v>
      </c>
      <c r="F30" s="1486">
        <v>100</v>
      </c>
      <c r="G30" s="1487">
        <v>-4.09740449110528</v>
      </c>
      <c r="H30" s="1488">
        <v>26.956857446192444</v>
      </c>
    </row>
    <row r="31" spans="1:13">
      <c r="A31" s="1218" t="s">
        <v>110</v>
      </c>
      <c r="B31" s="1500"/>
      <c r="C31" s="1500"/>
      <c r="D31" s="1501"/>
      <c r="E31" s="1502"/>
      <c r="F31" s="1502"/>
      <c r="G31" s="1503"/>
      <c r="H31" s="1504"/>
    </row>
    <row r="32" spans="1:13">
      <c r="A32" s="1217" t="s">
        <v>251</v>
      </c>
      <c r="B32" s="1478">
        <v>20937.004000000001</v>
      </c>
      <c r="C32" s="1478">
        <v>21131.467000000001</v>
      </c>
      <c r="D32" s="1479">
        <v>-0.92025319396897409</v>
      </c>
      <c r="E32" s="1480">
        <v>100</v>
      </c>
      <c r="F32" s="1481">
        <v>100</v>
      </c>
      <c r="G32" s="1482" t="s">
        <v>73</v>
      </c>
      <c r="H32" s="1483">
        <v>-25.100720302771329</v>
      </c>
    </row>
    <row r="33" spans="1:8">
      <c r="A33" s="1215" t="s">
        <v>105</v>
      </c>
      <c r="B33" s="1402" t="s">
        <v>73</v>
      </c>
      <c r="C33" s="1402" t="s">
        <v>73</v>
      </c>
      <c r="D33" s="1484" t="s">
        <v>73</v>
      </c>
      <c r="E33" s="1485">
        <v>0</v>
      </c>
      <c r="F33" s="1486">
        <v>0</v>
      </c>
      <c r="G33" s="1487" t="s">
        <v>73</v>
      </c>
      <c r="H33" s="1488" t="s">
        <v>73</v>
      </c>
    </row>
    <row r="34" spans="1:8">
      <c r="A34" s="1215" t="s">
        <v>106</v>
      </c>
      <c r="B34" s="1402" t="s">
        <v>73</v>
      </c>
      <c r="C34" s="1402" t="s">
        <v>73</v>
      </c>
      <c r="D34" s="1484" t="s">
        <v>73</v>
      </c>
      <c r="E34" s="1485">
        <v>0</v>
      </c>
      <c r="F34" s="1486">
        <v>0</v>
      </c>
      <c r="G34" s="1487" t="s">
        <v>73</v>
      </c>
      <c r="H34" s="1488" t="s">
        <v>73</v>
      </c>
    </row>
    <row r="35" spans="1:8" ht="16.5" thickBot="1">
      <c r="A35" s="1221" t="s">
        <v>107</v>
      </c>
      <c r="B35" s="1409">
        <v>20937.004000000001</v>
      </c>
      <c r="C35" s="1409">
        <v>21131.467000000001</v>
      </c>
      <c r="D35" s="1489">
        <v>-0.92025319396897409</v>
      </c>
      <c r="E35" s="1490">
        <v>100</v>
      </c>
      <c r="F35" s="1491">
        <v>100</v>
      </c>
      <c r="G35" s="1492">
        <v>0</v>
      </c>
      <c r="H35" s="1493">
        <v>-25.100720302771329</v>
      </c>
    </row>
    <row r="36" spans="1:8">
      <c r="A36" s="1216" t="s">
        <v>252</v>
      </c>
      <c r="B36" s="1494">
        <v>19258.650386458761</v>
      </c>
      <c r="C36" s="1494">
        <v>19121.965726462618</v>
      </c>
      <c r="D36" s="1495">
        <v>0.71480443983322672</v>
      </c>
      <c r="E36" s="1496">
        <v>100</v>
      </c>
      <c r="F36" s="1497">
        <v>100</v>
      </c>
      <c r="G36" s="1498" t="s">
        <v>73</v>
      </c>
      <c r="H36" s="1499">
        <v>-14.162938959529422</v>
      </c>
    </row>
    <row r="37" spans="1:8">
      <c r="A37" s="1215" t="s">
        <v>105</v>
      </c>
      <c r="B37" s="1402" t="s">
        <v>200</v>
      </c>
      <c r="C37" s="1402" t="s">
        <v>200</v>
      </c>
      <c r="D37" s="1484" t="s">
        <v>73</v>
      </c>
      <c r="E37" s="1485">
        <v>12.527697989331147</v>
      </c>
      <c r="F37" s="1486">
        <v>12.437039907012789</v>
      </c>
      <c r="G37" s="1487" t="s">
        <v>73</v>
      </c>
      <c r="H37" s="1488" t="s">
        <v>73</v>
      </c>
    </row>
    <row r="38" spans="1:8">
      <c r="A38" s="1215" t="s">
        <v>106</v>
      </c>
      <c r="B38" s="1402" t="s">
        <v>73</v>
      </c>
      <c r="C38" s="1402" t="s">
        <v>73</v>
      </c>
      <c r="D38" s="1484" t="s">
        <v>73</v>
      </c>
      <c r="E38" s="1485">
        <v>0</v>
      </c>
      <c r="F38" s="1486">
        <v>0</v>
      </c>
      <c r="G38" s="1487" t="s">
        <v>73</v>
      </c>
      <c r="H38" s="1488" t="s">
        <v>73</v>
      </c>
    </row>
    <row r="39" spans="1:8" ht="16.5" thickBot="1">
      <c r="A39" s="1221" t="s">
        <v>107</v>
      </c>
      <c r="B39" s="1409">
        <v>19596.454000000002</v>
      </c>
      <c r="C39" s="1409">
        <v>19419.454000000002</v>
      </c>
      <c r="D39" s="1489">
        <v>0.91145713983513643</v>
      </c>
      <c r="E39" s="1490">
        <v>87.472302010668855</v>
      </c>
      <c r="F39" s="1491">
        <v>87.562960092987225</v>
      </c>
      <c r="G39" s="1492">
        <v>-0.10353473914323609</v>
      </c>
      <c r="H39" s="1493">
        <v>-14.251810136765892</v>
      </c>
    </row>
    <row r="40" spans="1:8" ht="14.25" customHeight="1">
      <c r="A40" s="1167" t="s">
        <v>253</v>
      </c>
      <c r="B40" s="1036"/>
      <c r="D40" s="1036"/>
    </row>
    <row r="41" spans="1:8" ht="5.25" customHeight="1">
      <c r="A41" s="1608"/>
      <c r="B41" s="1608"/>
      <c r="C41" s="1608"/>
      <c r="D41" s="1608"/>
    </row>
    <row r="42" spans="1:8">
      <c r="A42" s="1223" t="s">
        <v>41</v>
      </c>
    </row>
    <row r="43" spans="1:8">
      <c r="A43" s="1224" t="s">
        <v>70</v>
      </c>
      <c r="B43" s="1609" t="s">
        <v>42</v>
      </c>
      <c r="C43" s="1610"/>
      <c r="D43" s="1610"/>
      <c r="E43" s="1610"/>
      <c r="F43" s="1610"/>
      <c r="G43" s="1610"/>
      <c r="H43" s="1611"/>
    </row>
    <row r="44" spans="1:8">
      <c r="A44" s="1224" t="s">
        <v>43</v>
      </c>
      <c r="B44" s="1609" t="s">
        <v>44</v>
      </c>
      <c r="C44" s="1610"/>
      <c r="D44" s="1610"/>
      <c r="E44" s="1610"/>
      <c r="F44" s="1610"/>
      <c r="G44" s="1610"/>
      <c r="H44" s="1611"/>
    </row>
    <row r="45" spans="1:8">
      <c r="A45" s="1224" t="s">
        <v>45</v>
      </c>
      <c r="B45" s="1609" t="s">
        <v>46</v>
      </c>
      <c r="C45" s="1610"/>
      <c r="D45" s="1610"/>
      <c r="E45" s="1610"/>
      <c r="F45" s="1610"/>
      <c r="G45" s="1610"/>
      <c r="H45" s="1611"/>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59" t="s">
        <v>509</v>
      </c>
      <c r="B2" s="1199"/>
      <c r="C2" s="1199"/>
      <c r="D2" s="1199"/>
      <c r="E2" s="1199"/>
      <c r="F2" s="1200"/>
      <c r="G2" s="1200"/>
      <c r="H2" s="1200"/>
      <c r="I2" s="1201"/>
    </row>
    <row r="3" spans="1:9" ht="18" customHeight="1">
      <c r="A3"/>
      <c r="B3"/>
      <c r="C3"/>
      <c r="D3"/>
      <c r="E3"/>
      <c r="G3"/>
      <c r="H3"/>
    </row>
    <row r="4" spans="1:9" ht="18" customHeight="1" thickBot="1">
      <c r="A4"/>
      <c r="B4"/>
      <c r="C4"/>
      <c r="D4"/>
      <c r="E4"/>
      <c r="F4"/>
      <c r="G4"/>
      <c r="H4"/>
    </row>
    <row r="5" spans="1:9" s="788" customFormat="1" ht="18" customHeight="1">
      <c r="A5" s="1612" t="s">
        <v>111</v>
      </c>
      <c r="B5" s="920" t="s">
        <v>435</v>
      </c>
      <c r="C5" s="921"/>
      <c r="D5" s="921"/>
      <c r="E5" s="922" t="s">
        <v>255</v>
      </c>
      <c r="F5" s="923"/>
      <c r="G5" s="924"/>
      <c r="H5" s="787"/>
    </row>
    <row r="6" spans="1:9" s="788" customFormat="1" ht="30" customHeight="1" thickBot="1">
      <c r="A6" s="1613"/>
      <c r="B6" s="1208" t="s">
        <v>112</v>
      </c>
      <c r="C6" s="1209" t="s">
        <v>113</v>
      </c>
      <c r="D6" s="1210" t="s">
        <v>434</v>
      </c>
      <c r="E6" s="1211" t="s">
        <v>112</v>
      </c>
      <c r="F6" s="1211" t="s">
        <v>113</v>
      </c>
      <c r="G6" s="1212" t="s">
        <v>434</v>
      </c>
      <c r="H6" s="787"/>
    </row>
    <row r="7" spans="1:9" s="790" customFormat="1" ht="24.95" customHeight="1" thickBot="1">
      <c r="A7" s="925" t="s">
        <v>114</v>
      </c>
      <c r="B7" s="1196">
        <v>45850.853000000003</v>
      </c>
      <c r="C7" s="1196">
        <v>35158.752999999997</v>
      </c>
      <c r="D7" s="1571" t="s">
        <v>200</v>
      </c>
      <c r="E7" s="1197">
        <v>2.3043760289933055</v>
      </c>
      <c r="F7" s="1197">
        <v>2.3572851276693152</v>
      </c>
      <c r="G7" s="1198" t="s">
        <v>73</v>
      </c>
      <c r="H7" s="789"/>
    </row>
    <row r="8" spans="1:9" s="790" customFormat="1" ht="24.95" customHeight="1">
      <c r="A8" s="926" t="s">
        <v>268</v>
      </c>
      <c r="B8" s="927">
        <v>41165.192999999999</v>
      </c>
      <c r="C8" s="927">
        <v>35549.487000000001</v>
      </c>
      <c r="D8" s="928" t="s">
        <v>200</v>
      </c>
      <c r="E8" s="929">
        <v>-7.2161806649028843</v>
      </c>
      <c r="F8" s="930">
        <v>9.1676642370599524</v>
      </c>
      <c r="G8" s="931" t="s">
        <v>73</v>
      </c>
      <c r="H8" s="789"/>
    </row>
    <row r="9" spans="1:9" s="790" customFormat="1" ht="24.95" customHeight="1">
      <c r="A9" s="932" t="s">
        <v>266</v>
      </c>
      <c r="B9" s="934" t="s">
        <v>200</v>
      </c>
      <c r="C9" s="933">
        <v>35028.012000000002</v>
      </c>
      <c r="D9" s="934" t="s">
        <v>200</v>
      </c>
      <c r="E9" s="935" t="s">
        <v>73</v>
      </c>
      <c r="F9" s="935">
        <v>-1.088095523769101</v>
      </c>
      <c r="G9" s="936" t="s">
        <v>73</v>
      </c>
      <c r="H9" s="789"/>
    </row>
    <row r="10" spans="1:9" s="790" customFormat="1" ht="24.95" customHeight="1" thickBot="1">
      <c r="A10" s="937" t="s">
        <v>269</v>
      </c>
      <c r="B10" s="938" t="s">
        <v>200</v>
      </c>
      <c r="C10" s="939" t="s">
        <v>200</v>
      </c>
      <c r="D10" s="940" t="s">
        <v>73</v>
      </c>
      <c r="E10" s="941" t="s">
        <v>73</v>
      </c>
      <c r="F10" s="941" t="s">
        <v>73</v>
      </c>
      <c r="G10" s="942" t="s">
        <v>73</v>
      </c>
      <c r="H10" s="789"/>
    </row>
    <row r="11" spans="1:9" ht="15.75">
      <c r="A11" s="6" t="s">
        <v>253</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8"/>
  <sheetViews>
    <sheetView showGridLines="0" workbookViewId="0">
      <selection activeCell="N29" sqref="N29"/>
    </sheetView>
  </sheetViews>
  <sheetFormatPr defaultRowHeight="12.75"/>
  <cols>
    <col min="1" max="1" width="42.85546875" customWidth="1"/>
    <col min="2" max="2" width="13.85546875" customWidth="1"/>
    <col min="3" max="3" width="14.7109375" customWidth="1"/>
    <col min="4" max="4" width="14.42578125" customWidth="1"/>
  </cols>
  <sheetData>
    <row r="2" spans="1:10" ht="18.75">
      <c r="A2" s="1614" t="s">
        <v>517</v>
      </c>
      <c r="B2" s="1614"/>
      <c r="C2" s="1614"/>
      <c r="D2" s="1614"/>
      <c r="E2" s="1614"/>
      <c r="F2" s="1614"/>
      <c r="G2" s="1614"/>
      <c r="H2" s="1614"/>
    </row>
    <row r="3" spans="1:10">
      <c r="A3" s="1177"/>
      <c r="B3" s="1177"/>
      <c r="C3" s="1177"/>
      <c r="D3" s="1177"/>
      <c r="E3" s="1177"/>
      <c r="F3" s="1177"/>
      <c r="G3" s="1177"/>
      <c r="H3" s="1177"/>
    </row>
    <row r="4" spans="1:10" ht="13.5" thickBot="1"/>
    <row r="5" spans="1:10" ht="38.25">
      <c r="A5" s="1168" t="s">
        <v>99</v>
      </c>
      <c r="B5" s="1169" t="s">
        <v>5</v>
      </c>
      <c r="C5" s="1169"/>
      <c r="D5" s="1189" t="s">
        <v>100</v>
      </c>
    </row>
    <row r="6" spans="1:10" ht="19.5" thickBot="1">
      <c r="A6" s="1170"/>
      <c r="B6" s="1171">
        <v>44822</v>
      </c>
      <c r="C6" s="1171">
        <v>44815</v>
      </c>
      <c r="D6" s="1190" t="s">
        <v>50</v>
      </c>
    </row>
    <row r="7" spans="1:10" ht="16.5" thickBot="1">
      <c r="A7" s="1178"/>
      <c r="B7" s="1179"/>
      <c r="C7" s="1179"/>
      <c r="D7" s="1191"/>
    </row>
    <row r="8" spans="1:10" ht="16.5" thickBot="1">
      <c r="A8" s="1234" t="s">
        <v>251</v>
      </c>
      <c r="B8" s="1235">
        <v>21639.16</v>
      </c>
      <c r="C8" s="1235">
        <v>21553.62</v>
      </c>
      <c r="D8" s="1236">
        <v>0.39687068807931508</v>
      </c>
      <c r="J8" s="3"/>
    </row>
    <row r="9" spans="1:10" ht="15.75">
      <c r="A9" s="1180" t="s">
        <v>105</v>
      </c>
      <c r="B9" s="1181">
        <v>18909.221000000001</v>
      </c>
      <c r="C9" s="1181">
        <v>18951.996999999999</v>
      </c>
      <c r="D9" s="1192">
        <v>-0.22570708511613852</v>
      </c>
      <c r="J9" s="3"/>
    </row>
    <row r="10" spans="1:10" ht="15.75">
      <c r="A10" s="1172" t="s">
        <v>106</v>
      </c>
      <c r="B10" s="918">
        <v>24817.058000000001</v>
      </c>
      <c r="C10" s="1173">
        <v>25892.494999999999</v>
      </c>
      <c r="D10" s="1193">
        <v>-4.1534699533590649</v>
      </c>
      <c r="J10" s="3"/>
    </row>
    <row r="11" spans="1:10" ht="16.5" thickBot="1">
      <c r="A11" s="1174" t="s">
        <v>107</v>
      </c>
      <c r="B11" s="1175">
        <v>21429.054</v>
      </c>
      <c r="C11" s="1175">
        <v>21644.776999999998</v>
      </c>
      <c r="D11" s="1194">
        <v>-0.99665152475351504</v>
      </c>
      <c r="J11" s="3"/>
    </row>
    <row r="12" spans="1:10" ht="16.5" thickBot="1">
      <c r="A12" s="1234" t="s">
        <v>252</v>
      </c>
      <c r="B12" s="1235">
        <v>20507.967000000001</v>
      </c>
      <c r="C12" s="1235">
        <v>20636.060000000001</v>
      </c>
      <c r="D12" s="1236">
        <v>-0.62072411109485404</v>
      </c>
      <c r="J12" s="3"/>
    </row>
    <row r="13" spans="1:10" ht="13.5" customHeight="1">
      <c r="A13" s="1180" t="s">
        <v>105</v>
      </c>
      <c r="B13" s="1182"/>
      <c r="C13" s="1182"/>
      <c r="D13" s="1192"/>
      <c r="J13" s="3"/>
    </row>
    <row r="14" spans="1:10" ht="14.25" customHeight="1">
      <c r="A14" s="1172" t="s">
        <v>106</v>
      </c>
      <c r="B14" s="1173">
        <v>25883.424999999999</v>
      </c>
      <c r="C14" s="1173">
        <v>24757.994999999999</v>
      </c>
      <c r="D14" s="1193">
        <v>4.5457235127481059</v>
      </c>
      <c r="J14" s="3"/>
    </row>
    <row r="15" spans="1:10" ht="16.5" customHeight="1" thickBot="1">
      <c r="A15" s="1176" t="s">
        <v>107</v>
      </c>
      <c r="B15" s="919">
        <v>19359.601999999999</v>
      </c>
      <c r="C15" s="919">
        <v>20013.554</v>
      </c>
      <c r="D15" s="1195">
        <v>-3.267545584357487</v>
      </c>
      <c r="J15" s="3"/>
    </row>
    <row r="16" spans="1:10" ht="15.75">
      <c r="A16" s="1167" t="s">
        <v>253</v>
      </c>
      <c r="B16" s="1160"/>
      <c r="C16" s="1160"/>
      <c r="D16" s="1160"/>
      <c r="J16" s="3"/>
    </row>
    <row r="17" spans="1:10">
      <c r="J17" s="3"/>
    </row>
    <row r="18" spans="1:10">
      <c r="A18" s="796"/>
      <c r="J18" s="3"/>
    </row>
    <row r="19" spans="1:10">
      <c r="J19" s="3"/>
    </row>
    <row r="20" spans="1:10">
      <c r="J20" s="3"/>
    </row>
    <row r="21" spans="1:10">
      <c r="J21" s="3"/>
    </row>
    <row r="23" spans="1:10">
      <c r="A23" s="3"/>
    </row>
    <row r="24" spans="1:10">
      <c r="A24" s="3"/>
    </row>
    <row r="25" spans="1:10">
      <c r="A25" s="3"/>
    </row>
    <row r="26" spans="1:10">
      <c r="A26" s="3"/>
    </row>
    <row r="27" spans="1:10">
      <c r="A27" s="3"/>
    </row>
    <row r="28" spans="1:10">
      <c r="A28"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D17" sqref="C17:D1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59" t="s">
        <v>518</v>
      </c>
      <c r="B2" s="1159"/>
      <c r="C2" s="1159"/>
      <c r="D2" s="1159"/>
      <c r="E2" s="1159"/>
      <c r="F2" s="1231"/>
      <c r="G2" s="1231"/>
      <c r="H2" s="1231"/>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615" t="s">
        <v>438</v>
      </c>
      <c r="B5" s="1161" t="s">
        <v>435</v>
      </c>
      <c r="C5" s="1162"/>
      <c r="D5" s="1163"/>
      <c r="E5" s="1164" t="s">
        <v>255</v>
      </c>
      <c r="F5" s="1165"/>
      <c r="G5" s="916"/>
      <c r="H5" s="787"/>
    </row>
    <row r="6" spans="1:8" s="788" customFormat="1" ht="30" customHeight="1" thickBot="1">
      <c r="A6" s="1616"/>
      <c r="B6" s="1237" t="s">
        <v>112</v>
      </c>
      <c r="C6" s="1238" t="s">
        <v>113</v>
      </c>
      <c r="D6" s="1239" t="s">
        <v>434</v>
      </c>
      <c r="E6" s="1240" t="s">
        <v>112</v>
      </c>
      <c r="F6" s="1241" t="s">
        <v>113</v>
      </c>
      <c r="G6" s="1242" t="s">
        <v>434</v>
      </c>
      <c r="H6" s="787"/>
    </row>
    <row r="7" spans="1:8" s="790" customFormat="1" ht="24.95" customHeight="1" thickBot="1">
      <c r="A7" s="1166"/>
      <c r="B7" s="1183">
        <v>46388.88</v>
      </c>
      <c r="C7" s="1184">
        <v>31810.97</v>
      </c>
      <c r="D7" s="1185" t="s">
        <v>73</v>
      </c>
      <c r="E7" s="1186">
        <v>-6.5818059657062653</v>
      </c>
      <c r="F7" s="1187">
        <v>-1.7016802165475897</v>
      </c>
      <c r="G7" s="1188" t="s">
        <v>73</v>
      </c>
      <c r="H7" s="789"/>
    </row>
    <row r="8" spans="1:8" customFormat="1" ht="15.75" customHeight="1">
      <c r="A8" s="1167" t="s">
        <v>253</v>
      </c>
      <c r="B8" s="1160"/>
      <c r="C8" s="1160"/>
      <c r="D8" s="1160"/>
      <c r="E8" s="1160"/>
      <c r="F8" s="1160"/>
      <c r="G8" s="1160"/>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I-VII_2022</vt:lpstr>
      <vt:lpstr>Eksport I-VII_2022</vt:lpstr>
      <vt:lpstr>Import I-VII_2022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2022-09-23T05:25:35Z</dcterms:modified>
</cp:coreProperties>
</file>