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C3E7CC7E-11FD-4886-941C-52B56D3AD831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Ślą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C42" i="1"/>
  <c r="D42" i="1" s="1"/>
  <c r="E42" i="1" s="1"/>
  <c r="F42" i="1" s="1"/>
  <c r="G42" i="1" s="1"/>
  <c r="C41" i="1"/>
  <c r="D41" i="1" s="1"/>
  <c r="E41" i="1" s="1"/>
  <c r="F41" i="1" s="1"/>
  <c r="G41" i="1" s="1"/>
  <c r="C40" i="1"/>
  <c r="D40" i="1" s="1"/>
  <c r="E40" i="1" s="1"/>
  <c r="F40" i="1" s="1"/>
  <c r="G40" i="1" s="1"/>
  <c r="C39" i="1"/>
  <c r="D39" i="1" s="1"/>
  <c r="E39" i="1" s="1"/>
  <c r="F39" i="1" s="1"/>
  <c r="G39" i="1" s="1"/>
  <c r="C38" i="1"/>
  <c r="D38" i="1" s="1"/>
  <c r="E38" i="1" s="1"/>
  <c r="F38" i="1" s="1"/>
  <c r="G38" i="1" s="1"/>
  <c r="D37" i="1"/>
  <c r="E37" i="1" s="1"/>
  <c r="F37" i="1" s="1"/>
  <c r="G37" i="1" s="1"/>
  <c r="C37" i="1"/>
  <c r="D36" i="1"/>
  <c r="E36" i="1" s="1"/>
  <c r="F36" i="1" s="1"/>
  <c r="G36" i="1" s="1"/>
  <c r="C36" i="1"/>
  <c r="D35" i="1"/>
  <c r="E35" i="1" s="1"/>
  <c r="F35" i="1" s="1"/>
  <c r="G35" i="1" s="1"/>
  <c r="C35" i="1"/>
  <c r="C34" i="1"/>
  <c r="D34" i="1" s="1"/>
  <c r="E34" i="1" s="1"/>
  <c r="F34" i="1" s="1"/>
  <c r="G34" i="1" s="1"/>
  <c r="C33" i="1"/>
  <c r="D33" i="1" s="1"/>
  <c r="E33" i="1" s="1"/>
  <c r="F33" i="1" s="1"/>
  <c r="G33" i="1" s="1"/>
  <c r="C32" i="1"/>
  <c r="D32" i="1" s="1"/>
  <c r="E32" i="1" s="1"/>
  <c r="F32" i="1" s="1"/>
  <c r="G32" i="1" s="1"/>
  <c r="C31" i="1"/>
  <c r="D31" i="1" s="1"/>
  <c r="E31" i="1" s="1"/>
  <c r="F31" i="1" s="1"/>
  <c r="G31" i="1" s="1"/>
  <c r="C30" i="1"/>
  <c r="D30" i="1" s="1"/>
  <c r="E30" i="1" s="1"/>
  <c r="F30" i="1" s="1"/>
  <c r="G30" i="1" s="1"/>
  <c r="D29" i="1"/>
  <c r="E29" i="1" s="1"/>
  <c r="F29" i="1" s="1"/>
  <c r="G29" i="1" s="1"/>
  <c r="C29" i="1"/>
  <c r="D28" i="1"/>
  <c r="E28" i="1" s="1"/>
  <c r="F28" i="1" s="1"/>
  <c r="G28" i="1" s="1"/>
  <c r="C28" i="1"/>
  <c r="D27" i="1"/>
  <c r="E27" i="1" s="1"/>
  <c r="F27" i="1" s="1"/>
  <c r="G27" i="1" s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D20" i="1"/>
  <c r="E20" i="1" s="1"/>
  <c r="F20" i="1" s="1"/>
  <c r="G20" i="1" s="1"/>
  <c r="C20" i="1"/>
  <c r="D19" i="1"/>
  <c r="E19" i="1" s="1"/>
  <c r="F19" i="1" s="1"/>
  <c r="G19" i="1" s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D12" i="1"/>
  <c r="E12" i="1" s="1"/>
  <c r="F12" i="1" s="1"/>
  <c r="G12" i="1" s="1"/>
  <c r="C12" i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D7" i="1" s="1"/>
  <c r="D43" i="1" l="1"/>
  <c r="E7" i="1"/>
  <c r="C43" i="1"/>
  <c r="E43" i="1" l="1"/>
  <c r="F7" i="1"/>
  <c r="F43" i="1" l="1"/>
  <c r="G7" i="1"/>
  <c r="G43" i="1" s="1"/>
</calcChain>
</file>

<file path=xl/sharedStrings.xml><?xml version="1.0" encoding="utf-8"?>
<sst xmlns="http://schemas.openxmlformats.org/spreadsheetml/2006/main" count="48" uniqueCount="48">
  <si>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</si>
  <si>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</si>
  <si>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</si>
  <si>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</si>
  <si>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</si>
  <si>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</si>
  <si>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</si>
  <si>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</si>
  <si>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</si>
  <si>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 xml:space="preserve">bielski                       </t>
  </si>
  <si>
    <t>WYSOKOŚĆ DOTACJI DLA POWIATÓW W WOJEWÓDZTWIE ŚLĄSKIM NA ROK 2025</t>
  </si>
  <si>
    <t>Województwo Śląskie</t>
  </si>
  <si>
    <t xml:space="preserve">będziński                     </t>
  </si>
  <si>
    <t xml:space="preserve">cieszyński                    </t>
  </si>
  <si>
    <t xml:space="preserve">częstochowski                 </t>
  </si>
  <si>
    <t xml:space="preserve">gliwicki                      </t>
  </si>
  <si>
    <t xml:space="preserve">kłobucki                      </t>
  </si>
  <si>
    <t xml:space="preserve">lubliniecki                   </t>
  </si>
  <si>
    <t xml:space="preserve">mikołowski                    </t>
  </si>
  <si>
    <t xml:space="preserve">myszkowski                    </t>
  </si>
  <si>
    <t xml:space="preserve">pszczyński                    </t>
  </si>
  <si>
    <t xml:space="preserve">raciborski                    </t>
  </si>
  <si>
    <t xml:space="preserve">rybnicki                      </t>
  </si>
  <si>
    <t xml:space="preserve">tarnogórski                   </t>
  </si>
  <si>
    <t xml:space="preserve">bieruńsko-lędziński           </t>
  </si>
  <si>
    <t xml:space="preserve">wodzisławski                  </t>
  </si>
  <si>
    <t xml:space="preserve">zawierciański                 </t>
  </si>
  <si>
    <t xml:space="preserve">żywiecki                      </t>
  </si>
  <si>
    <t xml:space="preserve">miasto na prawach powiatu Bielsko-Biała              </t>
  </si>
  <si>
    <t xml:space="preserve">miasto na prawach powiatu Bytom                      </t>
  </si>
  <si>
    <t xml:space="preserve">miasto na prawach powiatu Chorzów                    </t>
  </si>
  <si>
    <t xml:space="preserve">miasto na prawach powiatu Częstochowa                </t>
  </si>
  <si>
    <t xml:space="preserve">miasto na prawach powiatu Dąbrowa Górnicza           </t>
  </si>
  <si>
    <t xml:space="preserve">miasto na prawach powiatu Gliwice                    </t>
  </si>
  <si>
    <t xml:space="preserve">miasto na prawach powiatu Jastrzębie-Zdrój           </t>
  </si>
  <si>
    <t xml:space="preserve">miasto na prawach powiatu Jaworzno                   </t>
  </si>
  <si>
    <t xml:space="preserve">miasto na prawach powiatu Katowice                   </t>
  </si>
  <si>
    <t xml:space="preserve">miasto na prawach powiatu  Mysłowice                  </t>
  </si>
  <si>
    <t xml:space="preserve">miasto na prawach powiatu Piekary Śląskie            </t>
  </si>
  <si>
    <t>miasta na prawach powiatu Ruda Śląska</t>
  </si>
  <si>
    <t xml:space="preserve">miasto na prawach powiatu Rybnik                     </t>
  </si>
  <si>
    <t xml:space="preserve">miasto na prawach powiatu Siemianowice Śląskie       </t>
  </si>
  <si>
    <t xml:space="preserve">miasto na prawach powiatu Sosnowiec                  </t>
  </si>
  <si>
    <t xml:space="preserve">miasto na prawach powiatu Świętochłowice             </t>
  </si>
  <si>
    <t xml:space="preserve">miasto na prawach powiatu Tychy                      </t>
  </si>
  <si>
    <t xml:space="preserve">miasto na prawach powiatu Zabrze                     </t>
  </si>
  <si>
    <t xml:space="preserve">miasto na prawach powiatu Żory                       </t>
  </si>
  <si>
    <t>Razem 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</si>
</sst>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46"/>
  <sheetViews>
    <sheetView tabSelected="1" workbookViewId="0">
      <selection activeCell="A3" sqref="A3"/>
    </sheetView>
  </sheetViews>
  <sheetFormatPr defaultRowHeight="15" x14ac:dyDescent="0.25"/>
  <cols>
    <col min="1" max="1" width="28.85546875" customWidth="1"/>
    <col min="2" max="2" width="14.140625" customWidth="1"/>
    <col min="3" max="3" width="12" customWidth="1"/>
    <col min="4" max="4" width="12.42578125" customWidth="1"/>
    <col min="5" max="5" width="9.140625" customWidth="1"/>
    <col min="6" max="6" width="9.7109375" customWidth="1"/>
    <col min="7" max="7" width="10.140625" customWidth="1"/>
  </cols>
  <sheetData>
    <row r="1" spans="1:7" x14ac:dyDescent="0.25">
      <c r="A1" s="26" t="s">
        <v>10</v>
      </c>
      <c r="B1" s="26"/>
      <c r="C1" s="26"/>
      <c r="D1" s="26"/>
      <c r="E1" s="26"/>
      <c r="F1" s="26"/>
      <c r="G1" s="26"/>
    </row>
    <row r="3" spans="1:7" x14ac:dyDescent="0.25">
      <c r="G3" s="16" t="s">
        <v>8</v>
      </c>
    </row>
    <row r="4" spans="1:7" ht="15" hidden="1" customHeight="1" x14ac:dyDescent="0.25">
      <c r="A4" s="17"/>
      <c r="B4" s="18"/>
      <c r="C4" s="18">
        <v>25000</v>
      </c>
      <c r="D4" s="18"/>
      <c r="E4" s="18"/>
      <c r="F4" s="1">
        <v>6104</v>
      </c>
      <c r="G4" s="18">
        <v>12</v>
      </c>
    </row>
    <row r="5" spans="1:7" ht="47.2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8" customHeight="1" x14ac:dyDescent="0.25">
      <c r="A6" s="19" t="s">
        <v>11</v>
      </c>
      <c r="B6" s="5"/>
      <c r="C6" s="5"/>
      <c r="D6" s="5"/>
      <c r="E6" s="5"/>
      <c r="F6" s="5"/>
      <c r="G6" s="5"/>
    </row>
    <row r="7" spans="1:7" x14ac:dyDescent="0.25">
      <c r="A7" s="27" t="s">
        <v>12</v>
      </c>
      <c r="B7" s="7">
        <v>144685</v>
      </c>
      <c r="C7" s="8">
        <f>ROUNDDOWN(B7/$C$4,1)</f>
        <v>5.7</v>
      </c>
      <c r="D7" s="6">
        <f>IF(C7&lt;2,2,IF(C7&gt;35,35,C7))</f>
        <v>5.7</v>
      </c>
      <c r="E7" s="6">
        <f>ROUND(D7,0)</f>
        <v>6</v>
      </c>
      <c r="F7" s="9">
        <f>E7*$F$4</f>
        <v>36624</v>
      </c>
      <c r="G7" s="9">
        <f>F7*$G$4</f>
        <v>439488</v>
      </c>
    </row>
    <row r="8" spans="1:7" s="14" customFormat="1" x14ac:dyDescent="0.25">
      <c r="A8" s="27" t="s">
        <v>9</v>
      </c>
      <c r="B8" s="10">
        <v>165824</v>
      </c>
      <c r="C8" s="11">
        <f t="shared" ref="C8:C42" si="0">ROUNDDOWN(B8/$C$4,1)</f>
        <v>6.6</v>
      </c>
      <c r="D8" s="12">
        <f t="shared" ref="D8:D42" si="1">IF(C8&lt;2,2,IF(C8&gt;35,35,C8))</f>
        <v>6.6</v>
      </c>
      <c r="E8" s="12">
        <f t="shared" ref="E8:E42" si="2">ROUND(D8,0)</f>
        <v>7</v>
      </c>
      <c r="F8" s="13">
        <f t="shared" ref="F8:F42" si="3">E8*$F$4</f>
        <v>42728</v>
      </c>
      <c r="G8" s="13">
        <f t="shared" ref="G8:G42" si="4">F8*$G$4</f>
        <v>512736</v>
      </c>
    </row>
    <row r="9" spans="1:7" x14ac:dyDescent="0.25">
      <c r="A9" s="27" t="s">
        <v>13</v>
      </c>
      <c r="B9" s="7">
        <v>174794</v>
      </c>
      <c r="C9" s="8">
        <f t="shared" si="0"/>
        <v>6.9</v>
      </c>
      <c r="D9" s="6">
        <f t="shared" si="1"/>
        <v>6.9</v>
      </c>
      <c r="E9" s="6">
        <f t="shared" si="2"/>
        <v>7</v>
      </c>
      <c r="F9" s="9">
        <f t="shared" si="3"/>
        <v>42728</v>
      </c>
      <c r="G9" s="9">
        <f t="shared" si="4"/>
        <v>512736</v>
      </c>
    </row>
    <row r="10" spans="1:7" x14ac:dyDescent="0.25">
      <c r="A10" s="27" t="s">
        <v>14</v>
      </c>
      <c r="B10" s="7">
        <v>131569</v>
      </c>
      <c r="C10" s="8">
        <f t="shared" si="0"/>
        <v>5.2</v>
      </c>
      <c r="D10" s="6">
        <f t="shared" si="1"/>
        <v>5.2</v>
      </c>
      <c r="E10" s="6">
        <f t="shared" si="2"/>
        <v>5</v>
      </c>
      <c r="F10" s="9">
        <f t="shared" si="3"/>
        <v>30520</v>
      </c>
      <c r="G10" s="9">
        <f t="shared" si="4"/>
        <v>366240</v>
      </c>
    </row>
    <row r="11" spans="1:7" x14ac:dyDescent="0.25">
      <c r="A11" s="27" t="s">
        <v>15</v>
      </c>
      <c r="B11" s="7">
        <v>113180</v>
      </c>
      <c r="C11" s="8">
        <f t="shared" si="0"/>
        <v>4.5</v>
      </c>
      <c r="D11" s="6">
        <f t="shared" si="1"/>
        <v>4.5</v>
      </c>
      <c r="E11" s="6">
        <f t="shared" si="2"/>
        <v>5</v>
      </c>
      <c r="F11" s="9">
        <f t="shared" si="3"/>
        <v>30520</v>
      </c>
      <c r="G11" s="9">
        <f t="shared" si="4"/>
        <v>366240</v>
      </c>
    </row>
    <row r="12" spans="1:7" x14ac:dyDescent="0.25">
      <c r="A12" s="27" t="s">
        <v>16</v>
      </c>
      <c r="B12" s="7">
        <v>81964</v>
      </c>
      <c r="C12" s="8">
        <f t="shared" si="0"/>
        <v>3.2</v>
      </c>
      <c r="D12" s="6">
        <f t="shared" si="1"/>
        <v>3.2</v>
      </c>
      <c r="E12" s="6">
        <f t="shared" si="2"/>
        <v>3</v>
      </c>
      <c r="F12" s="9">
        <f t="shared" si="3"/>
        <v>18312</v>
      </c>
      <c r="G12" s="9">
        <f t="shared" si="4"/>
        <v>219744</v>
      </c>
    </row>
    <row r="13" spans="1:7" x14ac:dyDescent="0.25">
      <c r="A13" s="27" t="s">
        <v>17</v>
      </c>
      <c r="B13" s="7">
        <v>74887</v>
      </c>
      <c r="C13" s="8">
        <f t="shared" si="0"/>
        <v>2.9</v>
      </c>
      <c r="D13" s="6">
        <f t="shared" si="1"/>
        <v>2.9</v>
      </c>
      <c r="E13" s="6">
        <f t="shared" si="2"/>
        <v>3</v>
      </c>
      <c r="F13" s="9">
        <f t="shared" si="3"/>
        <v>18312</v>
      </c>
      <c r="G13" s="9">
        <f t="shared" si="4"/>
        <v>219744</v>
      </c>
    </row>
    <row r="14" spans="1:7" x14ac:dyDescent="0.25">
      <c r="A14" s="27" t="s">
        <v>18</v>
      </c>
      <c r="B14" s="7">
        <v>100002</v>
      </c>
      <c r="C14" s="8">
        <f t="shared" si="0"/>
        <v>4</v>
      </c>
      <c r="D14" s="6">
        <f t="shared" si="1"/>
        <v>4</v>
      </c>
      <c r="E14" s="6">
        <f t="shared" si="2"/>
        <v>4</v>
      </c>
      <c r="F14" s="9">
        <f t="shared" si="3"/>
        <v>24416</v>
      </c>
      <c r="G14" s="9">
        <f t="shared" si="4"/>
        <v>292992</v>
      </c>
    </row>
    <row r="15" spans="1:7" x14ac:dyDescent="0.25">
      <c r="A15" s="27" t="s">
        <v>19</v>
      </c>
      <c r="B15" s="7">
        <v>67573</v>
      </c>
      <c r="C15" s="8">
        <f t="shared" si="0"/>
        <v>2.7</v>
      </c>
      <c r="D15" s="6">
        <f t="shared" si="1"/>
        <v>2.7</v>
      </c>
      <c r="E15" s="6">
        <f t="shared" si="2"/>
        <v>3</v>
      </c>
      <c r="F15" s="9">
        <f t="shared" si="3"/>
        <v>18312</v>
      </c>
      <c r="G15" s="9">
        <f t="shared" si="4"/>
        <v>219744</v>
      </c>
    </row>
    <row r="16" spans="1:7" x14ac:dyDescent="0.25">
      <c r="A16" s="27" t="s">
        <v>20</v>
      </c>
      <c r="B16" s="7">
        <v>110777</v>
      </c>
      <c r="C16" s="8">
        <f t="shared" si="0"/>
        <v>4.4000000000000004</v>
      </c>
      <c r="D16" s="6">
        <f t="shared" si="1"/>
        <v>4.4000000000000004</v>
      </c>
      <c r="E16" s="6">
        <f t="shared" si="2"/>
        <v>4</v>
      </c>
      <c r="F16" s="9">
        <f t="shared" si="3"/>
        <v>24416</v>
      </c>
      <c r="G16" s="9">
        <f t="shared" si="4"/>
        <v>292992</v>
      </c>
    </row>
    <row r="17" spans="1:7" x14ac:dyDescent="0.25">
      <c r="A17" s="27" t="s">
        <v>21</v>
      </c>
      <c r="B17" s="7">
        <v>99332</v>
      </c>
      <c r="C17" s="8">
        <f t="shared" si="0"/>
        <v>3.9</v>
      </c>
      <c r="D17" s="6">
        <f t="shared" si="1"/>
        <v>3.9</v>
      </c>
      <c r="E17" s="6">
        <f t="shared" si="2"/>
        <v>4</v>
      </c>
      <c r="F17" s="9">
        <f t="shared" si="3"/>
        <v>24416</v>
      </c>
      <c r="G17" s="9">
        <f t="shared" si="4"/>
        <v>292992</v>
      </c>
    </row>
    <row r="18" spans="1:7" x14ac:dyDescent="0.25">
      <c r="A18" s="27" t="s">
        <v>22</v>
      </c>
      <c r="B18" s="7">
        <v>76666</v>
      </c>
      <c r="C18" s="8">
        <f t="shared" si="0"/>
        <v>3</v>
      </c>
      <c r="D18" s="6">
        <f t="shared" si="1"/>
        <v>3</v>
      </c>
      <c r="E18" s="6">
        <f t="shared" si="2"/>
        <v>3</v>
      </c>
      <c r="F18" s="9">
        <f t="shared" si="3"/>
        <v>18312</v>
      </c>
      <c r="G18" s="9">
        <f t="shared" si="4"/>
        <v>219744</v>
      </c>
    </row>
    <row r="19" spans="1:7" x14ac:dyDescent="0.25">
      <c r="A19" s="27" t="s">
        <v>23</v>
      </c>
      <c r="B19" s="7">
        <v>139160</v>
      </c>
      <c r="C19" s="8">
        <f t="shared" si="0"/>
        <v>5.5</v>
      </c>
      <c r="D19" s="6">
        <f t="shared" si="1"/>
        <v>5.5</v>
      </c>
      <c r="E19" s="6">
        <f t="shared" si="2"/>
        <v>6</v>
      </c>
      <c r="F19" s="9">
        <f t="shared" si="3"/>
        <v>36624</v>
      </c>
      <c r="G19" s="9">
        <f t="shared" si="4"/>
        <v>439488</v>
      </c>
    </row>
    <row r="20" spans="1:7" x14ac:dyDescent="0.25">
      <c r="A20" s="29" t="s">
        <v>24</v>
      </c>
      <c r="B20" s="7">
        <v>59443</v>
      </c>
      <c r="C20" s="8">
        <f t="shared" si="0"/>
        <v>2.2999999999999998</v>
      </c>
      <c r="D20" s="6">
        <f t="shared" si="1"/>
        <v>2.2999999999999998</v>
      </c>
      <c r="E20" s="6">
        <f t="shared" si="2"/>
        <v>2</v>
      </c>
      <c r="F20" s="9">
        <f t="shared" si="3"/>
        <v>12208</v>
      </c>
      <c r="G20" s="9">
        <f t="shared" si="4"/>
        <v>146496</v>
      </c>
    </row>
    <row r="21" spans="1:7" x14ac:dyDescent="0.25">
      <c r="A21" s="27" t="s">
        <v>25</v>
      </c>
      <c r="B21" s="7">
        <v>150269</v>
      </c>
      <c r="C21" s="8">
        <f t="shared" si="0"/>
        <v>6</v>
      </c>
      <c r="D21" s="6">
        <f t="shared" si="1"/>
        <v>6</v>
      </c>
      <c r="E21" s="6">
        <f t="shared" si="2"/>
        <v>6</v>
      </c>
      <c r="F21" s="9">
        <f t="shared" si="3"/>
        <v>36624</v>
      </c>
      <c r="G21" s="9">
        <f t="shared" si="4"/>
        <v>439488</v>
      </c>
    </row>
    <row r="22" spans="1:7" x14ac:dyDescent="0.25">
      <c r="A22" s="27" t="s">
        <v>26</v>
      </c>
      <c r="B22" s="7">
        <v>111628</v>
      </c>
      <c r="C22" s="8">
        <f t="shared" si="0"/>
        <v>4.4000000000000004</v>
      </c>
      <c r="D22" s="6">
        <f t="shared" si="1"/>
        <v>4.4000000000000004</v>
      </c>
      <c r="E22" s="6">
        <f t="shared" si="2"/>
        <v>4</v>
      </c>
      <c r="F22" s="9">
        <f t="shared" si="3"/>
        <v>24416</v>
      </c>
      <c r="G22" s="9">
        <f t="shared" si="4"/>
        <v>292992</v>
      </c>
    </row>
    <row r="23" spans="1:7" x14ac:dyDescent="0.25">
      <c r="A23" s="27" t="s">
        <v>27</v>
      </c>
      <c r="B23" s="7">
        <v>148829</v>
      </c>
      <c r="C23" s="8">
        <f t="shared" si="0"/>
        <v>5.9</v>
      </c>
      <c r="D23" s="6">
        <f t="shared" si="1"/>
        <v>5.9</v>
      </c>
      <c r="E23" s="6">
        <f t="shared" si="2"/>
        <v>6</v>
      </c>
      <c r="F23" s="9">
        <f t="shared" si="3"/>
        <v>36624</v>
      </c>
      <c r="G23" s="9">
        <f t="shared" si="4"/>
        <v>439488</v>
      </c>
    </row>
    <row r="24" spans="1:7" ht="26.25" customHeight="1" x14ac:dyDescent="0.25">
      <c r="A24" s="27" t="s">
        <v>28</v>
      </c>
      <c r="B24" s="7">
        <v>165766</v>
      </c>
      <c r="C24" s="8">
        <f t="shared" si="0"/>
        <v>6.6</v>
      </c>
      <c r="D24" s="6">
        <f t="shared" si="1"/>
        <v>6.6</v>
      </c>
      <c r="E24" s="6">
        <f t="shared" si="2"/>
        <v>7</v>
      </c>
      <c r="F24" s="9">
        <f t="shared" si="3"/>
        <v>42728</v>
      </c>
      <c r="G24" s="9">
        <f t="shared" si="4"/>
        <v>512736</v>
      </c>
    </row>
    <row r="25" spans="1:7" ht="17.25" customHeight="1" x14ac:dyDescent="0.25">
      <c r="A25" s="27" t="s">
        <v>29</v>
      </c>
      <c r="B25" s="7">
        <v>147759</v>
      </c>
      <c r="C25" s="8">
        <f t="shared" si="0"/>
        <v>5.9</v>
      </c>
      <c r="D25" s="6">
        <f t="shared" si="1"/>
        <v>5.9</v>
      </c>
      <c r="E25" s="6">
        <f t="shared" si="2"/>
        <v>6</v>
      </c>
      <c r="F25" s="9">
        <f t="shared" si="3"/>
        <v>36624</v>
      </c>
      <c r="G25" s="9">
        <f t="shared" si="4"/>
        <v>439488</v>
      </c>
    </row>
    <row r="26" spans="1:7" ht="24" customHeight="1" x14ac:dyDescent="0.25">
      <c r="A26" s="27" t="s">
        <v>30</v>
      </c>
      <c r="B26" s="7">
        <v>100593</v>
      </c>
      <c r="C26" s="8">
        <f t="shared" si="0"/>
        <v>4</v>
      </c>
      <c r="D26" s="6">
        <f t="shared" si="1"/>
        <v>4</v>
      </c>
      <c r="E26" s="6">
        <f t="shared" si="2"/>
        <v>4</v>
      </c>
      <c r="F26" s="9">
        <f t="shared" si="3"/>
        <v>24416</v>
      </c>
      <c r="G26" s="9">
        <f t="shared" si="4"/>
        <v>292992</v>
      </c>
    </row>
    <row r="27" spans="1:7" ht="24" x14ac:dyDescent="0.25">
      <c r="A27" s="27" t="s">
        <v>31</v>
      </c>
      <c r="B27" s="7">
        <v>205969</v>
      </c>
      <c r="C27" s="8">
        <f t="shared" si="0"/>
        <v>8.1999999999999993</v>
      </c>
      <c r="D27" s="6">
        <f t="shared" si="1"/>
        <v>8.1999999999999993</v>
      </c>
      <c r="E27" s="6">
        <f t="shared" si="2"/>
        <v>8</v>
      </c>
      <c r="F27" s="9">
        <f t="shared" si="3"/>
        <v>48832</v>
      </c>
      <c r="G27" s="9">
        <f t="shared" si="4"/>
        <v>585984</v>
      </c>
    </row>
    <row r="28" spans="1:7" ht="24" customHeight="1" x14ac:dyDescent="0.25">
      <c r="A28" s="27" t="s">
        <v>32</v>
      </c>
      <c r="B28" s="7">
        <v>113460</v>
      </c>
      <c r="C28" s="8">
        <f t="shared" si="0"/>
        <v>4.5</v>
      </c>
      <c r="D28" s="6">
        <f t="shared" si="1"/>
        <v>4.5</v>
      </c>
      <c r="E28" s="6">
        <f t="shared" si="2"/>
        <v>5</v>
      </c>
      <c r="F28" s="9">
        <f t="shared" si="3"/>
        <v>30520</v>
      </c>
      <c r="G28" s="9">
        <f t="shared" si="4"/>
        <v>366240</v>
      </c>
    </row>
    <row r="29" spans="1:7" ht="15" customHeight="1" x14ac:dyDescent="0.25">
      <c r="A29" s="27" t="s">
        <v>33</v>
      </c>
      <c r="B29" s="7">
        <v>169915</v>
      </c>
      <c r="C29" s="8">
        <f t="shared" si="0"/>
        <v>6.7</v>
      </c>
      <c r="D29" s="6">
        <f t="shared" si="1"/>
        <v>6.7</v>
      </c>
      <c r="E29" s="6">
        <f t="shared" si="2"/>
        <v>7</v>
      </c>
      <c r="F29" s="9">
        <f t="shared" si="3"/>
        <v>42728</v>
      </c>
      <c r="G29" s="9">
        <f t="shared" si="4"/>
        <v>512736</v>
      </c>
    </row>
    <row r="30" spans="1:7" ht="26.25" customHeight="1" x14ac:dyDescent="0.25">
      <c r="A30" s="27" t="s">
        <v>34</v>
      </c>
      <c r="B30" s="7">
        <v>82301</v>
      </c>
      <c r="C30" s="8">
        <f t="shared" si="0"/>
        <v>3.2</v>
      </c>
      <c r="D30" s="6">
        <f t="shared" si="1"/>
        <v>3.2</v>
      </c>
      <c r="E30" s="6">
        <f t="shared" si="2"/>
        <v>3</v>
      </c>
      <c r="F30" s="9">
        <f t="shared" si="3"/>
        <v>18312</v>
      </c>
      <c r="G30" s="9">
        <f t="shared" si="4"/>
        <v>219744</v>
      </c>
    </row>
    <row r="31" spans="1:7" ht="24" x14ac:dyDescent="0.25">
      <c r="A31" s="27" t="s">
        <v>35</v>
      </c>
      <c r="B31" s="7">
        <v>86812</v>
      </c>
      <c r="C31" s="8">
        <f t="shared" si="0"/>
        <v>3.4</v>
      </c>
      <c r="D31" s="6">
        <f t="shared" si="1"/>
        <v>3.4</v>
      </c>
      <c r="E31" s="6">
        <f t="shared" si="2"/>
        <v>3</v>
      </c>
      <c r="F31" s="9">
        <f t="shared" si="3"/>
        <v>18312</v>
      </c>
      <c r="G31" s="9">
        <f t="shared" si="4"/>
        <v>219744</v>
      </c>
    </row>
    <row r="32" spans="1:7" ht="24" x14ac:dyDescent="0.25">
      <c r="A32" s="27" t="s">
        <v>36</v>
      </c>
      <c r="B32" s="7">
        <v>279190</v>
      </c>
      <c r="C32" s="8">
        <f t="shared" si="0"/>
        <v>11.1</v>
      </c>
      <c r="D32" s="6">
        <f t="shared" si="1"/>
        <v>11.1</v>
      </c>
      <c r="E32" s="6">
        <f t="shared" si="2"/>
        <v>11</v>
      </c>
      <c r="F32" s="9">
        <f t="shared" si="3"/>
        <v>67144</v>
      </c>
      <c r="G32" s="9">
        <f t="shared" si="4"/>
        <v>805728</v>
      </c>
    </row>
    <row r="33" spans="1:7" ht="24" x14ac:dyDescent="0.25">
      <c r="A33" s="27" t="s">
        <v>37</v>
      </c>
      <c r="B33" s="7">
        <v>71280</v>
      </c>
      <c r="C33" s="8">
        <f t="shared" si="0"/>
        <v>2.8</v>
      </c>
      <c r="D33" s="6">
        <f t="shared" si="1"/>
        <v>2.8</v>
      </c>
      <c r="E33" s="6">
        <f t="shared" si="2"/>
        <v>3</v>
      </c>
      <c r="F33" s="9">
        <f t="shared" si="3"/>
        <v>18312</v>
      </c>
      <c r="G33" s="9">
        <f t="shared" si="4"/>
        <v>219744</v>
      </c>
    </row>
    <row r="34" spans="1:7" ht="24" x14ac:dyDescent="0.25">
      <c r="A34" s="27" t="s">
        <v>38</v>
      </c>
      <c r="B34" s="7">
        <v>51707</v>
      </c>
      <c r="C34" s="8">
        <f t="shared" si="0"/>
        <v>2</v>
      </c>
      <c r="D34" s="6">
        <f t="shared" si="1"/>
        <v>2</v>
      </c>
      <c r="E34" s="6">
        <f t="shared" si="2"/>
        <v>2</v>
      </c>
      <c r="F34" s="9">
        <f t="shared" si="3"/>
        <v>12208</v>
      </c>
      <c r="G34" s="9">
        <f t="shared" si="4"/>
        <v>146496</v>
      </c>
    </row>
    <row r="35" spans="1:7" ht="24" x14ac:dyDescent="0.25">
      <c r="A35" s="27" t="s">
        <v>39</v>
      </c>
      <c r="B35" s="7">
        <v>130302</v>
      </c>
      <c r="C35" s="8">
        <f t="shared" si="0"/>
        <v>5.2</v>
      </c>
      <c r="D35" s="6">
        <f t="shared" si="1"/>
        <v>5.2</v>
      </c>
      <c r="E35" s="6">
        <f t="shared" si="2"/>
        <v>5</v>
      </c>
      <c r="F35" s="9">
        <f t="shared" si="3"/>
        <v>30520</v>
      </c>
      <c r="G35" s="9">
        <f t="shared" si="4"/>
        <v>366240</v>
      </c>
    </row>
    <row r="36" spans="1:7" ht="15.75" customHeight="1" x14ac:dyDescent="0.25">
      <c r="A36" s="27" t="s">
        <v>40</v>
      </c>
      <c r="B36" s="7">
        <v>130887</v>
      </c>
      <c r="C36" s="8">
        <f t="shared" si="0"/>
        <v>5.2</v>
      </c>
      <c r="D36" s="6">
        <f t="shared" si="1"/>
        <v>5.2</v>
      </c>
      <c r="E36" s="6">
        <f t="shared" si="2"/>
        <v>5</v>
      </c>
      <c r="F36" s="9">
        <f t="shared" si="3"/>
        <v>30520</v>
      </c>
      <c r="G36" s="9">
        <f t="shared" si="4"/>
        <v>366240</v>
      </c>
    </row>
    <row r="37" spans="1:7" ht="24" x14ac:dyDescent="0.25">
      <c r="A37" s="27" t="s">
        <v>41</v>
      </c>
      <c r="B37" s="7">
        <v>63401</v>
      </c>
      <c r="C37" s="8">
        <f t="shared" si="0"/>
        <v>2.5</v>
      </c>
      <c r="D37" s="6">
        <f t="shared" si="1"/>
        <v>2.5</v>
      </c>
      <c r="E37" s="6">
        <f t="shared" si="2"/>
        <v>3</v>
      </c>
      <c r="F37" s="9">
        <f t="shared" si="3"/>
        <v>18312</v>
      </c>
      <c r="G37" s="9">
        <f t="shared" si="4"/>
        <v>219744</v>
      </c>
    </row>
    <row r="38" spans="1:7" ht="24" x14ac:dyDescent="0.25">
      <c r="A38" s="27" t="s">
        <v>42</v>
      </c>
      <c r="B38" s="7">
        <v>187115</v>
      </c>
      <c r="C38" s="8">
        <f t="shared" si="0"/>
        <v>7.4</v>
      </c>
      <c r="D38" s="6">
        <f t="shared" si="1"/>
        <v>7.4</v>
      </c>
      <c r="E38" s="6">
        <f t="shared" si="2"/>
        <v>7</v>
      </c>
      <c r="F38" s="9">
        <f t="shared" si="3"/>
        <v>42728</v>
      </c>
      <c r="G38" s="9">
        <f t="shared" si="4"/>
        <v>512736</v>
      </c>
    </row>
    <row r="39" spans="1:7" ht="24" x14ac:dyDescent="0.25">
      <c r="A39" s="27" t="s">
        <v>43</v>
      </c>
      <c r="B39" s="7">
        <v>45434</v>
      </c>
      <c r="C39" s="8">
        <f t="shared" si="0"/>
        <v>1.8</v>
      </c>
      <c r="D39" s="6">
        <f t="shared" si="1"/>
        <v>2</v>
      </c>
      <c r="E39" s="6">
        <f t="shared" si="2"/>
        <v>2</v>
      </c>
      <c r="F39" s="9">
        <f t="shared" si="3"/>
        <v>12208</v>
      </c>
      <c r="G39" s="9">
        <f t="shared" si="4"/>
        <v>146496</v>
      </c>
    </row>
    <row r="40" spans="1:7" ht="15.75" customHeight="1" x14ac:dyDescent="0.25">
      <c r="A40" s="27" t="s">
        <v>44</v>
      </c>
      <c r="B40" s="7">
        <v>122045</v>
      </c>
      <c r="C40" s="8">
        <f t="shared" si="0"/>
        <v>4.8</v>
      </c>
      <c r="D40" s="6">
        <f t="shared" si="1"/>
        <v>4.8</v>
      </c>
      <c r="E40" s="6">
        <f t="shared" si="2"/>
        <v>5</v>
      </c>
      <c r="F40" s="9">
        <f t="shared" si="3"/>
        <v>30520</v>
      </c>
      <c r="G40" s="9">
        <f t="shared" si="4"/>
        <v>366240</v>
      </c>
    </row>
    <row r="41" spans="1:7" ht="17.25" customHeight="1" x14ac:dyDescent="0.25">
      <c r="A41" s="27" t="s">
        <v>45</v>
      </c>
      <c r="B41" s="7">
        <v>153838</v>
      </c>
      <c r="C41" s="8">
        <f t="shared" si="0"/>
        <v>6.1</v>
      </c>
      <c r="D41" s="6">
        <f t="shared" si="1"/>
        <v>6.1</v>
      </c>
      <c r="E41" s="6">
        <f t="shared" si="2"/>
        <v>6</v>
      </c>
      <c r="F41" s="9">
        <f t="shared" si="3"/>
        <v>36624</v>
      </c>
      <c r="G41" s="9">
        <f t="shared" si="4"/>
        <v>439488</v>
      </c>
    </row>
    <row r="42" spans="1:7" ht="14.25" customHeight="1" x14ac:dyDescent="0.25">
      <c r="A42" s="27" t="s">
        <v>46</v>
      </c>
      <c r="B42" s="7">
        <v>61774</v>
      </c>
      <c r="C42" s="8">
        <f t="shared" si="0"/>
        <v>2.4</v>
      </c>
      <c r="D42" s="6">
        <f t="shared" si="1"/>
        <v>2.4</v>
      </c>
      <c r="E42" s="6">
        <f t="shared" si="2"/>
        <v>2</v>
      </c>
      <c r="F42" s="9">
        <f t="shared" si="3"/>
        <v>12208</v>
      </c>
      <c r="G42" s="9">
        <f t="shared" si="4"/>
        <v>146496</v>
      </c>
    </row>
    <row r="43" spans="1:7" x14ac:dyDescent="0.25">
      <c r="A43" s="20" t="s">
        <v>47</v>
      </c>
      <c r="B43" s="28">
        <f>SUM(B7:B42)</f>
        <v>4320130</v>
      </c>
      <c r="C43" s="21">
        <f t="shared" ref="C43:G43" si="5">SUM(C7:C42)</f>
        <v>170.90000000000003</v>
      </c>
      <c r="D43" s="21">
        <f t="shared" si="5"/>
        <v>171.10000000000002</v>
      </c>
      <c r="E43" s="21">
        <f t="shared" si="5"/>
        <v>172</v>
      </c>
      <c r="F43" s="21">
        <f t="shared" si="5"/>
        <v>1049888</v>
      </c>
      <c r="G43" s="21">
        <f t="shared" si="5"/>
        <v>12598656</v>
      </c>
    </row>
    <row r="44" spans="1:7" x14ac:dyDescent="0.25">
      <c r="A44" s="22"/>
      <c r="B44" s="23"/>
      <c r="C44" s="23"/>
      <c r="D44" s="23"/>
      <c r="E44" s="23"/>
      <c r="F44" s="23"/>
      <c r="G44" s="23"/>
    </row>
    <row r="45" spans="1:7" ht="14.25" customHeight="1" x14ac:dyDescent="0.25">
      <c r="A45" s="24" t="s">
        <v>7</v>
      </c>
      <c r="B45" s="25"/>
      <c r="C45" s="25"/>
      <c r="D45" s="25"/>
      <c r="E45" s="25"/>
      <c r="F45" s="25"/>
      <c r="G45" s="25"/>
    </row>
    <row r="46" spans="1:7" x14ac:dyDescent="0.25">
      <c r="A46" s="15"/>
    </row>
  </sheetData>
  <mergeCells count="2">
    <mergeCell ref="A1:G1"/>
    <mergeCell ref="A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Śląskie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2024-09-10T07:45:06Z</dcterms:modified>
</cp:coreProperties>
</file>