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g16dfw6\"/>
    </mc:Choice>
  </mc:AlternateContent>
  <xr:revisionPtr revIDLastSave="0" documentId="13_ncr:1_{44DBD5F8-6263-471F-AF27-F771A295093F}" xr6:coauthVersionLast="47" xr6:coauthVersionMax="47" xr10:uidLastSave="{00000000-0000-0000-0000-000000000000}"/>
  <bookViews>
    <workbookView xWindow="6360" yWindow="174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86" i="1"/>
  <c r="F85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<sst xmlns="http://schemas.openxmlformats.org/spreadsheetml/2006/main" count="235" uniqueCount="141">
  <si>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</si>
  <si>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</si>
  <si>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</si>
  <si>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</si>
  <si>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</si>
  <si>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</si>
  <si>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</si>
  <si>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</si>
  <si>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</si>
  <si>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</si>
  <si>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</si>
  <si>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</si>
  <si>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</si>
  <si>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</si>
  <si>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</si>
  <si>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14</t>
  </si>
  <si>
    <t>PORZ MECH</t>
  </si>
  <si>
    <t>Mechaniczne wywożenie pozostałości drzewnych (ciągnikiem)</t>
  </si>
  <si>
    <t>M3P</t>
  </si>
  <si>
    <t>21</t>
  </si>
  <si>
    <t>WPOD-BN</t>
  </si>
  <si>
    <t>Wycinanie podszytów i podrostów z pozostawieniem na powierzchni, bez znoszenia i układania w stosy (teren równy lub falisty)</t>
  </si>
  <si>
    <t>HA</t>
  </si>
  <si>
    <t>23</t>
  </si>
  <si>
    <t>PPOD N</t>
  </si>
  <si>
    <t>Wyniesienie wyciętych podszytów (teren równy lub falisty)</t>
  </si>
  <si>
    <t>38</t>
  </si>
  <si>
    <t>ROZDR-PP</t>
  </si>
  <si>
    <t>Rozdrabnianie pozostałości drzewnych na całej powierzchni bez mieszania z glebą</t>
  </si>
  <si>
    <t>72</t>
  </si>
  <si>
    <t>WYK-PASCZ</t>
  </si>
  <si>
    <t>Wyorywanie bruzd pługiem leśnym na powierzchni pow. 0,50 ha</t>
  </si>
  <si>
    <t>KMTR</t>
  </si>
  <si>
    <t>73</t>
  </si>
  <si>
    <t>WYK-PA5CZ</t>
  </si>
  <si>
    <t>Wyorywanie bruzd pługiem leśnym na pow. do 0,50 ha</t>
  </si>
  <si>
    <t>77</t>
  </si>
  <si>
    <t>WYK-POGCZ</t>
  </si>
  <si>
    <t>Wyorywanie bruzd pługiem leśnym z pogłębiaczem na powierzchni pow. 0,5 ha</t>
  </si>
  <si>
    <t>78</t>
  </si>
  <si>
    <t>WYK-P5GCP</t>
  </si>
  <si>
    <t>Wyorywanie bruzd pługiem leśnym z pogłębiaczem na pow. do 0,5 ha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</si>
  <si>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</si>
  <si>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</si>
  <si>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</si>
  <si>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</si>
  <si>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</si>
  <si>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</si>
  <si>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</si>
  <si>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</si>
  <si>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</si>
  <si>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</si>
  <si>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</si>
  <si>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</si>
  <si>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</si>
  <si>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111</t>
  </si>
  <si>
    <t>DOW-SADZ</t>
  </si>
  <si>
    <t>Dowóz sadzonek</t>
  </si>
  <si>
    <t>118</t>
  </si>
  <si>
    <t>PIEL-C</t>
  </si>
  <si>
    <t>Pielęgnowanie międzyrzędów (przejazdy co drugi rząd)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</si>
  <si>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</si>
  <si>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</si>
  <si>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</si>
  <si>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</si>
  <si>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</si>
  <si>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</si>
  <si>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</si>
  <si>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</si>
  <si>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</si>
  <si>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</si>
  <si>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</si>
  <si>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</si>
  <si>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</si>
  <si>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</si>
  <si>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</si>
  <si>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143</t>
  </si>
  <si>
    <t>GRODZ-SN</t>
  </si>
  <si>
    <t>Grodzenie upraw przed zwierzyną siatką</t>
  </si>
  <si>
    <t>HM</t>
  </si>
  <si>
    <t>145</t>
  </si>
  <si>
    <t>GRODZ-SRN</t>
  </si>
  <si>
    <t>Grodzenie upraw przed zwierzyną siatką rozbiórkową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</si>
  <si>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</si>
  <si>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</si>
  <si>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</si>
  <si>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</si>
  <si>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</si>
  <si>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</si>
  <si>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</si>
  <si>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160</t>
  </si>
  <si>
    <t>SZUK-PĘDR</t>
  </si>
  <si>
    <t>Badanie zapędraczenia gleby - dół o objętości 0,5 m3</t>
  </si>
  <si>
    <t>SZT</t>
  </si>
  <si>
    <t>162</t>
  </si>
  <si>
    <t>SZUK-OWAD</t>
  </si>
  <si>
    <t>Próbne poszukiwania owadów w ściółce</t>
  </si>
  <si>
    <t>200</t>
  </si>
  <si>
    <t>GODZ RH8</t>
  </si>
  <si>
    <t>Prace wykonywane ręcznie</t>
  </si>
  <si>
    <t>201</t>
  </si>
  <si>
    <t>GODZ RH23</t>
  </si>
  <si>
    <t>210</t>
  </si>
  <si>
    <t>GODZ MH8</t>
  </si>
  <si>
    <t>Prace wykonywane innym sprzętem mechanicznym</t>
  </si>
  <si>
    <t>902</t>
  </si>
  <si>
    <t>PPOŻ-PORZ</t>
  </si>
  <si>
    <t>Porządkowanie terenów na pasach ppoż.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</si>
  <si>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</si>
  <si>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</si>
  <si>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</si>
  <si>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</si>
  <si>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</si>
  <si>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</si>
  <si>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</si>
  <si>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</si>
  <si>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</si>
  <si>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</si>
  <si>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</si>
  <si>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</si>
  <si>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Biała Podlaska</t>
  </si>
  <si>
    <t xml:space="preserve">21-500 Biała Podlaska; Warszawska;37                 </t>
  </si>
  <si>
    <t>Odpowiadając na ogłoszenie o przetargu nieograniczonym na „Wykonywanie usług z zakresu gospodarki leśnej na terenie Nadleśnictwa Biała podlaska w roku 2026''  składamy niniejszym ofertę na pakiet 5 tego zamówienia: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</si>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</sst>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24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3" t="s">
        <v>114</v>
      </c>
      <c r="K2" s="23"/>
      <c r="L2" s="23"/>
      <c r="M2" s="23"/>
      <c r="N2" s="23"/>
      <c r="O2" s="23"/>
      <c r="P2" s="23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4"/>
      <c r="C4" s="14"/>
      <c r="D4" s="14"/>
      <c r="E4" s="14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4"/>
      <c r="C6" s="14"/>
      <c r="D6" s="14"/>
      <c r="E6" s="14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4"/>
      <c r="C8" s="14"/>
      <c r="D8" s="14"/>
      <c r="E8" s="14"/>
    </row>
    <row r="9" spans="2:16" s="1" customFormat="1" ht="4.3499999999999996" customHeight="1" x14ac:dyDescent="0.2"/>
    <row r="10" spans="2:16" s="1" customFormat="1" ht="6.95" customHeight="1" x14ac:dyDescent="0.2">
      <c r="B10" s="9" t="s">
        <v>115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116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19" t="s">
        <v>117</v>
      </c>
      <c r="G14" s="19"/>
      <c r="H14" s="19"/>
      <c r="I14" s="19"/>
    </row>
    <row r="15" spans="2:16" s="1" customFormat="1" ht="43.15" customHeight="1" x14ac:dyDescent="0.2"/>
    <row r="16" spans="2:16" s="1" customFormat="1" ht="20.85" customHeight="1" x14ac:dyDescent="0.2">
      <c r="C16" s="13" t="s">
        <v>118</v>
      </c>
      <c r="D16" s="13"/>
      <c r="E16" s="13"/>
    </row>
    <row r="17" spans="2:13" s="1" customFormat="1" ht="2.65" customHeight="1" x14ac:dyDescent="0.2"/>
    <row r="18" spans="2:13" s="1" customFormat="1" ht="20.85" customHeight="1" x14ac:dyDescent="0.2">
      <c r="C18" s="13" t="s">
        <v>119</v>
      </c>
      <c r="D18" s="13"/>
      <c r="E18" s="13"/>
    </row>
    <row r="19" spans="2:13" s="1" customFormat="1" ht="2.65" customHeight="1" x14ac:dyDescent="0.2"/>
    <row r="20" spans="2:13" s="1" customFormat="1" ht="20.85" customHeight="1" x14ac:dyDescent="0.2">
      <c r="C20" s="13" t="s">
        <v>120</v>
      </c>
      <c r="D20" s="13"/>
      <c r="E20" s="13"/>
    </row>
    <row r="21" spans="2:13" s="1" customFormat="1" ht="2.65" customHeight="1" x14ac:dyDescent="0.2"/>
    <row r="22" spans="2:13" s="1" customFormat="1" ht="20.85" customHeight="1" x14ac:dyDescent="0.2">
      <c r="C22" s="13" t="s">
        <v>121</v>
      </c>
      <c r="D22" s="13"/>
      <c r="E22" s="13"/>
    </row>
    <row r="23" spans="2:13" s="1" customFormat="1" ht="34.700000000000003" customHeight="1" x14ac:dyDescent="0.2"/>
    <row r="24" spans="2:13" s="1" customFormat="1" ht="50.1" customHeight="1" x14ac:dyDescent="0.2">
      <c r="B24" s="11" t="s">
        <v>122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TEXT(F86,"#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3" t="s">
        <v>123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294</v>
      </c>
      <c r="H32" s="28">
        <v>0</v>
      </c>
      <c r="I32" s="26">
        <f>ROUND(G32* H32,2)</f>
        <v>0</v>
      </c>
      <c r="J32" s="5">
        <v>8</v>
      </c>
      <c r="K32" s="26">
        <f>ROUND(I32* J32/100,2)</f>
        <v>0</v>
      </c>
      <c r="L32" s="27">
        <f>ROUND(I32+ K32,2)</f>
        <v>0</v>
      </c>
      <c r="M32" s="25"/>
    </row>
    <row r="33" spans="2:13" s="1" customFormat="1" ht="3.2" customHeight="1" x14ac:dyDescent="0.2"/>
    <row r="34" spans="2:13" s="1" customFormat="1" ht="18.2" customHeight="1" x14ac:dyDescent="0.2">
      <c r="B34" s="13" t="s">
        <v>124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4401</v>
      </c>
      <c r="H37" s="28">
        <v>0</v>
      </c>
      <c r="I37" s="26">
        <f>ROUND(G37* H37,2)</f>
        <v>0</v>
      </c>
      <c r="J37" s="5">
        <v>8</v>
      </c>
      <c r="K37" s="26">
        <f>ROUND(I37* J37/100,2)</f>
        <v>0</v>
      </c>
      <c r="L37" s="27">
        <f>ROUND(I37+ K37,2)</f>
        <v>0</v>
      </c>
      <c r="M37" s="25"/>
    </row>
    <row r="38" spans="2:13" s="1" customFormat="1" ht="3.2" customHeight="1" x14ac:dyDescent="0.2"/>
    <row r="39" spans="2:13" s="1" customFormat="1" ht="18.2" customHeight="1" x14ac:dyDescent="0.2">
      <c r="B39" s="13" t="s">
        <v>125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4" t="s">
        <v>10</v>
      </c>
      <c r="M41" s="2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3952</v>
      </c>
      <c r="H42" s="28">
        <v>0</v>
      </c>
      <c r="I42" s="26">
        <f>ROUND(G42* H42,2)</f>
        <v>0</v>
      </c>
      <c r="J42" s="5">
        <v>8</v>
      </c>
      <c r="K42" s="26">
        <f>ROUND(I42* J42/100,2)</f>
        <v>0</v>
      </c>
      <c r="L42" s="27">
        <f>ROUND(I42+ K42,2)</f>
        <v>0</v>
      </c>
      <c r="M42" s="25"/>
    </row>
    <row r="43" spans="2:13" s="1" customFormat="1" ht="3.2" customHeight="1" x14ac:dyDescent="0.2"/>
    <row r="44" spans="2:13" s="1" customFormat="1" ht="18.2" customHeight="1" x14ac:dyDescent="0.2">
      <c r="B44" s="13" t="s">
        <v>126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4" t="s">
        <v>10</v>
      </c>
      <c r="M46" s="24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302</v>
      </c>
      <c r="H47" s="28">
        <v>0</v>
      </c>
      <c r="I47" s="26">
        <f>ROUND(G47* H47,2)</f>
        <v>0</v>
      </c>
      <c r="J47" s="5">
        <v>8</v>
      </c>
      <c r="K47" s="26">
        <f>ROUND(I47* J47/100,2)</f>
        <v>0</v>
      </c>
      <c r="L47" s="27">
        <f>ROUND(I47+ K47,2)</f>
        <v>0</v>
      </c>
      <c r="M47" s="25"/>
    </row>
    <row r="48" spans="2:13" s="1" customFormat="1" ht="3.2" customHeight="1" x14ac:dyDescent="0.2"/>
    <row r="49" spans="2:13" s="1" customFormat="1" ht="18.2" customHeight="1" x14ac:dyDescent="0.2">
      <c r="B49" s="13" t="s">
        <v>127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4" t="s">
        <v>10</v>
      </c>
      <c r="M51" s="24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125</v>
      </c>
      <c r="H52" s="28">
        <v>0</v>
      </c>
      <c r="I52" s="26">
        <f>ROUND(G52* H52,2)</f>
        <v>0</v>
      </c>
      <c r="J52" s="5">
        <v>8</v>
      </c>
      <c r="K52" s="26">
        <f>ROUND(I52* J52/100,2)</f>
        <v>0</v>
      </c>
      <c r="L52" s="27">
        <f>ROUND(I52+ K52,2)</f>
        <v>0</v>
      </c>
      <c r="M52" s="25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4" t="s">
        <v>10</v>
      </c>
      <c r="M54" s="24"/>
    </row>
    <row r="55" spans="2:13" s="1" customFormat="1" ht="28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1874</v>
      </c>
      <c r="H55" s="28">
        <v>0</v>
      </c>
      <c r="I55" s="26">
        <f>ROUND(G55* H55,2)</f>
        <v>0</v>
      </c>
      <c r="J55" s="5">
        <v>8</v>
      </c>
      <c r="K55" s="26">
        <f>ROUND(I55* J55/100,2)</f>
        <v>0</v>
      </c>
      <c r="L55" s="27">
        <f>ROUND(I55+ K55,2)</f>
        <v>0</v>
      </c>
      <c r="M55" s="25"/>
    </row>
    <row r="56" spans="2:13" s="1" customFormat="1" ht="38.85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22</v>
      </c>
      <c r="G56" s="8">
        <v>15.57</v>
      </c>
      <c r="H56" s="28">
        <v>0</v>
      </c>
      <c r="I56" s="26">
        <f>ROUND(G56* H56,2)</f>
        <v>0</v>
      </c>
      <c r="J56" s="5">
        <v>8</v>
      </c>
      <c r="K56" s="26">
        <f>ROUND(I56* J56/100,2)</f>
        <v>0</v>
      </c>
      <c r="L56" s="27">
        <f>ROUND(I56+ K56,2)</f>
        <v>0</v>
      </c>
      <c r="M56" s="25"/>
    </row>
    <row r="57" spans="2:13" s="1" customFormat="1" ht="19.7" customHeight="1" x14ac:dyDescent="0.2">
      <c r="B57" s="5">
        <v>8</v>
      </c>
      <c r="C57" s="6" t="s">
        <v>23</v>
      </c>
      <c r="D57" s="6" t="s">
        <v>24</v>
      </c>
      <c r="E57" s="7" t="s">
        <v>25</v>
      </c>
      <c r="F57" s="6" t="s">
        <v>22</v>
      </c>
      <c r="G57" s="8">
        <v>15.57</v>
      </c>
      <c r="H57" s="28">
        <v>0</v>
      </c>
      <c r="I57" s="26">
        <f>ROUND(G57* H57,2)</f>
        <v>0</v>
      </c>
      <c r="J57" s="5">
        <v>8</v>
      </c>
      <c r="K57" s="26">
        <f>ROUND(I57* J57/100,2)</f>
        <v>0</v>
      </c>
      <c r="L57" s="27">
        <f>ROUND(I57+ K57,2)</f>
        <v>0</v>
      </c>
      <c r="M57" s="25"/>
    </row>
    <row r="58" spans="2:13" s="1" customFormat="1" ht="28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22</v>
      </c>
      <c r="G58" s="8">
        <v>4</v>
      </c>
      <c r="H58" s="28">
        <v>0</v>
      </c>
      <c r="I58" s="26">
        <f>ROUND(G58* H58,2)</f>
        <v>0</v>
      </c>
      <c r="J58" s="5">
        <v>8</v>
      </c>
      <c r="K58" s="26">
        <f>ROUND(I58* J58/100,2)</f>
        <v>0</v>
      </c>
      <c r="L58" s="27">
        <f>ROUND(I58+ K58,2)</f>
        <v>0</v>
      </c>
      <c r="M58" s="25"/>
    </row>
    <row r="59" spans="2:13" s="1" customFormat="1" ht="28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32</v>
      </c>
      <c r="G59" s="8">
        <v>36.82</v>
      </c>
      <c r="H59" s="28">
        <v>0</v>
      </c>
      <c r="I59" s="26">
        <f>ROUND(G59* H59,2)</f>
        <v>0</v>
      </c>
      <c r="J59" s="5">
        <v>8</v>
      </c>
      <c r="K59" s="26">
        <f>ROUND(I59* J59/100,2)</f>
        <v>0</v>
      </c>
      <c r="L59" s="27">
        <f>ROUND(I59+ K59,2)</f>
        <v>0</v>
      </c>
      <c r="M59" s="25"/>
    </row>
    <row r="60" spans="2:13" s="1" customFormat="1" ht="19.7" customHeight="1" x14ac:dyDescent="0.2">
      <c r="B60" s="5">
        <v>11</v>
      </c>
      <c r="C60" s="6" t="s">
        <v>33</v>
      </c>
      <c r="D60" s="6" t="s">
        <v>34</v>
      </c>
      <c r="E60" s="7" t="s">
        <v>35</v>
      </c>
      <c r="F60" s="6" t="s">
        <v>32</v>
      </c>
      <c r="G60" s="8">
        <v>19.71</v>
      </c>
      <c r="H60" s="28">
        <v>0</v>
      </c>
      <c r="I60" s="26">
        <f>ROUND(G60* H60,2)</f>
        <v>0</v>
      </c>
      <c r="J60" s="5">
        <v>8</v>
      </c>
      <c r="K60" s="26">
        <f>ROUND(I60* J60/100,2)</f>
        <v>0</v>
      </c>
      <c r="L60" s="27">
        <f>ROUND(I60+ K60,2)</f>
        <v>0</v>
      </c>
      <c r="M60" s="25"/>
    </row>
    <row r="61" spans="2:13" s="1" customFormat="1" ht="28.7" customHeight="1" x14ac:dyDescent="0.2">
      <c r="B61" s="5">
        <v>12</v>
      </c>
      <c r="C61" s="6" t="s">
        <v>36</v>
      </c>
      <c r="D61" s="6" t="s">
        <v>37</v>
      </c>
      <c r="E61" s="7" t="s">
        <v>38</v>
      </c>
      <c r="F61" s="6" t="s">
        <v>32</v>
      </c>
      <c r="G61" s="8">
        <v>57.23</v>
      </c>
      <c r="H61" s="28">
        <v>0</v>
      </c>
      <c r="I61" s="26">
        <f>ROUND(G61* H61,2)</f>
        <v>0</v>
      </c>
      <c r="J61" s="5">
        <v>8</v>
      </c>
      <c r="K61" s="26">
        <f>ROUND(I61* J61/100,2)</f>
        <v>0</v>
      </c>
      <c r="L61" s="27">
        <f>ROUND(I61+ K61,2)</f>
        <v>0</v>
      </c>
      <c r="M61" s="25"/>
    </row>
    <row r="62" spans="2:13" s="1" customFormat="1" ht="28.7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32</v>
      </c>
      <c r="G62" s="8">
        <v>16.47</v>
      </c>
      <c r="H62" s="28">
        <v>0</v>
      </c>
      <c r="I62" s="26">
        <f>ROUND(G62* H62,2)</f>
        <v>0</v>
      </c>
      <c r="J62" s="5">
        <v>8</v>
      </c>
      <c r="K62" s="26">
        <f>ROUND(I62* J62/100,2)</f>
        <v>0</v>
      </c>
      <c r="L62" s="27">
        <f>ROUND(I62+ K62,2)</f>
        <v>0</v>
      </c>
      <c r="M62" s="25"/>
    </row>
    <row r="63" spans="2:13" s="1" customFormat="1" ht="19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45</v>
      </c>
      <c r="G63" s="8">
        <v>12.68</v>
      </c>
      <c r="H63" s="28">
        <v>0</v>
      </c>
      <c r="I63" s="26">
        <f>ROUND(G63* H63,2)</f>
        <v>0</v>
      </c>
      <c r="J63" s="5">
        <v>8</v>
      </c>
      <c r="K63" s="26">
        <f>ROUND(I63* J63/100,2)</f>
        <v>0</v>
      </c>
      <c r="L63" s="27">
        <f>ROUND(I63+ K63,2)</f>
        <v>0</v>
      </c>
      <c r="M63" s="25"/>
    </row>
    <row r="64" spans="2:13" s="1" customFormat="1" ht="19.7" customHeight="1" x14ac:dyDescent="0.2">
      <c r="B64" s="5">
        <v>15</v>
      </c>
      <c r="C64" s="6" t="s">
        <v>46</v>
      </c>
      <c r="D64" s="6" t="s">
        <v>47</v>
      </c>
      <c r="E64" s="7" t="s">
        <v>48</v>
      </c>
      <c r="F64" s="6" t="s">
        <v>45</v>
      </c>
      <c r="G64" s="8">
        <v>6.01</v>
      </c>
      <c r="H64" s="28">
        <v>0</v>
      </c>
      <c r="I64" s="26">
        <f>ROUND(G64* H64,2)</f>
        <v>0</v>
      </c>
      <c r="J64" s="5">
        <v>8</v>
      </c>
      <c r="K64" s="26">
        <f>ROUND(I64* J64/100,2)</f>
        <v>0</v>
      </c>
      <c r="L64" s="27">
        <f>ROUND(I64+ K64,2)</f>
        <v>0</v>
      </c>
      <c r="M64" s="25"/>
    </row>
    <row r="65" spans="2:13" s="1" customFormat="1" ht="28.7" customHeight="1" x14ac:dyDescent="0.2">
      <c r="B65" s="5">
        <v>16</v>
      </c>
      <c r="C65" s="6" t="s">
        <v>49</v>
      </c>
      <c r="D65" s="6" t="s">
        <v>50</v>
      </c>
      <c r="E65" s="7" t="s">
        <v>51</v>
      </c>
      <c r="F65" s="6" t="s">
        <v>45</v>
      </c>
      <c r="G65" s="8">
        <v>10.92</v>
      </c>
      <c r="H65" s="28">
        <v>0</v>
      </c>
      <c r="I65" s="26">
        <f>ROUND(G65* H65,2)</f>
        <v>0</v>
      </c>
      <c r="J65" s="5">
        <v>8</v>
      </c>
      <c r="K65" s="26">
        <f>ROUND(I65* J65/100,2)</f>
        <v>0</v>
      </c>
      <c r="L65" s="27">
        <f>ROUND(I65+ K65,2)</f>
        <v>0</v>
      </c>
      <c r="M65" s="25"/>
    </row>
    <row r="66" spans="2:13" s="1" customFormat="1" ht="19.7" customHeight="1" x14ac:dyDescent="0.2">
      <c r="B66" s="5">
        <v>17</v>
      </c>
      <c r="C66" s="6" t="s">
        <v>52</v>
      </c>
      <c r="D66" s="6" t="s">
        <v>53</v>
      </c>
      <c r="E66" s="7" t="s">
        <v>54</v>
      </c>
      <c r="F66" s="6" t="s">
        <v>45</v>
      </c>
      <c r="G66" s="8">
        <v>13.92</v>
      </c>
      <c r="H66" s="28">
        <v>0</v>
      </c>
      <c r="I66" s="26">
        <f>ROUND(G66* H66,2)</f>
        <v>0</v>
      </c>
      <c r="J66" s="5">
        <v>8</v>
      </c>
      <c r="K66" s="26">
        <f>ROUND(I66* J66/100,2)</f>
        <v>0</v>
      </c>
      <c r="L66" s="27">
        <f>ROUND(I66+ K66,2)</f>
        <v>0</v>
      </c>
      <c r="M66" s="25"/>
    </row>
    <row r="67" spans="2:13" s="1" customFormat="1" ht="19.7" customHeight="1" x14ac:dyDescent="0.2">
      <c r="B67" s="5">
        <v>18</v>
      </c>
      <c r="C67" s="6" t="s">
        <v>55</v>
      </c>
      <c r="D67" s="6" t="s">
        <v>56</v>
      </c>
      <c r="E67" s="7" t="s">
        <v>57</v>
      </c>
      <c r="F67" s="6" t="s">
        <v>45</v>
      </c>
      <c r="G67" s="8">
        <v>42.53</v>
      </c>
      <c r="H67" s="28">
        <v>0</v>
      </c>
      <c r="I67" s="26">
        <f>ROUND(G67* H67,2)</f>
        <v>0</v>
      </c>
      <c r="J67" s="5">
        <v>8</v>
      </c>
      <c r="K67" s="26">
        <f>ROUND(I67* J67/100,2)</f>
        <v>0</v>
      </c>
      <c r="L67" s="27">
        <f>ROUND(I67+ K67,2)</f>
        <v>0</v>
      </c>
      <c r="M67" s="25"/>
    </row>
    <row r="68" spans="2:13" s="1" customFormat="1" ht="19.7" customHeight="1" x14ac:dyDescent="0.2">
      <c r="B68" s="5">
        <v>19</v>
      </c>
      <c r="C68" s="6" t="s">
        <v>58</v>
      </c>
      <c r="D68" s="6" t="s">
        <v>59</v>
      </c>
      <c r="E68" s="7" t="s">
        <v>60</v>
      </c>
      <c r="F68" s="6" t="s">
        <v>22</v>
      </c>
      <c r="G68" s="8">
        <v>7.43</v>
      </c>
      <c r="H68" s="28">
        <v>0</v>
      </c>
      <c r="I68" s="26">
        <f>ROUND(G68* H68,2)</f>
        <v>0</v>
      </c>
      <c r="J68" s="5">
        <v>8</v>
      </c>
      <c r="K68" s="26">
        <f>ROUND(I68* J68/100,2)</f>
        <v>0</v>
      </c>
      <c r="L68" s="27">
        <f>ROUND(I68+ K68,2)</f>
        <v>0</v>
      </c>
      <c r="M68" s="25"/>
    </row>
    <row r="69" spans="2:13" s="1" customFormat="1" ht="28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22</v>
      </c>
      <c r="G69" s="8">
        <v>5</v>
      </c>
      <c r="H69" s="28">
        <v>0</v>
      </c>
      <c r="I69" s="26">
        <f>ROUND(G69* H69,2)</f>
        <v>0</v>
      </c>
      <c r="J69" s="5">
        <v>8</v>
      </c>
      <c r="K69" s="26">
        <f>ROUND(I69* J69/100,2)</f>
        <v>0</v>
      </c>
      <c r="L69" s="27">
        <f>ROUND(I69+ K69,2)</f>
        <v>0</v>
      </c>
      <c r="M69" s="25"/>
    </row>
    <row r="70" spans="2:13" s="1" customFormat="1" ht="28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22</v>
      </c>
      <c r="G70" s="8">
        <v>16</v>
      </c>
      <c r="H70" s="28">
        <v>0</v>
      </c>
      <c r="I70" s="26">
        <f>ROUND(G70* H70,2)</f>
        <v>0</v>
      </c>
      <c r="J70" s="5">
        <v>8</v>
      </c>
      <c r="K70" s="26">
        <f>ROUND(I70* J70/100,2)</f>
        <v>0</v>
      </c>
      <c r="L70" s="27">
        <f>ROUND(I70+ K70,2)</f>
        <v>0</v>
      </c>
      <c r="M70" s="25"/>
    </row>
    <row r="71" spans="2:13" s="1" customFormat="1" ht="28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22</v>
      </c>
      <c r="G71" s="8">
        <v>4</v>
      </c>
      <c r="H71" s="28">
        <v>0</v>
      </c>
      <c r="I71" s="26">
        <f>ROUND(G71* H71,2)</f>
        <v>0</v>
      </c>
      <c r="J71" s="5">
        <v>8</v>
      </c>
      <c r="K71" s="26">
        <f>ROUND(I71* J71/100,2)</f>
        <v>0</v>
      </c>
      <c r="L71" s="27">
        <f>ROUND(I71+ K71,2)</f>
        <v>0</v>
      </c>
      <c r="M71" s="25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22</v>
      </c>
      <c r="G72" s="8">
        <v>14.03</v>
      </c>
      <c r="H72" s="28">
        <v>0</v>
      </c>
      <c r="I72" s="26">
        <f>ROUND(G72* H72,2)</f>
        <v>0</v>
      </c>
      <c r="J72" s="5">
        <v>8</v>
      </c>
      <c r="K72" s="26">
        <f>ROUND(I72* J72/100,2)</f>
        <v>0</v>
      </c>
      <c r="L72" s="27">
        <f>ROUND(I72+ K72,2)</f>
        <v>0</v>
      </c>
      <c r="M72" s="25"/>
    </row>
    <row r="73" spans="2:13" s="1" customFormat="1" ht="19.7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22</v>
      </c>
      <c r="G73" s="8">
        <v>5.41</v>
      </c>
      <c r="H73" s="28">
        <v>0</v>
      </c>
      <c r="I73" s="26">
        <f>ROUND(G73* H73,2)</f>
        <v>0</v>
      </c>
      <c r="J73" s="5">
        <v>8</v>
      </c>
      <c r="K73" s="26">
        <f>ROUND(I73* J73/100,2)</f>
        <v>0</v>
      </c>
      <c r="L73" s="27">
        <f>ROUND(I73+ K73,2)</f>
        <v>0</v>
      </c>
      <c r="M73" s="25"/>
    </row>
    <row r="74" spans="2:13" s="1" customFormat="1" ht="19.7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79</v>
      </c>
      <c r="G74" s="8">
        <v>36.1</v>
      </c>
      <c r="H74" s="28">
        <v>0</v>
      </c>
      <c r="I74" s="26">
        <f>ROUND(G74* H74,2)</f>
        <v>0</v>
      </c>
      <c r="J74" s="5">
        <v>23</v>
      </c>
      <c r="K74" s="26">
        <f>ROUND(I74* J74/100,2)</f>
        <v>0</v>
      </c>
      <c r="L74" s="27">
        <f>ROUND(I74+ K74,2)</f>
        <v>0</v>
      </c>
      <c r="M74" s="25"/>
    </row>
    <row r="75" spans="2:13" s="1" customFormat="1" ht="19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79</v>
      </c>
      <c r="G75" s="8">
        <v>4</v>
      </c>
      <c r="H75" s="28">
        <v>0</v>
      </c>
      <c r="I75" s="26">
        <f>ROUND(G75* H75,2)</f>
        <v>0</v>
      </c>
      <c r="J75" s="5">
        <v>23</v>
      </c>
      <c r="K75" s="26">
        <f>ROUND(I75* J75/100,2)</f>
        <v>0</v>
      </c>
      <c r="L75" s="27">
        <f>ROUND(I75+ K75,2)</f>
        <v>0</v>
      </c>
      <c r="M75" s="25"/>
    </row>
    <row r="76" spans="2:13" s="1" customFormat="1" ht="19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79</v>
      </c>
      <c r="G76" s="8">
        <v>5.5</v>
      </c>
      <c r="H76" s="28">
        <v>0</v>
      </c>
      <c r="I76" s="26">
        <f>ROUND(G76* H76,2)</f>
        <v>0</v>
      </c>
      <c r="J76" s="5">
        <v>23</v>
      </c>
      <c r="K76" s="26">
        <f>ROUND(I76* J76/100,2)</f>
        <v>0</v>
      </c>
      <c r="L76" s="27">
        <f>ROUND(I76+ K76,2)</f>
        <v>0</v>
      </c>
      <c r="M76" s="25"/>
    </row>
    <row r="77" spans="2:13" s="1" customFormat="1" ht="19.7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89</v>
      </c>
      <c r="G77" s="8">
        <v>10</v>
      </c>
      <c r="H77" s="28">
        <v>0</v>
      </c>
      <c r="I77" s="26">
        <f>ROUND(G77* H77,2)</f>
        <v>0</v>
      </c>
      <c r="J77" s="5">
        <v>23</v>
      </c>
      <c r="K77" s="26">
        <f>ROUND(I77* J77/100,2)</f>
        <v>0</v>
      </c>
      <c r="L77" s="27">
        <f>ROUND(I77+ K77,2)</f>
        <v>0</v>
      </c>
      <c r="M77" s="25"/>
    </row>
    <row r="78" spans="2:13" s="1" customFormat="1" ht="19.7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93</v>
      </c>
      <c r="G78" s="8">
        <v>78</v>
      </c>
      <c r="H78" s="28">
        <v>0</v>
      </c>
      <c r="I78" s="26">
        <f>ROUND(G78* H78,2)</f>
        <v>0</v>
      </c>
      <c r="J78" s="5">
        <v>8</v>
      </c>
      <c r="K78" s="26">
        <f>ROUND(I78* J78/100,2)</f>
        <v>0</v>
      </c>
      <c r="L78" s="27">
        <f>ROUND(I78+ K78,2)</f>
        <v>0</v>
      </c>
      <c r="M78" s="25"/>
    </row>
    <row r="79" spans="2:13" s="1" customFormat="1" ht="19.7" customHeight="1" x14ac:dyDescent="0.2">
      <c r="B79" s="5">
        <v>30</v>
      </c>
      <c r="C79" s="6" t="s">
        <v>94</v>
      </c>
      <c r="D79" s="6" t="s">
        <v>95</v>
      </c>
      <c r="E79" s="7" t="s">
        <v>96</v>
      </c>
      <c r="F79" s="6" t="s">
        <v>93</v>
      </c>
      <c r="G79" s="8">
        <v>5</v>
      </c>
      <c r="H79" s="28">
        <v>0</v>
      </c>
      <c r="I79" s="26">
        <f>ROUND(G79* H79,2)</f>
        <v>0</v>
      </c>
      <c r="J79" s="5">
        <v>8</v>
      </c>
      <c r="K79" s="26">
        <f>ROUND(I79* J79/100,2)</f>
        <v>0</v>
      </c>
      <c r="L79" s="27">
        <f>ROUND(I79+ K79,2)</f>
        <v>0</v>
      </c>
      <c r="M79" s="25"/>
    </row>
    <row r="80" spans="2:13" s="1" customFormat="1" ht="19.7" customHeight="1" x14ac:dyDescent="0.2">
      <c r="B80" s="5">
        <v>31</v>
      </c>
      <c r="C80" s="6" t="s">
        <v>97</v>
      </c>
      <c r="D80" s="6" t="s">
        <v>98</v>
      </c>
      <c r="E80" s="7" t="s">
        <v>99</v>
      </c>
      <c r="F80" s="6" t="s">
        <v>89</v>
      </c>
      <c r="G80" s="8">
        <v>118</v>
      </c>
      <c r="H80" s="28">
        <v>0</v>
      </c>
      <c r="I80" s="26">
        <f>ROUND(G80* H80,2)</f>
        <v>0</v>
      </c>
      <c r="J80" s="5">
        <v>8</v>
      </c>
      <c r="K80" s="26">
        <f>ROUND(I80* J80/100,2)</f>
        <v>0</v>
      </c>
      <c r="L80" s="27">
        <f>ROUND(I80+ K80,2)</f>
        <v>0</v>
      </c>
      <c r="M80" s="25"/>
    </row>
    <row r="81" spans="2:14" s="1" customFormat="1" ht="19.7" customHeight="1" x14ac:dyDescent="0.2">
      <c r="B81" s="5">
        <v>32</v>
      </c>
      <c r="C81" s="6" t="s">
        <v>100</v>
      </c>
      <c r="D81" s="6" t="s">
        <v>101</v>
      </c>
      <c r="E81" s="7" t="s">
        <v>99</v>
      </c>
      <c r="F81" s="6" t="s">
        <v>89</v>
      </c>
      <c r="G81" s="8">
        <v>7</v>
      </c>
      <c r="H81" s="28">
        <v>0</v>
      </c>
      <c r="I81" s="26">
        <f>ROUND(G81* H81,2)</f>
        <v>0</v>
      </c>
      <c r="J81" s="5">
        <v>23</v>
      </c>
      <c r="K81" s="26">
        <f>ROUND(I81* J81/100,2)</f>
        <v>0</v>
      </c>
      <c r="L81" s="27">
        <f>ROUND(I81+ K81,2)</f>
        <v>0</v>
      </c>
      <c r="M81" s="25"/>
    </row>
    <row r="82" spans="2:14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104</v>
      </c>
      <c r="F82" s="6" t="s">
        <v>89</v>
      </c>
      <c r="G82" s="8">
        <v>40</v>
      </c>
      <c r="H82" s="28">
        <v>0</v>
      </c>
      <c r="I82" s="26">
        <f>ROUND(G82* H82,2)</f>
        <v>0</v>
      </c>
      <c r="J82" s="5">
        <v>8</v>
      </c>
      <c r="K82" s="26">
        <f>ROUND(I82* J82/100,2)</f>
        <v>0</v>
      </c>
      <c r="L82" s="27">
        <f>ROUND(I82+ K82,2)</f>
        <v>0</v>
      </c>
      <c r="M82" s="25"/>
    </row>
    <row r="83" spans="2:14" s="1" customFormat="1" ht="19.7" customHeight="1" x14ac:dyDescent="0.2">
      <c r="B83" s="5">
        <v>34</v>
      </c>
      <c r="C83" s="6" t="s">
        <v>105</v>
      </c>
      <c r="D83" s="6" t="s">
        <v>106</v>
      </c>
      <c r="E83" s="7" t="s">
        <v>107</v>
      </c>
      <c r="F83" s="6" t="s">
        <v>22</v>
      </c>
      <c r="G83" s="8">
        <v>3.81</v>
      </c>
      <c r="H83" s="28">
        <v>0</v>
      </c>
      <c r="I83" s="26">
        <f>ROUND(G83* H83,2)</f>
        <v>0</v>
      </c>
      <c r="J83" s="5">
        <v>8</v>
      </c>
      <c r="K83" s="26">
        <f>ROUND(I83* J83/100,2)</f>
        <v>0</v>
      </c>
      <c r="L83" s="27">
        <f>ROUND(I83+ K83,2)</f>
        <v>0</v>
      </c>
      <c r="M83" s="25"/>
    </row>
    <row r="84" spans="2:14" s="1" customFormat="1" ht="55.9" customHeight="1" x14ac:dyDescent="0.2"/>
    <row r="85" spans="2:14" s="1" customFormat="1" ht="21.4" customHeight="1" x14ac:dyDescent="0.2">
      <c r="B85" s="15" t="s">
        <v>108</v>
      </c>
      <c r="C85" s="15"/>
      <c r="D85" s="15"/>
      <c r="E85" s="15"/>
      <c r="F85" s="29">
        <f>ROUND(I32+I37+I42+I47+I52+I55+I56+I57+I58+I59+I60+I61+I62+I63+I64+I65+I66+I67+I68+I69+I70+I71+I72+I73+I74+I75+I76+I77+I78+I79+I80+I81+I82+I83,2)</f>
        <v>0</v>
      </c>
      <c r="G85" s="30"/>
      <c r="H85" s="30"/>
      <c r="I85" s="30"/>
      <c r="J85" s="30"/>
      <c r="K85" s="30"/>
      <c r="L85" s="30"/>
      <c r="M85" s="31"/>
    </row>
    <row r="86" spans="2:14" s="1" customFormat="1" ht="21.4" customHeight="1" x14ac:dyDescent="0.2">
      <c r="B86" s="15" t="s">
        <v>109</v>
      </c>
      <c r="C86" s="15"/>
      <c r="D86" s="15"/>
      <c r="E86" s="15"/>
      <c r="F86" s="32">
        <f>ROUND(L32+L37+L42+L47+L52+L55+L56+L57+L58+L59+L60+L61+L62+L63+L64+L65+L66+L67+L68+L69+L70+L71+L72+L73+L74+L75+L76+L77+L78+L79+L80+L81+L82+L83,2)</f>
        <v>0</v>
      </c>
      <c r="G86" s="33"/>
      <c r="H86" s="33"/>
      <c r="I86" s="33"/>
      <c r="J86" s="33"/>
      <c r="K86" s="33"/>
      <c r="L86" s="33"/>
      <c r="M86" s="34"/>
    </row>
    <row r="87" spans="2:14" s="1" customFormat="1" ht="11.1" customHeight="1" x14ac:dyDescent="0.2"/>
    <row r="88" spans="2:14" s="1" customFormat="1" ht="80.099999999999994" customHeight="1" x14ac:dyDescent="0.2">
      <c r="B88" s="36" t="s">
        <v>128</v>
      </c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</row>
    <row r="89" spans="2:14" s="1" customFormat="1" ht="2.65" customHeight="1" x14ac:dyDescent="0.2"/>
    <row r="90" spans="2:14" s="1" customFormat="1" ht="110.1" customHeight="1" x14ac:dyDescent="0.2">
      <c r="B90" s="36" t="s">
        <v>129</v>
      </c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</row>
    <row r="91" spans="2:14" s="1" customFormat="1" ht="5.25" customHeight="1" x14ac:dyDescent="0.2"/>
    <row r="92" spans="2:14" s="1" customFormat="1" ht="110.1" customHeight="1" x14ac:dyDescent="0.2">
      <c r="B92" s="10" t="s">
        <v>130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s="1" customFormat="1" ht="5.25" customHeight="1" x14ac:dyDescent="0.2"/>
    <row r="94" spans="2:14" s="1" customFormat="1" ht="37.9" customHeight="1" x14ac:dyDescent="0.2">
      <c r="C94" s="16" t="s">
        <v>110</v>
      </c>
      <c r="D94" s="16"/>
      <c r="E94" s="16"/>
      <c r="F94" s="20" t="s">
        <v>111</v>
      </c>
      <c r="G94" s="20"/>
      <c r="H94" s="20"/>
      <c r="I94" s="20"/>
      <c r="J94" s="20"/>
      <c r="K94" s="20"/>
      <c r="L94" s="20"/>
    </row>
    <row r="95" spans="2:14" s="1" customFormat="1" ht="28.7" customHeight="1" x14ac:dyDescent="0.2"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2:14" s="1" customFormat="1" ht="28.7" customHeight="1" x14ac:dyDescent="0.2"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2:14" s="1" customFormat="1" ht="28.7" customHeight="1" x14ac:dyDescent="0.2"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2:14" s="1" customFormat="1" ht="28.7" customHeight="1" x14ac:dyDescent="0.2"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2:14" s="1" customFormat="1" ht="2.65" customHeight="1" x14ac:dyDescent="0.2"/>
    <row r="100" spans="2:14" s="1" customFormat="1" ht="203.1" customHeight="1" x14ac:dyDescent="0.2">
      <c r="B100" s="36" t="s">
        <v>131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</row>
    <row r="101" spans="2:14" s="1" customFormat="1" ht="2.65" customHeight="1" x14ac:dyDescent="0.2"/>
    <row r="102" spans="2:14" s="1" customFormat="1" ht="36.950000000000003" customHeight="1" x14ac:dyDescent="0.2">
      <c r="B102" s="37" t="s">
        <v>132</v>
      </c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</row>
    <row r="103" spans="2:14" s="1" customFormat="1" ht="2.65" customHeight="1" x14ac:dyDescent="0.2"/>
    <row r="104" spans="2:14" s="1" customFormat="1" ht="37.9" customHeight="1" x14ac:dyDescent="0.2">
      <c r="C104" s="16" t="s">
        <v>112</v>
      </c>
      <c r="D104" s="16"/>
      <c r="E104" s="16"/>
      <c r="F104" s="18" t="s">
        <v>113</v>
      </c>
      <c r="G104" s="18"/>
      <c r="H104" s="18"/>
      <c r="I104" s="18"/>
      <c r="J104" s="18"/>
      <c r="K104" s="18"/>
      <c r="L104" s="18"/>
    </row>
    <row r="105" spans="2:14" s="1" customFormat="1" ht="28.7" customHeight="1" x14ac:dyDescent="0.2"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2:14" s="1" customFormat="1" ht="28.7" customHeight="1" x14ac:dyDescent="0.2"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2:14" s="1" customFormat="1" ht="28.7" customHeight="1" x14ac:dyDescent="0.2"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2:14" s="1" customFormat="1" ht="28.7" customHeight="1" x14ac:dyDescent="0.2"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2:14" s="1" customFormat="1" ht="2.65" customHeight="1" x14ac:dyDescent="0.2"/>
    <row r="110" spans="2:14" s="1" customFormat="1" ht="159.94999999999999" customHeight="1" x14ac:dyDescent="0.2">
      <c r="B110" s="36" t="s">
        <v>133</v>
      </c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</row>
    <row r="111" spans="2:14" s="1" customFormat="1" ht="2.65" customHeight="1" x14ac:dyDescent="0.2"/>
    <row r="112" spans="2:14" s="1" customFormat="1" ht="54.95" customHeight="1" x14ac:dyDescent="0.2">
      <c r="B112" s="36" t="s">
        <v>134</v>
      </c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</row>
    <row r="113" spans="2:14" s="1" customFormat="1" ht="2.65" customHeight="1" x14ac:dyDescent="0.2"/>
    <row r="114" spans="2:14" s="1" customFormat="1" ht="60" customHeight="1" x14ac:dyDescent="0.2">
      <c r="B114" s="10" t="s">
        <v>135</v>
      </c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s="1" customFormat="1" ht="2.65" customHeight="1" x14ac:dyDescent="0.2"/>
    <row r="116" spans="2:14" s="1" customFormat="1" ht="48" customHeight="1" x14ac:dyDescent="0.2">
      <c r="B116" s="10" t="s">
        <v>136</v>
      </c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s="1" customFormat="1" ht="2.65" customHeight="1" x14ac:dyDescent="0.2"/>
    <row r="118" spans="2:14" s="1" customFormat="1" ht="125.1" customHeight="1" x14ac:dyDescent="0.2">
      <c r="B118" s="36" t="s">
        <v>137</v>
      </c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</row>
    <row r="119" spans="2:14" s="1" customFormat="1" ht="2.65" customHeight="1" x14ac:dyDescent="0.2"/>
    <row r="120" spans="2:14" s="1" customFormat="1" ht="84.95" customHeight="1" x14ac:dyDescent="0.2">
      <c r="B120" s="36" t="s">
        <v>138</v>
      </c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</row>
    <row r="121" spans="2:14" s="1" customFormat="1" ht="86.85" customHeight="1" x14ac:dyDescent="0.2"/>
    <row r="122" spans="2:14" s="1" customFormat="1" ht="17.649999999999999" customHeight="1" x14ac:dyDescent="0.2">
      <c r="J122" s="22" t="s">
        <v>139</v>
      </c>
      <c r="K122" s="22"/>
      <c r="L122" s="22"/>
    </row>
    <row r="123" spans="2:14" s="1" customFormat="1" ht="145.15" customHeight="1" x14ac:dyDescent="0.2"/>
    <row r="124" spans="2:14" s="1" customFormat="1" ht="81.599999999999994" customHeight="1" x14ac:dyDescent="0.2">
      <c r="B124" s="12" t="s">
        <v>140</v>
      </c>
      <c r="C124" s="12"/>
      <c r="D124" s="12"/>
      <c r="E124" s="12"/>
      <c r="F124" s="12"/>
      <c r="G124" s="12"/>
      <c r="H124" s="12"/>
      <c r="I124" s="12"/>
      <c r="J124" s="12"/>
      <c r="K124" s="12"/>
    </row>
  </sheetData>
  <mergeCells count="98">
    <mergeCell ref="L80:M80"/>
    <mergeCell ref="L81:M81"/>
    <mergeCell ref="L82:M82"/>
    <mergeCell ref="L83:M83"/>
    <mergeCell ref="B3:E3"/>
    <mergeCell ref="B5:E5"/>
    <mergeCell ref="B7:E7"/>
    <mergeCell ref="L75:M75"/>
    <mergeCell ref="L76:M76"/>
    <mergeCell ref="L77:M77"/>
    <mergeCell ref="L78:M78"/>
    <mergeCell ref="L79:M79"/>
    <mergeCell ref="L70:M70"/>
    <mergeCell ref="L71:M71"/>
    <mergeCell ref="L72:M72"/>
    <mergeCell ref="L73:M73"/>
    <mergeCell ref="L74:M74"/>
    <mergeCell ref="L65:M65"/>
    <mergeCell ref="L66:M66"/>
    <mergeCell ref="L67:M67"/>
    <mergeCell ref="L68:M68"/>
    <mergeCell ref="L69:M69"/>
    <mergeCell ref="L60:M60"/>
    <mergeCell ref="L61:M61"/>
    <mergeCell ref="L62:M62"/>
    <mergeCell ref="L63:M63"/>
    <mergeCell ref="L64:M64"/>
    <mergeCell ref="L55:M55"/>
    <mergeCell ref="L56:M56"/>
    <mergeCell ref="L57:M57"/>
    <mergeCell ref="L58:M58"/>
    <mergeCell ref="L59:M59"/>
    <mergeCell ref="F97:L97"/>
    <mergeCell ref="F98:L98"/>
    <mergeCell ref="H11:O12"/>
    <mergeCell ref="J122:L122"/>
    <mergeCell ref="J2:P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F85:M85"/>
    <mergeCell ref="F86:M86"/>
    <mergeCell ref="F94:L94"/>
    <mergeCell ref="F95:L95"/>
    <mergeCell ref="F96:L96"/>
    <mergeCell ref="F104:L104"/>
    <mergeCell ref="F105:L105"/>
    <mergeCell ref="F106:L106"/>
    <mergeCell ref="F107:L107"/>
    <mergeCell ref="F108:L108"/>
    <mergeCell ref="C105:E105"/>
    <mergeCell ref="C106:E106"/>
    <mergeCell ref="C107:E107"/>
    <mergeCell ref="C108:E108"/>
    <mergeCell ref="C16:E16"/>
    <mergeCell ref="C18:E18"/>
    <mergeCell ref="C20:E20"/>
    <mergeCell ref="C22:E22"/>
    <mergeCell ref="C94:E94"/>
    <mergeCell ref="C95:E95"/>
    <mergeCell ref="C96:E96"/>
    <mergeCell ref="C97:E97"/>
    <mergeCell ref="C98:E98"/>
    <mergeCell ref="B4:E4"/>
    <mergeCell ref="B44:L44"/>
    <mergeCell ref="B49:L49"/>
    <mergeCell ref="B6:E6"/>
    <mergeCell ref="B8:E8"/>
    <mergeCell ref="F14:I14"/>
    <mergeCell ref="B114:N114"/>
    <mergeCell ref="B116:N116"/>
    <mergeCell ref="B118:N118"/>
    <mergeCell ref="B120:N120"/>
    <mergeCell ref="B124:K124"/>
    <mergeCell ref="B10:E11"/>
    <mergeCell ref="B100:N100"/>
    <mergeCell ref="B102:N102"/>
    <mergeCell ref="B110:N110"/>
    <mergeCell ref="B112:N112"/>
    <mergeCell ref="B24:M24"/>
    <mergeCell ref="B26:M26"/>
    <mergeCell ref="B29:L29"/>
    <mergeCell ref="B34:L34"/>
    <mergeCell ref="B39:L39"/>
    <mergeCell ref="B85:E85"/>
    <mergeCell ref="B86:E86"/>
    <mergeCell ref="B88:N88"/>
    <mergeCell ref="B90:N90"/>
    <mergeCell ref="B92:N92"/>
    <mergeCell ref="C104:E10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2025-10-10T19:50:22Z</dcterms:created>
  <dcterms:modified xsi:type="dcterms:W3CDTF">2025-10-10T19:54:28Z</dcterms:modified>
</cp:coreProperties>
</file>