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 firstSheet="2" activeTab="6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<sst xmlns="http://schemas.openxmlformats.org/spreadsheetml/2006/main" count="1568" uniqueCount="314">
  <si>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</si>
  <si>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</si>
  <si>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</si>
  <si>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</si>
  <si>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</si>
  <si>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</si>
  <si>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</si>
  <si>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</si>
  <si>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</si>
  <si>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</si>
  <si>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</si>
  <si>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</si>
  <si>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</si>
  <si>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</si>
  <si>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</si>
  <si>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</si>
  <si>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</si>
  <si>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</si>
  <si>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</si>
  <si>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</si>
  <si>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</si>
  <si>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</si>
  <si>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</si>
  <si>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</si>
  <si>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</si>
  <si>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</si>
  <si>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</si>
  <si>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</si>
  <si>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</si>
  <si>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</si>
  <si>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</si>
  <si>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</si>
  <si>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</si>
  <si>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</si>
  <si>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</si>
  <si>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</si>
  <si>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</si>
  <si>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</si>
  <si>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</si>
  <si>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</si>
  <si>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</si>
  <si>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</si>
  <si>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</si>
  <si>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</si>
  <si>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</si>
  <si>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</si>
  <si>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</si>
  <si>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</si>
  <si>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</si>
  <si>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</si>
  <si>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</si>
  <si>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</si>
  <si>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</si>
  <si>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</si>
  <si>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</si>
  <si>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</si>
  <si>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</si>
  <si>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</si>
  <si>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</si>
  <si>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</si>
  <si>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</si>
  <si>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</si>
  <si>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</si>
  <si>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</si>
  <si>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</si>
  <si>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</si>
  <si>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</si>
  <si>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</si>
  <si>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</si>
  <si>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</si>
  <si>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</si>
  <si>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</si>
  <si>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</si>
  <si>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</si>
  <si>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</si>
  <si>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</si>
  <si>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</si>
  <si>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</si>
  <si>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</si>
  <si>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</si>
  <si>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</si>
  <si>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</si>
  <si>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</si>
  <si>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</si>
  <si>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</si>
  <si>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</si>
  <si>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</si>
  <si>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</si>
  <si>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</si>
  <si>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</si>
  <si>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</si>
  <si>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</si>
  <si>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</si>
  <si>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</si>
  <si>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</si>
  <si>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</si>
  <si>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</si>
  <si>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</si>
  <si>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</si>
  <si>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</si>
  <si>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</si>
  <si>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</si>
  <si>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</si>
  <si>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</si>
  <si>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</si>
  <si>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</si>
  <si>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</si>
  <si>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</si>
  <si>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</si>
  <si>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</si>
  <si>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</si>
  <si>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</si>
  <si>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</si>
  <si>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</si>
  <si>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</si>
  <si>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</si>
  <si>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</si>
  <si>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</si>
  <si>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</si>
  <si>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</si>
  <si>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</si>
  <si>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</si>
  <si>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</si>
  <si>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</si>
  <si>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</si>
  <si>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</si>
  <si>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</si>
  <si>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</si>
  <si>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</si>
  <si>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</si>
  <si>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</si>
  <si>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</si>
  <si>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</si>
  <si>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</si>
  <si>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</si>
  <si>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</si>
  <si>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</si>
  <si>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</si>
  <si>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</si>
  <si>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</si>
  <si>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</si>
  <si>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</si>
  <si>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</si>
  <si>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</si>
  <si>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</si>
  <si>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</si>
  <si>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</si>
  <si>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</si>
  <si>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</si>
  <si>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</si>
  <si>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</si>
  <si>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</si>
  <si>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</si>
  <si>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</si>
  <si>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</si>
  <si>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</si>
  <si>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</si>
  <si>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</si>
  <si>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</si>
  <si>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</si>
  <si>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</si>
  <si>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</si>
  <si>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</si>
  <si>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</si>
  <si>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</si>
  <si>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</si>
  <si>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</si>
  <si>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</si>
  <si>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</si>
  <si>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</si>
  <si>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</si>
  <si>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</si>
  <si>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</si>
  <si>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</si>
  <si>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</si>
  <si>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</si>
  <si>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</si>
  <si>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</si>
  <si>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</si>
  <si>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</si>
  <si>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</si>
  <si>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</si>
  <si>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</si>
  <si>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</si>
  <si>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</si>
  <si>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</si>
  <si>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</si>
  <si>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</si>
  <si>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</si>
  <si>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</si>
  <si>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</si>
  <si>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</si>
  <si>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</si>
  <si>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</si>
  <si>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</si>
  <si>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</si>
  <si>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</si>
  <si>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</si>
  <si>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</si>
  <si>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</si>
  <si>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</si>
  <si>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</si>
  <si>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</si>
  <si>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</si>
  <si>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</si>
  <si>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</si>
  <si>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</si>
  <si>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</si>
  <si>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</si>
  <si>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</si>
  <si>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</si>
  <si>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</si>
  <si>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</si>
  <si>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</si>
  <si>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</si>
  <si>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</si>
  <si>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</si>
  <si>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</si>
  <si>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</si>
  <si>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</si>
  <si>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</si>
  <si>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</si>
  <si>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</si>
  <si>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</si>
  <si>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</si>
  <si>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</si>
  <si>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</si>
  <si>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</si>
  <si>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</si>
  <si>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</si>
  <si>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</si>
  <si>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</si>
  <si>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</si>
  <si>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</si>
  <si>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</si>
  <si>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</si>
  <si>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</si>
  <si>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</si>
  <si>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</si>
  <si>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</si>
  <si>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</si>
  <si>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</si>
  <si>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</si>
  <si>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</si>
  <si>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</si>
  <si>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</si>
  <si>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</si>
  <si>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</si>
  <si>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</si>
  <si>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</si>
  <si>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</si>
  <si>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</si>
  <si>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</si>
  <si>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</si>
  <si>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</si>
  <si>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</si>
  <si>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</si>
  <si>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</si>
  <si>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</si>
  <si>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</si>
  <si>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</si>
  <si>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</si>
  <si>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</si>
  <si>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</si>
  <si>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</si>
  <si>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</si>
  <si>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</si>
  <si>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</si>
  <si>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</si>
  <si>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</si>
  <si>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</si>
  <si>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</si>
  <si>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</si>
  <si>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</si>
  <si>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</si>
  <si>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</si>
  <si>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</si>
  <si>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</si>
  <si>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</si>
  <si>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</si>
  <si>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</si>
  <si>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</si>
  <si>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</si>
  <si>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</si>
  <si>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</si>
  <si>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Irak</t>
  </si>
  <si>
    <t>Kolumbia</t>
  </si>
  <si>
    <t>kwiecień</t>
  </si>
  <si>
    <t>I-IV 2022r.</t>
  </si>
  <si>
    <t>I-IV 2023r.*</t>
  </si>
  <si>
    <t>Handel zagraniczny produktami mlecznymi w  okresie I - IV - 2023r. - dane wstępne</t>
  </si>
  <si>
    <t>I-IV 2022r</t>
  </si>
  <si>
    <t>I-IV 2023r</t>
  </si>
  <si>
    <t>Białoruś</t>
  </si>
  <si>
    <t>Bahrajn</t>
  </si>
  <si>
    <t>IV-2023</t>
  </si>
  <si>
    <t>IV-2022</t>
  </si>
  <si>
    <t>maj</t>
  </si>
  <si>
    <t>maj  2023</t>
  </si>
  <si>
    <t>maj 2022</t>
  </si>
  <si>
    <t>maj 2021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</si>
  <si>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</si>
  <si>
    <t>25.06.2023</t>
  </si>
  <si>
    <t>Ceny zakupu masła w blokach 25 kg płacone przez podmioty branży piekarsko-cukierniczej za okres: 19-25.06.2023r.</t>
  </si>
  <si>
    <t>NR 26/2023</t>
  </si>
  <si>
    <t>6 lipca 2023r.</t>
  </si>
  <si>
    <t>26 czerwca - 2 lipca 2023r.</t>
  </si>
  <si>
    <t>Ceny sprzedaży NETTO (bez VAT) wybranych produktów mleczarskich za okres:  26.06-02.07.2023r.</t>
  </si>
  <si>
    <t>02.07.2023</t>
  </si>
  <si>
    <t>Ceny sprzedaży NETTO (bez VAT) wybranych produktów mleczarskich za okres: 26.06-02.07.2023r.</t>
  </si>
  <si>
    <t>Ceny sprzedaży NETTO (bez VAT) wybranych preparatów mlekopodobnych za okres: 26.06-02.07.2023r.</t>
  </si>
  <si>
    <t>Ceny zakupu NETTO (bez VAT) płacone przez podmioty handlu detalicznego, wybranych produktów mleczarskich za okres: 26.06-02.07.2023r.</t>
  </si>
  <si>
    <t>Aktualna       26.06-02.07.23</t>
  </si>
  <si>
    <t>OKRES: I.2017 - VI.2023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</si>
</sst>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1" fontId="70" fillId="0" borderId="120" xfId="0" applyNumberFormat="1" applyFont="1" applyFill="1" applyBorder="1" applyAlignment="1">
      <alignment horizontal="right" vertical="center" wrapText="1"/>
    </xf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166" fontId="2" fillId="0" borderId="190" xfId="0" applyNumberFormat="1" applyFont="1" applyBorder="1" applyAlignment="1">
      <alignment horizontal="center" vertical="center" wrapText="1"/>
    </xf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30" fillId="0" borderId="0" xfId="37" applyFont="1"/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70" fillId="0" borderId="182" xfId="0" applyNumberFormat="1" applyFont="1" applyFill="1" applyBorder="1" applyAlignment="1">
      <alignment horizontal="right" vertical="center" wrapText="1"/>
    </xf>
    <xf numFmtId="1" fontId="132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35" fillId="26" borderId="180" xfId="0" applyNumberFormat="1" applyFont="1" applyFill="1" applyBorder="1" applyAlignment="1">
      <alignment horizontal="right" vertical="center" wrapText="1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5" fillId="26" borderId="188" xfId="0" applyNumberFormat="1" applyFont="1" applyFill="1" applyBorder="1" applyAlignment="1">
      <alignment horizontal="right" vertical="center" wrapText="1"/>
    </xf>
    <xf numFmtId="0" fontId="0" fillId="0" borderId="185" xfId="0" applyBorder="1"/>
    <xf numFmtId="0" fontId="14" fillId="0" borderId="13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590550</xdr:colOff>
      <xdr:row>0</xdr:row>
      <xdr:rowOff>66675</xdr:rowOff>
    </xdr:from>
    <xdr:to>
      <xdr:col>19</xdr:col>
      <xdr:colOff>24154</xdr:colOff>
      <xdr:row>22</xdr:row>
      <xdr:rowOff>46408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485775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4337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495300</xdr:colOff>
      <xdr:row>60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52900" cy="2924175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60</xdr:row>
      <xdr:rowOff>114300</xdr:rowOff>
    </xdr:from>
    <xdr:to>
      <xdr:col>18</xdr:col>
      <xdr:colOff>180975</xdr:colOff>
      <xdr:row>79</xdr:row>
      <xdr:rowOff>152198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9829800"/>
          <a:ext cx="5181600" cy="31144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</xdr:row>
      <xdr:rowOff>85725</xdr:rowOff>
    </xdr:from>
    <xdr:to>
      <xdr:col>12</xdr:col>
      <xdr:colOff>51542</xdr:colOff>
      <xdr:row>23</xdr:row>
      <xdr:rowOff>145420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50" y="9048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8</xdr:row>
      <xdr:rowOff>161925</xdr:rowOff>
    </xdr:from>
    <xdr:to>
      <xdr:col>22</xdr:col>
      <xdr:colOff>495300</xdr:colOff>
      <xdr:row>31</xdr:row>
      <xdr:rowOff>115764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1476375"/>
          <a:ext cx="6324600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142875</xdr:rowOff>
    </xdr:from>
    <xdr:to>
      <xdr:col>6</xdr:col>
      <xdr:colOff>161925</xdr:colOff>
      <xdr:row>40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00550"/>
          <a:ext cx="32099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26</xdr:row>
      <xdr:rowOff>152400</xdr:rowOff>
    </xdr:from>
    <xdr:to>
      <xdr:col>12</xdr:col>
      <xdr:colOff>485775</xdr:colOff>
      <xdr:row>40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8575" y="4410075"/>
          <a:ext cx="396240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1945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9525</xdr:rowOff>
    </xdr:from>
    <xdr:to>
      <xdr:col>12</xdr:col>
      <xdr:colOff>485775</xdr:colOff>
      <xdr:row>56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6734175"/>
          <a:ext cx="3962400" cy="24860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57</xdr:row>
      <xdr:rowOff>66675</xdr:rowOff>
    </xdr:from>
    <xdr:to>
      <xdr:col>9</xdr:col>
      <xdr:colOff>153930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28675" y="9382125"/>
          <a:ext cx="4811655" cy="312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57</xdr:row>
      <xdr:rowOff>66675</xdr:rowOff>
    </xdr:from>
    <xdr:to>
      <xdr:col>18</xdr:col>
      <xdr:colOff>432929</xdr:colOff>
      <xdr:row>76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05475" y="9382125"/>
          <a:ext cx="5700254" cy="3133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535781</xdr:colOff>
      <xdr:row>36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881688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547687</xdr:colOff>
      <xdr:row>59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93594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13</xdr:col>
      <xdr:colOff>276225</xdr:colOff>
      <xdr:row>37</xdr:row>
      <xdr:rowOff>104774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4"/>
          <a:ext cx="56197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964407</xdr:colOff>
      <xdr:row>20</xdr:row>
      <xdr:rowOff>285749</xdr:rowOff>
    </xdr:from>
    <xdr:to>
      <xdr:col>10</xdr:col>
      <xdr:colOff>736547</xdr:colOff>
      <xdr:row>48</xdr:row>
      <xdr:rowOff>133372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7438" y="59769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13</xdr:row>
      <xdr:rowOff>95250</xdr:rowOff>
    </xdr:from>
    <xdr:to>
      <xdr:col>14</xdr:col>
      <xdr:colOff>288546</xdr:colOff>
      <xdr:row>33</xdr:row>
      <xdr:rowOff>154972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34290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13</xdr:row>
      <xdr:rowOff>19050</xdr:rowOff>
    </xdr:from>
    <xdr:to>
      <xdr:col>15</xdr:col>
      <xdr:colOff>441131</xdr:colOff>
      <xdr:row>34</xdr:row>
      <xdr:rowOff>2198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32670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357188</xdr:colOff>
          <xdr:row>12</xdr:row>
          <xdr:rowOff>130968</xdr:rowOff>
        </xdr:from>
        <xdr:to>
          <xdr:col>22</xdr:col>
          <xdr:colOff>333375</xdr:colOff>
          <xdr:row>47</xdr:row>
          <xdr:rowOff>35454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48251" y="2500312"/>
              <a:ext cx="11763374" cy="57385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workbookViewId="0">
      <selection activeCell="G10" sqref="G1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304</v>
      </c>
      <c r="C14" s="252"/>
      <c r="D14" s="253"/>
      <c r="E14" s="254" t="s">
        <v>305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306</v>
      </c>
      <c r="E17" s="257"/>
      <c r="F17" s="257"/>
    </row>
    <row r="18" spans="2:6" ht="26.25" x14ac:dyDescent="0.4">
      <c r="B18" s="693"/>
      <c r="C18" s="252"/>
      <c r="D18" s="694"/>
      <c r="E18" s="252"/>
      <c r="F18" s="252"/>
    </row>
    <row r="19" spans="2:6" ht="26.25" x14ac:dyDescent="0.4">
      <c r="B19" s="693"/>
      <c r="C19" s="252"/>
      <c r="D19" s="69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1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12" sqref="L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89" t="s">
        <v>208</v>
      </c>
      <c r="D6" s="734" t="s">
        <v>1</v>
      </c>
      <c r="E6" s="796"/>
      <c r="F6" s="797"/>
      <c r="J6" s="48"/>
    </row>
    <row r="7" spans="2:18" ht="15" hidden="1" customHeight="1" thickBot="1" x14ac:dyDescent="0.25">
      <c r="B7" s="792"/>
      <c r="C7" s="794"/>
      <c r="D7" s="778"/>
      <c r="E7" s="798"/>
      <c r="F7" s="799"/>
      <c r="J7" s="49"/>
    </row>
    <row r="8" spans="2:18" ht="26.25" customHeight="1" thickBot="1" x14ac:dyDescent="0.3">
      <c r="B8" s="792"/>
      <c r="C8" s="794"/>
      <c r="D8" s="757" t="s">
        <v>19</v>
      </c>
      <c r="E8" s="800"/>
      <c r="F8" s="667" t="s">
        <v>216</v>
      </c>
    </row>
    <row r="9" spans="2:18" ht="28.5" customHeight="1" thickBot="1" x14ac:dyDescent="0.25">
      <c r="B9" s="793"/>
      <c r="C9" s="795"/>
      <c r="D9" s="183">
        <v>45109</v>
      </c>
      <c r="E9" s="183">
        <v>45102</v>
      </c>
      <c r="F9" s="686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2337.34</v>
      </c>
      <c r="E10" s="173">
        <v>2320.1999999999998</v>
      </c>
      <c r="F10" s="687">
        <v>0.73872941987761087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297.02</v>
      </c>
      <c r="E11" s="173">
        <v>292.49</v>
      </c>
      <c r="F11" s="687">
        <v>1.5487708981503547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2212.67</v>
      </c>
      <c r="E12" s="206">
        <v>2299</v>
      </c>
      <c r="F12" s="687">
        <v>-3.7551109177903408</v>
      </c>
    </row>
    <row r="13" spans="2:18" ht="31.5" customHeight="1" thickBot="1" x14ac:dyDescent="0.25">
      <c r="B13" s="772"/>
      <c r="C13" s="207" t="s">
        <v>234</v>
      </c>
      <c r="D13" s="206">
        <v>1868.69</v>
      </c>
      <c r="E13" s="206">
        <v>1842</v>
      </c>
      <c r="F13" s="687">
        <v>1.4489685124864307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1" t="s">
        <v>75</v>
      </c>
      <c r="C5" s="801" t="s">
        <v>1</v>
      </c>
      <c r="D5" s="801"/>
      <c r="E5" s="801"/>
      <c r="F5" s="801"/>
      <c r="G5" s="801"/>
      <c r="H5" s="801"/>
    </row>
    <row r="6" spans="1:8" ht="13.5" customHeight="1" thickBot="1" x14ac:dyDescent="0.25">
      <c r="B6" s="801"/>
      <c r="C6" s="801"/>
      <c r="D6" s="801"/>
      <c r="E6" s="801"/>
      <c r="F6" s="801"/>
      <c r="G6" s="801"/>
      <c r="H6" s="801"/>
    </row>
    <row r="7" spans="1:8" ht="23.25" customHeight="1" thickBot="1" x14ac:dyDescent="0.25">
      <c r="B7" s="801"/>
      <c r="C7" s="802" t="s">
        <v>76</v>
      </c>
      <c r="D7" s="802"/>
      <c r="E7" s="668" t="s">
        <v>166</v>
      </c>
      <c r="F7" s="804" t="s">
        <v>77</v>
      </c>
      <c r="G7" s="804"/>
      <c r="H7" s="696" t="s">
        <v>217</v>
      </c>
    </row>
    <row r="8" spans="1:8" ht="15.75" thickBot="1" x14ac:dyDescent="0.25">
      <c r="B8" s="801"/>
      <c r="C8" s="41">
        <v>45109</v>
      </c>
      <c r="D8" s="689">
        <v>45102</v>
      </c>
      <c r="E8" s="42" t="s">
        <v>12</v>
      </c>
      <c r="F8" s="41">
        <v>45109</v>
      </c>
      <c r="G8" s="286">
        <v>45102</v>
      </c>
      <c r="H8" s="26" t="s">
        <v>12</v>
      </c>
    </row>
    <row r="9" spans="1:8" ht="27.75" customHeight="1" thickBot="1" x14ac:dyDescent="0.25">
      <c r="B9" s="730" t="s">
        <v>78</v>
      </c>
      <c r="C9" s="208">
        <v>2053.2199999999998</v>
      </c>
      <c r="D9" s="208">
        <v>2043.82</v>
      </c>
      <c r="E9" s="72">
        <v>0.45992308520319131</v>
      </c>
      <c r="F9" s="209">
        <v>461.9687253909326</v>
      </c>
      <c r="G9" s="73">
        <v>460.63105702050933</v>
      </c>
      <c r="H9" s="657">
        <v>0.29039908404693487</v>
      </c>
    </row>
    <row r="10" spans="1:8" ht="33.75" customHeight="1" thickBot="1" x14ac:dyDescent="0.25">
      <c r="B10" s="730" t="s">
        <v>133</v>
      </c>
      <c r="C10" s="210">
        <v>2210.02</v>
      </c>
      <c r="D10" s="210">
        <v>2231.64</v>
      </c>
      <c r="E10" s="72">
        <v>-0.96879424996862817</v>
      </c>
      <c r="F10" s="209">
        <v>497.24828439644506</v>
      </c>
      <c r="G10" s="73">
        <v>502.96146044624743</v>
      </c>
      <c r="H10" s="657">
        <v>-1.1359073207584163</v>
      </c>
    </row>
    <row r="11" spans="1:8" ht="28.5" customHeight="1" thickBot="1" x14ac:dyDescent="0.25">
      <c r="B11" s="69" t="s">
        <v>79</v>
      </c>
      <c r="C11" s="208">
        <v>1147.17</v>
      </c>
      <c r="D11" s="208">
        <v>1147.29</v>
      </c>
      <c r="E11" s="72">
        <v>-1.0459430484000633E-2</v>
      </c>
      <c r="F11" s="209">
        <v>258.11002362470475</v>
      </c>
      <c r="G11" s="73">
        <v>258.57336037863416</v>
      </c>
      <c r="H11" s="657">
        <v>-0.17918967106701866</v>
      </c>
    </row>
    <row r="12" spans="1:8" ht="22.5" customHeight="1" thickBot="1" x14ac:dyDescent="0.25">
      <c r="B12" s="69" t="s">
        <v>80</v>
      </c>
      <c r="C12" s="669">
        <v>1570.96</v>
      </c>
      <c r="D12" s="669">
        <v>1564.33</v>
      </c>
      <c r="E12" s="72">
        <v>0.42382361777886446</v>
      </c>
      <c r="F12" s="209">
        <v>353.46158173022843</v>
      </c>
      <c r="G12" s="73">
        <v>352.56479603335583</v>
      </c>
      <c r="H12" s="657">
        <v>0.254360533712434</v>
      </c>
    </row>
    <row r="13" spans="1:8" ht="23.25" customHeight="1" thickBot="1" x14ac:dyDescent="0.25">
      <c r="B13" s="69" t="s">
        <v>81</v>
      </c>
      <c r="C13" s="209">
        <v>1945.71</v>
      </c>
      <c r="D13" s="209">
        <v>1903.59</v>
      </c>
      <c r="E13" s="72">
        <v>2.2126613398893733</v>
      </c>
      <c r="F13" s="209">
        <v>437.77927775902805</v>
      </c>
      <c r="G13" s="73">
        <v>429.02636916835695</v>
      </c>
      <c r="H13" s="657">
        <v>2.0401796298996979</v>
      </c>
    </row>
    <row r="14" spans="1:8" ht="34.5" customHeight="1" thickBot="1" x14ac:dyDescent="0.25">
      <c r="B14" s="69" t="s">
        <v>82</v>
      </c>
      <c r="C14" s="692">
        <v>2228.7600000000002</v>
      </c>
      <c r="D14" s="692">
        <v>2198.9</v>
      </c>
      <c r="E14" s="72">
        <v>1.3579517031242951</v>
      </c>
      <c r="F14" s="209">
        <v>501.46473169085397</v>
      </c>
      <c r="G14" s="73">
        <v>495.58260085643451</v>
      </c>
      <c r="H14" s="657">
        <v>1.1869122976178603</v>
      </c>
    </row>
    <row r="15" spans="1:8" ht="30.75" customHeight="1" thickBot="1" x14ac:dyDescent="0.25">
      <c r="B15" s="803" t="s">
        <v>83</v>
      </c>
      <c r="C15" s="803"/>
      <c r="D15" s="803"/>
      <c r="E15" s="803"/>
      <c r="F15" s="701">
        <v>4.4444999999999997</v>
      </c>
      <c r="G15" s="701">
        <v>4.4370000000000003</v>
      </c>
      <c r="H15" s="74" t="s">
        <v>218</v>
      </c>
    </row>
    <row r="16" spans="1:8" ht="19.5" thickBot="1" x14ac:dyDescent="0.25">
      <c r="B16" s="803"/>
      <c r="C16" s="803"/>
      <c r="D16" s="803"/>
      <c r="E16" s="803"/>
      <c r="F16" s="701">
        <v>4.4444999999999997</v>
      </c>
      <c r="G16" s="701">
        <v>4.4370000000000003</v>
      </c>
      <c r="H16" s="75">
        <v>0.16903313049356311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7" sqref="R17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805" t="s">
        <v>75</v>
      </c>
      <c r="C6" s="806" t="s">
        <v>138</v>
      </c>
      <c r="D6" s="806"/>
      <c r="E6" s="806"/>
      <c r="F6" s="806"/>
      <c r="G6" s="806"/>
      <c r="H6" s="806"/>
      <c r="I6" s="807" t="s">
        <v>139</v>
      </c>
      <c r="J6" s="807"/>
      <c r="K6" s="807"/>
      <c r="L6" s="807"/>
      <c r="M6" s="807"/>
    </row>
    <row r="7" spans="2:19" ht="38.25" customHeight="1" thickBot="1" x14ac:dyDescent="0.25">
      <c r="B7" s="805"/>
      <c r="C7" s="705" t="s">
        <v>312</v>
      </c>
      <c r="D7" s="697" t="s">
        <v>235</v>
      </c>
      <c r="E7" s="697" t="s">
        <v>140</v>
      </c>
      <c r="F7" s="698" t="s">
        <v>141</v>
      </c>
      <c r="G7" s="697" t="s">
        <v>142</v>
      </c>
      <c r="H7" s="699" t="s">
        <v>143</v>
      </c>
      <c r="I7" s="700" t="s">
        <v>220</v>
      </c>
      <c r="J7" s="697" t="s">
        <v>144</v>
      </c>
      <c r="K7" s="698" t="s">
        <v>141</v>
      </c>
      <c r="L7" s="697" t="s">
        <v>145</v>
      </c>
      <c r="M7" s="697" t="s">
        <v>146</v>
      </c>
      <c r="S7" s="704"/>
    </row>
    <row r="8" spans="2:19" ht="30" customHeight="1" thickBot="1" x14ac:dyDescent="0.25">
      <c r="B8" s="706" t="s">
        <v>301</v>
      </c>
      <c r="C8" s="707">
        <v>207.08</v>
      </c>
      <c r="D8" s="708"/>
      <c r="E8" s="708">
        <v>216.82</v>
      </c>
      <c r="F8" s="709">
        <v>242.3</v>
      </c>
      <c r="G8" s="708">
        <v>216.37</v>
      </c>
      <c r="H8" s="710">
        <v>151.05000000000001</v>
      </c>
      <c r="I8" s="711"/>
      <c r="J8" s="712">
        <v>95.507794483903709</v>
      </c>
      <c r="K8" s="713">
        <v>85.464300453982659</v>
      </c>
      <c r="L8" s="712">
        <v>95.70642880251421</v>
      </c>
      <c r="M8" s="712">
        <v>137.09367759020191</v>
      </c>
    </row>
    <row r="9" spans="2:19" ht="30" customHeight="1" thickBot="1" x14ac:dyDescent="0.25">
      <c r="B9" s="706" t="s">
        <v>147</v>
      </c>
      <c r="C9" s="714">
        <v>1147.17</v>
      </c>
      <c r="D9" s="715">
        <v>1147.29</v>
      </c>
      <c r="E9" s="716">
        <v>1134.8800000000001</v>
      </c>
      <c r="F9" s="717">
        <v>1431.3420000000001</v>
      </c>
      <c r="G9" s="718">
        <v>1786.06</v>
      </c>
      <c r="H9" s="719">
        <v>1139.27</v>
      </c>
      <c r="I9" s="720">
        <v>99.989540569515995</v>
      </c>
      <c r="J9" s="712">
        <v>101.08293387847172</v>
      </c>
      <c r="K9" s="713">
        <v>80.146463947819598</v>
      </c>
      <c r="L9" s="712">
        <v>64.229085249095775</v>
      </c>
      <c r="M9" s="712">
        <v>100.69342649240303</v>
      </c>
    </row>
    <row r="10" spans="2:19" ht="30" customHeight="1" thickBot="1" x14ac:dyDescent="0.25">
      <c r="B10" s="706" t="s">
        <v>148</v>
      </c>
      <c r="C10" s="714">
        <v>1570.96</v>
      </c>
      <c r="D10" s="715">
        <v>1564.33</v>
      </c>
      <c r="E10" s="716">
        <v>1554.65</v>
      </c>
      <c r="F10" s="717">
        <v>2113.239</v>
      </c>
      <c r="G10" s="718">
        <v>2275.59</v>
      </c>
      <c r="H10" s="719">
        <v>1416.56</v>
      </c>
      <c r="I10" s="720">
        <v>100.42382361777887</v>
      </c>
      <c r="J10" s="712">
        <v>101.04911073231916</v>
      </c>
      <c r="K10" s="713">
        <v>74.3389649727267</v>
      </c>
      <c r="L10" s="712">
        <v>69.035283157335016</v>
      </c>
      <c r="M10" s="712">
        <v>110.89964420850511</v>
      </c>
    </row>
    <row r="11" spans="2:19" ht="30" customHeight="1" thickBot="1" x14ac:dyDescent="0.25">
      <c r="B11" s="706" t="s">
        <v>149</v>
      </c>
      <c r="C11" s="721">
        <v>2053.2199999999998</v>
      </c>
      <c r="D11" s="718">
        <v>2043.82</v>
      </c>
      <c r="E11" s="722">
        <v>2008.46</v>
      </c>
      <c r="F11" s="717">
        <v>2424.2820000000002</v>
      </c>
      <c r="G11" s="718">
        <v>3230.01</v>
      </c>
      <c r="H11" s="719">
        <v>1761.28</v>
      </c>
      <c r="I11" s="720">
        <v>100.45992308520319</v>
      </c>
      <c r="J11" s="712">
        <v>102.22857313563624</v>
      </c>
      <c r="K11" s="713">
        <v>84.693942371390776</v>
      </c>
      <c r="L11" s="712">
        <v>63.566985860724877</v>
      </c>
      <c r="M11" s="712">
        <v>116.57544513081393</v>
      </c>
    </row>
    <row r="12" spans="2:19" ht="30" customHeight="1" thickBot="1" x14ac:dyDescent="0.25">
      <c r="B12" s="706" t="s">
        <v>150</v>
      </c>
      <c r="C12" s="721">
        <v>2210.02</v>
      </c>
      <c r="D12" s="718">
        <v>2231.64</v>
      </c>
      <c r="E12" s="722">
        <v>2196.9</v>
      </c>
      <c r="F12" s="717">
        <v>2592.35</v>
      </c>
      <c r="G12" s="718">
        <v>3255.54</v>
      </c>
      <c r="H12" s="719">
        <v>1851.91</v>
      </c>
      <c r="I12" s="720">
        <v>99.031205750031376</v>
      </c>
      <c r="J12" s="712">
        <v>100.59720515271519</v>
      </c>
      <c r="K12" s="713">
        <v>85.251605685960612</v>
      </c>
      <c r="L12" s="712">
        <v>67.884897743538701</v>
      </c>
      <c r="M12" s="712">
        <v>119.33733280774983</v>
      </c>
    </row>
    <row r="13" spans="2:19" ht="30" customHeight="1" thickBot="1" x14ac:dyDescent="0.25">
      <c r="B13" s="706" t="s">
        <v>81</v>
      </c>
      <c r="C13" s="723">
        <v>1945.71</v>
      </c>
      <c r="D13" s="724">
        <v>1903.59</v>
      </c>
      <c r="E13" s="725">
        <v>1814.65</v>
      </c>
      <c r="F13" s="717">
        <v>2649.4070000000002</v>
      </c>
      <c r="G13" s="718">
        <v>2327.46</v>
      </c>
      <c r="H13" s="719">
        <v>1453.2</v>
      </c>
      <c r="I13" s="720">
        <v>102.21266133988937</v>
      </c>
      <c r="J13" s="712">
        <v>107.22232937481057</v>
      </c>
      <c r="K13" s="713">
        <v>73.43945267752369</v>
      </c>
      <c r="L13" s="712">
        <v>83.597999535974836</v>
      </c>
      <c r="M13" s="712">
        <v>133.89141205615195</v>
      </c>
    </row>
    <row r="14" spans="2:19" ht="30" customHeight="1" thickBot="1" x14ac:dyDescent="0.25">
      <c r="B14" s="706" t="s">
        <v>82</v>
      </c>
      <c r="C14" s="726">
        <v>2228.7600000000002</v>
      </c>
      <c r="D14" s="727">
        <v>2198.9</v>
      </c>
      <c r="E14" s="728">
        <v>2115.44</v>
      </c>
      <c r="F14" s="717">
        <v>2499.5250000000001</v>
      </c>
      <c r="G14" s="718">
        <v>2360.6799999999998</v>
      </c>
      <c r="H14" s="719">
        <v>1463.8</v>
      </c>
      <c r="I14" s="720">
        <v>101.3579517031243</v>
      </c>
      <c r="J14" s="712">
        <v>105.35680520364559</v>
      </c>
      <c r="K14" s="713">
        <v>89.167341794941052</v>
      </c>
      <c r="L14" s="712">
        <v>94.411779656709101</v>
      </c>
      <c r="M14" s="712">
        <v>152.25850526028148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1" sqref="Y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X66" sqref="X6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313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>
        <v>675.89</v>
      </c>
      <c r="I22" s="234">
        <v>652.6</v>
      </c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>
        <v>408.9</v>
      </c>
      <c r="I30" s="234">
        <v>399.55</v>
      </c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>
        <v>301.38</v>
      </c>
      <c r="I38" s="234">
        <v>297.8</v>
      </c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>
        <v>1019.8</v>
      </c>
      <c r="I46" s="234">
        <v>1013.15</v>
      </c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>
        <v>2156.14</v>
      </c>
      <c r="I54" s="234">
        <v>2227.75</v>
      </c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>
        <v>2141.7199999999998</v>
      </c>
      <c r="I62" s="234">
        <v>2190.38</v>
      </c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>
        <v>1870.07</v>
      </c>
      <c r="I70" s="234">
        <v>1874.68</v>
      </c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8" sqref="W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8" sqref="U7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0" t="s">
        <v>295</v>
      </c>
      <c r="CH9" s="691" t="s">
        <v>296</v>
      </c>
    </row>
    <row r="10" spans="2:86" x14ac:dyDescent="0.2">
      <c r="CF10" s="677" t="s">
        <v>159</v>
      </c>
      <c r="CG10" s="677">
        <v>64.260000000000005</v>
      </c>
      <c r="CH10" s="729">
        <v>57.52</v>
      </c>
    </row>
    <row r="11" spans="2:86" x14ac:dyDescent="0.2">
      <c r="Z11" s="9"/>
      <c r="CF11" s="43" t="s">
        <v>160</v>
      </c>
      <c r="CG11" s="43">
        <v>61.76</v>
      </c>
      <c r="CH11" s="32">
        <v>62.51</v>
      </c>
    </row>
    <row r="12" spans="2:86" x14ac:dyDescent="0.2">
      <c r="CF12" s="43" t="s">
        <v>123</v>
      </c>
      <c r="CG12" s="43">
        <v>54.73</v>
      </c>
      <c r="CH12" s="32">
        <v>46.01</v>
      </c>
    </row>
    <row r="13" spans="2:86" x14ac:dyDescent="0.2">
      <c r="CF13" s="43" t="s">
        <v>116</v>
      </c>
      <c r="CG13" s="43">
        <v>54.48</v>
      </c>
      <c r="CH13" s="32">
        <v>45.96</v>
      </c>
    </row>
    <row r="14" spans="2:86" x14ac:dyDescent="0.2">
      <c r="CF14" s="43" t="s">
        <v>113</v>
      </c>
      <c r="CG14" s="43">
        <v>54.37</v>
      </c>
      <c r="CH14" s="32">
        <v>40.68</v>
      </c>
    </row>
    <row r="15" spans="2:86" x14ac:dyDescent="0.2">
      <c r="CF15" s="43" t="s">
        <v>111</v>
      </c>
      <c r="CG15" s="43">
        <v>53.73</v>
      </c>
      <c r="CH15" s="32">
        <v>45.93</v>
      </c>
    </row>
    <row r="16" spans="2:86" x14ac:dyDescent="0.2">
      <c r="CF16" s="43" t="s">
        <v>127</v>
      </c>
      <c r="CG16" s="43">
        <v>53.56</v>
      </c>
      <c r="CH16" s="32">
        <v>37.85</v>
      </c>
    </row>
    <row r="17" spans="3:86" x14ac:dyDescent="0.2">
      <c r="CF17" s="43" t="s">
        <v>135</v>
      </c>
      <c r="CG17" s="43">
        <v>52.38</v>
      </c>
      <c r="CH17" s="32">
        <v>47.95</v>
      </c>
    </row>
    <row r="18" spans="3:86" x14ac:dyDescent="0.2">
      <c r="CF18" s="43" t="s">
        <v>156</v>
      </c>
      <c r="CG18" s="43">
        <v>50.68</v>
      </c>
      <c r="CH18" s="32">
        <v>38.93</v>
      </c>
    </row>
    <row r="19" spans="3:86" x14ac:dyDescent="0.2">
      <c r="CF19" s="43" t="s">
        <v>162</v>
      </c>
      <c r="CG19" s="43">
        <v>50.04</v>
      </c>
      <c r="CH19" s="32">
        <v>38.89</v>
      </c>
    </row>
    <row r="20" spans="3:86" x14ac:dyDescent="0.2">
      <c r="CF20" s="43" t="s">
        <v>72</v>
      </c>
      <c r="CG20" s="43">
        <v>48.45</v>
      </c>
      <c r="CH20" s="32">
        <v>42.86</v>
      </c>
    </row>
    <row r="21" spans="3:86" x14ac:dyDescent="0.2">
      <c r="CF21" s="43" t="s">
        <v>124</v>
      </c>
      <c r="CG21" s="43">
        <v>48.05</v>
      </c>
      <c r="CH21" s="32">
        <v>42.41</v>
      </c>
    </row>
    <row r="22" spans="3:86" x14ac:dyDescent="0.2">
      <c r="CF22" s="43" t="s">
        <v>128</v>
      </c>
      <c r="CG22" s="43">
        <v>47.62</v>
      </c>
      <c r="CH22" s="32">
        <v>45.97</v>
      </c>
    </row>
    <row r="23" spans="3:86" x14ac:dyDescent="0.2">
      <c r="CF23" s="43" t="s">
        <v>121</v>
      </c>
      <c r="CG23" s="43">
        <v>47.24</v>
      </c>
      <c r="CH23" s="32">
        <v>46.78</v>
      </c>
    </row>
    <row r="24" spans="3:86" x14ac:dyDescent="0.2">
      <c r="CF24" s="43" t="s">
        <v>68</v>
      </c>
      <c r="CG24" s="43">
        <v>46.93</v>
      </c>
      <c r="CH24" s="32">
        <v>42.58</v>
      </c>
    </row>
    <row r="25" spans="3:86" x14ac:dyDescent="0.2">
      <c r="CF25" s="67" t="s">
        <v>70</v>
      </c>
      <c r="CG25" s="67">
        <v>46.72</v>
      </c>
      <c r="CH25" s="68">
        <v>45.17</v>
      </c>
    </row>
    <row r="26" spans="3:86" ht="14.25" x14ac:dyDescent="0.2">
      <c r="C26" s="4" t="s">
        <v>201</v>
      </c>
      <c r="CF26" s="43" t="s">
        <v>69</v>
      </c>
      <c r="CG26" s="43">
        <v>46.54</v>
      </c>
      <c r="CH26" s="32">
        <v>49.69</v>
      </c>
    </row>
    <row r="27" spans="3:86" x14ac:dyDescent="0.2">
      <c r="CF27" s="43" t="s">
        <v>71</v>
      </c>
      <c r="CG27" s="43">
        <v>46.31</v>
      </c>
      <c r="CH27" s="32">
        <v>39.64</v>
      </c>
    </row>
    <row r="28" spans="3:86" x14ac:dyDescent="0.2">
      <c r="CF28" s="43" t="s">
        <v>161</v>
      </c>
      <c r="CG28" s="43">
        <v>46.08</v>
      </c>
      <c r="CH28" s="32">
        <v>40.630000000000003</v>
      </c>
    </row>
    <row r="29" spans="3:86" x14ac:dyDescent="0.2">
      <c r="CF29" s="43" t="s">
        <v>152</v>
      </c>
      <c r="CG29" s="43">
        <v>45.21</v>
      </c>
      <c r="CH29" s="32">
        <v>42.64</v>
      </c>
    </row>
    <row r="30" spans="3:86" x14ac:dyDescent="0.2">
      <c r="CF30" s="43" t="s">
        <v>203</v>
      </c>
      <c r="CG30" s="43">
        <v>44.75</v>
      </c>
      <c r="CH30" s="32">
        <v>48.5</v>
      </c>
    </row>
    <row r="31" spans="3:86" x14ac:dyDescent="0.2">
      <c r="CF31" s="43" t="s">
        <v>120</v>
      </c>
      <c r="CG31" s="43">
        <v>43.63</v>
      </c>
      <c r="CH31" s="32">
        <v>39.69</v>
      </c>
    </row>
    <row r="32" spans="3:86" x14ac:dyDescent="0.2">
      <c r="CF32" s="43" t="s">
        <v>117</v>
      </c>
      <c r="CG32" s="43">
        <v>43.61</v>
      </c>
      <c r="CH32" s="32">
        <v>48.81</v>
      </c>
    </row>
    <row r="33" spans="2:86" x14ac:dyDescent="0.2">
      <c r="CF33" s="43" t="s">
        <v>112</v>
      </c>
      <c r="CG33" s="43">
        <v>41.76</v>
      </c>
      <c r="CH33" s="32">
        <v>51.28</v>
      </c>
    </row>
    <row r="34" spans="2:86" x14ac:dyDescent="0.2">
      <c r="CF34" s="43" t="s">
        <v>114</v>
      </c>
      <c r="CG34" s="43">
        <v>37.92</v>
      </c>
      <c r="CH34" s="32">
        <v>51.04</v>
      </c>
    </row>
    <row r="35" spans="2:86" ht="13.5" thickBot="1" x14ac:dyDescent="0.25">
      <c r="CF35" s="43" t="s">
        <v>129</v>
      </c>
      <c r="CG35" s="43">
        <v>34.72</v>
      </c>
      <c r="CH35" s="32">
        <v>45.21</v>
      </c>
    </row>
    <row r="36" spans="2:86" ht="13.5" thickBot="1" x14ac:dyDescent="0.25">
      <c r="CF36" s="71" t="s">
        <v>163</v>
      </c>
      <c r="CG36" s="71">
        <v>47.55</v>
      </c>
      <c r="CH36" s="652">
        <v>46.23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8" t="s">
        <v>165</v>
      </c>
      <c r="C78" s="809"/>
      <c r="D78" s="809"/>
      <c r="E78" s="809"/>
      <c r="F78" s="809"/>
      <c r="G78" s="80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9" sqref="V3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290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288</v>
      </c>
      <c r="E9" s="373" t="s">
        <v>289</v>
      </c>
      <c r="F9" s="304" t="s">
        <v>288</v>
      </c>
      <c r="G9" s="373" t="s">
        <v>289</v>
      </c>
      <c r="H9" s="304" t="s">
        <v>288</v>
      </c>
      <c r="I9" s="373" t="s">
        <v>289</v>
      </c>
      <c r="J9" s="307" t="s">
        <v>288</v>
      </c>
      <c r="K9" s="384" t="s">
        <v>289</v>
      </c>
      <c r="L9" s="308" t="s">
        <v>288</v>
      </c>
      <c r="M9" s="384" t="s">
        <v>289</v>
      </c>
      <c r="N9" s="309" t="s">
        <v>288</v>
      </c>
      <c r="O9" s="385" t="s">
        <v>289</v>
      </c>
      <c r="P9" s="304" t="s">
        <v>288</v>
      </c>
      <c r="Q9" s="373" t="s">
        <v>289</v>
      </c>
      <c r="R9" s="304" t="s">
        <v>288</v>
      </c>
      <c r="S9" s="380" t="s">
        <v>289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1075739.9780000001</v>
      </c>
      <c r="E10" s="374">
        <f t="shared" si="0"/>
        <v>1059048.2080000001</v>
      </c>
      <c r="F10" s="314">
        <f>SUM(F11:F16)</f>
        <v>4933595.6179999998</v>
      </c>
      <c r="G10" s="377">
        <f>SUM(G11:G16)</f>
        <v>4985027.4620000003</v>
      </c>
      <c r="H10" s="315">
        <f t="shared" si="0"/>
        <v>582991.14599999995</v>
      </c>
      <c r="I10" s="381">
        <f t="shared" si="0"/>
        <v>580917.61199999996</v>
      </c>
      <c r="J10" s="313">
        <f t="shared" si="0"/>
        <v>444643.21600000001</v>
      </c>
      <c r="K10" s="377">
        <f t="shared" si="0"/>
        <v>460813.47200000007</v>
      </c>
      <c r="L10" s="314">
        <f t="shared" si="0"/>
        <v>2039461.2549999999</v>
      </c>
      <c r="M10" s="377">
        <f t="shared" si="0"/>
        <v>2169128.8279999997</v>
      </c>
      <c r="N10" s="316">
        <f t="shared" si="0"/>
        <v>210160.53099999999</v>
      </c>
      <c r="O10" s="386">
        <f t="shared" si="0"/>
        <v>195923.13699999999</v>
      </c>
      <c r="P10" s="313">
        <f>SUM(P11:P16)</f>
        <v>631096.76199999999</v>
      </c>
      <c r="Q10" s="386">
        <f>SUM(Q11:Q16)</f>
        <v>598234.73599999992</v>
      </c>
      <c r="R10" s="317">
        <f>SUM(R11:R16)</f>
        <v>2894134.3629999999</v>
      </c>
      <c r="S10" s="386">
        <f>SUM(S11:S16)</f>
        <v>2815898.6340000001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220295.272</v>
      </c>
      <c r="E11" s="375">
        <v>191795.826</v>
      </c>
      <c r="F11" s="321">
        <v>1010487.501</v>
      </c>
      <c r="G11" s="378">
        <v>902833.554</v>
      </c>
      <c r="H11" s="322">
        <v>284991.81</v>
      </c>
      <c r="I11" s="382">
        <v>272555.52500000002</v>
      </c>
      <c r="J11" s="320">
        <v>75351.225999999995</v>
      </c>
      <c r="K11" s="375">
        <v>72281.467000000004</v>
      </c>
      <c r="L11" s="321">
        <v>346332.71100000001</v>
      </c>
      <c r="M11" s="378">
        <v>339963.81300000002</v>
      </c>
      <c r="N11" s="322">
        <v>64085.135999999999</v>
      </c>
      <c r="O11" s="382">
        <v>62616.197</v>
      </c>
      <c r="P11" s="320">
        <f t="shared" ref="P11:P16" si="1">D11-J11</f>
        <v>144944.046</v>
      </c>
      <c r="Q11" s="382">
        <f t="shared" ref="Q11:Q16" si="2">E11-K11</f>
        <v>119514.359</v>
      </c>
      <c r="R11" s="323">
        <f t="shared" ref="R11:S16" si="3">F11-L11</f>
        <v>664154.79</v>
      </c>
      <c r="S11" s="387">
        <f t="shared" si="3"/>
        <v>562869.74099999992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188381.72200000001</v>
      </c>
      <c r="E12" s="375">
        <v>178687.52</v>
      </c>
      <c r="F12" s="321">
        <v>864430.34499999997</v>
      </c>
      <c r="G12" s="378">
        <v>841491.94099999999</v>
      </c>
      <c r="H12" s="322">
        <v>55926.07</v>
      </c>
      <c r="I12" s="382">
        <v>62273.491000000002</v>
      </c>
      <c r="J12" s="320">
        <v>100134.753</v>
      </c>
      <c r="K12" s="375">
        <v>105384.432</v>
      </c>
      <c r="L12" s="321">
        <v>458968.57699999999</v>
      </c>
      <c r="M12" s="378">
        <v>495916.799</v>
      </c>
      <c r="N12" s="322">
        <v>36978.75</v>
      </c>
      <c r="O12" s="382">
        <v>43003.351999999999</v>
      </c>
      <c r="P12" s="320">
        <f t="shared" si="1"/>
        <v>88246.969000000012</v>
      </c>
      <c r="Q12" s="382">
        <f t="shared" si="2"/>
        <v>73303.087999999989</v>
      </c>
      <c r="R12" s="323">
        <f t="shared" si="3"/>
        <v>405461.76799999998</v>
      </c>
      <c r="S12" s="387">
        <f t="shared" si="3"/>
        <v>345575.14199999999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57475.46</v>
      </c>
      <c r="E13" s="375">
        <v>71899.19</v>
      </c>
      <c r="F13" s="321">
        <v>263517.71100000001</v>
      </c>
      <c r="G13" s="378">
        <v>338362.58399999997</v>
      </c>
      <c r="H13" s="322">
        <v>42648.44</v>
      </c>
      <c r="I13" s="382">
        <v>44101.654999999999</v>
      </c>
      <c r="J13" s="320">
        <v>30510.982</v>
      </c>
      <c r="K13" s="375">
        <v>31257.718000000001</v>
      </c>
      <c r="L13" s="321">
        <v>139898.15299999999</v>
      </c>
      <c r="M13" s="378">
        <v>147112.76699999999</v>
      </c>
      <c r="N13" s="322">
        <v>21406.54</v>
      </c>
      <c r="O13" s="382">
        <v>18852.217000000001</v>
      </c>
      <c r="P13" s="320">
        <f t="shared" si="1"/>
        <v>26964.477999999999</v>
      </c>
      <c r="Q13" s="382">
        <f t="shared" si="2"/>
        <v>40641.472000000002</v>
      </c>
      <c r="R13" s="323">
        <f t="shared" si="3"/>
        <v>123619.55800000002</v>
      </c>
      <c r="S13" s="387">
        <f t="shared" si="3"/>
        <v>191249.81699999998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88045.797999999995</v>
      </c>
      <c r="E14" s="375">
        <v>72682.214999999997</v>
      </c>
      <c r="F14" s="321">
        <v>403709.11200000002</v>
      </c>
      <c r="G14" s="378">
        <v>341946.60100000002</v>
      </c>
      <c r="H14" s="322">
        <v>76092.023000000001</v>
      </c>
      <c r="I14" s="382">
        <v>78025.017999999996</v>
      </c>
      <c r="J14" s="320">
        <v>31923.636999999999</v>
      </c>
      <c r="K14" s="375">
        <v>21588.284</v>
      </c>
      <c r="L14" s="321">
        <v>146495.43900000001</v>
      </c>
      <c r="M14" s="378">
        <v>101641.44</v>
      </c>
      <c r="N14" s="322">
        <v>44067.792000000001</v>
      </c>
      <c r="O14" s="382">
        <v>28891.356</v>
      </c>
      <c r="P14" s="320">
        <f t="shared" si="1"/>
        <v>56122.160999999993</v>
      </c>
      <c r="Q14" s="382">
        <f t="shared" si="2"/>
        <v>51093.930999999997</v>
      </c>
      <c r="R14" s="323">
        <f t="shared" si="3"/>
        <v>257213.67300000001</v>
      </c>
      <c r="S14" s="387">
        <f t="shared" si="3"/>
        <v>240305.16100000002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164576.86600000001</v>
      </c>
      <c r="E15" s="375">
        <v>152429.04399999999</v>
      </c>
      <c r="F15" s="321">
        <v>754141.66599999997</v>
      </c>
      <c r="G15" s="378">
        <v>717254.74399999995</v>
      </c>
      <c r="H15" s="322">
        <v>28089.523000000001</v>
      </c>
      <c r="I15" s="382">
        <v>30499.805</v>
      </c>
      <c r="J15" s="320">
        <v>48869.370999999999</v>
      </c>
      <c r="K15" s="375">
        <v>36000.921999999999</v>
      </c>
      <c r="L15" s="321">
        <v>224104.81700000001</v>
      </c>
      <c r="M15" s="378">
        <v>169578.90599999999</v>
      </c>
      <c r="N15" s="322">
        <v>8491.0249999999996</v>
      </c>
      <c r="O15" s="382">
        <v>5489.6440000000002</v>
      </c>
      <c r="P15" s="320">
        <f t="shared" si="1"/>
        <v>115707.49500000001</v>
      </c>
      <c r="Q15" s="382">
        <f t="shared" si="2"/>
        <v>116428.122</v>
      </c>
      <c r="R15" s="323">
        <f t="shared" si="3"/>
        <v>530036.84899999993</v>
      </c>
      <c r="S15" s="387">
        <f t="shared" si="3"/>
        <v>547675.83799999999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356964.86</v>
      </c>
      <c r="E16" s="376">
        <v>391554.413</v>
      </c>
      <c r="F16" s="327">
        <v>1637309.2830000001</v>
      </c>
      <c r="G16" s="379">
        <v>1843138.0379999999</v>
      </c>
      <c r="H16" s="328">
        <v>95243.28</v>
      </c>
      <c r="I16" s="383">
        <v>93462.118000000002</v>
      </c>
      <c r="J16" s="326">
        <v>157853.247</v>
      </c>
      <c r="K16" s="376">
        <v>194300.649</v>
      </c>
      <c r="L16" s="327">
        <v>723661.55799999996</v>
      </c>
      <c r="M16" s="379">
        <v>914915.103</v>
      </c>
      <c r="N16" s="328">
        <v>35131.288</v>
      </c>
      <c r="O16" s="383">
        <v>37070.370999999999</v>
      </c>
      <c r="P16" s="326">
        <f t="shared" si="1"/>
        <v>199111.61299999998</v>
      </c>
      <c r="Q16" s="383">
        <f t="shared" si="2"/>
        <v>197253.764</v>
      </c>
      <c r="R16" s="329">
        <f t="shared" si="3"/>
        <v>913647.72500000009</v>
      </c>
      <c r="S16" s="388">
        <f t="shared" si="3"/>
        <v>928222.93499999994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288</v>
      </c>
      <c r="E21" s="373" t="s">
        <v>289</v>
      </c>
      <c r="F21" s="305" t="s">
        <v>288</v>
      </c>
      <c r="G21" s="373" t="s">
        <v>289</v>
      </c>
      <c r="H21" s="306" t="s">
        <v>288</v>
      </c>
      <c r="I21" s="389" t="s">
        <v>289</v>
      </c>
      <c r="J21" s="342" t="s">
        <v>288</v>
      </c>
      <c r="K21" s="384" t="s">
        <v>289</v>
      </c>
      <c r="L21" s="308" t="s">
        <v>288</v>
      </c>
      <c r="M21" s="384" t="s">
        <v>289</v>
      </c>
      <c r="N21" s="309" t="s">
        <v>288</v>
      </c>
      <c r="O21" s="393" t="s">
        <v>289</v>
      </c>
      <c r="P21" s="341" t="s">
        <v>288</v>
      </c>
      <c r="Q21" s="373" t="s">
        <v>289</v>
      </c>
      <c r="R21" s="343" t="s">
        <v>288</v>
      </c>
      <c r="S21" s="380" t="s">
        <v>289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95071.255000000005</v>
      </c>
      <c r="E22" s="377">
        <f t="shared" si="4"/>
        <v>64788.680999999997</v>
      </c>
      <c r="F22" s="314">
        <f t="shared" si="4"/>
        <v>435713.16900000005</v>
      </c>
      <c r="G22" s="377">
        <f t="shared" si="4"/>
        <v>305016.14299999998</v>
      </c>
      <c r="H22" s="316">
        <f t="shared" si="4"/>
        <v>41004.428</v>
      </c>
      <c r="I22" s="390">
        <f t="shared" si="4"/>
        <v>28005.871999999999</v>
      </c>
      <c r="J22" s="345">
        <f t="shared" si="4"/>
        <v>43412.519</v>
      </c>
      <c r="K22" s="377">
        <f>SUM(K23:K28)</f>
        <v>48579.494000000006</v>
      </c>
      <c r="L22" s="314">
        <f>SUM(L23:L28)</f>
        <v>199304.74300000002</v>
      </c>
      <c r="M22" s="377">
        <f>SUM(M23:M28)</f>
        <v>228622.55099999998</v>
      </c>
      <c r="N22" s="316">
        <f t="shared" si="4"/>
        <v>11908.764000000001</v>
      </c>
      <c r="O22" s="374">
        <f t="shared" si="4"/>
        <v>14454.088</v>
      </c>
      <c r="P22" s="346">
        <f t="shared" si="4"/>
        <v>51658.736000000004</v>
      </c>
      <c r="Q22" s="396">
        <f t="shared" si="4"/>
        <v>16209.186999999998</v>
      </c>
      <c r="R22" s="347">
        <f t="shared" si="4"/>
        <v>236408.42599999998</v>
      </c>
      <c r="S22" s="396">
        <f t="shared" si="4"/>
        <v>76393.592000000004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2559.7330000000002</v>
      </c>
      <c r="E23" s="375">
        <v>2722.511</v>
      </c>
      <c r="F23" s="349">
        <v>11782.303</v>
      </c>
      <c r="G23" s="378">
        <v>12807.710999999999</v>
      </c>
      <c r="H23" s="322">
        <v>1304.318</v>
      </c>
      <c r="I23" s="391">
        <v>1703.472</v>
      </c>
      <c r="J23" s="350">
        <v>1728.8330000000001</v>
      </c>
      <c r="K23" s="378">
        <v>1703.8620000000001</v>
      </c>
      <c r="L23" s="321">
        <v>7886.7160000000003</v>
      </c>
      <c r="M23" s="378">
        <v>8006.4489999999996</v>
      </c>
      <c r="N23" s="349">
        <v>1512.546</v>
      </c>
      <c r="O23" s="394">
        <v>1456.4090000000001</v>
      </c>
      <c r="P23" s="351">
        <f t="shared" ref="P23:P28" si="5">D23-J23</f>
        <v>830.90000000000009</v>
      </c>
      <c r="Q23" s="397">
        <f t="shared" ref="Q23:Q28" si="6">E23-K23</f>
        <v>1018.6489999999999</v>
      </c>
      <c r="R23" s="352">
        <f t="shared" ref="P23:S28" si="7">F23-L23</f>
        <v>3895.5869999999995</v>
      </c>
      <c r="S23" s="399">
        <f t="shared" si="7"/>
        <v>4801.2619999999997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28596.761999999999</v>
      </c>
      <c r="E24" s="375">
        <v>16802.87</v>
      </c>
      <c r="F24" s="349">
        <v>131015.27800000001</v>
      </c>
      <c r="G24" s="378">
        <v>79077.547999999995</v>
      </c>
      <c r="H24" s="322">
        <v>8237.5640000000003</v>
      </c>
      <c r="I24" s="391">
        <v>6394.8850000000002</v>
      </c>
      <c r="J24" s="350">
        <v>13249.165999999999</v>
      </c>
      <c r="K24" s="378">
        <v>14288.092000000001</v>
      </c>
      <c r="L24" s="321">
        <v>60838.284</v>
      </c>
      <c r="M24" s="378">
        <v>67246.418000000005</v>
      </c>
      <c r="N24" s="349">
        <v>3667.1860000000001</v>
      </c>
      <c r="O24" s="394">
        <v>4444.4579999999996</v>
      </c>
      <c r="P24" s="351">
        <f t="shared" si="5"/>
        <v>15347.596</v>
      </c>
      <c r="Q24" s="397">
        <f t="shared" si="6"/>
        <v>2514.7779999999984</v>
      </c>
      <c r="R24" s="352">
        <f t="shared" si="7"/>
        <v>70176.994000000006</v>
      </c>
      <c r="S24" s="399">
        <f t="shared" si="7"/>
        <v>11831.12999999999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2620.8919999999998</v>
      </c>
      <c r="E25" s="375">
        <v>2456.402</v>
      </c>
      <c r="F25" s="349">
        <v>12000.958000000001</v>
      </c>
      <c r="G25" s="378">
        <v>11560.199000000001</v>
      </c>
      <c r="H25" s="322">
        <v>1328.1859999999999</v>
      </c>
      <c r="I25" s="391">
        <v>1056.577</v>
      </c>
      <c r="J25" s="350">
        <v>488.07299999999998</v>
      </c>
      <c r="K25" s="378">
        <v>266.29599999999999</v>
      </c>
      <c r="L25" s="321">
        <v>2265.3829999999998</v>
      </c>
      <c r="M25" s="378">
        <v>1255.5740000000001</v>
      </c>
      <c r="N25" s="349">
        <v>180.27500000000001</v>
      </c>
      <c r="O25" s="394">
        <v>65.05</v>
      </c>
      <c r="P25" s="351">
        <f t="shared" si="5"/>
        <v>2132.819</v>
      </c>
      <c r="Q25" s="397">
        <f t="shared" si="6"/>
        <v>2190.1060000000002</v>
      </c>
      <c r="R25" s="352">
        <f t="shared" si="7"/>
        <v>9735.5750000000007</v>
      </c>
      <c r="S25" s="399">
        <f t="shared" si="7"/>
        <v>10304.625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23891.339</v>
      </c>
      <c r="E26" s="375">
        <v>9453.6679999999997</v>
      </c>
      <c r="F26" s="349">
        <v>109506.59</v>
      </c>
      <c r="G26" s="378">
        <v>44439.364000000001</v>
      </c>
      <c r="H26" s="322">
        <v>22437.324000000001</v>
      </c>
      <c r="I26" s="391">
        <v>11035.973</v>
      </c>
      <c r="J26" s="350">
        <v>4913.4530000000004</v>
      </c>
      <c r="K26" s="378">
        <v>3408.4789999999998</v>
      </c>
      <c r="L26" s="321">
        <v>22593.114000000001</v>
      </c>
      <c r="M26" s="378">
        <v>16030.221</v>
      </c>
      <c r="N26" s="349">
        <v>2234.5940000000001</v>
      </c>
      <c r="O26" s="394">
        <v>2179.9810000000002</v>
      </c>
      <c r="P26" s="351">
        <f t="shared" si="7"/>
        <v>18977.885999999999</v>
      </c>
      <c r="Q26" s="397">
        <f t="shared" si="6"/>
        <v>6045.1890000000003</v>
      </c>
      <c r="R26" s="352">
        <f t="shared" si="7"/>
        <v>86913.475999999995</v>
      </c>
      <c r="S26" s="399">
        <f t="shared" si="7"/>
        <v>28409.143000000004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24841.342000000001</v>
      </c>
      <c r="E27" s="375">
        <v>23161.913</v>
      </c>
      <c r="F27" s="349">
        <v>113621.03599999999</v>
      </c>
      <c r="G27" s="378">
        <v>109171.5</v>
      </c>
      <c r="H27" s="322">
        <v>4068.1660000000002</v>
      </c>
      <c r="I27" s="391">
        <v>5038.8950000000004</v>
      </c>
      <c r="J27" s="350">
        <v>8818.6260000000002</v>
      </c>
      <c r="K27" s="378">
        <v>4430.5219999999999</v>
      </c>
      <c r="L27" s="321">
        <v>40664.94</v>
      </c>
      <c r="M27" s="378">
        <v>20839.441999999999</v>
      </c>
      <c r="N27" s="349">
        <v>1450.848</v>
      </c>
      <c r="O27" s="394">
        <v>710.09699999999998</v>
      </c>
      <c r="P27" s="351">
        <f t="shared" si="5"/>
        <v>16022.716</v>
      </c>
      <c r="Q27" s="397">
        <f t="shared" si="6"/>
        <v>18731.391</v>
      </c>
      <c r="R27" s="352">
        <f t="shared" si="7"/>
        <v>72956.09599999999</v>
      </c>
      <c r="S27" s="399">
        <f t="shared" si="7"/>
        <v>88332.058000000005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12561.187</v>
      </c>
      <c r="E28" s="376">
        <v>10191.316999999999</v>
      </c>
      <c r="F28" s="354">
        <v>57787.004000000001</v>
      </c>
      <c r="G28" s="379">
        <v>47959.821000000004</v>
      </c>
      <c r="H28" s="328">
        <v>3628.87</v>
      </c>
      <c r="I28" s="392">
        <v>2776.07</v>
      </c>
      <c r="J28" s="355">
        <v>14214.368</v>
      </c>
      <c r="K28" s="379">
        <v>24482.242999999999</v>
      </c>
      <c r="L28" s="327">
        <v>65056.305999999997</v>
      </c>
      <c r="M28" s="379">
        <v>115244.447</v>
      </c>
      <c r="N28" s="354">
        <v>2863.3150000000001</v>
      </c>
      <c r="O28" s="395">
        <v>5598.0929999999998</v>
      </c>
      <c r="P28" s="356">
        <f t="shared" si="5"/>
        <v>-1653.1810000000005</v>
      </c>
      <c r="Q28" s="398">
        <f t="shared" si="6"/>
        <v>-14290.925999999999</v>
      </c>
      <c r="R28" s="357">
        <f t="shared" si="7"/>
        <v>-7269.301999999996</v>
      </c>
      <c r="S28" s="400">
        <f t="shared" si="7"/>
        <v>-67284.625999999989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288</v>
      </c>
      <c r="E33" s="373" t="s">
        <v>289</v>
      </c>
      <c r="F33" s="305" t="s">
        <v>288</v>
      </c>
      <c r="G33" s="373" t="s">
        <v>289</v>
      </c>
      <c r="H33" s="306" t="s">
        <v>288</v>
      </c>
      <c r="I33" s="389" t="s">
        <v>289</v>
      </c>
      <c r="J33" s="342" t="s">
        <v>288</v>
      </c>
      <c r="K33" s="384" t="s">
        <v>289</v>
      </c>
      <c r="L33" s="308" t="s">
        <v>288</v>
      </c>
      <c r="M33" s="384" t="s">
        <v>289</v>
      </c>
      <c r="N33" s="309" t="s">
        <v>288</v>
      </c>
      <c r="O33" s="393" t="s">
        <v>289</v>
      </c>
      <c r="P33" s="342" t="s">
        <v>288</v>
      </c>
      <c r="Q33" s="384" t="s">
        <v>289</v>
      </c>
      <c r="R33" s="310" t="s">
        <v>288</v>
      </c>
      <c r="S33" s="385" t="s">
        <v>289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234608.85100000002</v>
      </c>
      <c r="E34" s="377">
        <f t="shared" si="8"/>
        <v>179213.49600000001</v>
      </c>
      <c r="F34" s="314">
        <f t="shared" si="8"/>
        <v>1075659.0020000001</v>
      </c>
      <c r="G34" s="377">
        <f t="shared" si="8"/>
        <v>843407.0610000001</v>
      </c>
      <c r="H34" s="316">
        <f t="shared" si="8"/>
        <v>209119.11999999997</v>
      </c>
      <c r="I34" s="390">
        <f t="shared" si="8"/>
        <v>192587.59900000002</v>
      </c>
      <c r="J34" s="345">
        <f t="shared" si="8"/>
        <v>134638.598</v>
      </c>
      <c r="K34" s="377">
        <f t="shared" si="8"/>
        <v>154641.49099999998</v>
      </c>
      <c r="L34" s="314">
        <f t="shared" si="8"/>
        <v>617456.54499999993</v>
      </c>
      <c r="M34" s="377">
        <f t="shared" si="8"/>
        <v>727956.80999999994</v>
      </c>
      <c r="N34" s="316">
        <f t="shared" si="8"/>
        <v>54944.396999999997</v>
      </c>
      <c r="O34" s="374">
        <f t="shared" si="8"/>
        <v>60859.643000000004</v>
      </c>
      <c r="P34" s="313">
        <f>SUM(P35:P40)</f>
        <v>99970.252999999997</v>
      </c>
      <c r="Q34" s="386">
        <f>SUM(Q35:Q40)</f>
        <v>24572.004999999997</v>
      </c>
      <c r="R34" s="317">
        <f t="shared" si="8"/>
        <v>458202.45699999994</v>
      </c>
      <c r="S34" s="386">
        <f t="shared" si="8"/>
        <v>115450.25100000002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131467.636</v>
      </c>
      <c r="E35" s="375">
        <v>97826.914999999994</v>
      </c>
      <c r="F35" s="321">
        <v>603176.48100000003</v>
      </c>
      <c r="G35" s="378">
        <v>460478.94300000003</v>
      </c>
      <c r="H35" s="322">
        <v>167326.18599999999</v>
      </c>
      <c r="I35" s="391">
        <v>158461.90100000001</v>
      </c>
      <c r="J35" s="358">
        <v>12880.08</v>
      </c>
      <c r="K35" s="375">
        <v>17463.175999999999</v>
      </c>
      <c r="L35" s="321">
        <v>59251.089</v>
      </c>
      <c r="M35" s="378">
        <v>82127.115000000005</v>
      </c>
      <c r="N35" s="322">
        <v>9251.82</v>
      </c>
      <c r="O35" s="401">
        <v>9010.7710000000006</v>
      </c>
      <c r="P35" s="320">
        <f t="shared" ref="P35:R40" si="9">D35-J35</f>
        <v>118587.556</v>
      </c>
      <c r="Q35" s="382">
        <f t="shared" si="9"/>
        <v>80363.739000000001</v>
      </c>
      <c r="R35" s="323">
        <f t="shared" si="9"/>
        <v>543925.39199999999</v>
      </c>
      <c r="S35" s="387">
        <f t="shared" ref="S35:S40" si="10">G35-M35</f>
        <v>378351.82800000004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31349.056</v>
      </c>
      <c r="E36" s="375">
        <v>13021.011</v>
      </c>
      <c r="F36" s="321">
        <v>143415.81200000001</v>
      </c>
      <c r="G36" s="378">
        <v>61200.716</v>
      </c>
      <c r="H36" s="322">
        <v>9726.2039999999997</v>
      </c>
      <c r="I36" s="391">
        <v>4423.2870000000003</v>
      </c>
      <c r="J36" s="358">
        <v>33393.103999999999</v>
      </c>
      <c r="K36" s="375">
        <v>39593.972000000002</v>
      </c>
      <c r="L36" s="321">
        <v>152867.54999999999</v>
      </c>
      <c r="M36" s="378">
        <v>186323.644</v>
      </c>
      <c r="N36" s="322">
        <v>14219.665999999999</v>
      </c>
      <c r="O36" s="401">
        <v>20361.603999999999</v>
      </c>
      <c r="P36" s="320">
        <f t="shared" si="9"/>
        <v>-2044.0479999999989</v>
      </c>
      <c r="Q36" s="382">
        <f t="shared" si="9"/>
        <v>-26572.961000000003</v>
      </c>
      <c r="R36" s="323">
        <f t="shared" si="9"/>
        <v>-9451.737999999983</v>
      </c>
      <c r="S36" s="387">
        <f t="shared" si="10"/>
        <v>-125122.928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4421.8549999999996</v>
      </c>
      <c r="E37" s="375">
        <v>4882.6000000000004</v>
      </c>
      <c r="F37" s="321">
        <v>20217.999</v>
      </c>
      <c r="G37" s="378">
        <v>22982.124</v>
      </c>
      <c r="H37" s="322">
        <v>4157.4759999999997</v>
      </c>
      <c r="I37" s="391">
        <v>3455.38</v>
      </c>
      <c r="J37" s="358">
        <v>10302.494000000001</v>
      </c>
      <c r="K37" s="375">
        <v>10596.647000000001</v>
      </c>
      <c r="L37" s="321">
        <v>47263.305</v>
      </c>
      <c r="M37" s="378">
        <v>49881.779000000002</v>
      </c>
      <c r="N37" s="322">
        <v>6945.3419999999996</v>
      </c>
      <c r="O37" s="401">
        <v>6678.2280000000001</v>
      </c>
      <c r="P37" s="320">
        <f t="shared" si="9"/>
        <v>-5880.639000000001</v>
      </c>
      <c r="Q37" s="382">
        <f t="shared" si="9"/>
        <v>-5714.0470000000005</v>
      </c>
      <c r="R37" s="323">
        <f t="shared" si="9"/>
        <v>-27045.306</v>
      </c>
      <c r="S37" s="387">
        <f t="shared" si="10"/>
        <v>-26899.655000000002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8809.9429999999993</v>
      </c>
      <c r="E38" s="375">
        <v>5236.9089999999997</v>
      </c>
      <c r="F38" s="321">
        <v>40413.004999999997</v>
      </c>
      <c r="G38" s="378">
        <v>24629.784</v>
      </c>
      <c r="H38" s="322">
        <v>11591.028</v>
      </c>
      <c r="I38" s="391">
        <v>10936.315000000001</v>
      </c>
      <c r="J38" s="358">
        <v>6993.277</v>
      </c>
      <c r="K38" s="375">
        <v>7017.2569999999996</v>
      </c>
      <c r="L38" s="321">
        <v>32043.758999999998</v>
      </c>
      <c r="M38" s="378">
        <v>33020.006999999998</v>
      </c>
      <c r="N38" s="322">
        <v>7675.6540000000005</v>
      </c>
      <c r="O38" s="401">
        <v>9071.6749999999993</v>
      </c>
      <c r="P38" s="320">
        <f t="shared" si="9"/>
        <v>1816.6659999999993</v>
      </c>
      <c r="Q38" s="382">
        <f t="shared" si="9"/>
        <v>-1780.348</v>
      </c>
      <c r="R38" s="323">
        <f t="shared" si="9"/>
        <v>8369.2459999999992</v>
      </c>
      <c r="S38" s="387">
        <f t="shared" si="10"/>
        <v>-8390.2229999999981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16564.455000000002</v>
      </c>
      <c r="E39" s="375">
        <v>13218.635</v>
      </c>
      <c r="F39" s="321">
        <v>75992.875</v>
      </c>
      <c r="G39" s="378">
        <v>62219.951999999997</v>
      </c>
      <c r="H39" s="322">
        <v>2985.15</v>
      </c>
      <c r="I39" s="391">
        <v>2659.3</v>
      </c>
      <c r="J39" s="358">
        <v>12464.387000000001</v>
      </c>
      <c r="K39" s="375">
        <v>9055.3860000000004</v>
      </c>
      <c r="L39" s="321">
        <v>57272.703000000001</v>
      </c>
      <c r="M39" s="378">
        <v>42658.061999999998</v>
      </c>
      <c r="N39" s="322">
        <v>2158.308</v>
      </c>
      <c r="O39" s="401">
        <v>1326.8969999999999</v>
      </c>
      <c r="P39" s="320">
        <f t="shared" si="9"/>
        <v>4100.0680000000011</v>
      </c>
      <c r="Q39" s="382">
        <f t="shared" si="9"/>
        <v>4163.2489999999998</v>
      </c>
      <c r="R39" s="323">
        <f t="shared" si="9"/>
        <v>18720.171999999999</v>
      </c>
      <c r="S39" s="387">
        <f t="shared" si="10"/>
        <v>19561.89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41995.906000000003</v>
      </c>
      <c r="E40" s="376">
        <v>45027.425999999999</v>
      </c>
      <c r="F40" s="327">
        <v>192442.83</v>
      </c>
      <c r="G40" s="379">
        <v>211895.54199999999</v>
      </c>
      <c r="H40" s="328">
        <v>13333.075999999999</v>
      </c>
      <c r="I40" s="392">
        <v>12651.415999999999</v>
      </c>
      <c r="J40" s="359">
        <v>58605.256000000001</v>
      </c>
      <c r="K40" s="376">
        <v>70915.053</v>
      </c>
      <c r="L40" s="327">
        <v>268758.13900000002</v>
      </c>
      <c r="M40" s="379">
        <v>333946.20299999998</v>
      </c>
      <c r="N40" s="328">
        <v>14693.607</v>
      </c>
      <c r="O40" s="402">
        <v>14410.468000000001</v>
      </c>
      <c r="P40" s="326">
        <f t="shared" si="9"/>
        <v>-16609.349999999999</v>
      </c>
      <c r="Q40" s="383">
        <f t="shared" si="9"/>
        <v>-25887.627</v>
      </c>
      <c r="R40" s="329">
        <f t="shared" si="9"/>
        <v>-76315.309000000037</v>
      </c>
      <c r="S40" s="388">
        <f t="shared" si="10"/>
        <v>-122050.66099999999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288</v>
      </c>
      <c r="E45" s="384" t="s">
        <v>289</v>
      </c>
      <c r="F45" s="308" t="s">
        <v>288</v>
      </c>
      <c r="G45" s="384" t="s">
        <v>289</v>
      </c>
      <c r="H45" s="309" t="s">
        <v>288</v>
      </c>
      <c r="I45" s="393" t="s">
        <v>289</v>
      </c>
      <c r="J45" s="342" t="s">
        <v>288</v>
      </c>
      <c r="K45" s="384" t="s">
        <v>289</v>
      </c>
      <c r="L45" s="308" t="s">
        <v>288</v>
      </c>
      <c r="M45" s="384" t="s">
        <v>289</v>
      </c>
      <c r="N45" s="309" t="s">
        <v>288</v>
      </c>
      <c r="O45" s="393" t="s">
        <v>289</v>
      </c>
      <c r="P45" s="342" t="s">
        <v>288</v>
      </c>
      <c r="Q45" s="384" t="s">
        <v>289</v>
      </c>
      <c r="R45" s="310" t="s">
        <v>288</v>
      </c>
      <c r="S45" s="385" t="s">
        <v>289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781380.37600000005</v>
      </c>
      <c r="E46" s="377">
        <f t="shared" si="11"/>
        <v>693085.29099999997</v>
      </c>
      <c r="F46" s="314">
        <f>(SUM(F47:F52))/1</f>
        <v>3582377.7889999999</v>
      </c>
      <c r="G46" s="377">
        <f>(SUM(G47:G52))/1</f>
        <v>3262022.2239999995</v>
      </c>
      <c r="H46" s="316">
        <f t="shared" si="11"/>
        <v>419548.47500000003</v>
      </c>
      <c r="I46" s="390">
        <f t="shared" si="11"/>
        <v>392316.783</v>
      </c>
      <c r="J46" s="345">
        <f t="shared" si="11"/>
        <v>436755.57200000004</v>
      </c>
      <c r="K46" s="377">
        <f t="shared" si="11"/>
        <v>446026.63899999997</v>
      </c>
      <c r="L46" s="314">
        <f>(SUM(L47:L52))/1</f>
        <v>2003160.4569999999</v>
      </c>
      <c r="M46" s="377">
        <f>(SUM(M47:M52))/1</f>
        <v>2099484.247</v>
      </c>
      <c r="N46" s="316">
        <f t="shared" si="11"/>
        <v>206542.48499999999</v>
      </c>
      <c r="O46" s="374">
        <f t="shared" si="11"/>
        <v>189532.78500000003</v>
      </c>
      <c r="P46" s="313">
        <f>SUM(P47:P52)</f>
        <v>344624.804</v>
      </c>
      <c r="Q46" s="386">
        <f>SUM(Q47:Q52)</f>
        <v>247058.652</v>
      </c>
      <c r="R46" s="317">
        <f t="shared" si="11"/>
        <v>1579217.3319999999</v>
      </c>
      <c r="S46" s="386">
        <f t="shared" si="11"/>
        <v>1162537.977</v>
      </c>
    </row>
    <row r="47" spans="1:21" x14ac:dyDescent="0.2">
      <c r="A47" s="30"/>
      <c r="B47" s="362" t="s">
        <v>91</v>
      </c>
      <c r="C47" s="363" t="s">
        <v>137</v>
      </c>
      <c r="D47" s="350">
        <v>173146.45699999999</v>
      </c>
      <c r="E47" s="378">
        <v>142552.02900000001</v>
      </c>
      <c r="F47" s="321">
        <v>794351.53899999999</v>
      </c>
      <c r="G47" s="378">
        <v>671038.50699999998</v>
      </c>
      <c r="H47" s="349">
        <v>211633.84700000001</v>
      </c>
      <c r="I47" s="403">
        <v>208934.82199999999</v>
      </c>
      <c r="J47" s="350">
        <v>75348.553</v>
      </c>
      <c r="K47" s="378">
        <v>69036.369000000006</v>
      </c>
      <c r="L47" s="321">
        <v>346320.60600000003</v>
      </c>
      <c r="M47" s="378">
        <v>324666.03899999999</v>
      </c>
      <c r="N47" s="349">
        <v>64084.199000000001</v>
      </c>
      <c r="O47" s="394">
        <v>61018.667999999998</v>
      </c>
      <c r="P47" s="364">
        <f t="shared" ref="P47:S52" si="12">D47-J47</f>
        <v>97797.903999999995</v>
      </c>
      <c r="Q47" s="387">
        <f t="shared" si="12"/>
        <v>73515.66</v>
      </c>
      <c r="R47" s="323">
        <f t="shared" si="12"/>
        <v>448030.93299999996</v>
      </c>
      <c r="S47" s="387">
        <f t="shared" si="12"/>
        <v>346372.46799999999</v>
      </c>
    </row>
    <row r="48" spans="1:21" x14ac:dyDescent="0.2">
      <c r="A48" s="30"/>
      <c r="B48" s="365" t="s">
        <v>92</v>
      </c>
      <c r="C48" s="363" t="s">
        <v>93</v>
      </c>
      <c r="D48" s="350">
        <v>105119.56600000001</v>
      </c>
      <c r="E48" s="378">
        <v>68424.176999999996</v>
      </c>
      <c r="F48" s="321">
        <v>481272.34600000002</v>
      </c>
      <c r="G48" s="378">
        <v>322103.11499999999</v>
      </c>
      <c r="H48" s="349">
        <v>31886.884999999998</v>
      </c>
      <c r="I48" s="403">
        <v>24131.85</v>
      </c>
      <c r="J48" s="350">
        <v>98378.743000000002</v>
      </c>
      <c r="K48" s="378">
        <v>100587.00900000001</v>
      </c>
      <c r="L48" s="321">
        <v>450743.391</v>
      </c>
      <c r="M48" s="378">
        <v>473312.81599999999</v>
      </c>
      <c r="N48" s="349">
        <v>35864.826999999997</v>
      </c>
      <c r="O48" s="394">
        <v>40293.171000000002</v>
      </c>
      <c r="P48" s="364">
        <f t="shared" si="12"/>
        <v>6740.823000000004</v>
      </c>
      <c r="Q48" s="387">
        <f t="shared" si="12"/>
        <v>-32162.832000000009</v>
      </c>
      <c r="R48" s="323">
        <f t="shared" si="12"/>
        <v>30528.955000000016</v>
      </c>
      <c r="S48" s="387">
        <f t="shared" si="12"/>
        <v>-151209.701</v>
      </c>
    </row>
    <row r="49" spans="1:19" x14ac:dyDescent="0.2">
      <c r="A49" s="30"/>
      <c r="B49" s="365" t="s">
        <v>94</v>
      </c>
      <c r="C49" s="363" t="s">
        <v>95</v>
      </c>
      <c r="D49" s="350">
        <v>41737.43</v>
      </c>
      <c r="E49" s="378">
        <v>51738.69</v>
      </c>
      <c r="F49" s="321">
        <v>191311.05799999999</v>
      </c>
      <c r="G49" s="378">
        <v>243475.84700000001</v>
      </c>
      <c r="H49" s="349">
        <v>32770.548000000003</v>
      </c>
      <c r="I49" s="403">
        <v>32887.033000000003</v>
      </c>
      <c r="J49" s="350">
        <v>30326.003000000001</v>
      </c>
      <c r="K49" s="378">
        <v>31250.595000000001</v>
      </c>
      <c r="L49" s="321">
        <v>139060.58799999999</v>
      </c>
      <c r="M49" s="378">
        <v>147079.24900000001</v>
      </c>
      <c r="N49" s="349">
        <v>21349.588</v>
      </c>
      <c r="O49" s="394">
        <v>18848.182000000001</v>
      </c>
      <c r="P49" s="364">
        <f t="shared" si="12"/>
        <v>11411.427</v>
      </c>
      <c r="Q49" s="387">
        <f t="shared" si="12"/>
        <v>20488.095000000001</v>
      </c>
      <c r="R49" s="323">
        <f t="shared" si="12"/>
        <v>52250.47</v>
      </c>
      <c r="S49" s="387">
        <f t="shared" si="12"/>
        <v>96396.597999999998</v>
      </c>
    </row>
    <row r="50" spans="1:19" x14ac:dyDescent="0.2">
      <c r="A50" s="30"/>
      <c r="B50" s="365" t="s">
        <v>96</v>
      </c>
      <c r="C50" s="363" t="s">
        <v>97</v>
      </c>
      <c r="D50" s="350">
        <v>47747.315999999999</v>
      </c>
      <c r="E50" s="378">
        <v>25860.273000000001</v>
      </c>
      <c r="F50" s="321">
        <v>218853.61600000001</v>
      </c>
      <c r="G50" s="378">
        <v>121598.21799999999</v>
      </c>
      <c r="H50" s="349">
        <v>46270.684000000001</v>
      </c>
      <c r="I50" s="403">
        <v>31163.31</v>
      </c>
      <c r="J50" s="350">
        <v>28958.674999999999</v>
      </c>
      <c r="K50" s="378">
        <v>20547.827000000001</v>
      </c>
      <c r="L50" s="321">
        <v>132871.22399999999</v>
      </c>
      <c r="M50" s="378">
        <v>96734.659</v>
      </c>
      <c r="N50" s="349">
        <v>42181.281999999999</v>
      </c>
      <c r="O50" s="394">
        <v>27730.776999999998</v>
      </c>
      <c r="P50" s="364">
        <f t="shared" si="12"/>
        <v>18788.641</v>
      </c>
      <c r="Q50" s="387">
        <f t="shared" si="12"/>
        <v>5312.4459999999999</v>
      </c>
      <c r="R50" s="323">
        <f t="shared" si="12"/>
        <v>85982.392000000022</v>
      </c>
      <c r="S50" s="387">
        <f t="shared" si="12"/>
        <v>24863.558999999994</v>
      </c>
    </row>
    <row r="51" spans="1:19" x14ac:dyDescent="0.2">
      <c r="A51" s="30"/>
      <c r="B51" s="365" t="s">
        <v>98</v>
      </c>
      <c r="C51" s="363" t="s">
        <v>99</v>
      </c>
      <c r="D51" s="350">
        <v>153420.71400000001</v>
      </c>
      <c r="E51" s="378">
        <v>129561.731</v>
      </c>
      <c r="F51" s="321">
        <v>703051.30599999998</v>
      </c>
      <c r="G51" s="378">
        <v>609644.87699999998</v>
      </c>
      <c r="H51" s="349">
        <v>26108.597000000002</v>
      </c>
      <c r="I51" s="403">
        <v>26126.897000000001</v>
      </c>
      <c r="J51" s="350">
        <v>48369.819000000003</v>
      </c>
      <c r="K51" s="378">
        <v>33841.775999999998</v>
      </c>
      <c r="L51" s="321">
        <v>221824.99400000001</v>
      </c>
      <c r="M51" s="378">
        <v>159432.14799999999</v>
      </c>
      <c r="N51" s="349">
        <v>8400.4850000000006</v>
      </c>
      <c r="O51" s="394">
        <v>5110.4799999999996</v>
      </c>
      <c r="P51" s="364">
        <f t="shared" si="12"/>
        <v>105050.895</v>
      </c>
      <c r="Q51" s="387">
        <f t="shared" si="12"/>
        <v>95719.955000000002</v>
      </c>
      <c r="R51" s="323">
        <f t="shared" si="12"/>
        <v>481226.31199999998</v>
      </c>
      <c r="S51" s="387">
        <f t="shared" si="12"/>
        <v>450212.72899999999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260208.89300000001</v>
      </c>
      <c r="E52" s="379">
        <v>274948.391</v>
      </c>
      <c r="F52" s="327">
        <v>1193537.9240000001</v>
      </c>
      <c r="G52" s="379">
        <v>1294161.6599999999</v>
      </c>
      <c r="H52" s="354">
        <v>70877.914000000004</v>
      </c>
      <c r="I52" s="404">
        <v>69072.870999999999</v>
      </c>
      <c r="J52" s="355">
        <v>155373.77900000001</v>
      </c>
      <c r="K52" s="379">
        <v>190763.06299999999</v>
      </c>
      <c r="L52" s="327">
        <v>712339.65399999998</v>
      </c>
      <c r="M52" s="379">
        <v>898259.33600000001</v>
      </c>
      <c r="N52" s="354">
        <v>34662.103999999999</v>
      </c>
      <c r="O52" s="395">
        <v>36531.506999999998</v>
      </c>
      <c r="P52" s="368">
        <f t="shared" si="12"/>
        <v>104835.114</v>
      </c>
      <c r="Q52" s="388">
        <f t="shared" si="12"/>
        <v>84185.328000000009</v>
      </c>
      <c r="R52" s="329">
        <f t="shared" si="12"/>
        <v>481198.27000000014</v>
      </c>
      <c r="S52" s="388">
        <f t="shared" si="12"/>
        <v>395902.32399999991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40" sqref="W140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291</v>
      </c>
      <c r="C5" s="444"/>
      <c r="D5" s="445"/>
      <c r="E5" s="446"/>
      <c r="F5" s="443" t="s">
        <v>292</v>
      </c>
      <c r="G5" s="444"/>
      <c r="H5" s="445"/>
      <c r="I5" s="446"/>
      <c r="J5" s="405"/>
      <c r="K5" s="443" t="s">
        <v>291</v>
      </c>
      <c r="L5" s="444"/>
      <c r="M5" s="445"/>
      <c r="N5" s="446"/>
      <c r="O5" s="443" t="s">
        <v>292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220295.272</v>
      </c>
      <c r="D7" s="412">
        <v>1010487.501</v>
      </c>
      <c r="E7" s="413">
        <v>284991.81</v>
      </c>
      <c r="F7" s="414" t="s">
        <v>102</v>
      </c>
      <c r="G7" s="415">
        <v>191795.826</v>
      </c>
      <c r="H7" s="416">
        <v>902833.554</v>
      </c>
      <c r="I7" s="413">
        <v>272555.52500000002</v>
      </c>
      <c r="J7" s="405"/>
      <c r="K7" s="410" t="s">
        <v>102</v>
      </c>
      <c r="L7" s="411">
        <v>75351.225999999995</v>
      </c>
      <c r="M7" s="412">
        <v>346332.71100000001</v>
      </c>
      <c r="N7" s="413">
        <v>64085.135999999999</v>
      </c>
      <c r="O7" s="414" t="s">
        <v>102</v>
      </c>
      <c r="P7" s="415">
        <v>72281.467000000004</v>
      </c>
      <c r="Q7" s="416">
        <v>339963.81300000002</v>
      </c>
      <c r="R7" s="413">
        <v>62616.197</v>
      </c>
    </row>
    <row r="8" spans="2:18" ht="15.75" x14ac:dyDescent="0.25">
      <c r="B8" s="417" t="s">
        <v>69</v>
      </c>
      <c r="C8" s="418">
        <v>131467.636</v>
      </c>
      <c r="D8" s="418">
        <v>603176.48100000003</v>
      </c>
      <c r="E8" s="418">
        <v>167326.18599999999</v>
      </c>
      <c r="F8" s="419" t="s">
        <v>69</v>
      </c>
      <c r="G8" s="420">
        <v>97826.914999999994</v>
      </c>
      <c r="H8" s="421">
        <v>460478.94300000003</v>
      </c>
      <c r="I8" s="422">
        <v>158461.90100000001</v>
      </c>
      <c r="J8" s="405"/>
      <c r="K8" s="417" t="s">
        <v>114</v>
      </c>
      <c r="L8" s="418">
        <v>46777.673000000003</v>
      </c>
      <c r="M8" s="418">
        <v>215027.36</v>
      </c>
      <c r="N8" s="418">
        <v>34296.942999999999</v>
      </c>
      <c r="O8" s="419" t="s">
        <v>114</v>
      </c>
      <c r="P8" s="420">
        <v>34846.847999999998</v>
      </c>
      <c r="Q8" s="421">
        <v>163818.14300000001</v>
      </c>
      <c r="R8" s="422">
        <v>30958.428</v>
      </c>
    </row>
    <row r="9" spans="2:18" ht="15.75" x14ac:dyDescent="0.25">
      <c r="B9" s="423" t="s">
        <v>136</v>
      </c>
      <c r="C9" s="424">
        <v>23206.386999999999</v>
      </c>
      <c r="D9" s="424">
        <v>106338.46799999999</v>
      </c>
      <c r="E9" s="424">
        <v>38461.692000000003</v>
      </c>
      <c r="F9" s="425" t="s">
        <v>114</v>
      </c>
      <c r="G9" s="426">
        <v>13176.782999999999</v>
      </c>
      <c r="H9" s="427">
        <v>62039.925999999999</v>
      </c>
      <c r="I9" s="428">
        <v>17458.716</v>
      </c>
      <c r="J9" s="405"/>
      <c r="K9" s="423" t="s">
        <v>69</v>
      </c>
      <c r="L9" s="424">
        <v>12880.08</v>
      </c>
      <c r="M9" s="424">
        <v>59251.089</v>
      </c>
      <c r="N9" s="424">
        <v>9251.82</v>
      </c>
      <c r="O9" s="425" t="s">
        <v>69</v>
      </c>
      <c r="P9" s="426">
        <v>17463.175999999999</v>
      </c>
      <c r="Q9" s="427">
        <v>82127.115000000005</v>
      </c>
      <c r="R9" s="428">
        <v>9010.7710000000006</v>
      </c>
    </row>
    <row r="10" spans="2:18" ht="15.75" x14ac:dyDescent="0.25">
      <c r="B10" s="423" t="s">
        <v>114</v>
      </c>
      <c r="C10" s="424">
        <v>9465.5139999999992</v>
      </c>
      <c r="D10" s="424">
        <v>43332.872000000003</v>
      </c>
      <c r="E10" s="424">
        <v>15245.438</v>
      </c>
      <c r="F10" s="425" t="s">
        <v>136</v>
      </c>
      <c r="G10" s="426">
        <v>12281.083000000001</v>
      </c>
      <c r="H10" s="427">
        <v>57866.2</v>
      </c>
      <c r="I10" s="428">
        <v>17219.621999999999</v>
      </c>
      <c r="J10" s="405"/>
      <c r="K10" s="423" t="s">
        <v>71</v>
      </c>
      <c r="L10" s="424">
        <v>4056.29</v>
      </c>
      <c r="M10" s="424">
        <v>18653.637999999999</v>
      </c>
      <c r="N10" s="424">
        <v>9013.3690000000006</v>
      </c>
      <c r="O10" s="425" t="s">
        <v>68</v>
      </c>
      <c r="P10" s="426">
        <v>3250.6039999999998</v>
      </c>
      <c r="Q10" s="427">
        <v>15341.209000000001</v>
      </c>
      <c r="R10" s="428">
        <v>1249.4690000000001</v>
      </c>
    </row>
    <row r="11" spans="2:18" ht="15.75" x14ac:dyDescent="0.25">
      <c r="B11" s="423" t="s">
        <v>219</v>
      </c>
      <c r="C11" s="424">
        <v>5215.4189999999999</v>
      </c>
      <c r="D11" s="424">
        <v>23968.371999999999</v>
      </c>
      <c r="E11" s="424">
        <v>8512.5570000000007</v>
      </c>
      <c r="F11" s="425" t="s">
        <v>219</v>
      </c>
      <c r="G11" s="426">
        <v>10482.183999999999</v>
      </c>
      <c r="H11" s="427">
        <v>49306.432000000001</v>
      </c>
      <c r="I11" s="428">
        <v>14771.565000000001</v>
      </c>
      <c r="J11" s="405"/>
      <c r="K11" s="423" t="s">
        <v>68</v>
      </c>
      <c r="L11" s="424">
        <v>2454.011</v>
      </c>
      <c r="M11" s="424">
        <v>11265.871999999999</v>
      </c>
      <c r="N11" s="424">
        <v>760.31600000000003</v>
      </c>
      <c r="O11" s="425" t="s">
        <v>122</v>
      </c>
      <c r="P11" s="426">
        <v>3244.1990000000001</v>
      </c>
      <c r="Q11" s="427">
        <v>15293.544</v>
      </c>
      <c r="R11" s="428">
        <v>1596.5150000000001</v>
      </c>
    </row>
    <row r="12" spans="2:18" ht="15.75" x14ac:dyDescent="0.25">
      <c r="B12" s="423" t="s">
        <v>129</v>
      </c>
      <c r="C12" s="424">
        <v>4768.0820000000003</v>
      </c>
      <c r="D12" s="424">
        <v>21821.224999999999</v>
      </c>
      <c r="E12" s="424">
        <v>7901.1509999999998</v>
      </c>
      <c r="F12" s="425" t="s">
        <v>129</v>
      </c>
      <c r="G12" s="426">
        <v>5930.433</v>
      </c>
      <c r="H12" s="427">
        <v>27910.233</v>
      </c>
      <c r="I12" s="428">
        <v>7801.4040000000005</v>
      </c>
      <c r="J12" s="405"/>
      <c r="K12" s="423" t="s">
        <v>119</v>
      </c>
      <c r="L12" s="424">
        <v>1826.5820000000001</v>
      </c>
      <c r="M12" s="424">
        <v>8431.4079999999994</v>
      </c>
      <c r="N12" s="424">
        <v>2200.69</v>
      </c>
      <c r="O12" s="425" t="s">
        <v>71</v>
      </c>
      <c r="P12" s="426">
        <v>2939.0189999999998</v>
      </c>
      <c r="Q12" s="427">
        <v>13800.736000000001</v>
      </c>
      <c r="R12" s="428">
        <v>6507.3919999999998</v>
      </c>
    </row>
    <row r="13" spans="2:18" ht="15.75" x14ac:dyDescent="0.25">
      <c r="B13" s="423" t="s">
        <v>122</v>
      </c>
      <c r="C13" s="424">
        <v>4703.165</v>
      </c>
      <c r="D13" s="424">
        <v>21579.234</v>
      </c>
      <c r="E13" s="424">
        <v>4615.0320000000002</v>
      </c>
      <c r="F13" s="425" t="s">
        <v>122</v>
      </c>
      <c r="G13" s="426">
        <v>5845.8950000000004</v>
      </c>
      <c r="H13" s="427">
        <v>27524.524000000001</v>
      </c>
      <c r="I13" s="428">
        <v>4315.241</v>
      </c>
      <c r="J13" s="405"/>
      <c r="K13" s="423" t="s">
        <v>152</v>
      </c>
      <c r="L13" s="424">
        <v>1764.771</v>
      </c>
      <c r="M13" s="424">
        <v>8154.7150000000001</v>
      </c>
      <c r="N13" s="424">
        <v>627.97400000000005</v>
      </c>
      <c r="O13" s="425" t="s">
        <v>119</v>
      </c>
      <c r="P13" s="426">
        <v>2650.654</v>
      </c>
      <c r="Q13" s="427">
        <v>12475.718999999999</v>
      </c>
      <c r="R13" s="428">
        <v>4077.4780000000001</v>
      </c>
    </row>
    <row r="14" spans="2:18" ht="15.75" x14ac:dyDescent="0.25">
      <c r="B14" s="423" t="s">
        <v>135</v>
      </c>
      <c r="C14" s="424">
        <v>3815.433</v>
      </c>
      <c r="D14" s="424">
        <v>17547.647000000001</v>
      </c>
      <c r="E14" s="424">
        <v>5304.3590000000004</v>
      </c>
      <c r="F14" s="425" t="s">
        <v>225</v>
      </c>
      <c r="G14" s="426">
        <v>3821.11</v>
      </c>
      <c r="H14" s="427">
        <v>18015.174999999999</v>
      </c>
      <c r="I14" s="428">
        <v>5238.24</v>
      </c>
      <c r="J14" s="405"/>
      <c r="K14" s="423" t="s">
        <v>215</v>
      </c>
      <c r="L14" s="424">
        <v>1728.8330000000001</v>
      </c>
      <c r="M14" s="424">
        <v>7886.7160000000003</v>
      </c>
      <c r="N14" s="424">
        <v>1512.546</v>
      </c>
      <c r="O14" s="425" t="s">
        <v>215</v>
      </c>
      <c r="P14" s="426">
        <v>1703.8620000000001</v>
      </c>
      <c r="Q14" s="427">
        <v>8006.4489999999996</v>
      </c>
      <c r="R14" s="428">
        <v>1456.4090000000001</v>
      </c>
    </row>
    <row r="15" spans="2:18" ht="15.75" x14ac:dyDescent="0.25">
      <c r="B15" s="423" t="s">
        <v>71</v>
      </c>
      <c r="C15" s="424">
        <v>3485.8910000000001</v>
      </c>
      <c r="D15" s="424">
        <v>16019.129000000001</v>
      </c>
      <c r="E15" s="424">
        <v>1321.3510000000001</v>
      </c>
      <c r="F15" s="425" t="s">
        <v>135</v>
      </c>
      <c r="G15" s="426">
        <v>3363.7759999999998</v>
      </c>
      <c r="H15" s="427">
        <v>15856.546</v>
      </c>
      <c r="I15" s="428">
        <v>3975.1370000000002</v>
      </c>
      <c r="J15" s="405"/>
      <c r="K15" s="423" t="s">
        <v>115</v>
      </c>
      <c r="L15" s="424">
        <v>1230.2329999999999</v>
      </c>
      <c r="M15" s="424">
        <v>5611.1909999999998</v>
      </c>
      <c r="N15" s="424">
        <v>4015.1390000000001</v>
      </c>
      <c r="O15" s="425" t="s">
        <v>152</v>
      </c>
      <c r="P15" s="426">
        <v>1597.21</v>
      </c>
      <c r="Q15" s="427">
        <v>7528.3149999999996</v>
      </c>
      <c r="R15" s="428">
        <v>773.68200000000002</v>
      </c>
    </row>
    <row r="16" spans="2:18" ht="15.75" x14ac:dyDescent="0.25">
      <c r="B16" s="423" t="s">
        <v>111</v>
      </c>
      <c r="C16" s="424">
        <v>3061.9090000000001</v>
      </c>
      <c r="D16" s="424">
        <v>14000.958000000001</v>
      </c>
      <c r="E16" s="424">
        <v>1000.539</v>
      </c>
      <c r="F16" s="425" t="s">
        <v>119</v>
      </c>
      <c r="G16" s="426">
        <v>3076.7919999999999</v>
      </c>
      <c r="H16" s="427">
        <v>14494.013000000001</v>
      </c>
      <c r="I16" s="428">
        <v>1860.9349999999999</v>
      </c>
      <c r="J16" s="405"/>
      <c r="K16" s="423" t="s">
        <v>129</v>
      </c>
      <c r="L16" s="424">
        <v>1014.09</v>
      </c>
      <c r="M16" s="424">
        <v>4638.9309999999996</v>
      </c>
      <c r="N16" s="424">
        <v>1186.982</v>
      </c>
      <c r="O16" s="425" t="s">
        <v>115</v>
      </c>
      <c r="P16" s="426">
        <v>1443.172</v>
      </c>
      <c r="Q16" s="427">
        <v>6794.259</v>
      </c>
      <c r="R16" s="428">
        <v>3832.5230000000001</v>
      </c>
    </row>
    <row r="17" spans="2:18" ht="15.75" x14ac:dyDescent="0.25">
      <c r="B17" s="423" t="s">
        <v>164</v>
      </c>
      <c r="C17" s="424">
        <v>2839.873</v>
      </c>
      <c r="D17" s="424">
        <v>13015.574000000001</v>
      </c>
      <c r="E17" s="424">
        <v>4133.7539999999999</v>
      </c>
      <c r="F17" s="425" t="s">
        <v>215</v>
      </c>
      <c r="G17" s="426">
        <v>2722.511</v>
      </c>
      <c r="H17" s="427">
        <v>12807.710999999999</v>
      </c>
      <c r="I17" s="428">
        <v>1703.472</v>
      </c>
      <c r="J17" s="405"/>
      <c r="K17" s="423" t="s">
        <v>117</v>
      </c>
      <c r="L17" s="424">
        <v>917.48900000000003</v>
      </c>
      <c r="M17" s="424">
        <v>4167.9409999999998</v>
      </c>
      <c r="N17" s="424">
        <v>670.92</v>
      </c>
      <c r="O17" s="425" t="s">
        <v>117</v>
      </c>
      <c r="P17" s="426">
        <v>1111.258</v>
      </c>
      <c r="Q17" s="427">
        <v>5231.2420000000002</v>
      </c>
      <c r="R17" s="428">
        <v>1199.7639999999999</v>
      </c>
    </row>
    <row r="18" spans="2:18" ht="15.75" x14ac:dyDescent="0.25">
      <c r="B18" s="423" t="s">
        <v>119</v>
      </c>
      <c r="C18" s="424">
        <v>2691.9140000000002</v>
      </c>
      <c r="D18" s="424">
        <v>12363.437</v>
      </c>
      <c r="E18" s="424">
        <v>1620.9069999999999</v>
      </c>
      <c r="F18" s="425" t="s">
        <v>124</v>
      </c>
      <c r="G18" s="426">
        <v>2687.9110000000001</v>
      </c>
      <c r="H18" s="427">
        <v>12651.773999999999</v>
      </c>
      <c r="I18" s="428">
        <v>2466.7289999999998</v>
      </c>
      <c r="J18" s="405"/>
      <c r="K18" s="423" t="s">
        <v>116</v>
      </c>
      <c r="L18" s="424">
        <v>321.47500000000002</v>
      </c>
      <c r="M18" s="424">
        <v>1478.787</v>
      </c>
      <c r="N18" s="424">
        <v>374.53800000000001</v>
      </c>
      <c r="O18" s="425" t="s">
        <v>111</v>
      </c>
      <c r="P18" s="426">
        <v>647.947</v>
      </c>
      <c r="Q18" s="427">
        <v>3025.6990000000001</v>
      </c>
      <c r="R18" s="428">
        <v>353.97500000000002</v>
      </c>
    </row>
    <row r="19" spans="2:18" ht="15.75" x14ac:dyDescent="0.25">
      <c r="B19" s="423" t="s">
        <v>215</v>
      </c>
      <c r="C19" s="424">
        <v>2559.7330000000002</v>
      </c>
      <c r="D19" s="424">
        <v>11782.303</v>
      </c>
      <c r="E19" s="424">
        <v>1304.318</v>
      </c>
      <c r="F19" s="425" t="s">
        <v>243</v>
      </c>
      <c r="G19" s="426">
        <v>2649.1030000000001</v>
      </c>
      <c r="H19" s="427">
        <v>12465.605</v>
      </c>
      <c r="I19" s="428">
        <v>3749.8409999999999</v>
      </c>
      <c r="J19" s="405"/>
      <c r="K19" s="423" t="s">
        <v>113</v>
      </c>
      <c r="L19" s="424">
        <v>154.898</v>
      </c>
      <c r="M19" s="424">
        <v>728.56100000000004</v>
      </c>
      <c r="N19" s="424">
        <v>23.931000000000001</v>
      </c>
      <c r="O19" s="425" t="s">
        <v>128</v>
      </c>
      <c r="P19" s="426">
        <v>424.98599999999999</v>
      </c>
      <c r="Q19" s="427">
        <v>1987.8489999999999</v>
      </c>
      <c r="R19" s="428">
        <v>467.548</v>
      </c>
    </row>
    <row r="20" spans="2:18" ht="15.75" x14ac:dyDescent="0.25">
      <c r="B20" s="423" t="s">
        <v>124</v>
      </c>
      <c r="C20" s="424">
        <v>2371.864</v>
      </c>
      <c r="D20" s="424">
        <v>10869.72</v>
      </c>
      <c r="E20" s="424">
        <v>1739.8330000000001</v>
      </c>
      <c r="F20" s="425" t="s">
        <v>71</v>
      </c>
      <c r="G20" s="426">
        <v>2391.058</v>
      </c>
      <c r="H20" s="427">
        <v>11226.153</v>
      </c>
      <c r="I20" s="428">
        <v>2165.433</v>
      </c>
      <c r="J20" s="405"/>
      <c r="K20" s="423" t="s">
        <v>121</v>
      </c>
      <c r="L20" s="424">
        <v>78.558999999999997</v>
      </c>
      <c r="M20" s="424">
        <v>366.98899999999998</v>
      </c>
      <c r="N20" s="424">
        <v>49.53</v>
      </c>
      <c r="O20" s="425" t="s">
        <v>129</v>
      </c>
      <c r="P20" s="426">
        <v>393.68</v>
      </c>
      <c r="Q20" s="427">
        <v>1860.172</v>
      </c>
      <c r="R20" s="428">
        <v>201.38200000000001</v>
      </c>
    </row>
    <row r="21" spans="2:18" ht="15.75" x14ac:dyDescent="0.25">
      <c r="B21" s="423" t="s">
        <v>120</v>
      </c>
      <c r="C21" s="424">
        <v>2186.2620000000002</v>
      </c>
      <c r="D21" s="424">
        <v>9979.7479999999996</v>
      </c>
      <c r="E21" s="424">
        <v>3538.4180000000001</v>
      </c>
      <c r="F21" s="425" t="s">
        <v>153</v>
      </c>
      <c r="G21" s="426">
        <v>2360.8980000000001</v>
      </c>
      <c r="H21" s="427">
        <v>11131.308999999999</v>
      </c>
      <c r="I21" s="428">
        <v>3060.2139999999999</v>
      </c>
      <c r="J21" s="405"/>
      <c r="K21" s="423" t="s">
        <v>111</v>
      </c>
      <c r="L21" s="424">
        <v>73.742000000000004</v>
      </c>
      <c r="M21" s="424">
        <v>336.48</v>
      </c>
      <c r="N21" s="424">
        <v>68.945999999999998</v>
      </c>
      <c r="O21" s="425" t="s">
        <v>124</v>
      </c>
      <c r="P21" s="426">
        <v>220.542</v>
      </c>
      <c r="Q21" s="427">
        <v>1044.854</v>
      </c>
      <c r="R21" s="428">
        <v>718.74300000000005</v>
      </c>
    </row>
    <row r="22" spans="2:18" ht="15.75" x14ac:dyDescent="0.25">
      <c r="B22" s="423" t="s">
        <v>153</v>
      </c>
      <c r="C22" s="424">
        <v>1801.009</v>
      </c>
      <c r="D22" s="424">
        <v>8310.2720000000008</v>
      </c>
      <c r="E22" s="424">
        <v>2673.6660000000002</v>
      </c>
      <c r="F22" s="425" t="s">
        <v>282</v>
      </c>
      <c r="G22" s="426">
        <v>2330.4659999999999</v>
      </c>
      <c r="H22" s="427">
        <v>10928.689</v>
      </c>
      <c r="I22" s="428">
        <v>3068.288</v>
      </c>
      <c r="J22" s="405"/>
      <c r="K22" s="423" t="s">
        <v>128</v>
      </c>
      <c r="L22" s="424">
        <v>64.123999999999995</v>
      </c>
      <c r="M22" s="424">
        <v>295.01499999999999</v>
      </c>
      <c r="N22" s="424">
        <v>28.41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156</v>
      </c>
      <c r="C23" s="430">
        <v>1581.655</v>
      </c>
      <c r="D23" s="430">
        <v>7302.6</v>
      </c>
      <c r="E23" s="430">
        <v>493.23099999999999</v>
      </c>
      <c r="F23" s="431" t="s">
        <v>111</v>
      </c>
      <c r="G23" s="432">
        <v>2307.1959999999999</v>
      </c>
      <c r="H23" s="433">
        <v>10893.127</v>
      </c>
      <c r="I23" s="434">
        <v>2969.3150000000001</v>
      </c>
      <c r="J23" s="405"/>
      <c r="K23" s="429" t="s">
        <v>124</v>
      </c>
      <c r="L23" s="430">
        <v>5.7030000000000003</v>
      </c>
      <c r="M23" s="430">
        <v>25.913</v>
      </c>
      <c r="N23" s="430">
        <v>2.145</v>
      </c>
      <c r="O23" s="431" t="s">
        <v>116</v>
      </c>
      <c r="P23" s="432">
        <v>148.196</v>
      </c>
      <c r="Q23" s="433">
        <v>698.65200000000004</v>
      </c>
      <c r="R23" s="434">
        <v>139.489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291</v>
      </c>
      <c r="C30" s="444"/>
      <c r="D30" s="445"/>
      <c r="E30" s="446"/>
      <c r="F30" s="443" t="s">
        <v>292</v>
      </c>
      <c r="G30" s="444"/>
      <c r="H30" s="445"/>
      <c r="I30" s="446"/>
      <c r="J30" s="438"/>
      <c r="K30" s="443" t="s">
        <v>291</v>
      </c>
      <c r="L30" s="444"/>
      <c r="M30" s="445"/>
      <c r="N30" s="446"/>
      <c r="O30" s="443" t="s">
        <v>292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188381.72200000001</v>
      </c>
      <c r="D32" s="412">
        <v>864430.34499999997</v>
      </c>
      <c r="E32" s="413">
        <v>55926.07</v>
      </c>
      <c r="F32" s="414" t="s">
        <v>102</v>
      </c>
      <c r="G32" s="415">
        <v>178687.52</v>
      </c>
      <c r="H32" s="416">
        <v>841491.94099999999</v>
      </c>
      <c r="I32" s="413">
        <v>62273.491000000002</v>
      </c>
      <c r="J32" s="438"/>
      <c r="K32" s="410" t="s">
        <v>102</v>
      </c>
      <c r="L32" s="411">
        <v>100134.753</v>
      </c>
      <c r="M32" s="412">
        <v>458968.57699999999</v>
      </c>
      <c r="N32" s="413">
        <v>36978.75</v>
      </c>
      <c r="O32" s="414" t="s">
        <v>102</v>
      </c>
      <c r="P32" s="415">
        <v>105384.432</v>
      </c>
      <c r="Q32" s="416">
        <v>495916.799</v>
      </c>
      <c r="R32" s="413">
        <v>43003.351999999999</v>
      </c>
    </row>
    <row r="33" spans="2:20" ht="15.75" x14ac:dyDescent="0.25">
      <c r="B33" s="417" t="s">
        <v>132</v>
      </c>
      <c r="C33" s="418">
        <v>42225.245000000003</v>
      </c>
      <c r="D33" s="418">
        <v>194786.45199999999</v>
      </c>
      <c r="E33" s="418">
        <v>12000</v>
      </c>
      <c r="F33" s="419" t="s">
        <v>132</v>
      </c>
      <c r="G33" s="420">
        <v>60481.862999999998</v>
      </c>
      <c r="H33" s="421">
        <v>284837.8</v>
      </c>
      <c r="I33" s="422">
        <v>21375</v>
      </c>
      <c r="J33" s="438"/>
      <c r="K33" s="417" t="s">
        <v>69</v>
      </c>
      <c r="L33" s="418">
        <v>33393.103999999999</v>
      </c>
      <c r="M33" s="418">
        <v>152867.54999999999</v>
      </c>
      <c r="N33" s="418">
        <v>14219.665999999999</v>
      </c>
      <c r="O33" s="419" t="s">
        <v>69</v>
      </c>
      <c r="P33" s="420">
        <v>39593.972000000002</v>
      </c>
      <c r="Q33" s="421">
        <v>186323.644</v>
      </c>
      <c r="R33" s="422">
        <v>20361.603999999999</v>
      </c>
    </row>
    <row r="34" spans="2:20" ht="15.75" x14ac:dyDescent="0.25">
      <c r="B34" s="423" t="s">
        <v>69</v>
      </c>
      <c r="C34" s="424">
        <v>31349.056</v>
      </c>
      <c r="D34" s="424">
        <v>143415.81200000001</v>
      </c>
      <c r="E34" s="424">
        <v>9726.2039999999997</v>
      </c>
      <c r="F34" s="425" t="s">
        <v>215</v>
      </c>
      <c r="G34" s="426">
        <v>16802.87</v>
      </c>
      <c r="H34" s="427">
        <v>79077.547999999995</v>
      </c>
      <c r="I34" s="428">
        <v>6394.8850000000002</v>
      </c>
      <c r="J34" s="438"/>
      <c r="K34" s="423" t="s">
        <v>117</v>
      </c>
      <c r="L34" s="424">
        <v>14558.216</v>
      </c>
      <c r="M34" s="424">
        <v>66663.206999999995</v>
      </c>
      <c r="N34" s="424">
        <v>4391.6350000000002</v>
      </c>
      <c r="O34" s="425" t="s">
        <v>117</v>
      </c>
      <c r="P34" s="426">
        <v>16292.79</v>
      </c>
      <c r="Q34" s="427">
        <v>76713.459000000003</v>
      </c>
      <c r="R34" s="428">
        <v>4313.1080000000002</v>
      </c>
    </row>
    <row r="35" spans="2:20" ht="15.75" x14ac:dyDescent="0.25">
      <c r="B35" s="423" t="s">
        <v>215</v>
      </c>
      <c r="C35" s="424">
        <v>28596.761999999999</v>
      </c>
      <c r="D35" s="424">
        <v>131015.27800000001</v>
      </c>
      <c r="E35" s="424">
        <v>8237.5640000000003</v>
      </c>
      <c r="F35" s="425" t="s">
        <v>69</v>
      </c>
      <c r="G35" s="426">
        <v>13021.011</v>
      </c>
      <c r="H35" s="427">
        <v>61200.716</v>
      </c>
      <c r="I35" s="428">
        <v>4423.2870000000003</v>
      </c>
      <c r="J35" s="438"/>
      <c r="K35" s="423" t="s">
        <v>215</v>
      </c>
      <c r="L35" s="424">
        <v>13249.165999999999</v>
      </c>
      <c r="M35" s="424">
        <v>60838.284</v>
      </c>
      <c r="N35" s="424">
        <v>3667.1860000000001</v>
      </c>
      <c r="O35" s="425" t="s">
        <v>215</v>
      </c>
      <c r="P35" s="426">
        <v>14288.092000000001</v>
      </c>
      <c r="Q35" s="427">
        <v>67246.418000000005</v>
      </c>
      <c r="R35" s="428">
        <v>4444.4579999999996</v>
      </c>
    </row>
    <row r="36" spans="2:20" ht="15.75" x14ac:dyDescent="0.25">
      <c r="B36" s="423" t="s">
        <v>111</v>
      </c>
      <c r="C36" s="424">
        <v>10743.093999999999</v>
      </c>
      <c r="D36" s="424">
        <v>49340.567000000003</v>
      </c>
      <c r="E36" s="424">
        <v>3268.5070000000001</v>
      </c>
      <c r="F36" s="425" t="s">
        <v>111</v>
      </c>
      <c r="G36" s="426">
        <v>12488.567999999999</v>
      </c>
      <c r="H36" s="427">
        <v>58814.855000000003</v>
      </c>
      <c r="I36" s="428">
        <v>4026.1849999999999</v>
      </c>
      <c r="J36" s="438"/>
      <c r="K36" s="423" t="s">
        <v>68</v>
      </c>
      <c r="L36" s="424">
        <v>12851.552</v>
      </c>
      <c r="M36" s="424">
        <v>58994.69</v>
      </c>
      <c r="N36" s="424">
        <v>4357.2240000000002</v>
      </c>
      <c r="O36" s="425" t="s">
        <v>112</v>
      </c>
      <c r="P36" s="426">
        <v>5811.03</v>
      </c>
      <c r="Q36" s="427">
        <v>27322.313999999998</v>
      </c>
      <c r="R36" s="428">
        <v>1723.4949999999999</v>
      </c>
    </row>
    <row r="37" spans="2:20" ht="15.75" x14ac:dyDescent="0.25">
      <c r="B37" s="423" t="s">
        <v>154</v>
      </c>
      <c r="C37" s="424">
        <v>8693.17</v>
      </c>
      <c r="D37" s="424">
        <v>40060.942999999999</v>
      </c>
      <c r="E37" s="424">
        <v>2241</v>
      </c>
      <c r="F37" s="425" t="s">
        <v>213</v>
      </c>
      <c r="G37" s="426">
        <v>9717.223</v>
      </c>
      <c r="H37" s="427">
        <v>45621.731</v>
      </c>
      <c r="I37" s="428">
        <v>3169.05</v>
      </c>
      <c r="J37" s="438"/>
      <c r="K37" s="423" t="s">
        <v>112</v>
      </c>
      <c r="L37" s="424">
        <v>5277.165</v>
      </c>
      <c r="M37" s="424">
        <v>24017.870999999999</v>
      </c>
      <c r="N37" s="424">
        <v>1596.826</v>
      </c>
      <c r="O37" s="425" t="s">
        <v>68</v>
      </c>
      <c r="P37" s="426">
        <v>5086.8289999999997</v>
      </c>
      <c r="Q37" s="427">
        <v>23869.387999999999</v>
      </c>
      <c r="R37" s="428">
        <v>2219.491</v>
      </c>
    </row>
    <row r="38" spans="2:20" ht="15.75" x14ac:dyDescent="0.25">
      <c r="B38" s="423" t="s">
        <v>120</v>
      </c>
      <c r="C38" s="424">
        <v>7146.7929999999997</v>
      </c>
      <c r="D38" s="424">
        <v>32759.411</v>
      </c>
      <c r="E38" s="424">
        <v>2135.29</v>
      </c>
      <c r="F38" s="425" t="s">
        <v>118</v>
      </c>
      <c r="G38" s="426">
        <v>6791.982</v>
      </c>
      <c r="H38" s="427">
        <v>31943.883000000002</v>
      </c>
      <c r="I38" s="428">
        <v>2530.0619999999999</v>
      </c>
      <c r="J38" s="438"/>
      <c r="K38" s="423" t="s">
        <v>114</v>
      </c>
      <c r="L38" s="424">
        <v>4204.2619999999997</v>
      </c>
      <c r="M38" s="424">
        <v>19408.715</v>
      </c>
      <c r="N38" s="424">
        <v>1181.913</v>
      </c>
      <c r="O38" s="425" t="s">
        <v>111</v>
      </c>
      <c r="P38" s="426">
        <v>4662.6480000000001</v>
      </c>
      <c r="Q38" s="427">
        <v>21973.967000000001</v>
      </c>
      <c r="R38" s="428">
        <v>1100.7909999999999</v>
      </c>
    </row>
    <row r="39" spans="2:20" ht="15.75" x14ac:dyDescent="0.25">
      <c r="B39" s="423" t="s">
        <v>117</v>
      </c>
      <c r="C39" s="424">
        <v>5334.4859999999999</v>
      </c>
      <c r="D39" s="424">
        <v>24356.964</v>
      </c>
      <c r="E39" s="424">
        <v>1717.249</v>
      </c>
      <c r="F39" s="425" t="s">
        <v>153</v>
      </c>
      <c r="G39" s="426">
        <v>4813.3819999999996</v>
      </c>
      <c r="H39" s="427">
        <v>22671.325000000001</v>
      </c>
      <c r="I39" s="428">
        <v>1331.45</v>
      </c>
      <c r="J39" s="438"/>
      <c r="K39" s="423" t="s">
        <v>116</v>
      </c>
      <c r="L39" s="424">
        <v>3306.578</v>
      </c>
      <c r="M39" s="424">
        <v>15180.196</v>
      </c>
      <c r="N39" s="424">
        <v>1104.4739999999999</v>
      </c>
      <c r="O39" s="425" t="s">
        <v>152</v>
      </c>
      <c r="P39" s="426">
        <v>4131.076</v>
      </c>
      <c r="Q39" s="427">
        <v>19421.037</v>
      </c>
      <c r="R39" s="428">
        <v>1654.2909999999999</v>
      </c>
    </row>
    <row r="40" spans="2:20" ht="15.75" x14ac:dyDescent="0.25">
      <c r="B40" s="423" t="s">
        <v>153</v>
      </c>
      <c r="C40" s="424">
        <v>4715.1670000000004</v>
      </c>
      <c r="D40" s="424">
        <v>21845.064999999999</v>
      </c>
      <c r="E40" s="424">
        <v>1329.4</v>
      </c>
      <c r="F40" s="425" t="s">
        <v>136</v>
      </c>
      <c r="G40" s="426">
        <v>4270.3950000000004</v>
      </c>
      <c r="H40" s="427">
        <v>20254.428</v>
      </c>
      <c r="I40" s="428">
        <v>1493.086</v>
      </c>
      <c r="J40" s="438"/>
      <c r="K40" s="423" t="s">
        <v>152</v>
      </c>
      <c r="L40" s="424">
        <v>2809.1039999999998</v>
      </c>
      <c r="M40" s="424">
        <v>12803.178</v>
      </c>
      <c r="N40" s="424">
        <v>933.21100000000001</v>
      </c>
      <c r="O40" s="425" t="s">
        <v>164</v>
      </c>
      <c r="P40" s="426">
        <v>3144.7379999999998</v>
      </c>
      <c r="Q40" s="427">
        <v>14816.65</v>
      </c>
      <c r="R40" s="428">
        <v>1359.1310000000001</v>
      </c>
    </row>
    <row r="41" spans="2:20" ht="15.75" x14ac:dyDescent="0.25">
      <c r="B41" s="423" t="s">
        <v>118</v>
      </c>
      <c r="C41" s="424">
        <v>4579.277</v>
      </c>
      <c r="D41" s="424">
        <v>20836.074000000001</v>
      </c>
      <c r="E41" s="424">
        <v>1311.0039999999999</v>
      </c>
      <c r="F41" s="425" t="s">
        <v>120</v>
      </c>
      <c r="G41" s="426">
        <v>4189.9390000000003</v>
      </c>
      <c r="H41" s="427">
        <v>19739.562999999998</v>
      </c>
      <c r="I41" s="428">
        <v>1434.8920000000001</v>
      </c>
      <c r="J41" s="438"/>
      <c r="K41" s="423" t="s">
        <v>71</v>
      </c>
      <c r="L41" s="424">
        <v>2226.578</v>
      </c>
      <c r="M41" s="424">
        <v>10133.099</v>
      </c>
      <c r="N41" s="424">
        <v>745.30700000000002</v>
      </c>
      <c r="O41" s="425" t="s">
        <v>116</v>
      </c>
      <c r="P41" s="426">
        <v>2701.5039999999999</v>
      </c>
      <c r="Q41" s="427">
        <v>12702.956</v>
      </c>
      <c r="R41" s="428">
        <v>614.33699999999999</v>
      </c>
    </row>
    <row r="42" spans="2:20" ht="15.75" x14ac:dyDescent="0.25">
      <c r="B42" s="423" t="s">
        <v>213</v>
      </c>
      <c r="C42" s="424">
        <v>3335.0039999999999</v>
      </c>
      <c r="D42" s="424">
        <v>15321.583000000001</v>
      </c>
      <c r="E42" s="424">
        <v>1090</v>
      </c>
      <c r="F42" s="425" t="s">
        <v>115</v>
      </c>
      <c r="G42" s="426">
        <v>3883.23</v>
      </c>
      <c r="H42" s="427">
        <v>18276.945</v>
      </c>
      <c r="I42" s="428">
        <v>992.60299999999995</v>
      </c>
      <c r="J42" s="438"/>
      <c r="K42" s="423" t="s">
        <v>115</v>
      </c>
      <c r="L42" s="424">
        <v>1808.644</v>
      </c>
      <c r="M42" s="424">
        <v>8402.768</v>
      </c>
      <c r="N42" s="424">
        <v>428.54599999999999</v>
      </c>
      <c r="O42" s="425" t="s">
        <v>114</v>
      </c>
      <c r="P42" s="426">
        <v>2296.1660000000002</v>
      </c>
      <c r="Q42" s="427">
        <v>10789.332</v>
      </c>
      <c r="R42" s="428">
        <v>749.93399999999997</v>
      </c>
    </row>
    <row r="43" spans="2:20" ht="15.75" x14ac:dyDescent="0.25">
      <c r="B43" s="423" t="s">
        <v>68</v>
      </c>
      <c r="C43" s="424">
        <v>3090.7170000000001</v>
      </c>
      <c r="D43" s="424">
        <v>14112.874</v>
      </c>
      <c r="E43" s="424">
        <v>1016.434</v>
      </c>
      <c r="F43" s="425" t="s">
        <v>156</v>
      </c>
      <c r="G43" s="426">
        <v>3230.9090000000001</v>
      </c>
      <c r="H43" s="427">
        <v>15221.887000000001</v>
      </c>
      <c r="I43" s="428">
        <v>973.44799999999998</v>
      </c>
      <c r="J43" s="438"/>
      <c r="K43" s="423" t="s">
        <v>128</v>
      </c>
      <c r="L43" s="424">
        <v>1339.0830000000001</v>
      </c>
      <c r="M43" s="424">
        <v>6099.5429999999997</v>
      </c>
      <c r="N43" s="424">
        <v>1187.943</v>
      </c>
      <c r="O43" s="425" t="s">
        <v>122</v>
      </c>
      <c r="P43" s="426">
        <v>1621.7460000000001</v>
      </c>
      <c r="Q43" s="427">
        <v>7642.9129999999996</v>
      </c>
      <c r="R43" s="428">
        <v>1350.345</v>
      </c>
    </row>
    <row r="44" spans="2:20" ht="15.75" x14ac:dyDescent="0.25">
      <c r="B44" s="423" t="s">
        <v>124</v>
      </c>
      <c r="C44" s="424">
        <v>2970.5590000000002</v>
      </c>
      <c r="D44" s="424">
        <v>13507.681</v>
      </c>
      <c r="E44" s="424">
        <v>813.09699999999998</v>
      </c>
      <c r="F44" s="425" t="s">
        <v>154</v>
      </c>
      <c r="G44" s="426">
        <v>2929.558</v>
      </c>
      <c r="H44" s="427">
        <v>13789.492</v>
      </c>
      <c r="I44" s="428">
        <v>776.75</v>
      </c>
      <c r="J44" s="438"/>
      <c r="K44" s="423" t="s">
        <v>129</v>
      </c>
      <c r="L44" s="424">
        <v>1298.7180000000001</v>
      </c>
      <c r="M44" s="424">
        <v>5879.9170000000004</v>
      </c>
      <c r="N44" s="424">
        <v>371</v>
      </c>
      <c r="O44" s="425" t="s">
        <v>129</v>
      </c>
      <c r="P44" s="426">
        <v>1565.441</v>
      </c>
      <c r="Q44" s="427">
        <v>7391.7529999999997</v>
      </c>
      <c r="R44" s="428">
        <v>632.08199999999999</v>
      </c>
    </row>
    <row r="45" spans="2:20" ht="15.75" x14ac:dyDescent="0.25">
      <c r="B45" s="423" t="s">
        <v>170</v>
      </c>
      <c r="C45" s="424">
        <v>2492.1489999999999</v>
      </c>
      <c r="D45" s="424">
        <v>11294.841</v>
      </c>
      <c r="E45" s="424">
        <v>648.79999999999995</v>
      </c>
      <c r="F45" s="425" t="s">
        <v>286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122</v>
      </c>
      <c r="L45" s="424">
        <v>1095.4880000000001</v>
      </c>
      <c r="M45" s="424">
        <v>5136.0429999999997</v>
      </c>
      <c r="N45" s="424">
        <v>913.92</v>
      </c>
      <c r="O45" s="425" t="s">
        <v>123</v>
      </c>
      <c r="P45" s="426">
        <v>1229.9169999999999</v>
      </c>
      <c r="Q45" s="427">
        <v>5786.6189999999997</v>
      </c>
      <c r="R45" s="428">
        <v>410.56200000000001</v>
      </c>
      <c r="T45" s="36"/>
    </row>
    <row r="46" spans="2:20" ht="15.75" x14ac:dyDescent="0.25">
      <c r="B46" s="423" t="s">
        <v>135</v>
      </c>
      <c r="C46" s="424">
        <v>2292.0030000000002</v>
      </c>
      <c r="D46" s="424">
        <v>10551.254999999999</v>
      </c>
      <c r="E46" s="424">
        <v>650.47699999999998</v>
      </c>
      <c r="F46" s="425" t="s">
        <v>225</v>
      </c>
      <c r="G46" s="426">
        <v>2135.1039999999998</v>
      </c>
      <c r="H46" s="427">
        <v>10022.852000000001</v>
      </c>
      <c r="I46" s="428">
        <v>700</v>
      </c>
      <c r="J46" s="438"/>
      <c r="K46" s="423" t="s">
        <v>123</v>
      </c>
      <c r="L46" s="424">
        <v>799.92499999999995</v>
      </c>
      <c r="M46" s="424">
        <v>3640.2910000000002</v>
      </c>
      <c r="N46" s="424">
        <v>225.89699999999999</v>
      </c>
      <c r="O46" s="425" t="s">
        <v>115</v>
      </c>
      <c r="P46" s="426">
        <v>847.99800000000005</v>
      </c>
      <c r="Q46" s="427">
        <v>3992.1060000000002</v>
      </c>
      <c r="R46" s="428">
        <v>181.30600000000001</v>
      </c>
    </row>
    <row r="47" spans="2:20" ht="15.75" x14ac:dyDescent="0.25">
      <c r="B47" s="423" t="s">
        <v>115</v>
      </c>
      <c r="C47" s="424">
        <v>2183.7779999999998</v>
      </c>
      <c r="D47" s="424">
        <v>10069.699000000001</v>
      </c>
      <c r="E47" s="424">
        <v>610.66300000000001</v>
      </c>
      <c r="F47" s="425" t="s">
        <v>124</v>
      </c>
      <c r="G47" s="426">
        <v>2042.3030000000001</v>
      </c>
      <c r="H47" s="427">
        <v>9620.2849999999999</v>
      </c>
      <c r="I47" s="428">
        <v>745.08</v>
      </c>
      <c r="J47" s="438"/>
      <c r="K47" s="423" t="s">
        <v>164</v>
      </c>
      <c r="L47" s="424">
        <v>618.20299999999997</v>
      </c>
      <c r="M47" s="424">
        <v>2893.4630000000002</v>
      </c>
      <c r="N47" s="424">
        <v>160</v>
      </c>
      <c r="O47" s="425" t="s">
        <v>128</v>
      </c>
      <c r="P47" s="426">
        <v>760.19899999999996</v>
      </c>
      <c r="Q47" s="427">
        <v>3578.9630000000002</v>
      </c>
      <c r="R47" s="428">
        <v>1084.385</v>
      </c>
    </row>
    <row r="48" spans="2:20" ht="16.5" thickBot="1" x14ac:dyDescent="0.3">
      <c r="B48" s="429" t="s">
        <v>119</v>
      </c>
      <c r="C48" s="430">
        <v>2001.854</v>
      </c>
      <c r="D48" s="430">
        <v>9195.2890000000007</v>
      </c>
      <c r="E48" s="430">
        <v>541.14300000000003</v>
      </c>
      <c r="F48" s="431" t="s">
        <v>135</v>
      </c>
      <c r="G48" s="432">
        <v>1775.7360000000001</v>
      </c>
      <c r="H48" s="433">
        <v>8361.1569999999992</v>
      </c>
      <c r="I48" s="434">
        <v>644.20500000000004</v>
      </c>
      <c r="J48" s="438"/>
      <c r="K48" s="429" t="s">
        <v>121</v>
      </c>
      <c r="L48" s="430">
        <v>373.24799999999999</v>
      </c>
      <c r="M48" s="430">
        <v>1729.8879999999999</v>
      </c>
      <c r="N48" s="430">
        <v>108</v>
      </c>
      <c r="O48" s="431" t="s">
        <v>71</v>
      </c>
      <c r="P48" s="432">
        <v>662.50199999999995</v>
      </c>
      <c r="Q48" s="433">
        <v>3110.6880000000001</v>
      </c>
      <c r="R48" s="434">
        <v>257.96199999999999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291</v>
      </c>
      <c r="C55" s="444"/>
      <c r="D55" s="445"/>
      <c r="E55" s="446"/>
      <c r="F55" s="443" t="s">
        <v>292</v>
      </c>
      <c r="G55" s="444"/>
      <c r="H55" s="445"/>
      <c r="I55" s="446"/>
      <c r="J55" s="405"/>
      <c r="K55" s="443" t="s">
        <v>291</v>
      </c>
      <c r="L55" s="444"/>
      <c r="M55" s="445"/>
      <c r="N55" s="446"/>
      <c r="O55" s="443" t="s">
        <v>292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57475.46</v>
      </c>
      <c r="D57" s="412">
        <v>263517.71100000001</v>
      </c>
      <c r="E57" s="413">
        <v>42648.44</v>
      </c>
      <c r="F57" s="414" t="s">
        <v>102</v>
      </c>
      <c r="G57" s="415">
        <v>71899.19</v>
      </c>
      <c r="H57" s="416">
        <v>338362.58399999997</v>
      </c>
      <c r="I57" s="413">
        <v>44101.654999999999</v>
      </c>
      <c r="J57" s="405"/>
      <c r="K57" s="410" t="s">
        <v>102</v>
      </c>
      <c r="L57" s="411">
        <v>30510.982</v>
      </c>
      <c r="M57" s="412">
        <v>139898.15299999999</v>
      </c>
      <c r="N57" s="413">
        <v>21406.54</v>
      </c>
      <c r="O57" s="414" t="s">
        <v>102</v>
      </c>
      <c r="P57" s="415">
        <v>31257.718000000001</v>
      </c>
      <c r="Q57" s="416">
        <v>147112.76699999999</v>
      </c>
      <c r="R57" s="413">
        <v>18852.217000000001</v>
      </c>
    </row>
    <row r="58" spans="2:18" ht="15.75" x14ac:dyDescent="0.25">
      <c r="B58" s="417" t="s">
        <v>122</v>
      </c>
      <c r="C58" s="418">
        <v>7614.49</v>
      </c>
      <c r="D58" s="418">
        <v>34911.807000000001</v>
      </c>
      <c r="E58" s="418">
        <v>5567.4430000000002</v>
      </c>
      <c r="F58" s="419" t="s">
        <v>122</v>
      </c>
      <c r="G58" s="420">
        <v>10918.686</v>
      </c>
      <c r="H58" s="421">
        <v>51374.239999999998</v>
      </c>
      <c r="I58" s="422">
        <v>6204.348</v>
      </c>
      <c r="J58" s="405"/>
      <c r="K58" s="417" t="s">
        <v>69</v>
      </c>
      <c r="L58" s="418">
        <v>10302.494000000001</v>
      </c>
      <c r="M58" s="418">
        <v>47263.305</v>
      </c>
      <c r="N58" s="418">
        <v>6945.3419999999996</v>
      </c>
      <c r="O58" s="419" t="s">
        <v>69</v>
      </c>
      <c r="P58" s="420">
        <v>10596.647000000001</v>
      </c>
      <c r="Q58" s="421">
        <v>49881.779000000002</v>
      </c>
      <c r="R58" s="422">
        <v>6678.2280000000001</v>
      </c>
    </row>
    <row r="59" spans="2:18" ht="15.75" x14ac:dyDescent="0.25">
      <c r="B59" s="423" t="s">
        <v>119</v>
      </c>
      <c r="C59" s="424">
        <v>7303.8109999999997</v>
      </c>
      <c r="D59" s="424">
        <v>33491.553</v>
      </c>
      <c r="E59" s="424">
        <v>6240.9030000000002</v>
      </c>
      <c r="F59" s="425" t="s">
        <v>119</v>
      </c>
      <c r="G59" s="426">
        <v>10115.58</v>
      </c>
      <c r="H59" s="427">
        <v>47581.733999999997</v>
      </c>
      <c r="I59" s="428">
        <v>6685.85</v>
      </c>
      <c r="J59" s="405"/>
      <c r="K59" s="423" t="s">
        <v>117</v>
      </c>
      <c r="L59" s="424">
        <v>6482.0870000000004</v>
      </c>
      <c r="M59" s="424">
        <v>29726.749</v>
      </c>
      <c r="N59" s="424">
        <v>6639.5370000000003</v>
      </c>
      <c r="O59" s="425" t="s">
        <v>117</v>
      </c>
      <c r="P59" s="426">
        <v>9019.0889999999999</v>
      </c>
      <c r="Q59" s="427">
        <v>42429.192000000003</v>
      </c>
      <c r="R59" s="428">
        <v>6731.7150000000001</v>
      </c>
    </row>
    <row r="60" spans="2:18" ht="15.75" x14ac:dyDescent="0.25">
      <c r="B60" s="423" t="s">
        <v>124</v>
      </c>
      <c r="C60" s="424">
        <v>4976.7920000000004</v>
      </c>
      <c r="D60" s="424">
        <v>22821.974999999999</v>
      </c>
      <c r="E60" s="424">
        <v>4154.38</v>
      </c>
      <c r="F60" s="425" t="s">
        <v>115</v>
      </c>
      <c r="G60" s="426">
        <v>6064.1450000000004</v>
      </c>
      <c r="H60" s="427">
        <v>28544.078000000001</v>
      </c>
      <c r="I60" s="428">
        <v>3637.1660000000002</v>
      </c>
      <c r="J60" s="405"/>
      <c r="K60" s="423" t="s">
        <v>115</v>
      </c>
      <c r="L60" s="424">
        <v>5303.616</v>
      </c>
      <c r="M60" s="424">
        <v>24318.181</v>
      </c>
      <c r="N60" s="424">
        <v>2860.8420000000001</v>
      </c>
      <c r="O60" s="425" t="s">
        <v>115</v>
      </c>
      <c r="P60" s="426">
        <v>4997.5630000000001</v>
      </c>
      <c r="Q60" s="427">
        <v>23506.746999999999</v>
      </c>
      <c r="R60" s="428">
        <v>2034.808</v>
      </c>
    </row>
    <row r="61" spans="2:18" ht="15.75" x14ac:dyDescent="0.25">
      <c r="B61" s="423" t="s">
        <v>115</v>
      </c>
      <c r="C61" s="424">
        <v>4694.6350000000002</v>
      </c>
      <c r="D61" s="424">
        <v>21519.026999999998</v>
      </c>
      <c r="E61" s="424">
        <v>3453.857</v>
      </c>
      <c r="F61" s="425" t="s">
        <v>124</v>
      </c>
      <c r="G61" s="426">
        <v>5934.58</v>
      </c>
      <c r="H61" s="427">
        <v>27919.245999999999</v>
      </c>
      <c r="I61" s="428">
        <v>4327.8950000000004</v>
      </c>
      <c r="J61" s="405"/>
      <c r="K61" s="423" t="s">
        <v>116</v>
      </c>
      <c r="L61" s="424">
        <v>5028.018</v>
      </c>
      <c r="M61" s="424">
        <v>23034.393</v>
      </c>
      <c r="N61" s="424">
        <v>3771.9760000000001</v>
      </c>
      <c r="O61" s="425" t="s">
        <v>116</v>
      </c>
      <c r="P61" s="426">
        <v>3487.6880000000001</v>
      </c>
      <c r="Q61" s="427">
        <v>16408.901000000002</v>
      </c>
      <c r="R61" s="428">
        <v>2121.674</v>
      </c>
    </row>
    <row r="62" spans="2:18" ht="15.75" x14ac:dyDescent="0.25">
      <c r="B62" s="423" t="s">
        <v>69</v>
      </c>
      <c r="C62" s="424">
        <v>4421.8549999999996</v>
      </c>
      <c r="D62" s="424">
        <v>20217.999</v>
      </c>
      <c r="E62" s="424">
        <v>4157.4759999999997</v>
      </c>
      <c r="F62" s="425" t="s">
        <v>69</v>
      </c>
      <c r="G62" s="426">
        <v>4882.6000000000004</v>
      </c>
      <c r="H62" s="427">
        <v>22982.124</v>
      </c>
      <c r="I62" s="428">
        <v>3455.38</v>
      </c>
      <c r="J62" s="405"/>
      <c r="K62" s="423" t="s">
        <v>215</v>
      </c>
      <c r="L62" s="424">
        <v>488.07299999999998</v>
      </c>
      <c r="M62" s="424">
        <v>2265.3829999999998</v>
      </c>
      <c r="N62" s="424">
        <v>180.27500000000001</v>
      </c>
      <c r="O62" s="425" t="s">
        <v>114</v>
      </c>
      <c r="P62" s="426">
        <v>681.30499999999995</v>
      </c>
      <c r="Q62" s="427">
        <v>3218.9780000000001</v>
      </c>
      <c r="R62" s="428">
        <v>326.68</v>
      </c>
    </row>
    <row r="63" spans="2:18" ht="15.75" x14ac:dyDescent="0.25">
      <c r="B63" s="423" t="s">
        <v>114</v>
      </c>
      <c r="C63" s="424">
        <v>3259.1889999999999</v>
      </c>
      <c r="D63" s="424">
        <v>14963.689</v>
      </c>
      <c r="E63" s="424">
        <v>3291.0610000000001</v>
      </c>
      <c r="F63" s="425" t="s">
        <v>164</v>
      </c>
      <c r="G63" s="426">
        <v>4286.1859999999997</v>
      </c>
      <c r="H63" s="427">
        <v>20187.679</v>
      </c>
      <c r="I63" s="428">
        <v>2770.2950000000001</v>
      </c>
      <c r="J63" s="405"/>
      <c r="K63" s="423" t="s">
        <v>113</v>
      </c>
      <c r="L63" s="424">
        <v>447.24400000000003</v>
      </c>
      <c r="M63" s="424">
        <v>2049.1289999999999</v>
      </c>
      <c r="N63" s="424">
        <v>124.959</v>
      </c>
      <c r="O63" s="425" t="s">
        <v>127</v>
      </c>
      <c r="P63" s="426">
        <v>510.48200000000003</v>
      </c>
      <c r="Q63" s="427">
        <v>2402.4079999999999</v>
      </c>
      <c r="R63" s="428">
        <v>228.49799999999999</v>
      </c>
    </row>
    <row r="64" spans="2:18" ht="15.75" x14ac:dyDescent="0.25">
      <c r="B64" s="423" t="s">
        <v>153</v>
      </c>
      <c r="C64" s="424">
        <v>3211.7689999999998</v>
      </c>
      <c r="D64" s="424">
        <v>14792.188</v>
      </c>
      <c r="E64" s="424">
        <v>1056.925</v>
      </c>
      <c r="F64" s="425" t="s">
        <v>114</v>
      </c>
      <c r="G64" s="426">
        <v>4197.2700000000004</v>
      </c>
      <c r="H64" s="427">
        <v>19755.688999999998</v>
      </c>
      <c r="I64" s="428">
        <v>3445.7080000000001</v>
      </c>
      <c r="J64" s="405"/>
      <c r="K64" s="423" t="s">
        <v>68</v>
      </c>
      <c r="L64" s="424">
        <v>435.596</v>
      </c>
      <c r="M64" s="424">
        <v>1989.817</v>
      </c>
      <c r="N64" s="424">
        <v>143.06399999999999</v>
      </c>
      <c r="O64" s="425" t="s">
        <v>71</v>
      </c>
      <c r="P64" s="426">
        <v>444.33</v>
      </c>
      <c r="Q64" s="427">
        <v>2104.8649999999998</v>
      </c>
      <c r="R64" s="428">
        <v>244.42</v>
      </c>
    </row>
    <row r="65" spans="2:18" ht="15.75" x14ac:dyDescent="0.25">
      <c r="B65" s="423" t="s">
        <v>113</v>
      </c>
      <c r="C65" s="424">
        <v>2648.8240000000001</v>
      </c>
      <c r="D65" s="424">
        <v>12134.749</v>
      </c>
      <c r="E65" s="424">
        <v>1529.8910000000001</v>
      </c>
      <c r="F65" s="425" t="s">
        <v>113</v>
      </c>
      <c r="G65" s="426">
        <v>3453.788</v>
      </c>
      <c r="H65" s="427">
        <v>16258.666999999999</v>
      </c>
      <c r="I65" s="428">
        <v>1388.14</v>
      </c>
      <c r="J65" s="405"/>
      <c r="K65" s="423" t="s">
        <v>127</v>
      </c>
      <c r="L65" s="424">
        <v>391.66500000000002</v>
      </c>
      <c r="M65" s="424">
        <v>1781.905</v>
      </c>
      <c r="N65" s="424">
        <v>177.876</v>
      </c>
      <c r="O65" s="425" t="s">
        <v>113</v>
      </c>
      <c r="P65" s="426">
        <v>435.37900000000002</v>
      </c>
      <c r="Q65" s="427">
        <v>2047.519</v>
      </c>
      <c r="R65" s="428">
        <v>106.71</v>
      </c>
    </row>
    <row r="66" spans="2:18" ht="15.75" x14ac:dyDescent="0.25">
      <c r="B66" s="423" t="s">
        <v>215</v>
      </c>
      <c r="C66" s="424">
        <v>2620.8919999999998</v>
      </c>
      <c r="D66" s="424">
        <v>12000.958000000001</v>
      </c>
      <c r="E66" s="424">
        <v>1328.1859999999999</v>
      </c>
      <c r="F66" s="425" t="s">
        <v>129</v>
      </c>
      <c r="G66" s="426">
        <v>2918.989</v>
      </c>
      <c r="H66" s="427">
        <v>13736.076999999999</v>
      </c>
      <c r="I66" s="428">
        <v>2262.3220000000001</v>
      </c>
      <c r="J66" s="405"/>
      <c r="K66" s="423" t="s">
        <v>71</v>
      </c>
      <c r="L66" s="424">
        <v>364.017</v>
      </c>
      <c r="M66" s="424">
        <v>1676.337</v>
      </c>
      <c r="N66" s="424">
        <v>112.42100000000001</v>
      </c>
      <c r="O66" s="425" t="s">
        <v>68</v>
      </c>
      <c r="P66" s="426">
        <v>267.77100000000002</v>
      </c>
      <c r="Q66" s="427">
        <v>1257.21</v>
      </c>
      <c r="R66" s="428">
        <v>88.548000000000002</v>
      </c>
    </row>
    <row r="67" spans="2:18" ht="15.75" x14ac:dyDescent="0.25">
      <c r="B67" s="423" t="s">
        <v>164</v>
      </c>
      <c r="C67" s="424">
        <v>2555.9569999999999</v>
      </c>
      <c r="D67" s="424">
        <v>11757.186</v>
      </c>
      <c r="E67" s="424">
        <v>2096.38</v>
      </c>
      <c r="F67" s="425" t="s">
        <v>215</v>
      </c>
      <c r="G67" s="426">
        <v>2456.402</v>
      </c>
      <c r="H67" s="427">
        <v>11560.199000000001</v>
      </c>
      <c r="I67" s="428">
        <v>1056.577</v>
      </c>
      <c r="J67" s="405"/>
      <c r="K67" s="423" t="s">
        <v>123</v>
      </c>
      <c r="L67" s="424">
        <v>305.29500000000002</v>
      </c>
      <c r="M67" s="424">
        <v>1397.472</v>
      </c>
      <c r="N67" s="424">
        <v>102</v>
      </c>
      <c r="O67" s="425" t="s">
        <v>215</v>
      </c>
      <c r="P67" s="426">
        <v>266.29599999999999</v>
      </c>
      <c r="Q67" s="427">
        <v>1255.5740000000001</v>
      </c>
      <c r="R67" s="428">
        <v>65.05</v>
      </c>
    </row>
    <row r="68" spans="2:18" ht="15.75" x14ac:dyDescent="0.25">
      <c r="B68" s="423" t="s">
        <v>129</v>
      </c>
      <c r="C68" s="424">
        <v>1925.933</v>
      </c>
      <c r="D68" s="424">
        <v>8843.1689999999999</v>
      </c>
      <c r="E68" s="424">
        <v>1807.5809999999999</v>
      </c>
      <c r="F68" s="425" t="s">
        <v>128</v>
      </c>
      <c r="G68" s="426">
        <v>1791.519</v>
      </c>
      <c r="H68" s="427">
        <v>8428.9840000000004</v>
      </c>
      <c r="I68" s="428">
        <v>880.03200000000004</v>
      </c>
      <c r="J68" s="405"/>
      <c r="K68" s="423" t="s">
        <v>114</v>
      </c>
      <c r="L68" s="424">
        <v>273.41300000000001</v>
      </c>
      <c r="M68" s="424">
        <v>1241.0219999999999</v>
      </c>
      <c r="N68" s="424">
        <v>99.263999999999996</v>
      </c>
      <c r="O68" s="425" t="s">
        <v>112</v>
      </c>
      <c r="P68" s="426">
        <v>144.78899999999999</v>
      </c>
      <c r="Q68" s="427">
        <v>685.01700000000005</v>
      </c>
      <c r="R68" s="428">
        <v>59.715000000000003</v>
      </c>
    </row>
    <row r="69" spans="2:18" ht="15.75" x14ac:dyDescent="0.25">
      <c r="B69" s="423" t="s">
        <v>128</v>
      </c>
      <c r="C69" s="424">
        <v>1358.6969999999999</v>
      </c>
      <c r="D69" s="424">
        <v>6235.491</v>
      </c>
      <c r="E69" s="424">
        <v>911.31399999999996</v>
      </c>
      <c r="F69" s="425" t="s">
        <v>123</v>
      </c>
      <c r="G69" s="426">
        <v>1570.3579999999999</v>
      </c>
      <c r="H69" s="427">
        <v>7393.6080000000002</v>
      </c>
      <c r="I69" s="428">
        <v>902.52800000000002</v>
      </c>
      <c r="J69" s="405"/>
      <c r="K69" s="423" t="s">
        <v>152</v>
      </c>
      <c r="L69" s="424">
        <v>262.56700000000001</v>
      </c>
      <c r="M69" s="424">
        <v>1213.8040000000001</v>
      </c>
      <c r="N69" s="424">
        <v>94.072000000000003</v>
      </c>
      <c r="O69" s="425" t="s">
        <v>152</v>
      </c>
      <c r="P69" s="426">
        <v>122.045</v>
      </c>
      <c r="Q69" s="427">
        <v>575.88</v>
      </c>
      <c r="R69" s="428">
        <v>54.56</v>
      </c>
    </row>
    <row r="70" spans="2:18" ht="15.75" x14ac:dyDescent="0.25">
      <c r="B70" s="423" t="s">
        <v>123</v>
      </c>
      <c r="C70" s="424">
        <v>1124.6679999999999</v>
      </c>
      <c r="D70" s="424">
        <v>5151.1850000000004</v>
      </c>
      <c r="E70" s="424">
        <v>879.44</v>
      </c>
      <c r="F70" s="425" t="s">
        <v>117</v>
      </c>
      <c r="G70" s="426">
        <v>1437.1</v>
      </c>
      <c r="H70" s="427">
        <v>6761.4859999999999</v>
      </c>
      <c r="I70" s="428">
        <v>727.27700000000004</v>
      </c>
      <c r="J70" s="405"/>
      <c r="K70" s="423" t="s">
        <v>122</v>
      </c>
      <c r="L70" s="424">
        <v>184.97900000000001</v>
      </c>
      <c r="M70" s="424">
        <v>837.56500000000005</v>
      </c>
      <c r="N70" s="424">
        <v>56.951999999999998</v>
      </c>
      <c r="O70" s="425" t="s">
        <v>111</v>
      </c>
      <c r="P70" s="426">
        <v>100.93</v>
      </c>
      <c r="Q70" s="427">
        <v>476.34500000000003</v>
      </c>
      <c r="R70" s="428">
        <v>35.845999999999997</v>
      </c>
    </row>
    <row r="71" spans="2:18" ht="15.75" x14ac:dyDescent="0.25">
      <c r="B71" s="423" t="s">
        <v>117</v>
      </c>
      <c r="C71" s="424">
        <v>1105.182</v>
      </c>
      <c r="D71" s="424">
        <v>5068.9560000000001</v>
      </c>
      <c r="E71" s="424">
        <v>792.245</v>
      </c>
      <c r="F71" s="425" t="s">
        <v>153</v>
      </c>
      <c r="G71" s="426">
        <v>1271.2380000000001</v>
      </c>
      <c r="H71" s="427">
        <v>5960.42</v>
      </c>
      <c r="I71" s="428">
        <v>529.65</v>
      </c>
      <c r="J71" s="405"/>
      <c r="K71" s="423" t="s">
        <v>112</v>
      </c>
      <c r="L71" s="424">
        <v>123.06</v>
      </c>
      <c r="M71" s="424">
        <v>558.09299999999996</v>
      </c>
      <c r="N71" s="424">
        <v>36.344000000000001</v>
      </c>
      <c r="O71" s="425" t="s">
        <v>161</v>
      </c>
      <c r="P71" s="426">
        <v>59.939</v>
      </c>
      <c r="Q71" s="427">
        <v>282.11900000000003</v>
      </c>
      <c r="R71" s="428">
        <v>28.722000000000001</v>
      </c>
    </row>
    <row r="72" spans="2:18" ht="15.75" x14ac:dyDescent="0.25">
      <c r="B72" s="423" t="s">
        <v>116</v>
      </c>
      <c r="C72" s="424">
        <v>996.46199999999999</v>
      </c>
      <c r="D72" s="424">
        <v>4571.4610000000002</v>
      </c>
      <c r="E72" s="424">
        <v>336.65100000000001</v>
      </c>
      <c r="F72" s="425" t="s">
        <v>71</v>
      </c>
      <c r="G72" s="426">
        <v>1252.9090000000001</v>
      </c>
      <c r="H72" s="427">
        <v>5899.3639999999996</v>
      </c>
      <c r="I72" s="428">
        <v>810.80499999999995</v>
      </c>
      <c r="J72" s="405"/>
      <c r="K72" s="423" t="s">
        <v>111</v>
      </c>
      <c r="L72" s="424">
        <v>59.74</v>
      </c>
      <c r="M72" s="424">
        <v>274.26799999999997</v>
      </c>
      <c r="N72" s="424">
        <v>24.488</v>
      </c>
      <c r="O72" s="425" t="s">
        <v>135</v>
      </c>
      <c r="P72" s="426">
        <v>55.625999999999998</v>
      </c>
      <c r="Q72" s="427">
        <v>261.76100000000002</v>
      </c>
      <c r="R72" s="428">
        <v>25.198</v>
      </c>
    </row>
    <row r="73" spans="2:18" ht="16.5" thickBot="1" x14ac:dyDescent="0.3">
      <c r="B73" s="429" t="s">
        <v>71</v>
      </c>
      <c r="C73" s="430">
        <v>935.49400000000003</v>
      </c>
      <c r="D73" s="430">
        <v>4284.6239999999998</v>
      </c>
      <c r="E73" s="430">
        <v>707.46199999999999</v>
      </c>
      <c r="F73" s="431" t="s">
        <v>152</v>
      </c>
      <c r="G73" s="432">
        <v>1221.0540000000001</v>
      </c>
      <c r="H73" s="433">
        <v>5744.902</v>
      </c>
      <c r="I73" s="434">
        <v>823.65499999999997</v>
      </c>
      <c r="J73" s="405"/>
      <c r="K73" s="429" t="s">
        <v>161</v>
      </c>
      <c r="L73" s="430">
        <v>38.320999999999998</v>
      </c>
      <c r="M73" s="430">
        <v>175.18700000000001</v>
      </c>
      <c r="N73" s="430">
        <v>27.071999999999999</v>
      </c>
      <c r="O73" s="431" t="s">
        <v>121</v>
      </c>
      <c r="P73" s="432">
        <v>32.545999999999999</v>
      </c>
      <c r="Q73" s="433">
        <v>152.869</v>
      </c>
      <c r="R73" s="434">
        <v>9.907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291</v>
      </c>
      <c r="C80" s="444"/>
      <c r="D80" s="445"/>
      <c r="E80" s="446"/>
      <c r="F80" s="443" t="s">
        <v>292</v>
      </c>
      <c r="G80" s="444"/>
      <c r="H80" s="445"/>
      <c r="I80" s="446"/>
      <c r="J80" s="405"/>
      <c r="K80" s="443" t="s">
        <v>291</v>
      </c>
      <c r="L80" s="444"/>
      <c r="M80" s="445"/>
      <c r="N80" s="446"/>
      <c r="O80" s="443" t="s">
        <v>292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88045.797999999995</v>
      </c>
      <c r="D82" s="412">
        <v>403709.11200000002</v>
      </c>
      <c r="E82" s="413">
        <v>76092.023000000001</v>
      </c>
      <c r="F82" s="414" t="s">
        <v>102</v>
      </c>
      <c r="G82" s="415">
        <v>72682.214999999997</v>
      </c>
      <c r="H82" s="416">
        <v>341946.60100000002</v>
      </c>
      <c r="I82" s="413">
        <v>78025.017999999996</v>
      </c>
      <c r="J82" s="405"/>
      <c r="K82" s="410" t="s">
        <v>102</v>
      </c>
      <c r="L82" s="411">
        <v>31923.636999999999</v>
      </c>
      <c r="M82" s="412">
        <v>146495.43900000001</v>
      </c>
      <c r="N82" s="413">
        <v>44067.792000000001</v>
      </c>
      <c r="O82" s="414" t="s">
        <v>102</v>
      </c>
      <c r="P82" s="415">
        <v>21588.284</v>
      </c>
      <c r="Q82" s="416">
        <v>101641.44</v>
      </c>
      <c r="R82" s="413">
        <v>28891.356</v>
      </c>
    </row>
    <row r="83" spans="2:18" ht="15.75" x14ac:dyDescent="0.25">
      <c r="B83" s="417" t="s">
        <v>215</v>
      </c>
      <c r="C83" s="418">
        <v>23891.339</v>
      </c>
      <c r="D83" s="418">
        <v>109506.59</v>
      </c>
      <c r="E83" s="418">
        <v>22437.324000000001</v>
      </c>
      <c r="F83" s="419" t="s">
        <v>136</v>
      </c>
      <c r="G83" s="420">
        <v>16019.914000000001</v>
      </c>
      <c r="H83" s="421">
        <v>75307.048999999999</v>
      </c>
      <c r="I83" s="422">
        <v>18388.194</v>
      </c>
      <c r="J83" s="405"/>
      <c r="K83" s="417" t="s">
        <v>69</v>
      </c>
      <c r="L83" s="418">
        <v>6993.277</v>
      </c>
      <c r="M83" s="418">
        <v>32043.758999999998</v>
      </c>
      <c r="N83" s="418">
        <v>7675.6540000000005</v>
      </c>
      <c r="O83" s="419" t="s">
        <v>69</v>
      </c>
      <c r="P83" s="420">
        <v>7017.2569999999996</v>
      </c>
      <c r="Q83" s="421">
        <v>33020.006999999998</v>
      </c>
      <c r="R83" s="422">
        <v>9071.6749999999993</v>
      </c>
    </row>
    <row r="84" spans="2:18" ht="15.75" x14ac:dyDescent="0.25">
      <c r="B84" s="423" t="s">
        <v>69</v>
      </c>
      <c r="C84" s="424">
        <v>8809.9429999999993</v>
      </c>
      <c r="D84" s="424">
        <v>40413.004999999997</v>
      </c>
      <c r="E84" s="424">
        <v>11591.028</v>
      </c>
      <c r="F84" s="425" t="s">
        <v>215</v>
      </c>
      <c r="G84" s="426">
        <v>9453.6679999999997</v>
      </c>
      <c r="H84" s="427">
        <v>44439.364000000001</v>
      </c>
      <c r="I84" s="428">
        <v>11035.973</v>
      </c>
      <c r="J84" s="405"/>
      <c r="K84" s="423" t="s">
        <v>215</v>
      </c>
      <c r="L84" s="424">
        <v>4913.4530000000004</v>
      </c>
      <c r="M84" s="424">
        <v>22593.114000000001</v>
      </c>
      <c r="N84" s="424">
        <v>2234.5940000000001</v>
      </c>
      <c r="O84" s="425" t="s">
        <v>68</v>
      </c>
      <c r="P84" s="426">
        <v>3841.1529999999998</v>
      </c>
      <c r="Q84" s="427">
        <v>18082.827000000001</v>
      </c>
      <c r="R84" s="428">
        <v>2080.9989999999998</v>
      </c>
    </row>
    <row r="85" spans="2:18" ht="15.75" x14ac:dyDescent="0.25">
      <c r="B85" s="423" t="s">
        <v>136</v>
      </c>
      <c r="C85" s="424">
        <v>7370.9219999999996</v>
      </c>
      <c r="D85" s="424">
        <v>34032.072999999997</v>
      </c>
      <c r="E85" s="424">
        <v>5255.6480000000001</v>
      </c>
      <c r="F85" s="425" t="s">
        <v>167</v>
      </c>
      <c r="G85" s="426">
        <v>5615.1030000000001</v>
      </c>
      <c r="H85" s="427">
        <v>26418.504000000001</v>
      </c>
      <c r="I85" s="428">
        <v>5184.0020000000004</v>
      </c>
      <c r="J85" s="405"/>
      <c r="K85" s="423" t="s">
        <v>68</v>
      </c>
      <c r="L85" s="424">
        <v>4288.4440000000004</v>
      </c>
      <c r="M85" s="424">
        <v>19702.893</v>
      </c>
      <c r="N85" s="424">
        <v>2250.395</v>
      </c>
      <c r="O85" s="425" t="s">
        <v>215</v>
      </c>
      <c r="P85" s="426">
        <v>3408.4789999999998</v>
      </c>
      <c r="Q85" s="427">
        <v>16030.221</v>
      </c>
      <c r="R85" s="428">
        <v>2179.9810000000002</v>
      </c>
    </row>
    <row r="86" spans="2:18" ht="15.75" x14ac:dyDescent="0.25">
      <c r="B86" s="423" t="s">
        <v>167</v>
      </c>
      <c r="C86" s="424">
        <v>6241.2790000000005</v>
      </c>
      <c r="D86" s="424">
        <v>28580.333999999999</v>
      </c>
      <c r="E86" s="424">
        <v>4465</v>
      </c>
      <c r="F86" s="425" t="s">
        <v>69</v>
      </c>
      <c r="G86" s="426">
        <v>5236.9089999999997</v>
      </c>
      <c r="H86" s="427">
        <v>24629.784</v>
      </c>
      <c r="I86" s="428">
        <v>10936.315000000001</v>
      </c>
      <c r="J86" s="405"/>
      <c r="K86" s="423" t="s">
        <v>117</v>
      </c>
      <c r="L86" s="424">
        <v>2688.7739999999999</v>
      </c>
      <c r="M86" s="424">
        <v>12348.1</v>
      </c>
      <c r="N86" s="424">
        <v>3326.779</v>
      </c>
      <c r="O86" s="425" t="s">
        <v>117</v>
      </c>
      <c r="P86" s="426">
        <v>1894.9090000000001</v>
      </c>
      <c r="Q86" s="427">
        <v>8934.4979999999996</v>
      </c>
      <c r="R86" s="428">
        <v>1842.0530000000001</v>
      </c>
    </row>
    <row r="87" spans="2:18" ht="15.75" x14ac:dyDescent="0.25">
      <c r="B87" s="423" t="s">
        <v>170</v>
      </c>
      <c r="C87" s="424">
        <v>3359.5790000000002</v>
      </c>
      <c r="D87" s="424">
        <v>15377.829</v>
      </c>
      <c r="E87" s="424">
        <v>2324.35</v>
      </c>
      <c r="F87" s="425" t="s">
        <v>243</v>
      </c>
      <c r="G87" s="426">
        <v>3325.9290000000001</v>
      </c>
      <c r="H87" s="427">
        <v>15701.228999999999</v>
      </c>
      <c r="I87" s="428">
        <v>3592.5030000000002</v>
      </c>
      <c r="J87" s="405"/>
      <c r="K87" s="423" t="s">
        <v>114</v>
      </c>
      <c r="L87" s="424">
        <v>2174.8739999999998</v>
      </c>
      <c r="M87" s="424">
        <v>10012.108</v>
      </c>
      <c r="N87" s="424">
        <v>12460.416999999999</v>
      </c>
      <c r="O87" s="425" t="s">
        <v>111</v>
      </c>
      <c r="P87" s="426">
        <v>816.01199999999994</v>
      </c>
      <c r="Q87" s="427">
        <v>3847.904</v>
      </c>
      <c r="R87" s="428">
        <v>230.54300000000001</v>
      </c>
    </row>
    <row r="88" spans="2:18" ht="15.75" x14ac:dyDescent="0.25">
      <c r="B88" s="423" t="s">
        <v>169</v>
      </c>
      <c r="C88" s="424">
        <v>2858.7</v>
      </c>
      <c r="D88" s="424">
        <v>13061.535</v>
      </c>
      <c r="E88" s="424">
        <v>2189.6750000000002</v>
      </c>
      <c r="F88" s="425" t="s">
        <v>164</v>
      </c>
      <c r="G88" s="426">
        <v>3108.9290000000001</v>
      </c>
      <c r="H88" s="427">
        <v>14640.589</v>
      </c>
      <c r="I88" s="428">
        <v>2045.9670000000001</v>
      </c>
      <c r="J88" s="405"/>
      <c r="K88" s="423" t="s">
        <v>111</v>
      </c>
      <c r="L88" s="424">
        <v>1690.1569999999999</v>
      </c>
      <c r="M88" s="424">
        <v>7746.1369999999997</v>
      </c>
      <c r="N88" s="424">
        <v>265.02199999999999</v>
      </c>
      <c r="O88" s="425" t="s">
        <v>114</v>
      </c>
      <c r="P88" s="426">
        <v>562.66300000000001</v>
      </c>
      <c r="Q88" s="427">
        <v>2640.3</v>
      </c>
      <c r="R88" s="428">
        <v>3444.2049999999999</v>
      </c>
    </row>
    <row r="89" spans="2:18" ht="15.75" x14ac:dyDescent="0.25">
      <c r="B89" s="423" t="s">
        <v>157</v>
      </c>
      <c r="C89" s="424">
        <v>2596.4490000000001</v>
      </c>
      <c r="D89" s="424">
        <v>11916.343999999999</v>
      </c>
      <c r="E89" s="424">
        <v>1862</v>
      </c>
      <c r="F89" s="425" t="s">
        <v>111</v>
      </c>
      <c r="G89" s="426">
        <v>2831.3519999999999</v>
      </c>
      <c r="H89" s="427">
        <v>13320.902</v>
      </c>
      <c r="I89" s="428">
        <v>1917.624</v>
      </c>
      <c r="J89" s="405"/>
      <c r="K89" s="423" t="s">
        <v>115</v>
      </c>
      <c r="L89" s="424">
        <v>1629.875</v>
      </c>
      <c r="M89" s="424">
        <v>7461.9470000000001</v>
      </c>
      <c r="N89" s="424">
        <v>7881.8280000000004</v>
      </c>
      <c r="O89" s="425" t="s">
        <v>119</v>
      </c>
      <c r="P89" s="426">
        <v>474.733</v>
      </c>
      <c r="Q89" s="427">
        <v>2248.23</v>
      </c>
      <c r="R89" s="428">
        <v>620.02099999999996</v>
      </c>
    </row>
    <row r="90" spans="2:18" ht="15.75" x14ac:dyDescent="0.25">
      <c r="B90" s="423" t="s">
        <v>68</v>
      </c>
      <c r="C90" s="424">
        <v>2565.3270000000002</v>
      </c>
      <c r="D90" s="424">
        <v>11735.57</v>
      </c>
      <c r="E90" s="424">
        <v>2188.6419999999998</v>
      </c>
      <c r="F90" s="425" t="s">
        <v>170</v>
      </c>
      <c r="G90" s="426">
        <v>2726.6390000000001</v>
      </c>
      <c r="H90" s="427">
        <v>12815.3</v>
      </c>
      <c r="I90" s="428">
        <v>2102.1010000000001</v>
      </c>
      <c r="J90" s="405"/>
      <c r="K90" s="423" t="s">
        <v>136</v>
      </c>
      <c r="L90" s="424">
        <v>1421.2439999999999</v>
      </c>
      <c r="M90" s="424">
        <v>6478.4380000000001</v>
      </c>
      <c r="N90" s="424">
        <v>603.39300000000003</v>
      </c>
      <c r="O90" s="425" t="s">
        <v>115</v>
      </c>
      <c r="P90" s="426">
        <v>461.97899999999998</v>
      </c>
      <c r="Q90" s="427">
        <v>2173.0569999999998</v>
      </c>
      <c r="R90" s="428">
        <v>4501.415</v>
      </c>
    </row>
    <row r="91" spans="2:18" ht="15.75" x14ac:dyDescent="0.25">
      <c r="B91" s="423" t="s">
        <v>213</v>
      </c>
      <c r="C91" s="424">
        <v>2339.136</v>
      </c>
      <c r="D91" s="424">
        <v>10747.891</v>
      </c>
      <c r="E91" s="424">
        <v>1594</v>
      </c>
      <c r="F91" s="425" t="s">
        <v>169</v>
      </c>
      <c r="G91" s="426">
        <v>2103.3539999999998</v>
      </c>
      <c r="H91" s="427">
        <v>9910.65</v>
      </c>
      <c r="I91" s="428">
        <v>2265</v>
      </c>
      <c r="J91" s="405"/>
      <c r="K91" s="423" t="s">
        <v>112</v>
      </c>
      <c r="L91" s="424">
        <v>1133.5830000000001</v>
      </c>
      <c r="M91" s="424">
        <v>5221.2740000000003</v>
      </c>
      <c r="N91" s="424">
        <v>743.54200000000003</v>
      </c>
      <c r="O91" s="425" t="s">
        <v>136</v>
      </c>
      <c r="P91" s="426">
        <v>420.26499999999999</v>
      </c>
      <c r="Q91" s="427">
        <v>1984.5920000000001</v>
      </c>
      <c r="R91" s="428">
        <v>303.87799999999999</v>
      </c>
    </row>
    <row r="92" spans="2:18" ht="15.75" x14ac:dyDescent="0.25">
      <c r="B92" s="423" t="s">
        <v>111</v>
      </c>
      <c r="C92" s="424">
        <v>2310.7249999999999</v>
      </c>
      <c r="D92" s="424">
        <v>10639.262000000001</v>
      </c>
      <c r="E92" s="424">
        <v>1947.3869999999999</v>
      </c>
      <c r="F92" s="425" t="s">
        <v>153</v>
      </c>
      <c r="G92" s="426">
        <v>1965.634</v>
      </c>
      <c r="H92" s="427">
        <v>9226.6229999999996</v>
      </c>
      <c r="I92" s="428">
        <v>2221</v>
      </c>
      <c r="J92" s="405"/>
      <c r="K92" s="423" t="s">
        <v>119</v>
      </c>
      <c r="L92" s="424">
        <v>854.05799999999999</v>
      </c>
      <c r="M92" s="424">
        <v>3897.5940000000001</v>
      </c>
      <c r="N92" s="424">
        <v>902.51400000000001</v>
      </c>
      <c r="O92" s="425" t="s">
        <v>226</v>
      </c>
      <c r="P92" s="426">
        <v>400.99299999999999</v>
      </c>
      <c r="Q92" s="427">
        <v>1885.374</v>
      </c>
      <c r="R92" s="428">
        <v>630.23099999999999</v>
      </c>
    </row>
    <row r="93" spans="2:18" ht="15.75" x14ac:dyDescent="0.25">
      <c r="B93" s="423" t="s">
        <v>153</v>
      </c>
      <c r="C93" s="424">
        <v>1827.115</v>
      </c>
      <c r="D93" s="424">
        <v>8345.2970000000005</v>
      </c>
      <c r="E93" s="424">
        <v>1697</v>
      </c>
      <c r="F93" s="425" t="s">
        <v>284</v>
      </c>
      <c r="G93" s="426">
        <v>1454.4380000000001</v>
      </c>
      <c r="H93" s="427">
        <v>6824.8119999999999</v>
      </c>
      <c r="I93" s="428">
        <v>1496.01</v>
      </c>
      <c r="J93" s="405"/>
      <c r="K93" s="423" t="s">
        <v>71</v>
      </c>
      <c r="L93" s="424">
        <v>778.19</v>
      </c>
      <c r="M93" s="424">
        <v>3561.5309999999999</v>
      </c>
      <c r="N93" s="424">
        <v>2118.0010000000002</v>
      </c>
      <c r="O93" s="425" t="s">
        <v>127</v>
      </c>
      <c r="P93" s="426">
        <v>348.14</v>
      </c>
      <c r="Q93" s="427">
        <v>1635.9280000000001</v>
      </c>
      <c r="R93" s="428">
        <v>80.227999999999994</v>
      </c>
    </row>
    <row r="94" spans="2:18" ht="15.75" x14ac:dyDescent="0.25">
      <c r="B94" s="423" t="s">
        <v>119</v>
      </c>
      <c r="C94" s="424">
        <v>1717.731</v>
      </c>
      <c r="D94" s="424">
        <v>7878.1610000000001</v>
      </c>
      <c r="E94" s="424">
        <v>809.90200000000004</v>
      </c>
      <c r="F94" s="425" t="s">
        <v>121</v>
      </c>
      <c r="G94" s="426">
        <v>1326.3589999999999</v>
      </c>
      <c r="H94" s="427">
        <v>6239.2889999999998</v>
      </c>
      <c r="I94" s="428">
        <v>1711.3689999999999</v>
      </c>
      <c r="J94" s="405"/>
      <c r="K94" s="423" t="s">
        <v>226</v>
      </c>
      <c r="L94" s="424">
        <v>501.37700000000001</v>
      </c>
      <c r="M94" s="424">
        <v>2299.39</v>
      </c>
      <c r="N94" s="424">
        <v>493.27100000000002</v>
      </c>
      <c r="O94" s="425" t="s">
        <v>152</v>
      </c>
      <c r="P94" s="426">
        <v>347.74900000000002</v>
      </c>
      <c r="Q94" s="427">
        <v>1637.3779999999999</v>
      </c>
      <c r="R94" s="428">
        <v>407.88</v>
      </c>
    </row>
    <row r="95" spans="2:18" ht="15.75" x14ac:dyDescent="0.25">
      <c r="B95" s="423" t="s">
        <v>228</v>
      </c>
      <c r="C95" s="424">
        <v>1462.3440000000001</v>
      </c>
      <c r="D95" s="424">
        <v>6735.835</v>
      </c>
      <c r="E95" s="424">
        <v>1263</v>
      </c>
      <c r="F95" s="425" t="s">
        <v>119</v>
      </c>
      <c r="G95" s="426">
        <v>1301.521</v>
      </c>
      <c r="H95" s="427">
        <v>6109.9989999999998</v>
      </c>
      <c r="I95" s="428">
        <v>625.83000000000004</v>
      </c>
      <c r="J95" s="405"/>
      <c r="K95" s="423" t="s">
        <v>164</v>
      </c>
      <c r="L95" s="424">
        <v>452.48399999999998</v>
      </c>
      <c r="M95" s="424">
        <v>2095.569</v>
      </c>
      <c r="N95" s="424">
        <v>400</v>
      </c>
      <c r="O95" s="425" t="s">
        <v>113</v>
      </c>
      <c r="P95" s="426">
        <v>294.62599999999998</v>
      </c>
      <c r="Q95" s="427">
        <v>1387.162</v>
      </c>
      <c r="R95" s="428">
        <v>30.56</v>
      </c>
    </row>
    <row r="96" spans="2:18" ht="15.75" x14ac:dyDescent="0.25">
      <c r="B96" s="423" t="s">
        <v>154</v>
      </c>
      <c r="C96" s="424">
        <v>1305.498</v>
      </c>
      <c r="D96" s="424">
        <v>5961.4350000000004</v>
      </c>
      <c r="E96" s="424">
        <v>981.5</v>
      </c>
      <c r="F96" s="425" t="s">
        <v>283</v>
      </c>
      <c r="G96" s="426">
        <v>1072.0999999999999</v>
      </c>
      <c r="H96" s="427">
        <v>5070.0079999999998</v>
      </c>
      <c r="I96" s="428">
        <v>1294</v>
      </c>
      <c r="J96" s="405"/>
      <c r="K96" s="423" t="s">
        <v>293</v>
      </c>
      <c r="L96" s="424">
        <v>384.56599999999997</v>
      </c>
      <c r="M96" s="424">
        <v>1789.521</v>
      </c>
      <c r="N96" s="424">
        <v>340</v>
      </c>
      <c r="O96" s="425" t="s">
        <v>123</v>
      </c>
      <c r="P96" s="426">
        <v>261.06</v>
      </c>
      <c r="Q96" s="427">
        <v>1226.3510000000001</v>
      </c>
      <c r="R96" s="428">
        <v>120.93300000000001</v>
      </c>
    </row>
    <row r="97" spans="2:18" ht="15.75" x14ac:dyDescent="0.25">
      <c r="B97" s="423" t="s">
        <v>121</v>
      </c>
      <c r="C97" s="424">
        <v>1228.682</v>
      </c>
      <c r="D97" s="424">
        <v>5619.4679999999998</v>
      </c>
      <c r="E97" s="424">
        <v>1128.6600000000001</v>
      </c>
      <c r="F97" s="425" t="s">
        <v>115</v>
      </c>
      <c r="G97" s="426">
        <v>938.83</v>
      </c>
      <c r="H97" s="427">
        <v>4421.049</v>
      </c>
      <c r="I97" s="428">
        <v>706.89200000000005</v>
      </c>
      <c r="J97" s="405"/>
      <c r="K97" s="423" t="s">
        <v>116</v>
      </c>
      <c r="L97" s="424">
        <v>335.38299999999998</v>
      </c>
      <c r="M97" s="424">
        <v>1525.884</v>
      </c>
      <c r="N97" s="424">
        <v>235.16300000000001</v>
      </c>
      <c r="O97" s="425" t="s">
        <v>112</v>
      </c>
      <c r="P97" s="426">
        <v>250.98699999999999</v>
      </c>
      <c r="Q97" s="427">
        <v>1186.22</v>
      </c>
      <c r="R97" s="428">
        <v>126.06</v>
      </c>
    </row>
    <row r="98" spans="2:18" ht="16.5" thickBot="1" x14ac:dyDescent="0.3">
      <c r="B98" s="429" t="s">
        <v>283</v>
      </c>
      <c r="C98" s="430">
        <v>1172.597</v>
      </c>
      <c r="D98" s="430">
        <v>5343.8249999999998</v>
      </c>
      <c r="E98" s="430">
        <v>1400</v>
      </c>
      <c r="F98" s="431" t="s">
        <v>113</v>
      </c>
      <c r="G98" s="432">
        <v>853.73400000000004</v>
      </c>
      <c r="H98" s="433">
        <v>4012.4569999999999</v>
      </c>
      <c r="I98" s="434">
        <v>594.39</v>
      </c>
      <c r="J98" s="405"/>
      <c r="K98" s="429" t="s">
        <v>127</v>
      </c>
      <c r="L98" s="430">
        <v>321.197</v>
      </c>
      <c r="M98" s="430">
        <v>1469.075</v>
      </c>
      <c r="N98" s="430">
        <v>96.664000000000001</v>
      </c>
      <c r="O98" s="431" t="s">
        <v>164</v>
      </c>
      <c r="P98" s="432">
        <v>187.822</v>
      </c>
      <c r="Q98" s="433">
        <v>888.77200000000005</v>
      </c>
      <c r="R98" s="434">
        <v>220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291</v>
      </c>
      <c r="C105" s="444"/>
      <c r="D105" s="445"/>
      <c r="E105" s="446"/>
      <c r="F105" s="443" t="s">
        <v>292</v>
      </c>
      <c r="G105" s="444"/>
      <c r="H105" s="445"/>
      <c r="I105" s="446"/>
      <c r="J105" s="438"/>
      <c r="K105" s="443" t="s">
        <v>291</v>
      </c>
      <c r="L105" s="444"/>
      <c r="M105" s="445"/>
      <c r="N105" s="446"/>
      <c r="O105" s="443" t="s">
        <v>292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164576.86600000001</v>
      </c>
      <c r="D107" s="412">
        <v>754141.66599999997</v>
      </c>
      <c r="E107" s="413">
        <v>28089.523000000001</v>
      </c>
      <c r="F107" s="414" t="s">
        <v>102</v>
      </c>
      <c r="G107" s="415">
        <v>152429.04399999999</v>
      </c>
      <c r="H107" s="416">
        <v>717254.74399999995</v>
      </c>
      <c r="I107" s="413">
        <v>30499.805</v>
      </c>
      <c r="J107" s="438"/>
      <c r="K107" s="410" t="s">
        <v>102</v>
      </c>
      <c r="L107" s="411">
        <v>48869.370999999999</v>
      </c>
      <c r="M107" s="412">
        <v>224104.81700000001</v>
      </c>
      <c r="N107" s="413">
        <v>8491.0249999999996</v>
      </c>
      <c r="O107" s="414" t="s">
        <v>102</v>
      </c>
      <c r="P107" s="415">
        <v>36000.921999999999</v>
      </c>
      <c r="Q107" s="416">
        <v>169578.90599999999</v>
      </c>
      <c r="R107" s="413">
        <v>5489.6440000000002</v>
      </c>
    </row>
    <row r="108" spans="2:18" ht="15.75" x14ac:dyDescent="0.25">
      <c r="B108" s="417" t="s">
        <v>115</v>
      </c>
      <c r="C108" s="418">
        <v>24909.206999999999</v>
      </c>
      <c r="D108" s="418">
        <v>114538.25199999999</v>
      </c>
      <c r="E108" s="418">
        <v>4044.4389999999999</v>
      </c>
      <c r="F108" s="419" t="s">
        <v>115</v>
      </c>
      <c r="G108" s="420">
        <v>27563.02</v>
      </c>
      <c r="H108" s="421">
        <v>129618.997</v>
      </c>
      <c r="I108" s="422">
        <v>5873.3829999999998</v>
      </c>
      <c r="J108" s="438"/>
      <c r="K108" s="417" t="s">
        <v>69</v>
      </c>
      <c r="L108" s="418">
        <v>12464.387000000001</v>
      </c>
      <c r="M108" s="418">
        <v>57272.703000000001</v>
      </c>
      <c r="N108" s="418">
        <v>2158.308</v>
      </c>
      <c r="O108" s="419" t="s">
        <v>117</v>
      </c>
      <c r="P108" s="420">
        <v>9923.6409999999996</v>
      </c>
      <c r="Q108" s="421">
        <v>46823.697</v>
      </c>
      <c r="R108" s="422">
        <v>1247.691</v>
      </c>
    </row>
    <row r="109" spans="2:18" ht="15.75" x14ac:dyDescent="0.25">
      <c r="B109" s="423" t="s">
        <v>215</v>
      </c>
      <c r="C109" s="424">
        <v>24841.342000000001</v>
      </c>
      <c r="D109" s="424">
        <v>113621.03599999999</v>
      </c>
      <c r="E109" s="424">
        <v>4068.1660000000002</v>
      </c>
      <c r="F109" s="425" t="s">
        <v>215</v>
      </c>
      <c r="G109" s="426">
        <v>23161.913</v>
      </c>
      <c r="H109" s="427">
        <v>109171.5</v>
      </c>
      <c r="I109" s="428">
        <v>5038.8950000000004</v>
      </c>
      <c r="J109" s="438"/>
      <c r="K109" s="423" t="s">
        <v>117</v>
      </c>
      <c r="L109" s="424">
        <v>10030.455</v>
      </c>
      <c r="M109" s="424">
        <v>45822.18</v>
      </c>
      <c r="N109" s="424">
        <v>1586.442</v>
      </c>
      <c r="O109" s="425" t="s">
        <v>69</v>
      </c>
      <c r="P109" s="426">
        <v>9055.3860000000004</v>
      </c>
      <c r="Q109" s="427">
        <v>42658.061999999998</v>
      </c>
      <c r="R109" s="428">
        <v>1326.8969999999999</v>
      </c>
    </row>
    <row r="110" spans="2:18" ht="15.75" x14ac:dyDescent="0.25">
      <c r="B110" s="423" t="s">
        <v>68</v>
      </c>
      <c r="C110" s="424">
        <v>20600.535</v>
      </c>
      <c r="D110" s="424">
        <v>94669.231</v>
      </c>
      <c r="E110" s="424">
        <v>3465.4</v>
      </c>
      <c r="F110" s="425" t="s">
        <v>69</v>
      </c>
      <c r="G110" s="426">
        <v>13218.635</v>
      </c>
      <c r="H110" s="427">
        <v>62219.951999999997</v>
      </c>
      <c r="I110" s="428">
        <v>2659.3</v>
      </c>
      <c r="J110" s="438"/>
      <c r="K110" s="423" t="s">
        <v>215</v>
      </c>
      <c r="L110" s="424">
        <v>8818.6260000000002</v>
      </c>
      <c r="M110" s="424">
        <v>40664.94</v>
      </c>
      <c r="N110" s="424">
        <v>1450.848</v>
      </c>
      <c r="O110" s="425" t="s">
        <v>215</v>
      </c>
      <c r="P110" s="426">
        <v>4430.5219999999999</v>
      </c>
      <c r="Q110" s="427">
        <v>20839.441999999999</v>
      </c>
      <c r="R110" s="428">
        <v>710.09699999999998</v>
      </c>
    </row>
    <row r="111" spans="2:18" ht="15.75" x14ac:dyDescent="0.25">
      <c r="B111" s="423" t="s">
        <v>69</v>
      </c>
      <c r="C111" s="424">
        <v>16564.455000000002</v>
      </c>
      <c r="D111" s="424">
        <v>75992.875</v>
      </c>
      <c r="E111" s="424">
        <v>2985.15</v>
      </c>
      <c r="F111" s="425" t="s">
        <v>68</v>
      </c>
      <c r="G111" s="426">
        <v>12801.531000000001</v>
      </c>
      <c r="H111" s="427">
        <v>60205.014999999999</v>
      </c>
      <c r="I111" s="428">
        <v>2213.8319999999999</v>
      </c>
      <c r="J111" s="438"/>
      <c r="K111" s="423" t="s">
        <v>112</v>
      </c>
      <c r="L111" s="424">
        <v>4330.6459999999997</v>
      </c>
      <c r="M111" s="424">
        <v>19771.194</v>
      </c>
      <c r="N111" s="424">
        <v>829.11500000000001</v>
      </c>
      <c r="O111" s="425" t="s">
        <v>68</v>
      </c>
      <c r="P111" s="426">
        <v>3567.375</v>
      </c>
      <c r="Q111" s="427">
        <v>16791.550999999999</v>
      </c>
      <c r="R111" s="428">
        <v>570.08699999999999</v>
      </c>
    </row>
    <row r="112" spans="2:18" ht="15.75" x14ac:dyDescent="0.25">
      <c r="B112" s="423" t="s">
        <v>117</v>
      </c>
      <c r="C112" s="424">
        <v>11302.481</v>
      </c>
      <c r="D112" s="424">
        <v>51729.784</v>
      </c>
      <c r="E112" s="424">
        <v>2001.761</v>
      </c>
      <c r="F112" s="425" t="s">
        <v>124</v>
      </c>
      <c r="G112" s="426">
        <v>11483.87</v>
      </c>
      <c r="H112" s="427">
        <v>53999.712</v>
      </c>
      <c r="I112" s="428">
        <v>2212.2539999999999</v>
      </c>
      <c r="J112" s="438"/>
      <c r="K112" s="423" t="s">
        <v>123</v>
      </c>
      <c r="L112" s="424">
        <v>4096.049</v>
      </c>
      <c r="M112" s="424">
        <v>18731.920999999998</v>
      </c>
      <c r="N112" s="424">
        <v>821.4</v>
      </c>
      <c r="O112" s="425" t="s">
        <v>112</v>
      </c>
      <c r="P112" s="426">
        <v>2396.5619999999999</v>
      </c>
      <c r="Q112" s="427">
        <v>11274.246999999999</v>
      </c>
      <c r="R112" s="428">
        <v>407.60399999999998</v>
      </c>
    </row>
    <row r="113" spans="2:18" ht="15.75" x14ac:dyDescent="0.25">
      <c r="B113" s="423" t="s">
        <v>124</v>
      </c>
      <c r="C113" s="424">
        <v>11003.52</v>
      </c>
      <c r="D113" s="424">
        <v>50234.186999999998</v>
      </c>
      <c r="E113" s="424">
        <v>1925.441</v>
      </c>
      <c r="F113" s="425" t="s">
        <v>71</v>
      </c>
      <c r="G113" s="426">
        <v>9513.348</v>
      </c>
      <c r="H113" s="427">
        <v>44752.881000000001</v>
      </c>
      <c r="I113" s="428">
        <v>1974.578</v>
      </c>
      <c r="J113" s="438"/>
      <c r="K113" s="423" t="s">
        <v>68</v>
      </c>
      <c r="L113" s="424">
        <v>2375.0189999999998</v>
      </c>
      <c r="M113" s="424">
        <v>10889.135</v>
      </c>
      <c r="N113" s="424">
        <v>471.26100000000002</v>
      </c>
      <c r="O113" s="425" t="s">
        <v>121</v>
      </c>
      <c r="P113" s="426">
        <v>1344.9580000000001</v>
      </c>
      <c r="Q113" s="427">
        <v>6340.4750000000004</v>
      </c>
      <c r="R113" s="428">
        <v>213.59</v>
      </c>
    </row>
    <row r="114" spans="2:18" ht="15.75" x14ac:dyDescent="0.25">
      <c r="B114" s="423" t="s">
        <v>114</v>
      </c>
      <c r="C114" s="424">
        <v>9097.4110000000001</v>
      </c>
      <c r="D114" s="424">
        <v>41740.451999999997</v>
      </c>
      <c r="E114" s="424">
        <v>1514.771</v>
      </c>
      <c r="F114" s="425" t="s">
        <v>114</v>
      </c>
      <c r="G114" s="426">
        <v>8499.9500000000007</v>
      </c>
      <c r="H114" s="427">
        <v>40005.103999999999</v>
      </c>
      <c r="I114" s="428">
        <v>1727.183</v>
      </c>
      <c r="J114" s="438"/>
      <c r="K114" s="423" t="s">
        <v>121</v>
      </c>
      <c r="L114" s="424">
        <v>2084.692</v>
      </c>
      <c r="M114" s="424">
        <v>9571.4860000000008</v>
      </c>
      <c r="N114" s="424">
        <v>436.42700000000002</v>
      </c>
      <c r="O114" s="425" t="s">
        <v>123</v>
      </c>
      <c r="P114" s="426">
        <v>1234.059</v>
      </c>
      <c r="Q114" s="427">
        <v>5795.5420000000004</v>
      </c>
      <c r="R114" s="428">
        <v>222.80099999999999</v>
      </c>
    </row>
    <row r="115" spans="2:18" ht="15.75" x14ac:dyDescent="0.25">
      <c r="B115" s="423" t="s">
        <v>129</v>
      </c>
      <c r="C115" s="424">
        <v>8667.6990000000005</v>
      </c>
      <c r="D115" s="424">
        <v>39598.120000000003</v>
      </c>
      <c r="E115" s="424">
        <v>1679.116</v>
      </c>
      <c r="F115" s="425" t="s">
        <v>154</v>
      </c>
      <c r="G115" s="426">
        <v>6853.92</v>
      </c>
      <c r="H115" s="427">
        <v>32242.472000000002</v>
      </c>
      <c r="I115" s="428">
        <v>1137.625</v>
      </c>
      <c r="J115" s="438"/>
      <c r="K115" s="423" t="s">
        <v>114</v>
      </c>
      <c r="L115" s="424">
        <v>1502.2139999999999</v>
      </c>
      <c r="M115" s="424">
        <v>6896.48</v>
      </c>
      <c r="N115" s="424">
        <v>220.99700000000001</v>
      </c>
      <c r="O115" s="425" t="s">
        <v>278</v>
      </c>
      <c r="P115" s="426">
        <v>1152.26</v>
      </c>
      <c r="Q115" s="427">
        <v>5412.549</v>
      </c>
      <c r="R115" s="428">
        <v>189</v>
      </c>
    </row>
    <row r="116" spans="2:18" ht="15.75" x14ac:dyDescent="0.25">
      <c r="B116" s="423" t="s">
        <v>113</v>
      </c>
      <c r="C116" s="424">
        <v>5849.4250000000002</v>
      </c>
      <c r="D116" s="424">
        <v>26720.621999999999</v>
      </c>
      <c r="E116" s="424">
        <v>969.69799999999998</v>
      </c>
      <c r="F116" s="425" t="s">
        <v>129</v>
      </c>
      <c r="G116" s="426">
        <v>6180.4759999999997</v>
      </c>
      <c r="H116" s="427">
        <v>29041.55</v>
      </c>
      <c r="I116" s="428">
        <v>1246.47</v>
      </c>
      <c r="J116" s="438"/>
      <c r="K116" s="423" t="s">
        <v>113</v>
      </c>
      <c r="L116" s="424">
        <v>927.50199999999995</v>
      </c>
      <c r="M116" s="424">
        <v>4255.4549999999999</v>
      </c>
      <c r="N116" s="424">
        <v>139.60300000000001</v>
      </c>
      <c r="O116" s="425" t="s">
        <v>111</v>
      </c>
      <c r="P116" s="426">
        <v>750.87900000000002</v>
      </c>
      <c r="Q116" s="427">
        <v>3552.596</v>
      </c>
      <c r="R116" s="428">
        <v>189.27</v>
      </c>
    </row>
    <row r="117" spans="2:18" ht="15.75" x14ac:dyDescent="0.25">
      <c r="B117" s="423" t="s">
        <v>111</v>
      </c>
      <c r="C117" s="424">
        <v>5021.9340000000002</v>
      </c>
      <c r="D117" s="424">
        <v>23000.536</v>
      </c>
      <c r="E117" s="424">
        <v>821.92700000000002</v>
      </c>
      <c r="F117" s="425" t="s">
        <v>213</v>
      </c>
      <c r="G117" s="426">
        <v>3743.67</v>
      </c>
      <c r="H117" s="427">
        <v>17649.167000000001</v>
      </c>
      <c r="I117" s="428">
        <v>828.4</v>
      </c>
      <c r="J117" s="438"/>
      <c r="K117" s="423" t="s">
        <v>111</v>
      </c>
      <c r="L117" s="424">
        <v>818.28300000000002</v>
      </c>
      <c r="M117" s="424">
        <v>3703.9479999999999</v>
      </c>
      <c r="N117" s="424">
        <v>137.63900000000001</v>
      </c>
      <c r="O117" s="425" t="s">
        <v>164</v>
      </c>
      <c r="P117" s="426">
        <v>643.80600000000004</v>
      </c>
      <c r="Q117" s="427">
        <v>3028.2869999999998</v>
      </c>
      <c r="R117" s="428">
        <v>114.804</v>
      </c>
    </row>
    <row r="118" spans="2:18" ht="15.75" x14ac:dyDescent="0.25">
      <c r="B118" s="423" t="s">
        <v>71</v>
      </c>
      <c r="C118" s="424">
        <v>4199.3239999999996</v>
      </c>
      <c r="D118" s="424">
        <v>19276.652999999998</v>
      </c>
      <c r="E118" s="424">
        <v>690.31200000000001</v>
      </c>
      <c r="F118" s="425" t="s">
        <v>111</v>
      </c>
      <c r="G118" s="426">
        <v>2920.9879999999998</v>
      </c>
      <c r="H118" s="427">
        <v>13753.003000000001</v>
      </c>
      <c r="I118" s="428">
        <v>458.10399999999998</v>
      </c>
      <c r="J118" s="438"/>
      <c r="K118" s="423" t="s">
        <v>122</v>
      </c>
      <c r="L118" s="424">
        <v>499.54</v>
      </c>
      <c r="M118" s="424">
        <v>2279.7660000000001</v>
      </c>
      <c r="N118" s="424">
        <v>90.534999999999997</v>
      </c>
      <c r="O118" s="425" t="s">
        <v>114</v>
      </c>
      <c r="P118" s="426">
        <v>476.75700000000001</v>
      </c>
      <c r="Q118" s="427">
        <v>2242.759</v>
      </c>
      <c r="R118" s="428">
        <v>87.838999999999999</v>
      </c>
    </row>
    <row r="119" spans="2:18" ht="15.75" x14ac:dyDescent="0.25">
      <c r="B119" s="423" t="s">
        <v>154</v>
      </c>
      <c r="C119" s="424">
        <v>4057.759</v>
      </c>
      <c r="D119" s="424">
        <v>18721.469000000001</v>
      </c>
      <c r="E119" s="424">
        <v>849.97500000000002</v>
      </c>
      <c r="F119" s="425" t="s">
        <v>117</v>
      </c>
      <c r="G119" s="426">
        <v>2714.049</v>
      </c>
      <c r="H119" s="427">
        <v>12764.011</v>
      </c>
      <c r="I119" s="428">
        <v>567.80100000000004</v>
      </c>
      <c r="J119" s="438"/>
      <c r="K119" s="423" t="s">
        <v>115</v>
      </c>
      <c r="L119" s="424">
        <v>350.94400000000002</v>
      </c>
      <c r="M119" s="424">
        <v>1589.0360000000001</v>
      </c>
      <c r="N119" s="424">
        <v>64.016999999999996</v>
      </c>
      <c r="O119" s="425" t="s">
        <v>122</v>
      </c>
      <c r="P119" s="426">
        <v>362.791</v>
      </c>
      <c r="Q119" s="427">
        <v>1704.559</v>
      </c>
      <c r="R119" s="428">
        <v>75.245999999999995</v>
      </c>
    </row>
    <row r="120" spans="2:18" ht="15.75" x14ac:dyDescent="0.25">
      <c r="B120" s="423" t="s">
        <v>119</v>
      </c>
      <c r="C120" s="424">
        <v>2687.3589999999999</v>
      </c>
      <c r="D120" s="424">
        <v>12313.800999999999</v>
      </c>
      <c r="E120" s="424">
        <v>436.16899999999998</v>
      </c>
      <c r="F120" s="425" t="s">
        <v>119</v>
      </c>
      <c r="G120" s="426">
        <v>2548.4140000000002</v>
      </c>
      <c r="H120" s="427">
        <v>11996.396000000001</v>
      </c>
      <c r="I120" s="428">
        <v>462.55500000000001</v>
      </c>
      <c r="J120" s="438"/>
      <c r="K120" s="423" t="s">
        <v>127</v>
      </c>
      <c r="L120" s="424">
        <v>148.60900000000001</v>
      </c>
      <c r="M120" s="424">
        <v>698.995</v>
      </c>
      <c r="N120" s="424">
        <v>22</v>
      </c>
      <c r="O120" s="425" t="s">
        <v>152</v>
      </c>
      <c r="P120" s="426">
        <v>335.89400000000001</v>
      </c>
      <c r="Q120" s="427">
        <v>1578.8050000000001</v>
      </c>
      <c r="R120" s="428">
        <v>69.129000000000005</v>
      </c>
    </row>
    <row r="121" spans="2:18" ht="15.75" x14ac:dyDescent="0.25">
      <c r="B121" s="423" t="s">
        <v>122</v>
      </c>
      <c r="C121" s="424">
        <v>2366.6979999999999</v>
      </c>
      <c r="D121" s="424">
        <v>10863.017</v>
      </c>
      <c r="E121" s="424">
        <v>342.339</v>
      </c>
      <c r="F121" s="425" t="s">
        <v>294</v>
      </c>
      <c r="G121" s="426">
        <v>2496.3380000000002</v>
      </c>
      <c r="H121" s="427">
        <v>11704.825999999999</v>
      </c>
      <c r="I121" s="428">
        <v>585</v>
      </c>
      <c r="J121" s="438"/>
      <c r="K121" s="423" t="s">
        <v>152</v>
      </c>
      <c r="L121" s="424">
        <v>144.89099999999999</v>
      </c>
      <c r="M121" s="424">
        <v>681.50699999999995</v>
      </c>
      <c r="N121" s="424">
        <v>21</v>
      </c>
      <c r="O121" s="425" t="s">
        <v>128</v>
      </c>
      <c r="P121" s="426">
        <v>170.13800000000001</v>
      </c>
      <c r="Q121" s="427">
        <v>805.41</v>
      </c>
      <c r="R121" s="428">
        <v>41.6</v>
      </c>
    </row>
    <row r="122" spans="2:18" ht="15.75" x14ac:dyDescent="0.25">
      <c r="B122" s="423" t="s">
        <v>156</v>
      </c>
      <c r="C122" s="424">
        <v>1581.4290000000001</v>
      </c>
      <c r="D122" s="424">
        <v>7253.2219999999998</v>
      </c>
      <c r="E122" s="424">
        <v>315.887</v>
      </c>
      <c r="F122" s="425" t="s">
        <v>122</v>
      </c>
      <c r="G122" s="426">
        <v>2122.172</v>
      </c>
      <c r="H122" s="427">
        <v>9990.4979999999996</v>
      </c>
      <c r="I122" s="428">
        <v>335.11</v>
      </c>
      <c r="J122" s="438"/>
      <c r="K122" s="423" t="s">
        <v>156</v>
      </c>
      <c r="L122" s="424">
        <v>136.69800000000001</v>
      </c>
      <c r="M122" s="424">
        <v>642.97500000000002</v>
      </c>
      <c r="N122" s="424">
        <v>19.8</v>
      </c>
      <c r="O122" s="425" t="s">
        <v>127</v>
      </c>
      <c r="P122" s="426">
        <v>149.24</v>
      </c>
      <c r="Q122" s="427">
        <v>699.75699999999995</v>
      </c>
      <c r="R122" s="428">
        <v>23.183</v>
      </c>
    </row>
    <row r="123" spans="2:18" ht="16.5" thickBot="1" x14ac:dyDescent="0.3">
      <c r="B123" s="429" t="s">
        <v>116</v>
      </c>
      <c r="C123" s="430">
        <v>1474.9649999999999</v>
      </c>
      <c r="D123" s="430">
        <v>6741.3220000000001</v>
      </c>
      <c r="E123" s="430">
        <v>238.92699999999999</v>
      </c>
      <c r="F123" s="431" t="s">
        <v>242</v>
      </c>
      <c r="G123" s="432">
        <v>1888.597</v>
      </c>
      <c r="H123" s="433">
        <v>8891.3089999999993</v>
      </c>
      <c r="I123" s="434">
        <v>419.95</v>
      </c>
      <c r="J123" s="438"/>
      <c r="K123" s="429" t="s">
        <v>135</v>
      </c>
      <c r="L123" s="430">
        <v>134.721</v>
      </c>
      <c r="M123" s="430">
        <v>605.11400000000003</v>
      </c>
      <c r="N123" s="430">
        <v>20.725000000000001</v>
      </c>
      <c r="O123" s="431" t="s">
        <v>116</v>
      </c>
      <c r="P123" s="432">
        <v>6.2640000000000002</v>
      </c>
      <c r="Q123" s="433">
        <v>29.327999999999999</v>
      </c>
      <c r="R123" s="434">
        <v>0.67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291</v>
      </c>
      <c r="C131" s="444"/>
      <c r="D131" s="445"/>
      <c r="E131" s="446"/>
      <c r="F131" s="443" t="s">
        <v>292</v>
      </c>
      <c r="G131" s="444"/>
      <c r="H131" s="445"/>
      <c r="I131" s="446"/>
      <c r="J131" s="438"/>
      <c r="K131" s="443" t="s">
        <v>291</v>
      </c>
      <c r="L131" s="444"/>
      <c r="M131" s="445"/>
      <c r="N131" s="446"/>
      <c r="O131" s="443" t="s">
        <v>292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356964.86</v>
      </c>
      <c r="D133" s="412">
        <v>1637309.2830000001</v>
      </c>
      <c r="E133" s="413">
        <v>95243.28</v>
      </c>
      <c r="F133" s="414" t="s">
        <v>102</v>
      </c>
      <c r="G133" s="415">
        <v>391554.413</v>
      </c>
      <c r="H133" s="416">
        <v>1843138.0379999999</v>
      </c>
      <c r="I133" s="413">
        <v>93462.118000000002</v>
      </c>
      <c r="J133" s="438"/>
      <c r="K133" s="410" t="s">
        <v>102</v>
      </c>
      <c r="L133" s="411">
        <v>157853.247</v>
      </c>
      <c r="M133" s="412">
        <v>723661.55799999996</v>
      </c>
      <c r="N133" s="413">
        <v>35131.288</v>
      </c>
      <c r="O133" s="414" t="s">
        <v>102</v>
      </c>
      <c r="P133" s="415">
        <v>194300.649</v>
      </c>
      <c r="Q133" s="416">
        <v>914915.103</v>
      </c>
      <c r="R133" s="413">
        <v>37070.370999999999</v>
      </c>
    </row>
    <row r="134" spans="2:31" ht="15.75" x14ac:dyDescent="0.25">
      <c r="B134" s="417" t="s">
        <v>69</v>
      </c>
      <c r="C134" s="418">
        <v>41995.906000000003</v>
      </c>
      <c r="D134" s="418">
        <v>192442.83</v>
      </c>
      <c r="E134" s="418">
        <v>13333.075999999999</v>
      </c>
      <c r="F134" s="419" t="s">
        <v>69</v>
      </c>
      <c r="G134" s="420">
        <v>45027.425999999999</v>
      </c>
      <c r="H134" s="421">
        <v>211895.54199999999</v>
      </c>
      <c r="I134" s="422">
        <v>12651.415999999999</v>
      </c>
      <c r="J134" s="438"/>
      <c r="K134" s="417" t="s">
        <v>69</v>
      </c>
      <c r="L134" s="418">
        <v>58605.256000000001</v>
      </c>
      <c r="M134" s="418">
        <v>268758.13900000002</v>
      </c>
      <c r="N134" s="418">
        <v>14693.607</v>
      </c>
      <c r="O134" s="419" t="s">
        <v>69</v>
      </c>
      <c r="P134" s="420">
        <v>70915.053</v>
      </c>
      <c r="Q134" s="421">
        <v>333946.20299999998</v>
      </c>
      <c r="R134" s="422">
        <v>14410.468000000001</v>
      </c>
    </row>
    <row r="135" spans="2:31" ht="15.75" x14ac:dyDescent="0.25">
      <c r="B135" s="423" t="s">
        <v>115</v>
      </c>
      <c r="C135" s="424">
        <v>37431.856</v>
      </c>
      <c r="D135" s="424">
        <v>171701.946</v>
      </c>
      <c r="E135" s="424">
        <v>9167.7549999999992</v>
      </c>
      <c r="F135" s="425" t="s">
        <v>115</v>
      </c>
      <c r="G135" s="426">
        <v>33524.534</v>
      </c>
      <c r="H135" s="427">
        <v>157758.92600000001</v>
      </c>
      <c r="I135" s="428">
        <v>7371.6670000000004</v>
      </c>
      <c r="J135" s="438"/>
      <c r="K135" s="423" t="s">
        <v>111</v>
      </c>
      <c r="L135" s="424">
        <v>21831.105</v>
      </c>
      <c r="M135" s="424">
        <v>100054.57399999999</v>
      </c>
      <c r="N135" s="424">
        <v>3383.8850000000002</v>
      </c>
      <c r="O135" s="425" t="s">
        <v>215</v>
      </c>
      <c r="P135" s="426">
        <v>24482.242999999999</v>
      </c>
      <c r="Q135" s="427">
        <v>115244.447</v>
      </c>
      <c r="R135" s="428">
        <v>5598.0929999999998</v>
      </c>
    </row>
    <row r="136" spans="2:31" ht="15.75" x14ac:dyDescent="0.25">
      <c r="B136" s="423" t="s">
        <v>111</v>
      </c>
      <c r="C136" s="424">
        <v>27631.465</v>
      </c>
      <c r="D136" s="424">
        <v>127003.06600000001</v>
      </c>
      <c r="E136" s="424">
        <v>6636.799</v>
      </c>
      <c r="F136" s="425" t="s">
        <v>111</v>
      </c>
      <c r="G136" s="426">
        <v>31079.165000000001</v>
      </c>
      <c r="H136" s="427">
        <v>146218.96900000001</v>
      </c>
      <c r="I136" s="428">
        <v>7273.3590000000004</v>
      </c>
      <c r="J136" s="438"/>
      <c r="K136" s="423" t="s">
        <v>215</v>
      </c>
      <c r="L136" s="424">
        <v>14214.368</v>
      </c>
      <c r="M136" s="424">
        <v>65056.305999999997</v>
      </c>
      <c r="N136" s="424">
        <v>2863.3150000000001</v>
      </c>
      <c r="O136" s="425" t="s">
        <v>111</v>
      </c>
      <c r="P136" s="426">
        <v>24197.886999999999</v>
      </c>
      <c r="Q136" s="427">
        <v>113928.864</v>
      </c>
      <c r="R136" s="428">
        <v>3221.817</v>
      </c>
    </row>
    <row r="137" spans="2:31" ht="15.75" x14ac:dyDescent="0.25">
      <c r="B137" s="423" t="s">
        <v>164</v>
      </c>
      <c r="C137" s="424">
        <v>24377.67</v>
      </c>
      <c r="D137" s="424">
        <v>112213.946</v>
      </c>
      <c r="E137" s="424">
        <v>5287.53</v>
      </c>
      <c r="F137" s="425" t="s">
        <v>164</v>
      </c>
      <c r="G137" s="426">
        <v>28221.653999999999</v>
      </c>
      <c r="H137" s="427">
        <v>132863.764</v>
      </c>
      <c r="I137" s="428">
        <v>5520.9250000000002</v>
      </c>
      <c r="J137" s="438"/>
      <c r="K137" s="423" t="s">
        <v>121</v>
      </c>
      <c r="L137" s="424">
        <v>10288.861999999999</v>
      </c>
      <c r="M137" s="424">
        <v>47164.067999999999</v>
      </c>
      <c r="N137" s="424">
        <v>3003.5320000000002</v>
      </c>
      <c r="O137" s="425" t="s">
        <v>115</v>
      </c>
      <c r="P137" s="426">
        <v>14803.6</v>
      </c>
      <c r="Q137" s="427">
        <v>69665.843999999997</v>
      </c>
      <c r="R137" s="428">
        <v>3103.9270000000001</v>
      </c>
    </row>
    <row r="138" spans="2:31" ht="15.75" x14ac:dyDescent="0.25">
      <c r="B138" s="423" t="s">
        <v>122</v>
      </c>
      <c r="C138" s="424">
        <v>22173.219000000001</v>
      </c>
      <c r="D138" s="424">
        <v>101650.105</v>
      </c>
      <c r="E138" s="424">
        <v>5565.9040000000005</v>
      </c>
      <c r="F138" s="425" t="s">
        <v>124</v>
      </c>
      <c r="G138" s="426">
        <v>24782.208999999999</v>
      </c>
      <c r="H138" s="427">
        <v>116657.046</v>
      </c>
      <c r="I138" s="428">
        <v>7397.134</v>
      </c>
      <c r="J138" s="438"/>
      <c r="K138" s="423" t="s">
        <v>68</v>
      </c>
      <c r="L138" s="424">
        <v>9925.4269999999997</v>
      </c>
      <c r="M138" s="424">
        <v>45509.917000000001</v>
      </c>
      <c r="N138" s="424">
        <v>2107.116</v>
      </c>
      <c r="O138" s="425" t="s">
        <v>68</v>
      </c>
      <c r="P138" s="426">
        <v>14124.627</v>
      </c>
      <c r="Q138" s="427">
        <v>66521.134000000005</v>
      </c>
      <c r="R138" s="428">
        <v>2629.8449999999998</v>
      </c>
    </row>
    <row r="139" spans="2:31" ht="15.75" x14ac:dyDescent="0.25">
      <c r="B139" s="423" t="s">
        <v>71</v>
      </c>
      <c r="C139" s="424">
        <v>20646.309000000001</v>
      </c>
      <c r="D139" s="424">
        <v>94461.934999999998</v>
      </c>
      <c r="E139" s="424">
        <v>4909.5420000000004</v>
      </c>
      <c r="F139" s="425" t="s">
        <v>122</v>
      </c>
      <c r="G139" s="426">
        <v>23860.367999999999</v>
      </c>
      <c r="H139" s="427">
        <v>112328.576</v>
      </c>
      <c r="I139" s="428">
        <v>5203.5079999999998</v>
      </c>
      <c r="J139" s="438"/>
      <c r="K139" s="423" t="s">
        <v>115</v>
      </c>
      <c r="L139" s="424">
        <v>9349.0990000000002</v>
      </c>
      <c r="M139" s="424">
        <v>42918.595999999998</v>
      </c>
      <c r="N139" s="424">
        <v>2222.721</v>
      </c>
      <c r="O139" s="425" t="s">
        <v>121</v>
      </c>
      <c r="P139" s="426">
        <v>12822.503000000001</v>
      </c>
      <c r="Q139" s="427">
        <v>60420.873</v>
      </c>
      <c r="R139" s="428">
        <v>2844.4749999999999</v>
      </c>
    </row>
    <row r="140" spans="2:31" ht="15.75" x14ac:dyDescent="0.25">
      <c r="B140" s="423" t="s">
        <v>124</v>
      </c>
      <c r="C140" s="424">
        <v>20238.43</v>
      </c>
      <c r="D140" s="424">
        <v>92720.19</v>
      </c>
      <c r="E140" s="424">
        <v>6749.0259999999998</v>
      </c>
      <c r="F140" s="425" t="s">
        <v>71</v>
      </c>
      <c r="G140" s="426">
        <v>20201.368999999999</v>
      </c>
      <c r="H140" s="427">
        <v>95121.099000000002</v>
      </c>
      <c r="I140" s="428">
        <v>4744.6760000000004</v>
      </c>
      <c r="J140" s="438"/>
      <c r="K140" s="423" t="s">
        <v>114</v>
      </c>
      <c r="L140" s="424">
        <v>4150.7110000000002</v>
      </c>
      <c r="M140" s="424">
        <v>19058.597000000002</v>
      </c>
      <c r="N140" s="424">
        <v>690.57899999999995</v>
      </c>
      <c r="O140" s="425" t="s">
        <v>114</v>
      </c>
      <c r="P140" s="426">
        <v>4749.1760000000004</v>
      </c>
      <c r="Q140" s="427">
        <v>22357.083999999999</v>
      </c>
      <c r="R140" s="428">
        <v>661.06600000000003</v>
      </c>
    </row>
    <row r="141" spans="2:31" ht="15.75" x14ac:dyDescent="0.25">
      <c r="B141" s="423" t="s">
        <v>113</v>
      </c>
      <c r="C141" s="424">
        <v>17544.786</v>
      </c>
      <c r="D141" s="424">
        <v>80644.634000000005</v>
      </c>
      <c r="E141" s="424">
        <v>3987.4740000000002</v>
      </c>
      <c r="F141" s="425" t="s">
        <v>118</v>
      </c>
      <c r="G141" s="426">
        <v>16982.41</v>
      </c>
      <c r="H141" s="427">
        <v>79991.735000000001</v>
      </c>
      <c r="I141" s="428">
        <v>3303.9270000000001</v>
      </c>
      <c r="J141" s="438"/>
      <c r="K141" s="423" t="s">
        <v>113</v>
      </c>
      <c r="L141" s="424">
        <v>4095.8290000000002</v>
      </c>
      <c r="M141" s="424">
        <v>18724.638999999999</v>
      </c>
      <c r="N141" s="424">
        <v>429.75799999999998</v>
      </c>
      <c r="O141" s="425" t="s">
        <v>159</v>
      </c>
      <c r="P141" s="426">
        <v>4463.6210000000001</v>
      </c>
      <c r="Q141" s="427">
        <v>21066.12</v>
      </c>
      <c r="R141" s="428">
        <v>545.57399999999996</v>
      </c>
      <c r="AE141" s="14">
        <v>0</v>
      </c>
    </row>
    <row r="142" spans="2:31" ht="15.75" x14ac:dyDescent="0.25">
      <c r="B142" s="423" t="s">
        <v>118</v>
      </c>
      <c r="C142" s="424">
        <v>13505.031999999999</v>
      </c>
      <c r="D142" s="424">
        <v>61746.64</v>
      </c>
      <c r="E142" s="424">
        <v>3933.5030000000002</v>
      </c>
      <c r="F142" s="425" t="s">
        <v>119</v>
      </c>
      <c r="G142" s="426">
        <v>16455.632000000001</v>
      </c>
      <c r="H142" s="427">
        <v>77530.388000000006</v>
      </c>
      <c r="I142" s="428">
        <v>4037.2190000000001</v>
      </c>
      <c r="J142" s="438"/>
      <c r="K142" s="423" t="s">
        <v>152</v>
      </c>
      <c r="L142" s="424">
        <v>3996.7869999999998</v>
      </c>
      <c r="M142" s="424">
        <v>18324.762999999999</v>
      </c>
      <c r="N142" s="424">
        <v>933.60900000000004</v>
      </c>
      <c r="O142" s="425" t="s">
        <v>117</v>
      </c>
      <c r="P142" s="426">
        <v>4423.4579999999996</v>
      </c>
      <c r="Q142" s="427">
        <v>20833.106</v>
      </c>
      <c r="R142" s="428">
        <v>957.25199999999995</v>
      </c>
    </row>
    <row r="143" spans="2:31" ht="15.75" x14ac:dyDescent="0.25">
      <c r="B143" s="423" t="s">
        <v>215</v>
      </c>
      <c r="C143" s="424">
        <v>12561.187</v>
      </c>
      <c r="D143" s="424">
        <v>57787.004000000001</v>
      </c>
      <c r="E143" s="424">
        <v>3628.87</v>
      </c>
      <c r="F143" s="425" t="s">
        <v>113</v>
      </c>
      <c r="G143" s="426">
        <v>15959.701999999999</v>
      </c>
      <c r="H143" s="427">
        <v>75102.195000000007</v>
      </c>
      <c r="I143" s="428">
        <v>3612.2719999999999</v>
      </c>
      <c r="J143" s="438"/>
      <c r="K143" s="423" t="s">
        <v>135</v>
      </c>
      <c r="L143" s="424">
        <v>3952.5549999999998</v>
      </c>
      <c r="M143" s="424">
        <v>18115.859</v>
      </c>
      <c r="N143" s="424">
        <v>570.31700000000001</v>
      </c>
      <c r="O143" s="425" t="s">
        <v>135</v>
      </c>
      <c r="P143" s="426">
        <v>3564.79</v>
      </c>
      <c r="Q143" s="427">
        <v>16768.201000000001</v>
      </c>
      <c r="R143" s="428">
        <v>429.85300000000001</v>
      </c>
    </row>
    <row r="144" spans="2:31" ht="15.75" x14ac:dyDescent="0.25">
      <c r="B144" s="423" t="s">
        <v>119</v>
      </c>
      <c r="C144" s="424">
        <v>12429.655000000001</v>
      </c>
      <c r="D144" s="424">
        <v>57031.277999999998</v>
      </c>
      <c r="E144" s="424">
        <v>3005.1660000000002</v>
      </c>
      <c r="F144" s="425" t="s">
        <v>114</v>
      </c>
      <c r="G144" s="426">
        <v>13100.779</v>
      </c>
      <c r="H144" s="427">
        <v>61651.391000000003</v>
      </c>
      <c r="I144" s="428">
        <v>3320.3530000000001</v>
      </c>
      <c r="J144" s="438"/>
      <c r="K144" s="423" t="s">
        <v>112</v>
      </c>
      <c r="L144" s="424">
        <v>3230.808</v>
      </c>
      <c r="M144" s="424">
        <v>14715.105</v>
      </c>
      <c r="N144" s="424">
        <v>718.89800000000002</v>
      </c>
      <c r="O144" s="425" t="s">
        <v>113</v>
      </c>
      <c r="P144" s="426">
        <v>3540.44</v>
      </c>
      <c r="Q144" s="427">
        <v>16661.955999999998</v>
      </c>
      <c r="R144" s="428">
        <v>302.029</v>
      </c>
    </row>
    <row r="145" spans="1:18" ht="15.75" x14ac:dyDescent="0.25">
      <c r="B145" s="423" t="s">
        <v>114</v>
      </c>
      <c r="C145" s="424">
        <v>11609.722</v>
      </c>
      <c r="D145" s="424">
        <v>53218.269</v>
      </c>
      <c r="E145" s="424">
        <v>3260.64</v>
      </c>
      <c r="F145" s="425" t="s">
        <v>129</v>
      </c>
      <c r="G145" s="426">
        <v>10667.088</v>
      </c>
      <c r="H145" s="427">
        <v>50210.555999999997</v>
      </c>
      <c r="I145" s="428">
        <v>2543.6219999999998</v>
      </c>
      <c r="J145" s="438"/>
      <c r="K145" s="423" t="s">
        <v>159</v>
      </c>
      <c r="L145" s="424">
        <v>2577.6550000000002</v>
      </c>
      <c r="M145" s="424">
        <v>11763.987999999999</v>
      </c>
      <c r="N145" s="424">
        <v>353.03800000000001</v>
      </c>
      <c r="O145" s="425" t="s">
        <v>122</v>
      </c>
      <c r="P145" s="426">
        <v>2982.32</v>
      </c>
      <c r="Q145" s="427">
        <v>14041.294</v>
      </c>
      <c r="R145" s="428">
        <v>466.23899999999998</v>
      </c>
    </row>
    <row r="146" spans="1:18" ht="15.75" x14ac:dyDescent="0.25">
      <c r="B146" s="423" t="s">
        <v>129</v>
      </c>
      <c r="C146" s="424">
        <v>9574.0159999999996</v>
      </c>
      <c r="D146" s="424">
        <v>43911.824000000001</v>
      </c>
      <c r="E146" s="424">
        <v>2451.0419999999999</v>
      </c>
      <c r="F146" s="425" t="s">
        <v>215</v>
      </c>
      <c r="G146" s="426">
        <v>10191.316999999999</v>
      </c>
      <c r="H146" s="427">
        <v>47959.821000000004</v>
      </c>
      <c r="I146" s="428">
        <v>2776.07</v>
      </c>
      <c r="J146" s="438"/>
      <c r="K146" s="423" t="s">
        <v>117</v>
      </c>
      <c r="L146" s="424">
        <v>2056.8359999999998</v>
      </c>
      <c r="M146" s="424">
        <v>9530.8169999999991</v>
      </c>
      <c r="N146" s="424">
        <v>471.149</v>
      </c>
      <c r="O146" s="425" t="s">
        <v>152</v>
      </c>
      <c r="P146" s="426">
        <v>2505.415</v>
      </c>
      <c r="Q146" s="427">
        <v>11826.395</v>
      </c>
      <c r="R146" s="428">
        <v>743.22299999999996</v>
      </c>
    </row>
    <row r="147" spans="1:18" ht="15.75" x14ac:dyDescent="0.25">
      <c r="B147" s="423" t="s">
        <v>121</v>
      </c>
      <c r="C147" s="424">
        <v>8670.9490000000005</v>
      </c>
      <c r="D147" s="424">
        <v>39788.913</v>
      </c>
      <c r="E147" s="424">
        <v>1931.8050000000001</v>
      </c>
      <c r="F147" s="425" t="s">
        <v>121</v>
      </c>
      <c r="G147" s="426">
        <v>9807.616</v>
      </c>
      <c r="H147" s="427">
        <v>46174.739000000001</v>
      </c>
      <c r="I147" s="428">
        <v>1490.567</v>
      </c>
      <c r="J147" s="438"/>
      <c r="K147" s="423" t="s">
        <v>122</v>
      </c>
      <c r="L147" s="424">
        <v>2019.569</v>
      </c>
      <c r="M147" s="424">
        <v>9218.7729999999992</v>
      </c>
      <c r="N147" s="424">
        <v>398.43599999999998</v>
      </c>
      <c r="O147" s="425" t="s">
        <v>112</v>
      </c>
      <c r="P147" s="426">
        <v>1259.7760000000001</v>
      </c>
      <c r="Q147" s="427">
        <v>5921.308</v>
      </c>
      <c r="R147" s="428">
        <v>212.96100000000001</v>
      </c>
    </row>
    <row r="148" spans="1:18" ht="15.75" x14ac:dyDescent="0.25">
      <c r="B148" s="423" t="s">
        <v>117</v>
      </c>
      <c r="C148" s="424">
        <v>8130.9440000000004</v>
      </c>
      <c r="D148" s="424">
        <v>37406.680999999997</v>
      </c>
      <c r="E148" s="424">
        <v>2015.6890000000001</v>
      </c>
      <c r="F148" s="425" t="s">
        <v>68</v>
      </c>
      <c r="G148" s="426">
        <v>7922.0870000000004</v>
      </c>
      <c r="H148" s="427">
        <v>37302.837</v>
      </c>
      <c r="I148" s="428">
        <v>1827.3810000000001</v>
      </c>
      <c r="J148" s="438"/>
      <c r="K148" s="423" t="s">
        <v>128</v>
      </c>
      <c r="L148" s="424">
        <v>1821.79</v>
      </c>
      <c r="M148" s="424">
        <v>8383.8690000000006</v>
      </c>
      <c r="N148" s="424">
        <v>1157.5920000000001</v>
      </c>
      <c r="O148" s="425" t="s">
        <v>71</v>
      </c>
      <c r="P148" s="426">
        <v>1157.201</v>
      </c>
      <c r="Q148" s="427">
        <v>5437.96</v>
      </c>
      <c r="R148" s="428">
        <v>220.09800000000001</v>
      </c>
    </row>
    <row r="149" spans="1:18" ht="16.5" thickBot="1" x14ac:dyDescent="0.3">
      <c r="B149" s="429" t="s">
        <v>120</v>
      </c>
      <c r="C149" s="430">
        <v>7424.7240000000002</v>
      </c>
      <c r="D149" s="430">
        <v>34043.449999999997</v>
      </c>
      <c r="E149" s="430">
        <v>2102.355</v>
      </c>
      <c r="F149" s="431" t="s">
        <v>285</v>
      </c>
      <c r="G149" s="432">
        <v>7343.1540000000005</v>
      </c>
      <c r="H149" s="433">
        <v>34578.120999999999</v>
      </c>
      <c r="I149" s="434">
        <v>1530.912</v>
      </c>
      <c r="J149" s="438"/>
      <c r="K149" s="429" t="s">
        <v>119</v>
      </c>
      <c r="L149" s="430">
        <v>1649.135</v>
      </c>
      <c r="M149" s="430">
        <v>7590.9160000000002</v>
      </c>
      <c r="N149" s="430">
        <v>285.45100000000002</v>
      </c>
      <c r="O149" s="431" t="s">
        <v>128</v>
      </c>
      <c r="P149" s="432">
        <v>1050.9659999999999</v>
      </c>
      <c r="Q149" s="433">
        <v>4938.3789999999999</v>
      </c>
      <c r="R149" s="434">
        <v>225.55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7" sqref="K5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4" t="s">
        <v>0</v>
      </c>
      <c r="F5" s="742"/>
      <c r="G5" s="746" t="s">
        <v>1</v>
      </c>
      <c r="H5" s="747"/>
      <c r="I5" s="747"/>
      <c r="J5" s="747"/>
      <c r="K5" s="748"/>
    </row>
    <row r="6" spans="2:15" ht="16.5" customHeight="1" thickBot="1" x14ac:dyDescent="0.3">
      <c r="B6" s="5"/>
      <c r="C6" s="29"/>
      <c r="D6" s="29"/>
      <c r="E6" s="736"/>
      <c r="F6" s="743"/>
      <c r="G6" s="666" t="s">
        <v>19</v>
      </c>
      <c r="H6" s="695"/>
      <c r="I6" s="749" t="s">
        <v>221</v>
      </c>
      <c r="J6" s="751" t="s">
        <v>297</v>
      </c>
      <c r="K6" s="752"/>
    </row>
    <row r="7" spans="2:15" ht="39.75" customHeight="1" thickBot="1" x14ac:dyDescent="0.3">
      <c r="B7" s="5"/>
      <c r="C7" s="29"/>
      <c r="D7" s="29"/>
      <c r="E7" s="744"/>
      <c r="F7" s="745"/>
      <c r="G7" s="76" t="s">
        <v>297</v>
      </c>
      <c r="H7" s="564" t="s">
        <v>287</v>
      </c>
      <c r="I7" s="750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53" t="s">
        <v>155</v>
      </c>
      <c r="F8" s="754"/>
      <c r="G8" s="78">
        <v>207.08</v>
      </c>
      <c r="H8" s="79">
        <v>216.82</v>
      </c>
      <c r="I8" s="80">
        <v>-4.492205516096293</v>
      </c>
      <c r="J8" s="81">
        <v>3.38</v>
      </c>
      <c r="K8" s="702">
        <v>4.03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4" t="s">
        <v>0</v>
      </c>
      <c r="C14" s="735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6"/>
      <c r="C15" s="737"/>
      <c r="D15" s="682" t="s">
        <v>8</v>
      </c>
      <c r="E15" s="488"/>
      <c r="F15" s="488"/>
      <c r="G15" s="682" t="s">
        <v>9</v>
      </c>
      <c r="H15" s="488"/>
      <c r="I15" s="488"/>
      <c r="J15" s="682" t="s">
        <v>10</v>
      </c>
      <c r="K15" s="654"/>
      <c r="L15" s="654"/>
      <c r="M15" s="682" t="s">
        <v>11</v>
      </c>
      <c r="N15" s="654"/>
      <c r="O15" s="655"/>
    </row>
    <row r="16" spans="2:15" ht="31.5" customHeight="1" thickBot="1" x14ac:dyDescent="0.3">
      <c r="B16" s="736"/>
      <c r="C16" s="737"/>
      <c r="D16" s="82" t="s">
        <v>19</v>
      </c>
      <c r="E16" s="683"/>
      <c r="F16" s="684" t="s">
        <v>126</v>
      </c>
      <c r="G16" s="82" t="s">
        <v>19</v>
      </c>
      <c r="H16" s="683"/>
      <c r="I16" s="684" t="s">
        <v>126</v>
      </c>
      <c r="J16" s="82" t="s">
        <v>19</v>
      </c>
      <c r="K16" s="683"/>
      <c r="L16" s="684" t="s">
        <v>126</v>
      </c>
      <c r="M16" s="82" t="s">
        <v>19</v>
      </c>
      <c r="N16" s="683"/>
      <c r="O16" s="703" t="s">
        <v>126</v>
      </c>
    </row>
    <row r="17" spans="2:17" ht="19.5" customHeight="1" thickBot="1" x14ac:dyDescent="0.25">
      <c r="B17" s="738"/>
      <c r="C17" s="739"/>
      <c r="D17" s="645" t="s">
        <v>297</v>
      </c>
      <c r="E17" s="685" t="s">
        <v>287</v>
      </c>
      <c r="F17" s="83" t="s">
        <v>12</v>
      </c>
      <c r="G17" s="645" t="s">
        <v>297</v>
      </c>
      <c r="H17" s="685" t="s">
        <v>287</v>
      </c>
      <c r="I17" s="83" t="s">
        <v>12</v>
      </c>
      <c r="J17" s="645" t="s">
        <v>297</v>
      </c>
      <c r="K17" s="685" t="s">
        <v>287</v>
      </c>
      <c r="L17" s="83" t="s">
        <v>12</v>
      </c>
      <c r="M17" s="645" t="s">
        <v>297</v>
      </c>
      <c r="N17" s="685" t="s">
        <v>287</v>
      </c>
      <c r="O17" s="84" t="s">
        <v>12</v>
      </c>
    </row>
    <row r="18" spans="2:17" ht="47.25" customHeight="1" thickBot="1" x14ac:dyDescent="0.25">
      <c r="B18" s="740" t="s">
        <v>158</v>
      </c>
      <c r="C18" s="741"/>
      <c r="D18" s="85">
        <v>216.95</v>
      </c>
      <c r="E18" s="88">
        <v>228.45</v>
      </c>
      <c r="F18" s="688">
        <v>-5.033924272269644</v>
      </c>
      <c r="G18" s="87">
        <v>189.85</v>
      </c>
      <c r="H18" s="88">
        <v>199.33</v>
      </c>
      <c r="I18" s="86">
        <v>-4.7559323734510697</v>
      </c>
      <c r="J18" s="87">
        <v>198.62</v>
      </c>
      <c r="K18" s="88">
        <v>202.26</v>
      </c>
      <c r="L18" s="86">
        <v>-1.7996637990704965</v>
      </c>
      <c r="M18" s="87">
        <v>189.25</v>
      </c>
      <c r="N18" s="88">
        <v>198.18</v>
      </c>
      <c r="O18" s="565">
        <v>-4.5060046422444273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31" t="s">
        <v>298</v>
      </c>
      <c r="K23" s="731" t="s">
        <v>299</v>
      </c>
      <c r="L23" s="731" t="s">
        <v>300</v>
      </c>
      <c r="M23" s="55" t="s">
        <v>281</v>
      </c>
      <c r="N23" s="56"/>
    </row>
    <row r="24" spans="2:17" ht="19.5" customHeight="1" thickBot="1" x14ac:dyDescent="0.25">
      <c r="I24" s="57"/>
      <c r="J24" s="732"/>
      <c r="K24" s="733"/>
      <c r="L24" s="732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207.08</v>
      </c>
      <c r="K25" s="59">
        <v>216.37</v>
      </c>
      <c r="L25" s="60">
        <v>151.05000000000001</v>
      </c>
      <c r="M25" s="92">
        <f>(J25-K25)/K25*100</f>
        <v>-4.2935711974857842</v>
      </c>
      <c r="N25" s="93">
        <f>(J25-L25)/L25*100</f>
        <v>37.093677590201921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7" priority="53" operator="lessThan">
      <formula>0</formula>
    </cfRule>
    <cfRule type="cellIs" dxfId="196" priority="54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2" sqref="AF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>
        <v>207.08</v>
      </c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4" t="s">
        <v>0</v>
      </c>
      <c r="I11" s="735"/>
      <c r="J11" s="746" t="s">
        <v>1</v>
      </c>
      <c r="K11" s="747"/>
      <c r="L11" s="748"/>
    </row>
    <row r="12" spans="3:12" ht="24" customHeight="1" thickBot="1" x14ac:dyDescent="0.25">
      <c r="H12" s="736"/>
      <c r="I12" s="737"/>
      <c r="J12" s="666" t="s">
        <v>19</v>
      </c>
      <c r="K12" s="695"/>
      <c r="L12" s="749" t="s">
        <v>221</v>
      </c>
    </row>
    <row r="13" spans="3:12" ht="39.75" customHeight="1" thickBot="1" x14ac:dyDescent="0.25">
      <c r="H13" s="738"/>
      <c r="I13" s="739"/>
      <c r="J13" s="76" t="s">
        <v>297</v>
      </c>
      <c r="K13" s="564" t="s">
        <v>287</v>
      </c>
      <c r="L13" s="750"/>
    </row>
    <row r="14" spans="3:12" ht="54" customHeight="1" thickBot="1" x14ac:dyDescent="0.25">
      <c r="H14" s="755" t="s">
        <v>238</v>
      </c>
      <c r="I14" s="756"/>
      <c r="J14" s="78">
        <v>264.38</v>
      </c>
      <c r="K14" s="79">
        <v>271.39</v>
      </c>
      <c r="L14" s="80">
        <v>-2.5829986366483628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15" sqref="X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308</v>
      </c>
      <c r="F8" s="680" t="s">
        <v>302</v>
      </c>
      <c r="G8" s="267" t="s">
        <v>12</v>
      </c>
      <c r="H8" s="555" t="s">
        <v>308</v>
      </c>
      <c r="I8" s="556" t="s">
        <v>302</v>
      </c>
      <c r="J8" s="557" t="s">
        <v>12</v>
      </c>
      <c r="K8" s="555" t="s">
        <v>308</v>
      </c>
      <c r="L8" s="556" t="s">
        <v>302</v>
      </c>
      <c r="M8" s="558" t="s">
        <v>12</v>
      </c>
      <c r="N8" s="555" t="s">
        <v>308</v>
      </c>
      <c r="O8" s="556" t="s">
        <v>302</v>
      </c>
      <c r="P8" s="558" t="s">
        <v>12</v>
      </c>
      <c r="Q8" s="555" t="s">
        <v>308</v>
      </c>
      <c r="R8" s="556" t="s">
        <v>302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2053.2170000000001</v>
      </c>
      <c r="F9" s="647">
        <v>2043.818</v>
      </c>
      <c r="G9" s="648">
        <v>0.45987460723019935</v>
      </c>
      <c r="H9" s="497">
        <v>2053.1080000000002</v>
      </c>
      <c r="I9" s="498">
        <v>2044.6389999999999</v>
      </c>
      <c r="J9" s="499">
        <v>0.41420514819487836</v>
      </c>
      <c r="K9" s="500">
        <v>2164.3470000000002</v>
      </c>
      <c r="L9" s="501">
        <v>2202.223</v>
      </c>
      <c r="M9" s="502">
        <v>-1.7198984843950751</v>
      </c>
      <c r="N9" s="497">
        <v>2045.7149999999999</v>
      </c>
      <c r="O9" s="501">
        <v>2023.424</v>
      </c>
      <c r="P9" s="503">
        <v>1.1016475044281346</v>
      </c>
      <c r="Q9" s="497">
        <v>2061.0329999999999</v>
      </c>
      <c r="R9" s="501">
        <v>2109.4580000000001</v>
      </c>
      <c r="S9" s="502">
        <v>-2.2956133755685193</v>
      </c>
    </row>
    <row r="10" spans="3:19" ht="27" customHeight="1" x14ac:dyDescent="0.2">
      <c r="C10" s="770"/>
      <c r="D10" s="184" t="s">
        <v>206</v>
      </c>
      <c r="E10" s="548">
        <v>2210.0169999999998</v>
      </c>
      <c r="F10" s="144">
        <v>2231.64</v>
      </c>
      <c r="G10" s="145">
        <v>-0.96892868025308965</v>
      </c>
      <c r="H10" s="155">
        <v>2212.819</v>
      </c>
      <c r="I10" s="464">
        <v>2241.9560000000001</v>
      </c>
      <c r="J10" s="465">
        <v>-1.2996240782602411</v>
      </c>
      <c r="K10" s="466">
        <v>2169.9340000000002</v>
      </c>
      <c r="L10" s="156">
        <v>2218.0309999999999</v>
      </c>
      <c r="M10" s="158">
        <v>-2.168454814202315</v>
      </c>
      <c r="N10" s="155">
        <v>2204.6190000000001</v>
      </c>
      <c r="O10" s="156">
        <v>2210.067</v>
      </c>
      <c r="P10" s="157">
        <v>-0.24650836377358085</v>
      </c>
      <c r="Q10" s="155">
        <v>2255.3690000000001</v>
      </c>
      <c r="R10" s="156">
        <v>2162.3679999999999</v>
      </c>
      <c r="S10" s="158">
        <v>4.3008868055761189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2155.2810775023727</v>
      </c>
      <c r="F12" s="649">
        <v>2195.2547113455716</v>
      </c>
      <c r="G12" s="269">
        <v>-1.8209109693105865</v>
      </c>
      <c r="H12" s="163">
        <v>2156.5887923452938</v>
      </c>
      <c r="I12" s="575">
        <v>2208.1010256982481</v>
      </c>
      <c r="J12" s="504">
        <v>-2.3328748437433973</v>
      </c>
      <c r="K12" s="163">
        <v>2169.8688944927903</v>
      </c>
      <c r="L12" s="575">
        <v>2217.6121353045373</v>
      </c>
      <c r="M12" s="576">
        <v>-2.1529121369635082</v>
      </c>
      <c r="N12" s="163">
        <v>2151.2111870146109</v>
      </c>
      <c r="O12" s="575">
        <v>2131.3578596433053</v>
      </c>
      <c r="P12" s="504">
        <v>0.93148728081862953</v>
      </c>
      <c r="Q12" s="163">
        <v>2141.7288571844747</v>
      </c>
      <c r="R12" s="575">
        <v>2152.8351745668883</v>
      </c>
      <c r="S12" s="576">
        <v>-0.5158926012367866</v>
      </c>
    </row>
    <row r="13" spans="3:19" ht="20.25" customHeight="1" x14ac:dyDescent="0.2">
      <c r="C13" s="769" t="s">
        <v>21</v>
      </c>
      <c r="D13" s="486" t="s">
        <v>22</v>
      </c>
      <c r="E13" s="646">
        <v>1570.96</v>
      </c>
      <c r="F13" s="647">
        <v>1564.3309999999999</v>
      </c>
      <c r="G13" s="150">
        <v>0.42375942175921422</v>
      </c>
      <c r="H13" s="505">
        <v>1599.673</v>
      </c>
      <c r="I13" s="506">
        <v>1620.3510000000001</v>
      </c>
      <c r="J13" s="507">
        <v>-1.2761432553810939</v>
      </c>
      <c r="K13" s="481">
        <v>1695.09</v>
      </c>
      <c r="L13" s="508">
        <v>1717.778</v>
      </c>
      <c r="M13" s="509">
        <v>-1.3207760257728356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79" t="s">
        <v>23</v>
      </c>
      <c r="E14" s="549">
        <v>1147.1690000000001</v>
      </c>
      <c r="F14" s="147">
        <v>1147.2850000000001</v>
      </c>
      <c r="G14" s="148">
        <v>-1.0110826865163011E-2</v>
      </c>
      <c r="H14" s="164">
        <v>1167.6120000000001</v>
      </c>
      <c r="I14" s="165">
        <v>1152.663</v>
      </c>
      <c r="J14" s="166">
        <v>1.296909851361592</v>
      </c>
      <c r="K14" s="164">
        <v>1155.8979999999999</v>
      </c>
      <c r="L14" s="165">
        <v>1099.096</v>
      </c>
      <c r="M14" s="167">
        <v>5.16806539192208</v>
      </c>
      <c r="N14" s="159">
        <v>1128.8910000000001</v>
      </c>
      <c r="O14" s="160">
        <v>1165.3889999999999</v>
      </c>
      <c r="P14" s="161">
        <v>-3.1318298010363765</v>
      </c>
      <c r="Q14" s="159">
        <v>1112.28</v>
      </c>
      <c r="R14" s="160">
        <v>1172.193</v>
      </c>
      <c r="S14" s="162">
        <v>-5.1111890277454313</v>
      </c>
    </row>
    <row r="15" spans="3:19" ht="20.25" customHeight="1" thickBot="1" x14ac:dyDescent="0.25">
      <c r="C15" s="772"/>
      <c r="D15" s="484" t="s">
        <v>17</v>
      </c>
      <c r="E15" s="550">
        <v>1292.7843164345932</v>
      </c>
      <c r="F15" s="649">
        <v>1278.3618803378329</v>
      </c>
      <c r="G15" s="269">
        <v>1.1281966646994257</v>
      </c>
      <c r="H15" s="168">
        <v>1276.1398184118952</v>
      </c>
      <c r="I15" s="577">
        <v>1319.1170252400752</v>
      </c>
      <c r="J15" s="510">
        <v>-3.258028363356031</v>
      </c>
      <c r="K15" s="168">
        <v>1314.0712898247161</v>
      </c>
      <c r="L15" s="577">
        <v>1254.4411804798256</v>
      </c>
      <c r="M15" s="578">
        <v>4.7535197562696379</v>
      </c>
      <c r="N15" s="163">
        <v>1338.1308594730237</v>
      </c>
      <c r="O15" s="575">
        <v>1393.1533411819742</v>
      </c>
      <c r="P15" s="504">
        <v>-3.9494921400589278</v>
      </c>
      <c r="Q15" s="163">
        <v>1289.0094204561406</v>
      </c>
      <c r="R15" s="587">
        <v>1205.9444764065361</v>
      </c>
      <c r="S15" s="588">
        <v>6.8879575863327283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79" t="s">
        <v>26</v>
      </c>
      <c r="E17" s="552">
        <v>762.13</v>
      </c>
      <c r="F17" s="152">
        <v>762.13900000000001</v>
      </c>
      <c r="G17" s="148">
        <v>-1.1808869510698903E-3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866.76849121907446</v>
      </c>
      <c r="F18" s="649">
        <v>926.17869278907699</v>
      </c>
      <c r="G18" s="269">
        <v>-6.4145506728400079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347.851</v>
      </c>
      <c r="F20" s="144">
        <v>334.62400000000002</v>
      </c>
      <c r="G20" s="145">
        <v>3.9527947786171866</v>
      </c>
      <c r="H20" s="155">
        <v>346.178</v>
      </c>
      <c r="I20" s="156">
        <v>334.31700000000001</v>
      </c>
      <c r="J20" s="157">
        <v>3.5478303526293877</v>
      </c>
      <c r="K20" s="155">
        <v>323.82100000000003</v>
      </c>
      <c r="L20" s="156">
        <v>333.24</v>
      </c>
      <c r="M20" s="158">
        <v>-2.8264914175969222</v>
      </c>
      <c r="N20" s="155">
        <v>348.99</v>
      </c>
      <c r="O20" s="156">
        <v>340.51299999999998</v>
      </c>
      <c r="P20" s="157">
        <v>2.4894791094613224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4" sqref="T6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309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>
        <v>45109</v>
      </c>
      <c r="E7" s="560" t="s">
        <v>302</v>
      </c>
      <c r="F7" s="611" t="s">
        <v>12</v>
      </c>
      <c r="G7" s="273">
        <v>45109</v>
      </c>
      <c r="H7" s="274" t="s">
        <v>302</v>
      </c>
      <c r="I7" s="574" t="s">
        <v>12</v>
      </c>
      <c r="J7" s="528">
        <v>45109</v>
      </c>
      <c r="K7" s="274" t="s">
        <v>302</v>
      </c>
      <c r="L7" s="574" t="s">
        <v>12</v>
      </c>
      <c r="M7" s="528">
        <v>45109</v>
      </c>
      <c r="N7" s="274" t="s">
        <v>302</v>
      </c>
      <c r="O7" s="574" t="s">
        <v>12</v>
      </c>
      <c r="P7" s="528">
        <v>45109</v>
      </c>
      <c r="Q7" s="274" t="s">
        <v>302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1945.711</v>
      </c>
      <c r="E8" s="561">
        <v>1903.5940000000001</v>
      </c>
      <c r="F8" s="658">
        <v>2.2124990938193734</v>
      </c>
      <c r="G8" s="661">
        <v>2123.77</v>
      </c>
      <c r="H8" s="662">
        <v>1980.6179999999999</v>
      </c>
      <c r="I8" s="663">
        <v>7.227643089177219</v>
      </c>
      <c r="J8" s="661">
        <v>1644.174</v>
      </c>
      <c r="K8" s="662" t="s">
        <v>84</v>
      </c>
      <c r="L8" s="663" t="s">
        <v>247</v>
      </c>
      <c r="M8" s="530" t="s">
        <v>84</v>
      </c>
      <c r="N8" s="501" t="s">
        <v>84</v>
      </c>
      <c r="O8" s="177" t="s">
        <v>247</v>
      </c>
      <c r="P8" s="530">
        <v>2227.3969999999999</v>
      </c>
      <c r="Q8" s="501" t="s">
        <v>84</v>
      </c>
      <c r="R8" s="177" t="s">
        <v>247</v>
      </c>
    </row>
    <row r="9" spans="2:18" ht="23.25" customHeight="1" x14ac:dyDescent="0.2">
      <c r="B9" s="771"/>
      <c r="C9" s="519" t="s">
        <v>210</v>
      </c>
      <c r="D9" s="188">
        <v>2228.7579999999998</v>
      </c>
      <c r="E9" s="470">
        <v>2198.8980000000001</v>
      </c>
      <c r="F9" s="592">
        <v>1.3579529382445057</v>
      </c>
      <c r="G9" s="189">
        <v>2305.66</v>
      </c>
      <c r="H9" s="464">
        <v>2280.5940000000001</v>
      </c>
      <c r="I9" s="599">
        <v>1.0990996205374479</v>
      </c>
      <c r="J9" s="189">
        <v>1751.654</v>
      </c>
      <c r="K9" s="596">
        <v>1801.37</v>
      </c>
      <c r="L9" s="599">
        <v>-2.7598994098935754</v>
      </c>
      <c r="M9" s="191">
        <v>1860.481</v>
      </c>
      <c r="N9" s="156">
        <v>1931.9110000000001</v>
      </c>
      <c r="O9" s="158">
        <v>-3.6973752931682702</v>
      </c>
      <c r="P9" s="191">
        <v>1618.049</v>
      </c>
      <c r="Q9" s="156">
        <v>1620.325</v>
      </c>
      <c r="R9" s="158">
        <v>-0.14046564732384351</v>
      </c>
    </row>
    <row r="10" spans="2:18" ht="27" customHeight="1" x14ac:dyDescent="0.2">
      <c r="B10" s="771"/>
      <c r="C10" s="519" t="s">
        <v>211</v>
      </c>
      <c r="D10" s="189">
        <v>1887.453</v>
      </c>
      <c r="E10" s="156">
        <v>1851.086</v>
      </c>
      <c r="F10" s="157">
        <v>1.9646304925865121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2308.6419999999998</v>
      </c>
      <c r="E11" s="471">
        <v>2346.7150000000001</v>
      </c>
      <c r="F11" s="592">
        <v>-1.6223955614550687</v>
      </c>
      <c r="G11" s="189">
        <v>2383.895</v>
      </c>
      <c r="H11" s="596">
        <v>2388.6909999999998</v>
      </c>
      <c r="I11" s="599">
        <v>-0.20077942270472918</v>
      </c>
      <c r="J11" s="189" t="s">
        <v>84</v>
      </c>
      <c r="K11" s="596" t="s">
        <v>84</v>
      </c>
      <c r="L11" s="665" t="s">
        <v>247</v>
      </c>
      <c r="M11" s="191">
        <v>2215.6750000000002</v>
      </c>
      <c r="N11" s="156">
        <v>2322.3989999999999</v>
      </c>
      <c r="O11" s="158">
        <v>-4.5954205112902526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1878.396</v>
      </c>
      <c r="E12" s="471">
        <v>1929.1220000000001</v>
      </c>
      <c r="F12" s="591">
        <v>-2.62948636737335</v>
      </c>
      <c r="G12" s="589">
        <v>1840.3689999999999</v>
      </c>
      <c r="H12" s="597">
        <v>1871.6410000000001</v>
      </c>
      <c r="I12" s="465">
        <v>-1.6708332420587155</v>
      </c>
      <c r="J12" s="589">
        <v>1749.249</v>
      </c>
      <c r="K12" s="597">
        <v>1765.713</v>
      </c>
      <c r="L12" s="465">
        <v>-0.93242786341834383</v>
      </c>
      <c r="M12" s="191">
        <v>2149.0920000000001</v>
      </c>
      <c r="N12" s="156">
        <v>2191.4499999999998</v>
      </c>
      <c r="O12" s="158">
        <v>-1.9328754933947718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84</v>
      </c>
      <c r="E13" s="156" t="s">
        <v>20</v>
      </c>
      <c r="F13" s="659" t="s">
        <v>247</v>
      </c>
      <c r="G13" s="189" t="s">
        <v>84</v>
      </c>
      <c r="H13" s="464" t="s">
        <v>20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2068.0680000000002</v>
      </c>
      <c r="E15" s="474">
        <v>2049.3029999999999</v>
      </c>
      <c r="F15" s="591">
        <v>0.91567718390107888</v>
      </c>
      <c r="G15" s="529">
        <v>2086.4969999999998</v>
      </c>
      <c r="H15" s="498">
        <v>2065.3339999999998</v>
      </c>
      <c r="I15" s="499">
        <v>1.0246768803496196</v>
      </c>
      <c r="J15" s="529">
        <v>1880.662</v>
      </c>
      <c r="K15" s="498">
        <v>1987.0239999999999</v>
      </c>
      <c r="L15" s="499">
        <v>-5.3528291555612739</v>
      </c>
      <c r="M15" s="530">
        <v>1762.739</v>
      </c>
      <c r="N15" s="498">
        <v>1774.8409999999999</v>
      </c>
      <c r="O15" s="499">
        <v>-0.68186389654058377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1561.75</v>
      </c>
      <c r="E16" s="471">
        <v>1579.5239999999999</v>
      </c>
      <c r="F16" s="592">
        <v>-1.1252757159751854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2744.9679999999998</v>
      </c>
      <c r="E17" s="476">
        <v>2821.413</v>
      </c>
      <c r="F17" s="590">
        <v>-2.7094579914390469</v>
      </c>
      <c r="G17" s="194">
        <v>2332.268</v>
      </c>
      <c r="H17" s="593">
        <v>2442.2280000000001</v>
      </c>
      <c r="I17" s="468">
        <v>-4.5024461270610292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3396.9540000000002</v>
      </c>
      <c r="Q17" s="593">
        <v>3350.2860000000001</v>
      </c>
      <c r="R17" s="468">
        <v>1.3929557058710844</v>
      </c>
    </row>
    <row r="18" spans="2:18" ht="15.75" customHeight="1" x14ac:dyDescent="0.2">
      <c r="B18" s="785" t="s">
        <v>55</v>
      </c>
      <c r="C18" s="610" t="s">
        <v>46</v>
      </c>
      <c r="D18" s="521">
        <v>1382.221</v>
      </c>
      <c r="E18" s="522">
        <v>1359.673</v>
      </c>
      <c r="F18" s="523">
        <v>1.6583399096694575</v>
      </c>
      <c r="G18" s="195">
        <v>1387.825</v>
      </c>
      <c r="H18" s="474">
        <v>1375.7439999999999</v>
      </c>
      <c r="I18" s="472">
        <v>0.87814302660961141</v>
      </c>
      <c r="J18" s="195">
        <v>1395.117</v>
      </c>
      <c r="K18" s="474">
        <v>1384.63</v>
      </c>
      <c r="L18" s="591">
        <v>0.75738644980968572</v>
      </c>
      <c r="M18" s="195">
        <v>1493.2750000000001</v>
      </c>
      <c r="N18" s="474">
        <v>1462.6579999999999</v>
      </c>
      <c r="O18" s="472">
        <v>2.0932439435602985</v>
      </c>
      <c r="P18" s="195">
        <v>1247.98</v>
      </c>
      <c r="Q18" s="474">
        <v>1183.5820000000001</v>
      </c>
      <c r="R18" s="472">
        <v>5.4409411430724619</v>
      </c>
    </row>
    <row r="19" spans="2:18" ht="37.5" customHeight="1" thickBot="1" x14ac:dyDescent="0.25">
      <c r="B19" s="772"/>
      <c r="C19" s="524" t="s">
        <v>56</v>
      </c>
      <c r="D19" s="190">
        <v>957.92200000000003</v>
      </c>
      <c r="E19" s="477">
        <v>944.82399999999996</v>
      </c>
      <c r="F19" s="478">
        <v>1.3862899333632581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F8:F19 I8:I9 L8:L9 O8:O15 R8:R18 L12:L15 L17:L19 O17:O19 I17:I19 I11:I15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tabSelected="1" zoomScale="75" workbookViewId="0">
      <selection activeCell="V31" sqref="V3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309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308</v>
      </c>
      <c r="F9" s="142" t="s">
        <v>302</v>
      </c>
      <c r="G9" s="574" t="s">
        <v>12</v>
      </c>
      <c r="H9" s="187" t="s">
        <v>308</v>
      </c>
      <c r="I9" s="621" t="s">
        <v>302</v>
      </c>
      <c r="J9" s="614" t="s">
        <v>12</v>
      </c>
      <c r="K9" s="187" t="s">
        <v>308</v>
      </c>
      <c r="L9" s="631" t="s">
        <v>302</v>
      </c>
      <c r="M9" s="614" t="s">
        <v>12</v>
      </c>
      <c r="N9" s="187" t="s">
        <v>308</v>
      </c>
      <c r="O9" s="631" t="s">
        <v>302</v>
      </c>
      <c r="P9" s="614" t="s">
        <v>12</v>
      </c>
      <c r="Q9" s="187" t="s">
        <v>308</v>
      </c>
      <c r="R9" s="631" t="s">
        <v>302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309.12900000000002</v>
      </c>
      <c r="F12" s="276">
        <v>309.01</v>
      </c>
      <c r="G12" s="271">
        <v>3.8510080579925637E-2</v>
      </c>
      <c r="H12" s="155">
        <v>309.72899999999998</v>
      </c>
      <c r="I12" s="464">
        <v>309.74700000000001</v>
      </c>
      <c r="J12" s="599">
        <v>-5.8111942972907255E-3</v>
      </c>
      <c r="K12" s="155">
        <v>313.61200000000002</v>
      </c>
      <c r="L12" s="464">
        <v>310.58699999999999</v>
      </c>
      <c r="M12" s="145">
        <v>0.9739622070466678</v>
      </c>
      <c r="N12" s="143">
        <v>317.774</v>
      </c>
      <c r="O12" s="144">
        <v>317.22699999999998</v>
      </c>
      <c r="P12" s="145">
        <v>0.17243172869901538</v>
      </c>
      <c r="Q12" s="143">
        <v>297.548</v>
      </c>
      <c r="R12" s="144">
        <v>298.85199999999998</v>
      </c>
      <c r="S12" s="145">
        <v>-0.43633638054956086</v>
      </c>
    </row>
    <row r="13" spans="3:19" ht="15" customHeight="1" x14ac:dyDescent="0.2">
      <c r="C13" s="771"/>
      <c r="D13" s="537" t="s">
        <v>39</v>
      </c>
      <c r="E13" s="197">
        <v>325.46600000000001</v>
      </c>
      <c r="F13" s="276">
        <v>326.74400000000003</v>
      </c>
      <c r="G13" s="271">
        <v>-0.39113189530642339</v>
      </c>
      <c r="H13" s="155">
        <v>325.73099999999999</v>
      </c>
      <c r="I13" s="464">
        <v>327.197</v>
      </c>
      <c r="J13" s="599">
        <v>-0.44804811780059361</v>
      </c>
      <c r="K13" s="155">
        <v>325.8</v>
      </c>
      <c r="L13" s="464">
        <v>320.55</v>
      </c>
      <c r="M13" s="145">
        <v>1.6378100140383716</v>
      </c>
      <c r="N13" s="143">
        <v>345.33</v>
      </c>
      <c r="O13" s="144">
        <v>343.18299999999999</v>
      </c>
      <c r="P13" s="145">
        <v>0.62561373960831146</v>
      </c>
      <c r="Q13" s="143">
        <v>306.76400000000001</v>
      </c>
      <c r="R13" s="144">
        <v>306.77699999999999</v>
      </c>
      <c r="S13" s="145">
        <v>-4.2376058178992581E-3</v>
      </c>
    </row>
    <row r="14" spans="3:19" ht="15" customHeight="1" thickBot="1" x14ac:dyDescent="0.25">
      <c r="C14" s="771"/>
      <c r="D14" s="538" t="s">
        <v>40</v>
      </c>
      <c r="E14" s="146" t="s">
        <v>84</v>
      </c>
      <c r="F14" s="147" t="s">
        <v>84</v>
      </c>
      <c r="G14" s="272" t="s">
        <v>247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317.58483697580067</v>
      </c>
      <c r="F15" s="540">
        <v>317.85010247872856</v>
      </c>
      <c r="G15" s="582">
        <v>-8.3456164040608197E-2</v>
      </c>
      <c r="H15" s="173">
        <v>318.84272694292343</v>
      </c>
      <c r="I15" s="616">
        <v>319.41723176797171</v>
      </c>
      <c r="J15" s="627">
        <v>-0.17986031056258306</v>
      </c>
      <c r="K15" s="173">
        <v>318.35859145469971</v>
      </c>
      <c r="L15" s="616">
        <v>314.66376926655016</v>
      </c>
      <c r="M15" s="627">
        <v>1.1742127785355798</v>
      </c>
      <c r="N15" s="200">
        <v>319.26396075630743</v>
      </c>
      <c r="O15" s="632">
        <v>318.72451275479881</v>
      </c>
      <c r="P15" s="627">
        <v>0.16925212210572133</v>
      </c>
      <c r="Q15" s="200">
        <v>298.80618235014771</v>
      </c>
      <c r="R15" s="632">
        <v>299.80413699388566</v>
      </c>
      <c r="S15" s="627">
        <v>-0.33286887023787404</v>
      </c>
    </row>
    <row r="16" spans="3:19" ht="15.75" customHeight="1" x14ac:dyDescent="0.2">
      <c r="C16" s="788" t="s">
        <v>18</v>
      </c>
      <c r="D16" s="533" t="s">
        <v>36</v>
      </c>
      <c r="E16" s="199">
        <v>272.2</v>
      </c>
      <c r="F16" s="277">
        <v>266.03199999999998</v>
      </c>
      <c r="G16" s="270">
        <v>2.3185180730137751</v>
      </c>
      <c r="H16" s="511">
        <v>279.096</v>
      </c>
      <c r="I16" s="623">
        <v>267.00099999999998</v>
      </c>
      <c r="J16" s="628">
        <v>4.5299455807281728</v>
      </c>
      <c r="K16" s="511">
        <v>258.11099999999999</v>
      </c>
      <c r="L16" s="623">
        <v>264.58199999999999</v>
      </c>
      <c r="M16" s="628">
        <v>-2.4457446084767689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290.64600000000002</v>
      </c>
      <c r="F17" s="276">
        <v>277.51400000000001</v>
      </c>
      <c r="G17" s="271">
        <v>4.7320135200386302</v>
      </c>
      <c r="H17" s="155">
        <v>294.584</v>
      </c>
      <c r="I17" s="464">
        <v>284.428</v>
      </c>
      <c r="J17" s="145">
        <v>3.5706751796588261</v>
      </c>
      <c r="K17" s="155">
        <v>283.92500000000001</v>
      </c>
      <c r="L17" s="464">
        <v>273.83199999999999</v>
      </c>
      <c r="M17" s="145">
        <v>3.6858365713284122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306.21800000000002</v>
      </c>
      <c r="F18" s="276">
        <v>303.19099999999997</v>
      </c>
      <c r="G18" s="271">
        <v>0.99838055878968845</v>
      </c>
      <c r="H18" s="155">
        <v>309.572</v>
      </c>
      <c r="I18" s="464">
        <v>306.726</v>
      </c>
      <c r="J18" s="145">
        <v>0.92786395675619404</v>
      </c>
      <c r="K18" s="155">
        <v>289.92</v>
      </c>
      <c r="L18" s="464">
        <v>287.577</v>
      </c>
      <c r="M18" s="145">
        <v>0.81473831356472104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296.76299999999998</v>
      </c>
      <c r="F19" s="276">
        <v>296.44</v>
      </c>
      <c r="G19" s="271">
        <v>0.10895965456752768</v>
      </c>
      <c r="H19" s="155">
        <v>309.07499999999999</v>
      </c>
      <c r="I19" s="464">
        <v>309.81799999999998</v>
      </c>
      <c r="J19" s="145">
        <v>-0.23981821585575888</v>
      </c>
      <c r="K19" s="155">
        <v>282.15199999999999</v>
      </c>
      <c r="L19" s="464">
        <v>283.47399999999999</v>
      </c>
      <c r="M19" s="145">
        <v>-0.4663567029074987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309.25799999999998</v>
      </c>
      <c r="F20" s="278">
        <v>299.52800000000002</v>
      </c>
      <c r="G20" s="268">
        <v>3.2484442189043965</v>
      </c>
      <c r="H20" s="159">
        <v>309.22500000000002</v>
      </c>
      <c r="I20" s="467">
        <v>299.404</v>
      </c>
      <c r="J20" s="148">
        <v>3.2801832974843443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297.46626675015631</v>
      </c>
      <c r="F21" s="540">
        <v>291.97391459658809</v>
      </c>
      <c r="G21" s="582">
        <v>1.8811105646738491</v>
      </c>
      <c r="H21" s="173">
        <v>306.67495377300537</v>
      </c>
      <c r="I21" s="616">
        <v>303.12195186361947</v>
      </c>
      <c r="J21" s="627">
        <v>1.1721361278989335</v>
      </c>
      <c r="K21" s="200">
        <v>282.45889834441545</v>
      </c>
      <c r="L21" s="632">
        <v>280.05819582468808</v>
      </c>
      <c r="M21" s="627">
        <v>0.85721559144448733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691.11</v>
      </c>
      <c r="F23" s="278">
        <v>702.99400000000003</v>
      </c>
      <c r="G23" s="271">
        <v>-1.6904838448123332</v>
      </c>
      <c r="H23" s="159" t="s">
        <v>84</v>
      </c>
      <c r="I23" s="467" t="s">
        <v>84</v>
      </c>
      <c r="J23" s="148" t="s">
        <v>247</v>
      </c>
      <c r="K23" s="155" t="s">
        <v>84</v>
      </c>
      <c r="L23" s="596" t="s">
        <v>84</v>
      </c>
      <c r="M23" s="145" t="s">
        <v>247</v>
      </c>
      <c r="N23" s="146" t="s">
        <v>84</v>
      </c>
      <c r="O23" s="147" t="s">
        <v>84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650.20699999999999</v>
      </c>
      <c r="F24" s="278">
        <v>652.66899999999998</v>
      </c>
      <c r="G24" s="271">
        <v>-0.37722030615825008</v>
      </c>
      <c r="H24" s="159">
        <v>718.90200000000004</v>
      </c>
      <c r="I24" s="467">
        <v>724.13699999999994</v>
      </c>
      <c r="J24" s="148">
        <v>-0.7229295009093446</v>
      </c>
      <c r="K24" s="155" t="s">
        <v>84</v>
      </c>
      <c r="L24" s="596" t="s">
        <v>84</v>
      </c>
      <c r="M24" s="145" t="s">
        <v>247</v>
      </c>
      <c r="N24" s="143">
        <v>586.75</v>
      </c>
      <c r="O24" s="638">
        <v>587.26400000000001</v>
      </c>
      <c r="P24" s="145">
        <v>-8.7524520488231866E-2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1"/>
      <c r="D25" s="541" t="s">
        <v>39</v>
      </c>
      <c r="E25" s="164">
        <v>665.68</v>
      </c>
      <c r="F25" s="278">
        <v>678.03300000000002</v>
      </c>
      <c r="G25" s="271">
        <v>-1.8218877252287227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1"/>
      <c r="D26" s="541" t="s">
        <v>40</v>
      </c>
      <c r="E26" s="164">
        <v>601.79499999999996</v>
      </c>
      <c r="F26" s="278">
        <v>596.505</v>
      </c>
      <c r="G26" s="268">
        <v>0.88683246577982811</v>
      </c>
      <c r="H26" s="159">
        <v>598.16800000000001</v>
      </c>
      <c r="I26" s="467">
        <v>596.26400000000001</v>
      </c>
      <c r="J26" s="148">
        <v>0.31932164276226577</v>
      </c>
      <c r="K26" s="146">
        <v>605.59100000000001</v>
      </c>
      <c r="L26" s="147">
        <v>586.45600000000002</v>
      </c>
      <c r="M26" s="148">
        <v>3.2628193760486699</v>
      </c>
      <c r="N26" s="153">
        <v>706.29600000000005</v>
      </c>
      <c r="O26" s="154">
        <v>694.428</v>
      </c>
      <c r="P26" s="620">
        <v>1.7090324698888943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645.13733885718625</v>
      </c>
      <c r="F27" s="540">
        <v>650.49668255863992</v>
      </c>
      <c r="G27" s="582">
        <v>-0.82388486292865026</v>
      </c>
      <c r="H27" s="173">
        <v>612.00453808832083</v>
      </c>
      <c r="I27" s="616">
        <v>622.473186888393</v>
      </c>
      <c r="J27" s="627">
        <v>-1.681783090513931</v>
      </c>
      <c r="K27" s="173">
        <v>661.04782344106695</v>
      </c>
      <c r="L27" s="616">
        <v>633.1284189383432</v>
      </c>
      <c r="M27" s="627">
        <v>4.4097537983747754</v>
      </c>
      <c r="N27" s="546">
        <v>612.09126724466716</v>
      </c>
      <c r="O27" s="632">
        <v>610.3160902209429</v>
      </c>
      <c r="P27" s="627">
        <v>0.29086190781593674</v>
      </c>
      <c r="Q27" s="559">
        <v>675.86288012444754</v>
      </c>
      <c r="R27" s="639">
        <v>678.0657476889387</v>
      </c>
      <c r="S27" s="642">
        <v>-0.32487521630449889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388.459</v>
      </c>
      <c r="F29" s="278">
        <v>398.42</v>
      </c>
      <c r="G29" s="271">
        <v>-2.5001254957080499</v>
      </c>
      <c r="H29" s="159">
        <v>413.78800000000001</v>
      </c>
      <c r="I29" s="467">
        <v>441.24700000000001</v>
      </c>
      <c r="J29" s="148">
        <v>-6.2230451425165496</v>
      </c>
      <c r="K29" s="159">
        <v>368.87599999999998</v>
      </c>
      <c r="L29" s="467">
        <v>374.43799999999999</v>
      </c>
      <c r="M29" s="148">
        <v>-1.4854261586697963</v>
      </c>
      <c r="N29" s="146">
        <v>428.53300000000002</v>
      </c>
      <c r="O29" s="147">
        <v>433.08499999999998</v>
      </c>
      <c r="P29" s="148">
        <v>-1.0510638789152162</v>
      </c>
      <c r="Q29" s="547">
        <v>451.73599999999999</v>
      </c>
      <c r="R29" s="147">
        <v>458.43700000000001</v>
      </c>
      <c r="S29" s="644">
        <v>-1.4617057523716501</v>
      </c>
    </row>
    <row r="30" spans="3:19" ht="15" customHeight="1" x14ac:dyDescent="0.2">
      <c r="C30" s="771"/>
      <c r="D30" s="541" t="s">
        <v>38</v>
      </c>
      <c r="E30" s="164">
        <v>400.13900000000001</v>
      </c>
      <c r="F30" s="278">
        <v>385.06799999999998</v>
      </c>
      <c r="G30" s="268">
        <v>3.9138541764052133</v>
      </c>
      <c r="H30" s="159">
        <v>414.37400000000002</v>
      </c>
      <c r="I30" s="467">
        <v>398.41500000000002</v>
      </c>
      <c r="J30" s="148">
        <v>4.0056222782776754</v>
      </c>
      <c r="K30" s="159">
        <v>303.29399999999998</v>
      </c>
      <c r="L30" s="467">
        <v>296.661</v>
      </c>
      <c r="M30" s="148">
        <v>2.2358854045526648</v>
      </c>
      <c r="N30" s="146">
        <v>434.20299999999997</v>
      </c>
      <c r="O30" s="147">
        <v>426.04</v>
      </c>
      <c r="P30" s="148">
        <v>1.9160172753731934</v>
      </c>
      <c r="Q30" s="146">
        <v>380.25599999999997</v>
      </c>
      <c r="R30" s="147">
        <v>396.28899999999999</v>
      </c>
      <c r="S30" s="148">
        <v>-4.0457847681868575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397.7554936487216</v>
      </c>
      <c r="F33" s="540">
        <v>390.70597665152667</v>
      </c>
      <c r="G33" s="582">
        <v>1.8043023189999574</v>
      </c>
      <c r="H33" s="173">
        <v>415.32371447005636</v>
      </c>
      <c r="I33" s="616">
        <v>420.7750465774659</v>
      </c>
      <c r="J33" s="630">
        <v>-1.2955454824971271</v>
      </c>
      <c r="K33" s="173">
        <v>343.40154817334763</v>
      </c>
      <c r="L33" s="616">
        <v>338.2251188697166</v>
      </c>
      <c r="M33" s="627">
        <v>1.5304686183361165</v>
      </c>
      <c r="N33" s="200">
        <v>436.77835457838188</v>
      </c>
      <c r="O33" s="632">
        <v>428.44398291449619</v>
      </c>
      <c r="P33" s="627">
        <v>1.9452651913071599</v>
      </c>
      <c r="Q33" s="200">
        <v>420.50157475644738</v>
      </c>
      <c r="R33" s="632">
        <v>427.90862094164163</v>
      </c>
      <c r="S33" s="627">
        <v>-1.7309878377524961</v>
      </c>
    </row>
    <row r="34" spans="3:19" ht="15.75" customHeight="1" x14ac:dyDescent="0.2">
      <c r="C34" s="788" t="s">
        <v>43</v>
      </c>
      <c r="D34" s="544" t="s">
        <v>44</v>
      </c>
      <c r="E34" s="280">
        <v>896.82299999999998</v>
      </c>
      <c r="F34" s="281">
        <v>887.50699999999995</v>
      </c>
      <c r="G34" s="270">
        <v>1.0496818616641932</v>
      </c>
      <c r="H34" s="497">
        <v>936.149</v>
      </c>
      <c r="I34" s="498">
        <v>928.26400000000001</v>
      </c>
      <c r="J34" s="483">
        <v>0.84943507450466571</v>
      </c>
      <c r="K34" s="500">
        <v>793.02499999999998</v>
      </c>
      <c r="L34" s="498">
        <v>767.71299999999997</v>
      </c>
      <c r="M34" s="483">
        <v>3.2970654398193093</v>
      </c>
      <c r="N34" s="481">
        <v>958.89099999999996</v>
      </c>
      <c r="O34" s="482">
        <v>956.51800000000003</v>
      </c>
      <c r="P34" s="483">
        <v>0.24808733343229644</v>
      </c>
      <c r="Q34" s="143">
        <v>802.57399999999996</v>
      </c>
      <c r="R34" s="638">
        <v>792.23500000000001</v>
      </c>
      <c r="S34" s="145">
        <v>1.3050420645389238</v>
      </c>
    </row>
    <row r="35" spans="3:19" ht="15.75" customHeight="1" thickBot="1" x14ac:dyDescent="0.25">
      <c r="C35" s="771"/>
      <c r="D35" s="533" t="s">
        <v>45</v>
      </c>
      <c r="E35" s="199">
        <v>1396.5509999999999</v>
      </c>
      <c r="F35" s="277">
        <v>1437.0730000000001</v>
      </c>
      <c r="G35" s="268">
        <v>-2.8197593302497617</v>
      </c>
      <c r="H35" s="169">
        <v>1414.8920000000001</v>
      </c>
      <c r="I35" s="617">
        <v>1411.672</v>
      </c>
      <c r="J35" s="148">
        <v>0.22809831178914275</v>
      </c>
      <c r="K35" s="618">
        <v>1333.4390000000001</v>
      </c>
      <c r="L35" s="617">
        <v>1342.9839999999999</v>
      </c>
      <c r="M35" s="636">
        <v>-0.71073073096923312</v>
      </c>
      <c r="N35" s="151">
        <v>1168.114</v>
      </c>
      <c r="O35" s="152">
        <v>1245.33</v>
      </c>
      <c r="P35" s="636">
        <v>-6.2004448620044412</v>
      </c>
      <c r="Q35" s="151">
        <v>1469.692</v>
      </c>
      <c r="R35" s="152">
        <v>1594.84</v>
      </c>
      <c r="S35" s="636">
        <v>-7.8470567580446886</v>
      </c>
    </row>
    <row r="36" spans="3:19" ht="15" customHeight="1" thickBot="1" x14ac:dyDescent="0.25">
      <c r="C36" s="772"/>
      <c r="D36" s="539" t="s">
        <v>17</v>
      </c>
      <c r="E36" s="198">
        <v>1016.998700878255</v>
      </c>
      <c r="F36" s="540">
        <v>1015.8575689986856</v>
      </c>
      <c r="G36" s="582">
        <v>0.11233187745938165</v>
      </c>
      <c r="H36" s="173">
        <v>1023.6048414283648</v>
      </c>
      <c r="I36" s="616">
        <v>1015.6471037656412</v>
      </c>
      <c r="J36" s="269">
        <v>0.7835140407745258</v>
      </c>
      <c r="K36" s="619">
        <v>1036.8718718639025</v>
      </c>
      <c r="L36" s="616">
        <v>1048.1113120667221</v>
      </c>
      <c r="M36" s="627">
        <v>-1.0723517696471685</v>
      </c>
      <c r="N36" s="200">
        <v>1011.3068673684211</v>
      </c>
      <c r="O36" s="632">
        <v>1011.9420199205621</v>
      </c>
      <c r="P36" s="627">
        <v>-6.2765705903867278E-2</v>
      </c>
      <c r="Q36" s="200">
        <v>991.05179128908503</v>
      </c>
      <c r="R36" s="639">
        <v>1005.5490260384169</v>
      </c>
      <c r="S36" s="627">
        <v>-1.4417233147196107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7" sqref="R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310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4" t="s">
        <v>0</v>
      </c>
      <c r="J8" s="735"/>
      <c r="K8" s="746" t="s">
        <v>1</v>
      </c>
      <c r="L8" s="747"/>
      <c r="M8" s="748"/>
    </row>
    <row r="9" spans="3:13" ht="28.5" customHeight="1" thickBot="1" x14ac:dyDescent="0.25">
      <c r="I9" s="736"/>
      <c r="J9" s="737"/>
      <c r="K9" s="666" t="s">
        <v>19</v>
      </c>
      <c r="L9" s="695"/>
      <c r="M9" s="789" t="s">
        <v>236</v>
      </c>
    </row>
    <row r="10" spans="3:13" ht="27" customHeight="1" thickBot="1" x14ac:dyDescent="0.25">
      <c r="I10" s="738"/>
      <c r="J10" s="739"/>
      <c r="K10" s="142">
        <v>45109</v>
      </c>
      <c r="L10" s="142">
        <v>45102</v>
      </c>
      <c r="M10" s="790"/>
    </row>
    <row r="11" spans="3:13" ht="54.75" customHeight="1" thickBot="1" x14ac:dyDescent="0.25">
      <c r="I11" s="755" t="s">
        <v>237</v>
      </c>
      <c r="J11" s="791"/>
      <c r="K11" s="650">
        <v>1072.8499999999999</v>
      </c>
      <c r="L11" s="650">
        <v>1058.3900000000001</v>
      </c>
      <c r="M11" s="202">
        <v>1.3662260603369085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X17" sqref="X1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303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4" t="s">
        <v>0</v>
      </c>
      <c r="J7" s="735"/>
      <c r="K7" s="746" t="s">
        <v>1</v>
      </c>
      <c r="L7" s="747"/>
      <c r="M7" s="748"/>
    </row>
    <row r="8" spans="3:13" ht="24.75" customHeight="1" thickBot="1" x14ac:dyDescent="0.25">
      <c r="I8" s="736"/>
      <c r="J8" s="737"/>
      <c r="K8" s="666" t="s">
        <v>19</v>
      </c>
      <c r="L8" s="695"/>
      <c r="M8" s="789" t="s">
        <v>236</v>
      </c>
    </row>
    <row r="9" spans="3:13" ht="29.25" customHeight="1" thickBot="1" x14ac:dyDescent="0.25">
      <c r="I9" s="738"/>
      <c r="J9" s="739"/>
      <c r="K9" s="142">
        <v>45109</v>
      </c>
      <c r="L9" s="142">
        <v>45102</v>
      </c>
      <c r="M9" s="790"/>
    </row>
    <row r="10" spans="3:13" ht="57" customHeight="1" thickBot="1" x14ac:dyDescent="0.25">
      <c r="I10" s="755" t="s">
        <v>255</v>
      </c>
      <c r="J10" s="791"/>
      <c r="K10" s="78">
        <v>2100.36</v>
      </c>
      <c r="L10" s="78">
        <v>2189.36</v>
      </c>
      <c r="M10" s="202">
        <v>-4.0651149194285088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2023-07-06T07:24:59Z</dcterms:modified>
</cp:coreProperties>
</file>