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\Desktop\Rozeznanie na Odczynniki\"/>
    </mc:Choice>
  </mc:AlternateContent>
  <bookViews>
    <workbookView xWindow="-105" yWindow="-105" windowWidth="19425" windowHeight="10425"/>
  </bookViews>
  <sheets>
    <sheet name="Odczynniki. Certyfikowane mater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J4" i="1"/>
  <c r="H5" i="1"/>
  <c r="I5" i="1" s="1"/>
  <c r="J5" i="1"/>
  <c r="H6" i="1"/>
  <c r="I6" i="1"/>
  <c r="J6" i="1"/>
  <c r="H7" i="1"/>
  <c r="I7" i="1" s="1"/>
  <c r="J7" i="1"/>
  <c r="H8" i="1"/>
  <c r="I8" i="1" s="1"/>
  <c r="J8" i="1"/>
  <c r="H9" i="1"/>
  <c r="I9" i="1" s="1"/>
  <c r="J9" i="1"/>
  <c r="H10" i="1"/>
  <c r="I10" i="1" s="1"/>
  <c r="J10" i="1"/>
  <c r="J3" i="1"/>
  <c r="H3" i="1"/>
  <c r="H11" i="1" l="1"/>
  <c r="I3" i="1"/>
  <c r="I11" i="1" s="1"/>
  <c r="J11" i="1"/>
</calcChain>
</file>

<file path=xl/sharedStrings.xml><?xml version="1.0" encoding="utf-8"?>
<sst xmlns="http://schemas.openxmlformats.org/spreadsheetml/2006/main" count="47" uniqueCount="37">
  <si>
    <t>szt</t>
  </si>
  <si>
    <t>24496500-2</t>
  </si>
  <si>
    <t/>
  </si>
  <si>
    <t>op</t>
  </si>
  <si>
    <t>33696500-0</t>
  </si>
  <si>
    <t>24141223-1</t>
  </si>
  <si>
    <r>
      <t xml:space="preserve">Lp.
</t>
    </r>
    <r>
      <rPr>
        <b/>
        <sz val="11"/>
        <color theme="1"/>
        <rFont val="Calibri"/>
        <family val="2"/>
        <charset val="238"/>
        <scheme val="minor"/>
      </rPr>
      <t>[a]</t>
    </r>
  </si>
  <si>
    <r>
      <t>Opis przedmiotu zamówienia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i/>
        <sz val="11"/>
        <color theme="1"/>
        <rFont val="Calibri"/>
        <family val="2"/>
        <charset val="238"/>
        <scheme val="minor"/>
      </rPr>
      <t>(wymagania / parametry jakościowe / parametry technic</t>
    </r>
    <r>
      <rPr>
        <sz val="11"/>
        <color theme="1"/>
        <rFont val="Calibri"/>
        <family val="2"/>
        <charset val="238"/>
        <scheme val="minor"/>
      </rPr>
      <t xml:space="preserve">zne)
</t>
    </r>
    <r>
      <rPr>
        <b/>
        <sz val="11"/>
        <color theme="1"/>
        <rFont val="Calibri"/>
        <family val="2"/>
        <charset val="238"/>
        <scheme val="minor"/>
      </rPr>
      <t>[b]</t>
    </r>
  </si>
  <si>
    <r>
      <t xml:space="preserve">JM
</t>
    </r>
    <r>
      <rPr>
        <b/>
        <sz val="11"/>
        <color theme="1"/>
        <rFont val="Calibri"/>
        <family val="2"/>
        <charset val="238"/>
        <scheme val="minor"/>
      </rPr>
      <t>[c]</t>
    </r>
  </si>
  <si>
    <r>
      <t xml:space="preserve">CPV
</t>
    </r>
    <r>
      <rPr>
        <b/>
        <sz val="11"/>
        <color theme="1"/>
        <rFont val="Calibri"/>
        <family val="2"/>
        <charset val="238"/>
        <scheme val="minor"/>
      </rPr>
      <t>[d]</t>
    </r>
  </si>
  <si>
    <r>
      <t xml:space="preserve">Ilość
</t>
    </r>
    <r>
      <rPr>
        <b/>
        <sz val="11"/>
        <color theme="1"/>
        <rFont val="Calibri"/>
        <family val="2"/>
        <charset val="238"/>
        <scheme val="minor"/>
      </rPr>
      <t>[e]</t>
    </r>
  </si>
  <si>
    <r>
      <t>Cena jedn.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</si>
  <si>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Calibri"/>
        <family val="2"/>
        <charset val="238"/>
        <scheme val="minor"/>
      </rPr>
      <t>[g]</t>
    </r>
  </si>
  <si>
    <r>
      <t>Wartość
netto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</si>
  <si>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Calibri"/>
        <family val="2"/>
        <charset val="238"/>
        <scheme val="minor"/>
      </rPr>
      <t>[i]</t>
    </r>
  </si>
  <si>
    <r>
      <t>Wartość
VAT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</si>
  <si>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[k]</t>
    </r>
  </si>
  <si>
    <r>
      <t>Producent</t>
    </r>
    <r>
      <rPr>
        <sz val="11"/>
        <color theme="1"/>
        <rFont val="Calibri"/>
        <family val="2"/>
        <charset val="238"/>
        <scheme val="minor"/>
      </rPr>
      <t xml:space="preserve">
</t>
    </r>
    <r>
      <rPr>
        <b/>
        <sz val="11"/>
        <color theme="1"/>
        <rFont val="Calibri"/>
        <family val="2"/>
        <charset val="238"/>
        <scheme val="minor"/>
      </rPr>
      <t>[l]</t>
    </r>
  </si>
  <si>
    <t>RAZEM</t>
  </si>
  <si>
    <r>
      <t>Wzorzec jonów azotanowych 1 g/l - opak. 100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</si>
  <si>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azotynowych 1 g/l - opak. 100 ml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</si>
  <si>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chlorkowych o c = 20 mmol/l czyli 0,02 mol/l - opak. 50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</si>
  <si>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fluorkowych F, 1 g/l - opak. 100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</si>
  <si>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wapnia Ca - opak. 100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</si>
  <si>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mętności 500 NTU - opak. 200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mętności, niepewność wyznaczenia tej wartości. Świadectwo OUM,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</si>
  <si>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twardości wody 10 mmol/l - opak. 100 ml</t>
    </r>
    <r>
      <rPr>
        <i/>
        <sz val="11"/>
        <color indexed="8"/>
        <rFont val="Tahoma"/>
        <family val="2"/>
        <charset val="238"/>
      </rPr>
      <t xml:space="preserve">
Świadectwo ze znakiem akredytacji PCA, z dokładnie określoną wartością stężenia i niepewnością wyznaczenia tej wartości, termin przydatności nie krótszy niż 10 miesięcy od dnia dostawy,;</t>
    </r>
    <r>
      <rPr>
        <i/>
        <sz val="11"/>
        <color indexed="55"/>
        <rFont val="Tahoma"/>
        <family val="2"/>
        <charset val="238"/>
      </rPr>
      <t xml:space="preserve">
</t>
    </r>
  </si>
  <si>
    <r>
      <t>Wzorzec jonów amonowych 1 g/l - opak. 50 ml</t>
    </r>
    <r>
      <rPr>
        <i/>
        <sz val="11"/>
        <color indexed="8"/>
        <rFont val="Tahoma"/>
        <family val="2"/>
        <charset val="238"/>
      </rPr>
      <t xml:space="preserve">
Ze świadectwem określającym dokładną wartość stężenia, niepewność wyznaczenia tego stężenia.  Posiadający świadectwo ze znakiem akredytacji PCA, termin przydatności nie krótszy niż 10 miesięcy od dnia dostawy z certyfikatem materiału odniesienia,</t>
    </r>
  </si>
  <si>
    <t>KALKULACJA CENOWA
Certyfikowane Materiały Odniesienia - certyfikaty ze znakiem akredytacji PCA. Pakiet I</t>
  </si>
  <si>
    <t>Wymagania:</t>
  </si>
  <si>
    <t>-        Dla każdego materiału odniesienia certyfikat wydany przez GUM lub ze znakiem akredytacji PCA.</t>
  </si>
  <si>
    <t>-        Dla wzorca mętności 500 NTU nie jest wymagany znak akredytacji PCA.</t>
  </si>
  <si>
    <t>-         Załączone do każdego materiału odniesienia świadectwo musi określać dokładną wartość stężenia i niepewność wyznaczenia tego stężenia oraz deklarować łańcuch spójności pomiarowej.</t>
  </si>
  <si>
    <t>-        Termin przydatności nie krótszy niż 10 miesięcy od dnia dostawy. W przypadku wzorców o terminie ważności deklarowanym przez producenta krótszym niż 1 rok, okres przydatności wzorca nie może być krótszy niż 3/4 terminu ustalonego przez producenta.</t>
  </si>
  <si>
    <t>-        Dla każdej pozycji muszą być spełnione dodatkowe wymagania określone w specyfikacji danego materiału.</t>
  </si>
  <si>
    <t>-        Termin realizacji nie dłuższy niż 30 dni od złożenia zamówienia.</t>
  </si>
  <si>
    <t>W celu zapewnienia, że oferowany przedmiot zamówienia odpowiada wymaganiom określonym przez zamawiającego do oferty należy dla każdego producenta załączyć przykładowe świadectwo.</t>
  </si>
  <si>
    <t>Załącznik nr 2 do Rozeznania cenowego                               - załącznik nr 2 do umowy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</si>
</sst>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Calibri"/>
      <family val="2"/>
      <charset val="238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/>
    <xf numFmtId="0" fontId="4" fillId="2" borderId="2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2" fontId="7" fillId="2" borderId="2" xfId="0" applyNumberFormat="1" applyFont="1" applyFill="1" applyBorder="1" applyAlignment="1" applyProtection="1">
      <alignment horizontal="right" vertical="center"/>
    </xf>
    <xf numFmtId="0" fontId="0" fillId="0" borderId="2" xfId="0" applyBorder="1" applyAlignment="1" applyProtection="1">
      <alignment vertical="center"/>
    </xf>
    <xf numFmtId="2" fontId="0" fillId="0" borderId="2" xfId="0" applyNumberFormat="1" applyBorder="1" applyAlignment="1" applyProtection="1">
      <alignment vertical="center"/>
    </xf>
    <xf numFmtId="0" fontId="0" fillId="0" borderId="2" xfId="0" applyBorder="1" applyAlignment="1" applyProtection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vertical="center" wrapText="1"/>
    </xf>
    <xf numFmtId="0" fontId="0" fillId="0" borderId="0" xfId="0" applyAlignment="1" applyProtection="1">
      <alignment wrapText="1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right" vertical="top" wrapText="1"/>
    </xf>
    <xf numFmtId="0" fontId="0" fillId="2" borderId="0" xfId="0" applyFill="1" applyAlignment="1" applyProtection="1">
      <alignment horizontal="right" vertical="top" wrapText="1"/>
    </xf>
    <xf numFmtId="0" fontId="1" fillId="2" borderId="1" xfId="0" applyFont="1" applyFill="1" applyBorder="1" applyAlignment="1" applyProtection="1">
      <alignment horizontal="left" vertical="center"/>
    </xf>
    <xf numFmtId="0" fontId="1" fillId="2" borderId="3" xfId="0" applyFont="1" applyFill="1" applyBorder="1" applyAlignment="1" applyProtection="1">
      <alignment horizontal="left" vertical="center"/>
    </xf>
    <xf numFmtId="0" fontId="1" fillId="2" borderId="4" xfId="0" applyFont="1" applyFill="1" applyBorder="1" applyAlignment="1" applyProtection="1">
      <alignment horizontal="left" vertical="center"/>
    </xf>
    <xf numFmtId="0" fontId="0" fillId="2" borderId="1" xfId="0" applyFill="1" applyBorder="1" applyProtection="1"/>
    <xf numFmtId="0" fontId="0" fillId="2" borderId="4" xfId="0" applyFill="1" applyBorder="1" applyProtection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showGridLines="0" showZeros="0" tabSelected="1" workbookViewId="0">
      <pane ySplit="2" topLeftCell="A9" activePane="bottomLeft" state="frozen"/>
      <selection pane="bottomLeft" activeCell="N2" sqref="N2"/>
    </sheetView>
  </sheetViews>
  <sheetFormatPr defaultColWidth="9.140625" defaultRowHeight="15" x14ac:dyDescent="0.25"/>
  <cols>
    <col min="1" max="1" width="6.7109375" style="1" customWidth="1"/>
    <col min="2" max="2" width="75.7109375" style="1" customWidth="1"/>
    <col min="3" max="3" width="6.7109375" style="1" customWidth="1"/>
    <col min="4" max="4" width="15" style="1" customWidth="1"/>
    <col min="5" max="5" width="10" style="1" customWidth="1"/>
    <col min="6" max="6" width="12" style="1" customWidth="1"/>
    <col min="7" max="7" width="4" style="1" customWidth="1"/>
    <col min="8" max="18" width="13.7109375" style="1" customWidth="1"/>
    <col min="19" max="21" width="254" style="1" customWidth="1"/>
    <col min="22" max="16384" width="9.140625" style="1"/>
  </cols>
  <sheetData>
    <row r="1" spans="1:15" ht="62.25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6" t="s">
        <v>36</v>
      </c>
      <c r="L1" s="17"/>
    </row>
    <row r="2" spans="1:15" ht="74.25" customHeight="1" x14ac:dyDescent="0.25">
      <c r="A2" s="3" t="s">
        <v>6</v>
      </c>
      <c r="B2" s="4" t="s">
        <v>7</v>
      </c>
      <c r="C2" s="3" t="s">
        <v>8</v>
      </c>
      <c r="D2" s="3" t="s">
        <v>9</v>
      </c>
      <c r="E2" s="3" t="s">
        <v>10</v>
      </c>
      <c r="F2" s="2" t="s">
        <v>11</v>
      </c>
      <c r="G2" s="3" t="s">
        <v>12</v>
      </c>
      <c r="H2" s="2" t="s">
        <v>13</v>
      </c>
      <c r="I2" s="2" t="s">
        <v>14</v>
      </c>
      <c r="J2" s="2" t="s">
        <v>15</v>
      </c>
      <c r="K2" s="2" t="s">
        <v>16</v>
      </c>
      <c r="L2" s="2" t="s">
        <v>17</v>
      </c>
    </row>
    <row r="3" spans="1:15" ht="71.25" x14ac:dyDescent="0.25">
      <c r="A3" s="6">
        <v>1</v>
      </c>
      <c r="B3" s="13" t="s">
        <v>26</v>
      </c>
      <c r="C3" s="6" t="s">
        <v>0</v>
      </c>
      <c r="D3" s="6" t="s">
        <v>1</v>
      </c>
      <c r="E3" s="8">
        <v>2</v>
      </c>
      <c r="F3" s="9"/>
      <c r="G3" s="10"/>
      <c r="H3" s="7">
        <f>F3*E3</f>
        <v>0</v>
      </c>
      <c r="I3" s="7">
        <f>H3+H3*G3/100</f>
        <v>0</v>
      </c>
      <c r="J3" s="7">
        <f>E3*F3*G3/100</f>
        <v>0</v>
      </c>
      <c r="K3" s="11"/>
      <c r="L3" s="12"/>
    </row>
    <row r="4" spans="1:15" ht="71.25" x14ac:dyDescent="0.25">
      <c r="A4" s="6">
        <v>2</v>
      </c>
      <c r="B4" s="13" t="s">
        <v>19</v>
      </c>
      <c r="C4" s="6" t="s">
        <v>0</v>
      </c>
      <c r="D4" s="6" t="s">
        <v>1</v>
      </c>
      <c r="E4" s="8">
        <v>1</v>
      </c>
      <c r="F4" s="9"/>
      <c r="G4" s="10"/>
      <c r="H4" s="7">
        <f t="shared" ref="H4:H10" si="0">F4*E4</f>
        <v>0</v>
      </c>
      <c r="I4" s="7">
        <f t="shared" ref="I4:I10" si="1">H4+H4*G4/100</f>
        <v>0</v>
      </c>
      <c r="J4" s="7">
        <f t="shared" ref="J4:J10" si="2">E4*F4*G4/100</f>
        <v>0</v>
      </c>
      <c r="K4" s="11"/>
      <c r="L4" s="12"/>
    </row>
    <row r="5" spans="1:15" ht="42.75" x14ac:dyDescent="0.25">
      <c r="A5" s="6">
        <v>3</v>
      </c>
      <c r="B5" s="13" t="s">
        <v>20</v>
      </c>
      <c r="C5" s="6" t="s">
        <v>0</v>
      </c>
      <c r="D5" s="6" t="s">
        <v>1</v>
      </c>
      <c r="E5" s="8">
        <v>5</v>
      </c>
      <c r="F5" s="9"/>
      <c r="G5" s="10"/>
      <c r="H5" s="7">
        <f t="shared" si="0"/>
        <v>0</v>
      </c>
      <c r="I5" s="7">
        <f t="shared" si="1"/>
        <v>0</v>
      </c>
      <c r="J5" s="7">
        <f t="shared" si="2"/>
        <v>0</v>
      </c>
      <c r="K5" s="11"/>
      <c r="L5" s="12"/>
    </row>
    <row r="6" spans="1:15" ht="85.5" x14ac:dyDescent="0.25">
      <c r="A6" s="6">
        <v>4</v>
      </c>
      <c r="B6" s="13" t="s">
        <v>21</v>
      </c>
      <c r="C6" s="6" t="s">
        <v>0</v>
      </c>
      <c r="D6" s="6" t="s">
        <v>2</v>
      </c>
      <c r="E6" s="8">
        <v>3</v>
      </c>
      <c r="F6" s="9"/>
      <c r="G6" s="10"/>
      <c r="H6" s="7">
        <f t="shared" si="0"/>
        <v>0</v>
      </c>
      <c r="I6" s="7">
        <f t="shared" si="1"/>
        <v>0</v>
      </c>
      <c r="J6" s="7">
        <f t="shared" si="2"/>
        <v>0</v>
      </c>
      <c r="K6" s="11"/>
      <c r="L6" s="12"/>
    </row>
    <row r="7" spans="1:15" ht="71.25" x14ac:dyDescent="0.25">
      <c r="A7" s="6">
        <v>5</v>
      </c>
      <c r="B7" s="13" t="s">
        <v>22</v>
      </c>
      <c r="C7" s="6" t="s">
        <v>3</v>
      </c>
      <c r="D7" s="6" t="s">
        <v>1</v>
      </c>
      <c r="E7" s="8">
        <v>6</v>
      </c>
      <c r="F7" s="9"/>
      <c r="G7" s="10"/>
      <c r="H7" s="7">
        <f t="shared" si="0"/>
        <v>0</v>
      </c>
      <c r="I7" s="7">
        <f t="shared" si="1"/>
        <v>0</v>
      </c>
      <c r="J7" s="7">
        <f t="shared" si="2"/>
        <v>0</v>
      </c>
      <c r="K7" s="11"/>
      <c r="L7" s="12"/>
    </row>
    <row r="8" spans="1:15" ht="71.25" x14ac:dyDescent="0.25">
      <c r="A8" s="6">
        <v>6</v>
      </c>
      <c r="B8" s="13" t="s">
        <v>23</v>
      </c>
      <c r="C8" s="6" t="s">
        <v>0</v>
      </c>
      <c r="D8" s="6" t="s">
        <v>4</v>
      </c>
      <c r="E8" s="8">
        <v>3</v>
      </c>
      <c r="F8" s="9"/>
      <c r="G8" s="10"/>
      <c r="H8" s="7">
        <f t="shared" si="0"/>
        <v>0</v>
      </c>
      <c r="I8" s="7">
        <f t="shared" si="1"/>
        <v>0</v>
      </c>
      <c r="J8" s="7">
        <f t="shared" si="2"/>
        <v>0</v>
      </c>
      <c r="K8" s="11"/>
      <c r="L8" s="12"/>
    </row>
    <row r="9" spans="1:15" ht="71.25" x14ac:dyDescent="0.25">
      <c r="A9" s="6">
        <v>7</v>
      </c>
      <c r="B9" s="13" t="s">
        <v>24</v>
      </c>
      <c r="C9" s="6" t="s">
        <v>0</v>
      </c>
      <c r="D9" s="6" t="s">
        <v>1</v>
      </c>
      <c r="E9" s="8">
        <v>3</v>
      </c>
      <c r="F9" s="9"/>
      <c r="G9" s="10"/>
      <c r="H9" s="7">
        <f t="shared" si="0"/>
        <v>0</v>
      </c>
      <c r="I9" s="7">
        <f t="shared" si="1"/>
        <v>0</v>
      </c>
      <c r="J9" s="7">
        <f t="shared" si="2"/>
        <v>0</v>
      </c>
      <c r="K9" s="11"/>
      <c r="L9" s="12"/>
    </row>
    <row r="10" spans="1:15" ht="71.25" x14ac:dyDescent="0.25">
      <c r="A10" s="6">
        <v>8</v>
      </c>
      <c r="B10" s="13" t="s">
        <v>25</v>
      </c>
      <c r="C10" s="6" t="s">
        <v>0</v>
      </c>
      <c r="D10" s="6" t="s">
        <v>5</v>
      </c>
      <c r="E10" s="8">
        <v>5</v>
      </c>
      <c r="F10" s="9"/>
      <c r="G10" s="10"/>
      <c r="H10" s="7">
        <f t="shared" si="0"/>
        <v>0</v>
      </c>
      <c r="I10" s="7">
        <f t="shared" si="1"/>
        <v>0</v>
      </c>
      <c r="J10" s="7">
        <f t="shared" si="2"/>
        <v>0</v>
      </c>
      <c r="K10" s="11"/>
      <c r="L10" s="12"/>
    </row>
    <row r="11" spans="1:15" ht="24.95" customHeight="1" x14ac:dyDescent="0.25">
      <c r="A11" s="18" t="s">
        <v>18</v>
      </c>
      <c r="B11" s="19"/>
      <c r="C11" s="19"/>
      <c r="D11" s="19"/>
      <c r="E11" s="19"/>
      <c r="F11" s="19"/>
      <c r="G11" s="20"/>
      <c r="H11" s="5">
        <f>SUM(H3:H10)</f>
        <v>0</v>
      </c>
      <c r="I11" s="5">
        <f>SUM(I3:I10)</f>
        <v>0</v>
      </c>
      <c r="J11" s="5">
        <f>SUM(J3:J10)</f>
        <v>0</v>
      </c>
      <c r="K11" s="21"/>
      <c r="L11" s="22"/>
    </row>
    <row r="12" spans="1:15" ht="45" x14ac:dyDescent="0.25">
      <c r="A12" s="14"/>
      <c r="B12" s="14" t="s">
        <v>35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</row>
    <row r="13" spans="1:15" x14ac:dyDescent="0.25">
      <c r="A13" s="14"/>
      <c r="B13" s="14" t="s">
        <v>28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</row>
    <row r="14" spans="1:15" ht="30" x14ac:dyDescent="0.25">
      <c r="A14" s="14"/>
      <c r="B14" s="14" t="s">
        <v>29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</row>
    <row r="15" spans="1:15" x14ac:dyDescent="0.25">
      <c r="A15" s="14"/>
      <c r="B15" s="14" t="s">
        <v>30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ht="45" x14ac:dyDescent="0.25">
      <c r="A16" s="14"/>
      <c r="B16" s="14" t="s">
        <v>31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60" x14ac:dyDescent="0.25">
      <c r="A17" s="14"/>
      <c r="B17" s="14" t="s">
        <v>32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30" x14ac:dyDescent="0.25">
      <c r="A18" s="14"/>
      <c r="B18" s="14" t="s">
        <v>33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</row>
    <row r="19" spans="1:15" x14ac:dyDescent="0.25">
      <c r="A19" s="14"/>
      <c r="B19" s="14" t="s">
        <v>34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</row>
  </sheetData>
  <mergeCells count="4">
    <mergeCell ref="A1:J1"/>
    <mergeCell ref="K1:L1"/>
    <mergeCell ref="A11:G11"/>
    <mergeCell ref="K11:L11"/>
  </mergeCells>
  <dataValidations count="1">
    <dataValidation type="whole" allowBlank="1" showErrorMessage="1" errorTitle="Nieprawidłowa wartość VAT" error="Proszę wpisać wartość VAT z zakresu od 0 do 25 (proszę nie używać znaku %)" sqref="G3:G10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7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Odczynniki. Certyfikowane mater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ADM</cp:lastModifiedBy>
  <cp:lastPrinted>2022-03-29T12:23:23Z</cp:lastPrinted>
  <dcterms:created xsi:type="dcterms:W3CDTF">2022-03-14T10:25:36Z</dcterms:created>
  <dcterms:modified xsi:type="dcterms:W3CDTF">2022-04-25T12:31:14Z</dcterms:modified>
</cp:coreProperties>
</file>