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<sst xmlns="http://schemas.openxmlformats.org/spreadsheetml/2006/main" count="1562" uniqueCount="319">
  <si>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</si>
  <si>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</si>
  <si>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</si>
  <si>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</si>
  <si>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</si>
  <si>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</si>
  <si>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</si>
  <si>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</si>
  <si>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</si>
  <si>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</si>
  <si>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</si>
  <si>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</si>
  <si>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</si>
  <si>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</si>
  <si>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</si>
  <si>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</si>
  <si>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</si>
  <si>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</si>
  <si>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</si>
  <si>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</si>
  <si>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</si>
  <si>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</si>
  <si>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</si>
  <si>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</si>
  <si>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</si>
  <si>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</si>
  <si>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</si>
  <si>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</si>
  <si>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</si>
  <si>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</si>
  <si>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</si>
  <si>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</si>
  <si>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</si>
  <si>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</si>
  <si>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</si>
  <si>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</si>
  <si>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</si>
  <si>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</si>
  <si>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</si>
  <si>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</si>
  <si>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</si>
  <si>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</si>
  <si>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</si>
  <si>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</si>
  <si>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</si>
  <si>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</si>
  <si>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</si>
  <si>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</si>
  <si>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</si>
  <si>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</si>
  <si>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</si>
  <si>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</si>
  <si>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</si>
  <si>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</si>
  <si>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</si>
  <si>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</si>
  <si>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</si>
  <si>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</si>
  <si>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</si>
  <si>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</si>
  <si>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</si>
  <si>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</si>
  <si>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</si>
  <si>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</si>
  <si>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</si>
  <si>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</si>
  <si>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</si>
  <si>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</si>
  <si>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</si>
  <si>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</si>
  <si>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</si>
  <si>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</si>
  <si>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</si>
  <si>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</si>
  <si>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</si>
  <si>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</si>
  <si>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</si>
  <si>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</si>
  <si>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</si>
  <si>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</si>
  <si>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</si>
  <si>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</si>
  <si>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</si>
  <si>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</si>
  <si>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</si>
  <si>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</si>
  <si>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</si>
  <si>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</si>
  <si>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</si>
  <si>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</si>
  <si>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</si>
  <si>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</si>
  <si>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</si>
  <si>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</si>
  <si>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</si>
  <si>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</si>
  <si>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</si>
  <si>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</si>
  <si>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</si>
  <si>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</si>
  <si>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</si>
  <si>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</si>
  <si>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</si>
  <si>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</si>
  <si>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</si>
  <si>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</si>
  <si>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</si>
  <si>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</si>
  <si>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</si>
  <si>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</si>
  <si>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</si>
  <si>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</si>
  <si>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</si>
  <si>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</si>
  <si>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</si>
  <si>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</si>
  <si>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</si>
  <si>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</si>
  <si>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</si>
  <si>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</si>
  <si>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</si>
  <si>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</si>
  <si>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</si>
  <si>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</si>
  <si>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</si>
  <si>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</si>
  <si>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</si>
  <si>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</si>
  <si>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</si>
  <si>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</si>
  <si>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</si>
  <si>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</si>
  <si>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</si>
  <si>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</si>
  <si>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</si>
  <si>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</si>
  <si>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</si>
  <si>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</si>
  <si>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</si>
  <si>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</si>
  <si>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</si>
  <si>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</si>
  <si>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</si>
  <si>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</si>
  <si>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</si>
  <si>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</si>
  <si>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</si>
  <si>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</si>
  <si>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</si>
  <si>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</si>
  <si>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</si>
  <si>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</si>
  <si>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</si>
  <si>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</si>
  <si>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</si>
  <si>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</si>
  <si>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</si>
  <si>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</si>
  <si>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</si>
  <si>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</si>
  <si>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</si>
  <si>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</si>
  <si>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</si>
  <si>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</si>
  <si>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</si>
  <si>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</si>
  <si>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</si>
  <si>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</si>
  <si>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</si>
  <si>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</si>
  <si>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</si>
  <si>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</si>
  <si>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</si>
  <si>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</si>
  <si>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</si>
  <si>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</si>
  <si>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</si>
  <si>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</si>
  <si>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</si>
  <si>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</si>
  <si>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</si>
  <si>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</si>
  <si>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</si>
  <si>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</si>
  <si>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</si>
  <si>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</si>
  <si>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</si>
  <si>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</si>
  <si>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</si>
  <si>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</si>
  <si>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</si>
  <si>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</si>
  <si>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</si>
  <si>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</si>
  <si>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</si>
  <si>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</si>
  <si>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</si>
  <si>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</si>
  <si>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</si>
  <si>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</si>
  <si>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</si>
  <si>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</si>
  <si>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</si>
  <si>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</si>
  <si>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</si>
  <si>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</si>
  <si>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</si>
  <si>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</si>
  <si>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</si>
  <si>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</si>
  <si>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</si>
  <si>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</si>
  <si>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</si>
  <si>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</si>
  <si>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</si>
  <si>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</si>
  <si>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</si>
  <si>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</si>
  <si>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</si>
  <si>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</si>
  <si>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</si>
  <si>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</si>
  <si>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</si>
  <si>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</si>
  <si>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</si>
  <si>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</si>
  <si>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</si>
  <si>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</si>
  <si>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</si>
  <si>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</si>
  <si>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</si>
  <si>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</si>
  <si>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</si>
  <si>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</si>
  <si>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</si>
  <si>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</si>
  <si>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</si>
  <si>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</si>
  <si>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</si>
  <si>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</si>
  <si>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</si>
  <si>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</si>
  <si>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</si>
  <si>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</si>
  <si>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</si>
  <si>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</si>
  <si>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</si>
  <si>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</si>
  <si>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</si>
  <si>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</si>
  <si>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</si>
  <si>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</si>
  <si>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</si>
  <si>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</si>
  <si>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</si>
  <si>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</si>
  <si>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</si>
  <si>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</si>
  <si>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</si>
  <si>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</si>
  <si>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</si>
  <si>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</si>
  <si>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</si>
  <si>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</si>
  <si>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</si>
  <si>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</si>
  <si>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</si>
  <si>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</si>
  <si>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</si>
  <si>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</si>
  <si>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</si>
  <si>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</si>
  <si>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</si>
  <si>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</si>
  <si>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</si>
  <si>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</si>
  <si>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</si>
  <si>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</si>
  <si>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</si>
  <si>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</si>
  <si>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</si>
  <si>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</si>
  <si>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Zjedn.Emiraty Arabskie</t>
  </si>
  <si>
    <t>Libia</t>
  </si>
  <si>
    <t>Mołdowa</t>
  </si>
  <si>
    <t>Egipt</t>
  </si>
  <si>
    <t>India</t>
  </si>
  <si>
    <t>luty</t>
  </si>
  <si>
    <t>OKRES: I.2017 - III.2023   (ceny bez VAT)</t>
  </si>
  <si>
    <t>II-2023</t>
  </si>
  <si>
    <t>II-2022</t>
  </si>
  <si>
    <t>Handel zagraniczny produktami mlecznymi w  II - 2023r. - dane wstępne</t>
  </si>
  <si>
    <t>I-II 2022r.</t>
  </si>
  <si>
    <t>I-II 2023r.*</t>
  </si>
  <si>
    <t>I-II 2022r</t>
  </si>
  <si>
    <t>I-II 2023r</t>
  </si>
  <si>
    <t>Singapur</t>
  </si>
  <si>
    <t>Bangladesz</t>
  </si>
  <si>
    <t>Islandia</t>
  </si>
  <si>
    <t>Irak</t>
  </si>
  <si>
    <t>20 kwietnia 2023r.</t>
  </si>
  <si>
    <t>16.04.2023</t>
  </si>
  <si>
    <t>Ceny sprzedaży NETTO (bez VAT) wybranych preparatów mlekopodobnych za okres: 10-16.04.2023r.</t>
  </si>
  <si>
    <t>NR 16/2023</t>
  </si>
  <si>
    <t>17 kwietnia - 23 kwietnia 2023r.</t>
  </si>
  <si>
    <t>marzec</t>
  </si>
  <si>
    <t>marzec  2023</t>
  </si>
  <si>
    <t>marzec 2022</t>
  </si>
  <si>
    <t>marzec 2021</t>
  </si>
  <si>
    <t>Ceny sprzedaży NETTO (bez VAT) wybranych produktów mleczarskich za okres:  17-23.04.2023r.</t>
  </si>
  <si>
    <t>23.04.2023</t>
  </si>
  <si>
    <t>Ceny sprzedaży NETTO (bez VAT) wybranych produktów mleczarskich za okres: 17-23.04.2023r.</t>
  </si>
  <si>
    <t>-</t>
  </si>
  <si>
    <t>Ceny zakupu masła w blokach 25 kg płacone przez podmioty branży piekarsko-cukierniczej za okres: 17-23.04.2023r.</t>
  </si>
  <si>
    <t>Ceny zakupu NETTO (bez VAT) płacone przez podmioty handlu detalicznego, wybranych produktów mleczarskich za okres: 17-23.04.2023r.</t>
  </si>
  <si>
    <t>Aktualna       17-23.04.23</t>
  </si>
  <si>
    <r>
      <t>Mleko surowe</t>
    </r>
    <r>
      <rPr>
        <b/>
        <sz val="11"/>
        <rFont val="Times New Roman"/>
        <family val="1"/>
        <charset val="238"/>
      </rPr>
      <t xml:space="preserve"> skup    marzec 23</t>
    </r>
  </si>
  <si>
    <t xml:space="preserve">Szanowni Państwo,   </t>
  </si>
  <si>
    <t>Uprzejmie informujemy, że w związku z dniami wolnymi od pracy (1 i 3 maja br.), kolejny Biuletyn informacyjny (nr 17/18) zostanie opublikowany w dniu 11.05.2019 r. i będzie obejmował łącznie okres dwóch tygodni, tj. od 24.04 do 7.05.2023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</si>
</sst>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5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65" fontId="75" fillId="0" borderId="175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6" xfId="0" applyNumberFormat="1" applyFont="1" applyFill="1" applyBorder="1" applyAlignment="1">
      <alignment horizontal="right" vertical="center" wrapText="1"/>
    </xf>
    <xf numFmtId="1" fontId="75" fillId="0" borderId="173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79" xfId="0" applyFont="1" applyBorder="1" applyAlignment="1">
      <alignment horizontal="centerContinuous" vertical="center" wrapText="1"/>
    </xf>
    <xf numFmtId="0" fontId="74" fillId="0" borderId="180" xfId="0" applyFont="1" applyBorder="1" applyAlignment="1">
      <alignment horizontal="centerContinuous" vertical="center" wrapText="1"/>
    </xf>
    <xf numFmtId="0" fontId="75" fillId="0" borderId="177" xfId="0" applyFont="1" applyFill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6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0" fillId="0" borderId="174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79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4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0" fontId="21" fillId="0" borderId="182" xfId="0" applyFont="1" applyFill="1" applyBorder="1" applyAlignment="1" applyProtection="1">
      <alignment horizontal="center" vertical="top" wrapText="1"/>
      <protection locked="0"/>
    </xf>
    <xf numFmtId="0" fontId="3" fillId="0" borderId="182" xfId="0" applyFont="1" applyFill="1" applyBorder="1" applyAlignment="1" applyProtection="1">
      <alignment horizontal="center" vertical="top" wrapText="1"/>
      <protection locked="0"/>
    </xf>
    <xf numFmtId="0" fontId="3" fillId="28" borderId="182" xfId="0" applyFont="1" applyFill="1" applyBorder="1" applyAlignment="1" applyProtection="1">
      <alignment horizontal="center" vertical="top" wrapText="1"/>
      <protection locked="0"/>
    </xf>
    <xf numFmtId="0" fontId="3" fillId="0" borderId="184" xfId="0" applyFont="1" applyFill="1" applyBorder="1" applyAlignment="1" applyProtection="1">
      <alignment horizontal="center" vertical="top" wrapText="1"/>
      <protection locked="0"/>
    </xf>
    <xf numFmtId="0" fontId="3" fillId="0" borderId="183" xfId="0" applyFont="1" applyFill="1" applyBorder="1" applyAlignment="1" applyProtection="1">
      <alignment horizontal="center" vertical="top" wrapText="1"/>
      <protection locked="0"/>
    </xf>
    <xf numFmtId="0" fontId="35" fillId="0" borderId="183" xfId="0" applyFont="1" applyFill="1" applyBorder="1" applyAlignment="1" applyProtection="1">
      <alignment horizontal="center" vertical="center" wrapText="1"/>
      <protection locked="0"/>
    </xf>
    <xf numFmtId="165" fontId="35" fillId="0" borderId="1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2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3" xfId="0" applyNumberFormat="1" applyFont="1" applyFill="1" applyBorder="1" applyAlignment="1" applyProtection="1">
      <alignment horizontal="center" vertical="center" wrapText="1"/>
    </xf>
    <xf numFmtId="165" fontId="3" fillId="0" borderId="182" xfId="0" applyNumberFormat="1" applyFont="1" applyFill="1" applyBorder="1" applyAlignment="1" applyProtection="1">
      <alignment horizontal="right" vertical="center" wrapText="1"/>
    </xf>
    <xf numFmtId="165" fontId="3" fillId="28" borderId="182" xfId="0" applyNumberFormat="1" applyFont="1" applyFill="1" applyBorder="1" applyAlignment="1" applyProtection="1">
      <alignment horizontal="right" vertical="center" wrapText="1"/>
    </xf>
    <xf numFmtId="1" fontId="3" fillId="28" borderId="1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3" xfId="0" applyNumberFormat="1" applyFont="1" applyFill="1" applyBorder="1" applyAlignment="1" applyProtection="1">
      <alignment horizontal="right" vertical="center" wrapText="1"/>
    </xf>
    <xf numFmtId="1" fontId="35" fillId="0" borderId="182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82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3" xfId="0" applyNumberFormat="1" applyFont="1" applyFill="1" applyBorder="1" applyAlignment="1">
      <alignment horizontal="right" vertical="center" wrapText="1"/>
    </xf>
    <xf numFmtId="1" fontId="33" fillId="0" borderId="183" xfId="0" applyNumberFormat="1" applyFont="1" applyFill="1" applyBorder="1" applyAlignment="1">
      <alignment horizontal="right" vertical="center" wrapText="1"/>
    </xf>
    <xf numFmtId="1" fontId="119" fillId="26" borderId="183" xfId="0" applyNumberFormat="1" applyFont="1" applyFill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3" fillId="0" borderId="135" xfId="0" applyFont="1" applyBorder="1"/>
    <xf numFmtId="0" fontId="63" fillId="0" borderId="170" xfId="0" applyFont="1" applyBorder="1"/>
    <xf numFmtId="1" fontId="71" fillId="0" borderId="120" xfId="0" applyNumberFormat="1" applyFont="1" applyFill="1" applyBorder="1" applyAlignment="1">
      <alignment horizontal="right" vertical="center" wrapText="1"/>
    </xf>
    <xf numFmtId="0" fontId="14" fillId="0" borderId="135" xfId="0" applyFont="1" applyBorder="1" applyAlignment="1">
      <alignment horizontal="center" vertical="center" wrapText="1"/>
    </xf>
    <xf numFmtId="2" fontId="74" fillId="0" borderId="185" xfId="0" applyNumberFormat="1" applyFont="1" applyBorder="1" applyAlignment="1">
      <alignment horizontal="right" vertical="center"/>
    </xf>
    <xf numFmtId="0" fontId="64" fillId="0" borderId="187" xfId="0" applyFont="1" applyBorder="1" applyAlignment="1">
      <alignment horizontal="center" wrapText="1"/>
    </xf>
    <xf numFmtId="166" fontId="2" fillId="0" borderId="188" xfId="0" applyNumberFormat="1" applyFont="1" applyBorder="1" applyAlignment="1">
      <alignment horizontal="center" vertical="center" wrapText="1"/>
    </xf>
    <xf numFmtId="1" fontId="71" fillId="0" borderId="191" xfId="0" applyNumberFormat="1" applyFont="1" applyFill="1" applyBorder="1" applyAlignment="1">
      <alignment horizontal="right" vertical="center" wrapText="1"/>
    </xf>
    <xf numFmtId="1" fontId="116" fillId="0" borderId="191" xfId="0" applyNumberFormat="1" applyFont="1" applyFill="1" applyBorder="1" applyAlignment="1">
      <alignment horizontal="right" vertical="center" wrapText="1"/>
    </xf>
    <xf numFmtId="1" fontId="117" fillId="26" borderId="191" xfId="0" applyNumberFormat="1" applyFont="1" applyFill="1" applyBorder="1" applyAlignment="1">
      <alignment horizontal="right" vertical="center" wrapText="1"/>
    </xf>
    <xf numFmtId="1" fontId="32" fillId="0" borderId="189" xfId="0" applyNumberFormat="1" applyFont="1" applyFill="1" applyBorder="1" applyAlignment="1">
      <alignment horizontal="right" vertical="center" wrapText="1"/>
    </xf>
    <xf numFmtId="1" fontId="33" fillId="0" borderId="189" xfId="0" applyNumberFormat="1" applyFont="1" applyFill="1" applyBorder="1" applyAlignment="1">
      <alignment horizontal="right" vertical="center" wrapText="1"/>
    </xf>
    <xf numFmtId="1" fontId="119" fillId="26" borderId="189" xfId="0" applyNumberFormat="1" applyFont="1" applyFill="1" applyBorder="1" applyAlignment="1">
      <alignment horizontal="right" vertical="center" wrapText="1"/>
    </xf>
    <xf numFmtId="0" fontId="134" fillId="0" borderId="0" xfId="0" applyFont="1" applyAlignment="1">
      <alignment vertical="center"/>
    </xf>
    <xf numFmtId="2" fontId="108" fillId="0" borderId="0" xfId="53" applyNumberFormat="1" applyFont="1" applyFill="1"/>
    <xf numFmtId="0" fontId="74" fillId="0" borderId="181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77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7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85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86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77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77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78" xfId="0" applyFont="1" applyBorder="1" applyAlignment="1">
      <alignment horizontal="center" vertical="center"/>
    </xf>
    <xf numFmtId="0" fontId="74" fillId="0" borderId="175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4" fillId="0" borderId="177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85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6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9" xfId="0" applyFont="1" applyFill="1" applyBorder="1" applyAlignment="1" applyProtection="1">
      <alignment horizontal="center" vertical="center" wrapText="1"/>
      <protection locked="0"/>
    </xf>
    <xf numFmtId="0" fontId="35" fillId="0" borderId="190" xfId="0" applyFont="1" applyFill="1" applyBorder="1" applyAlignment="1" applyProtection="1">
      <alignment horizontal="center" vertical="top" wrapText="1"/>
      <protection locked="0"/>
    </xf>
    <xf numFmtId="0" fontId="35" fillId="0" borderId="189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135561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619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1</xdr:rowOff>
    </xdr:from>
    <xdr:to>
      <xdr:col>9</xdr:col>
      <xdr:colOff>571501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1" y="3724276"/>
          <a:ext cx="4838700" cy="30003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571500</xdr:colOff>
      <xdr:row>59</xdr:row>
      <xdr:rowOff>152399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6800849"/>
          <a:ext cx="4838700" cy="29051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561975</xdr:colOff>
      <xdr:row>41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724275"/>
          <a:ext cx="4829175" cy="30003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6800851"/>
          <a:ext cx="4810161" cy="29146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95250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3724275"/>
          <a:ext cx="4238625" cy="30099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590550</xdr:colOff>
      <xdr:row>59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72800" y="6800850"/>
          <a:ext cx="4248150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7</xdr:row>
      <xdr:rowOff>142875</xdr:rowOff>
    </xdr:from>
    <xdr:to>
      <xdr:col>22</xdr:col>
      <xdr:colOff>533401</xdr:colOff>
      <xdr:row>30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6" y="1285875"/>
          <a:ext cx="6362700" cy="36957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</xdr:row>
      <xdr:rowOff>142875</xdr:rowOff>
    </xdr:from>
    <xdr:to>
      <xdr:col>11</xdr:col>
      <xdr:colOff>527792</xdr:colOff>
      <xdr:row>24</xdr:row>
      <xdr:rowOff>46742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0" y="96202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57</xdr:row>
      <xdr:rowOff>19049</xdr:rowOff>
    </xdr:from>
    <xdr:to>
      <xdr:col>9</xdr:col>
      <xdr:colOff>115830</xdr:colOff>
      <xdr:row>76</xdr:row>
      <xdr:rowOff>114299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9334499"/>
          <a:ext cx="502120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57</xdr:row>
      <xdr:rowOff>19050</xdr:rowOff>
    </xdr:from>
    <xdr:to>
      <xdr:col>18</xdr:col>
      <xdr:colOff>366254</xdr:colOff>
      <xdr:row>76</xdr:row>
      <xdr:rowOff>124102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38800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190501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385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27</xdr:row>
      <xdr:rowOff>0</xdr:rowOff>
    </xdr:from>
    <xdr:to>
      <xdr:col>12</xdr:col>
      <xdr:colOff>504825</xdr:colOff>
      <xdr:row>40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4419600"/>
          <a:ext cx="396240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28975" cy="25050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0</xdr:rowOff>
    </xdr:from>
    <xdr:to>
      <xdr:col>12</xdr:col>
      <xdr:colOff>504825</xdr:colOff>
      <xdr:row>56</xdr:row>
      <xdr:rowOff>76200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24650"/>
          <a:ext cx="3971925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476249</xdr:colOff>
      <xdr:row>35</xdr:row>
      <xdr:rowOff>130968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822156" cy="36314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476249</xdr:colOff>
      <xdr:row>59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22156" cy="354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161924</xdr:rowOff>
    </xdr:from>
    <xdr:to>
      <xdr:col>13</xdr:col>
      <xdr:colOff>104775</xdr:colOff>
      <xdr:row>37</xdr:row>
      <xdr:rowOff>19049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95699"/>
          <a:ext cx="5448300" cy="3419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584200</xdr:colOff>
      <xdr:row>24</xdr:row>
      <xdr:rowOff>0</xdr:rowOff>
    </xdr:from>
    <xdr:to>
      <xdr:col>9</xdr:col>
      <xdr:colOff>634726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297656</xdr:rowOff>
    </xdr:from>
    <xdr:to>
      <xdr:col>9</xdr:col>
      <xdr:colOff>688921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15</xdr:col>
      <xdr:colOff>4455</xdr:colOff>
      <xdr:row>79</xdr:row>
      <xdr:rowOff>144993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13</xdr:row>
      <xdr:rowOff>76200</xdr:rowOff>
    </xdr:from>
    <xdr:to>
      <xdr:col>14</xdr:col>
      <xdr:colOff>193296</xdr:colOff>
      <xdr:row>33</xdr:row>
      <xdr:rowOff>135922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0" y="34099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14</xdr:row>
      <xdr:rowOff>0</xdr:rowOff>
    </xdr:from>
    <xdr:to>
      <xdr:col>15</xdr:col>
      <xdr:colOff>393506</xdr:colOff>
      <xdr:row>34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4099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250032</xdr:colOff>
      <xdr:row>12</xdr:row>
      <xdr:rowOff>35718</xdr:rowOff>
    </xdr:from>
    <xdr:to>
      <xdr:col>22</xdr:col>
      <xdr:colOff>440531</xdr:colOff>
      <xdr:row>46</xdr:row>
      <xdr:rowOff>107156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5" y="2405062"/>
          <a:ext cx="11977686" cy="573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K11" sqref="K1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303</v>
      </c>
      <c r="C14" s="252"/>
      <c r="D14" s="253"/>
      <c r="E14" s="254" t="s">
        <v>300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304</v>
      </c>
      <c r="E17" s="257"/>
      <c r="F17" s="257"/>
    </row>
    <row r="18" spans="2:6" ht="26.25" x14ac:dyDescent="0.4">
      <c r="B18" s="728" t="s">
        <v>317</v>
      </c>
      <c r="C18" s="252"/>
      <c r="D18" s="729"/>
      <c r="E18" s="252"/>
      <c r="F18" s="252"/>
    </row>
    <row r="19" spans="2:6" ht="26.25" x14ac:dyDescent="0.4">
      <c r="B19" s="728" t="s">
        <v>318</v>
      </c>
      <c r="C19" s="252"/>
      <c r="D19" s="729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3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2" sqref="M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314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8" t="s">
        <v>0</v>
      </c>
      <c r="C6" s="788" t="s">
        <v>208</v>
      </c>
      <c r="D6" s="730" t="s">
        <v>1</v>
      </c>
      <c r="E6" s="775"/>
      <c r="F6" s="776"/>
      <c r="J6" s="48"/>
    </row>
    <row r="7" spans="2:18" ht="15" hidden="1" customHeight="1" thickBot="1" x14ac:dyDescent="0.25">
      <c r="B7" s="791"/>
      <c r="C7" s="793"/>
      <c r="D7" s="777"/>
      <c r="E7" s="795"/>
      <c r="F7" s="796"/>
      <c r="J7" s="49"/>
    </row>
    <row r="8" spans="2:18" ht="26.25" customHeight="1" thickBot="1" x14ac:dyDescent="0.3">
      <c r="B8" s="791"/>
      <c r="C8" s="793"/>
      <c r="D8" s="756" t="s">
        <v>19</v>
      </c>
      <c r="E8" s="797"/>
      <c r="F8" s="668" t="s">
        <v>216</v>
      </c>
    </row>
    <row r="9" spans="2:18" ht="28.5" customHeight="1" thickBot="1" x14ac:dyDescent="0.25">
      <c r="B9" s="792"/>
      <c r="C9" s="794"/>
      <c r="D9" s="183">
        <v>45039</v>
      </c>
      <c r="E9" s="183">
        <v>45032</v>
      </c>
      <c r="F9" s="689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2149.54</v>
      </c>
      <c r="E10" s="173">
        <v>2160.33</v>
      </c>
      <c r="F10" s="690">
        <v>-0.49946073053653672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306.98</v>
      </c>
      <c r="E11" s="173">
        <v>309.2</v>
      </c>
      <c r="F11" s="690">
        <v>-0.71798188874513924</v>
      </c>
    </row>
    <row r="12" spans="2:18" ht="30.75" customHeight="1" thickBot="1" x14ac:dyDescent="0.25">
      <c r="B12" s="768" t="s">
        <v>48</v>
      </c>
      <c r="C12" s="651" t="s">
        <v>233</v>
      </c>
      <c r="D12" s="206">
        <v>2173.19</v>
      </c>
      <c r="E12" s="206">
        <v>2217.42</v>
      </c>
      <c r="F12" s="690">
        <v>-1.9946604612567767</v>
      </c>
    </row>
    <row r="13" spans="2:18" ht="31.5" customHeight="1" thickBot="1" x14ac:dyDescent="0.25">
      <c r="B13" s="771"/>
      <c r="C13" s="207" t="s">
        <v>234</v>
      </c>
      <c r="D13" s="206">
        <v>1904.74</v>
      </c>
      <c r="E13" s="206">
        <v>1941.15</v>
      </c>
      <c r="F13" s="690">
        <v>-1.8756922442881838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24" sqref="L2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8" t="s">
        <v>75</v>
      </c>
      <c r="C5" s="798" t="s">
        <v>1</v>
      </c>
      <c r="D5" s="798"/>
      <c r="E5" s="798"/>
      <c r="F5" s="798"/>
      <c r="G5" s="798"/>
      <c r="H5" s="798"/>
    </row>
    <row r="6" spans="1:8" ht="13.5" customHeight="1" thickBot="1" x14ac:dyDescent="0.25">
      <c r="B6" s="798"/>
      <c r="C6" s="798"/>
      <c r="D6" s="798"/>
      <c r="E6" s="798"/>
      <c r="F6" s="798"/>
      <c r="G6" s="798"/>
      <c r="H6" s="798"/>
    </row>
    <row r="7" spans="1:8" ht="23.25" customHeight="1" thickBot="1" x14ac:dyDescent="0.25">
      <c r="B7" s="798"/>
      <c r="C7" s="799" t="s">
        <v>76</v>
      </c>
      <c r="D7" s="799"/>
      <c r="E7" s="669" t="s">
        <v>166</v>
      </c>
      <c r="F7" s="801" t="s">
        <v>77</v>
      </c>
      <c r="G7" s="801"/>
      <c r="H7" s="720" t="s">
        <v>217</v>
      </c>
    </row>
    <row r="8" spans="1:8" ht="15.75" thickBot="1" x14ac:dyDescent="0.25">
      <c r="B8" s="798"/>
      <c r="C8" s="41">
        <v>45039</v>
      </c>
      <c r="D8" s="714">
        <v>45032</v>
      </c>
      <c r="E8" s="42" t="s">
        <v>12</v>
      </c>
      <c r="F8" s="41">
        <v>45039</v>
      </c>
      <c r="G8" s="286">
        <v>45032</v>
      </c>
      <c r="H8" s="26" t="s">
        <v>12</v>
      </c>
    </row>
    <row r="9" spans="1:8" ht="27.75" customHeight="1" thickBot="1" x14ac:dyDescent="0.25">
      <c r="B9" s="718" t="s">
        <v>78</v>
      </c>
      <c r="C9" s="208">
        <v>2112.85</v>
      </c>
      <c r="D9" s="208">
        <v>2206.3000000000002</v>
      </c>
      <c r="E9" s="72">
        <v>-4.2355980601006333</v>
      </c>
      <c r="F9" s="209">
        <v>457.47537079138243</v>
      </c>
      <c r="G9" s="73">
        <v>474.2793267267138</v>
      </c>
      <c r="H9" s="657">
        <v>-3.5430504743492732</v>
      </c>
    </row>
    <row r="10" spans="1:8" ht="33.75" customHeight="1" thickBot="1" x14ac:dyDescent="0.25">
      <c r="B10" s="718" t="s">
        <v>133</v>
      </c>
      <c r="C10" s="210">
        <v>2166.85</v>
      </c>
      <c r="D10" s="210">
        <v>2227.25</v>
      </c>
      <c r="E10" s="72">
        <v>-2.7118644067796649</v>
      </c>
      <c r="F10" s="209">
        <v>469.16747861859909</v>
      </c>
      <c r="G10" s="73">
        <v>478.78286291622771</v>
      </c>
      <c r="H10" s="657">
        <v>-2.0082975065277178</v>
      </c>
    </row>
    <row r="11" spans="1:8" ht="28.5" customHeight="1" thickBot="1" x14ac:dyDescent="0.25">
      <c r="B11" s="69" t="s">
        <v>79</v>
      </c>
      <c r="C11" s="208">
        <v>1153.71</v>
      </c>
      <c r="D11" s="208">
        <v>1175.8399999999999</v>
      </c>
      <c r="E11" s="72">
        <v>-1.8820587835079501</v>
      </c>
      <c r="F11" s="209">
        <v>249.80188372848329</v>
      </c>
      <c r="G11" s="73">
        <v>252.76553666243896</v>
      </c>
      <c r="H11" s="657">
        <v>-1.1724909072210838</v>
      </c>
    </row>
    <row r="12" spans="1:8" ht="22.5" customHeight="1" thickBot="1" x14ac:dyDescent="0.25">
      <c r="B12" s="69" t="s">
        <v>80</v>
      </c>
      <c r="C12" s="670">
        <v>1590.37</v>
      </c>
      <c r="D12" s="670">
        <v>1653.93</v>
      </c>
      <c r="E12" s="72">
        <v>-3.8429679611591889</v>
      </c>
      <c r="F12" s="209">
        <v>344.34773194760203</v>
      </c>
      <c r="G12" s="73">
        <v>355.53859713235448</v>
      </c>
      <c r="H12" s="657">
        <v>-3.1475809588646402</v>
      </c>
    </row>
    <row r="13" spans="1:8" ht="23.25" customHeight="1" thickBot="1" x14ac:dyDescent="0.25">
      <c r="B13" s="69" t="s">
        <v>81</v>
      </c>
      <c r="C13" s="209">
        <v>2021.65</v>
      </c>
      <c r="D13" s="209">
        <v>2169.56</v>
      </c>
      <c r="E13" s="72">
        <v>-6.8175113847969104</v>
      </c>
      <c r="F13" s="209">
        <v>437.7286997943055</v>
      </c>
      <c r="G13" s="73">
        <v>466.38147853565204</v>
      </c>
      <c r="H13" s="657">
        <v>-6.1436356416448481</v>
      </c>
    </row>
    <row r="14" spans="1:8" ht="34.5" customHeight="1" thickBot="1" x14ac:dyDescent="0.25">
      <c r="B14" s="69" t="s">
        <v>82</v>
      </c>
      <c r="C14" s="717">
        <v>2168.58</v>
      </c>
      <c r="D14" s="717">
        <v>2344.6</v>
      </c>
      <c r="E14" s="72">
        <v>-7.5074639597372679</v>
      </c>
      <c r="F14" s="209">
        <v>469.54205911010064</v>
      </c>
      <c r="G14" s="73">
        <v>504.00911455534293</v>
      </c>
      <c r="H14" s="657">
        <v>-6.8385778054134025</v>
      </c>
    </row>
    <row r="15" spans="1:8" ht="30.75" customHeight="1" thickBot="1" x14ac:dyDescent="0.25">
      <c r="B15" s="800" t="s">
        <v>83</v>
      </c>
      <c r="C15" s="800"/>
      <c r="D15" s="800"/>
      <c r="E15" s="800"/>
      <c r="F15" s="721">
        <v>4.6185</v>
      </c>
      <c r="G15" s="721">
        <v>4.6519000000000004</v>
      </c>
      <c r="H15" s="74" t="s">
        <v>218</v>
      </c>
    </row>
    <row r="16" spans="1:8" ht="19.5" thickBot="1" x14ac:dyDescent="0.25">
      <c r="B16" s="800"/>
      <c r="C16" s="800"/>
      <c r="D16" s="800"/>
      <c r="E16" s="800"/>
      <c r="F16" s="721">
        <v>4.6185</v>
      </c>
      <c r="G16" s="721">
        <v>4.6519000000000004</v>
      </c>
      <c r="H16" s="75">
        <v>-0.71798619918743567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B20" sqref="B20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3" ht="13.5" thickBot="1" x14ac:dyDescent="0.25"/>
    <row r="6" spans="2:13" ht="22.5" customHeight="1" thickBot="1" x14ac:dyDescent="0.25">
      <c r="B6" s="802" t="s">
        <v>75</v>
      </c>
      <c r="C6" s="803" t="s">
        <v>138</v>
      </c>
      <c r="D6" s="803"/>
      <c r="E6" s="803"/>
      <c r="F6" s="803"/>
      <c r="G6" s="803"/>
      <c r="H6" s="803"/>
      <c r="I6" s="804" t="s">
        <v>139</v>
      </c>
      <c r="J6" s="804"/>
      <c r="K6" s="804"/>
      <c r="L6" s="804"/>
      <c r="M6" s="804"/>
    </row>
    <row r="7" spans="2:13" ht="38.25" customHeight="1" thickBot="1" x14ac:dyDescent="0.25">
      <c r="B7" s="802"/>
      <c r="C7" s="692" t="s">
        <v>315</v>
      </c>
      <c r="D7" s="693" t="s">
        <v>235</v>
      </c>
      <c r="E7" s="693" t="s">
        <v>140</v>
      </c>
      <c r="F7" s="694" t="s">
        <v>141</v>
      </c>
      <c r="G7" s="693" t="s">
        <v>142</v>
      </c>
      <c r="H7" s="695" t="s">
        <v>143</v>
      </c>
      <c r="I7" s="696" t="s">
        <v>220</v>
      </c>
      <c r="J7" s="693" t="s">
        <v>144</v>
      </c>
      <c r="K7" s="694" t="s">
        <v>141</v>
      </c>
      <c r="L7" s="693" t="s">
        <v>145</v>
      </c>
      <c r="M7" s="693" t="s">
        <v>146</v>
      </c>
    </row>
    <row r="8" spans="2:13" ht="30" customHeight="1" thickBot="1" x14ac:dyDescent="0.25">
      <c r="B8" s="697" t="s">
        <v>316</v>
      </c>
      <c r="C8" s="698">
        <v>223.63</v>
      </c>
      <c r="D8" s="699"/>
      <c r="E8" s="699">
        <v>227.91</v>
      </c>
      <c r="F8" s="700">
        <v>242.3</v>
      </c>
      <c r="G8" s="699">
        <v>197.16</v>
      </c>
      <c r="H8" s="701">
        <v>150.97</v>
      </c>
      <c r="I8" s="702"/>
      <c r="J8" s="703">
        <v>98.122065727699535</v>
      </c>
      <c r="K8" s="704">
        <v>92.294676021461001</v>
      </c>
      <c r="L8" s="703">
        <v>113.42564414688577</v>
      </c>
      <c r="M8" s="703">
        <v>148.12876730476253</v>
      </c>
    </row>
    <row r="9" spans="2:13" ht="30" customHeight="1" thickBot="1" x14ac:dyDescent="0.25">
      <c r="B9" s="697" t="s">
        <v>147</v>
      </c>
      <c r="C9" s="722">
        <v>1153.71</v>
      </c>
      <c r="D9" s="723">
        <v>1175.8399999999999</v>
      </c>
      <c r="E9" s="724">
        <v>1209.3</v>
      </c>
      <c r="F9" s="705">
        <v>1431.3420000000001</v>
      </c>
      <c r="G9" s="706">
        <v>1807.193</v>
      </c>
      <c r="H9" s="707">
        <v>1081.74</v>
      </c>
      <c r="I9" s="708">
        <v>98.117941216492042</v>
      </c>
      <c r="J9" s="703">
        <v>95.403125775241875</v>
      </c>
      <c r="K9" s="704">
        <v>80.603377809077074</v>
      </c>
      <c r="L9" s="703">
        <v>63.839888711388326</v>
      </c>
      <c r="M9" s="703">
        <v>106.65316989295025</v>
      </c>
    </row>
    <row r="10" spans="2:13" ht="30" customHeight="1" thickBot="1" x14ac:dyDescent="0.25">
      <c r="B10" s="697" t="s">
        <v>148</v>
      </c>
      <c r="C10" s="722">
        <v>1590.37</v>
      </c>
      <c r="D10" s="723">
        <v>1653.93</v>
      </c>
      <c r="E10" s="724">
        <v>1701.11</v>
      </c>
      <c r="F10" s="705">
        <v>2113.239</v>
      </c>
      <c r="G10" s="706">
        <v>2225.893</v>
      </c>
      <c r="H10" s="707">
        <v>1397.81</v>
      </c>
      <c r="I10" s="708">
        <v>96.157032038840825</v>
      </c>
      <c r="J10" s="703">
        <v>93.49013291321549</v>
      </c>
      <c r="K10" s="704">
        <v>75.257460230480319</v>
      </c>
      <c r="L10" s="703">
        <v>71.448627584524502</v>
      </c>
      <c r="M10" s="703">
        <v>113.77583505626659</v>
      </c>
    </row>
    <row r="11" spans="2:13" ht="30" customHeight="1" thickBot="1" x14ac:dyDescent="0.25">
      <c r="B11" s="697" t="s">
        <v>149</v>
      </c>
      <c r="C11" s="709">
        <v>2112.85</v>
      </c>
      <c r="D11" s="706">
        <v>2206.3000000000002</v>
      </c>
      <c r="E11" s="710">
        <v>2200.31</v>
      </c>
      <c r="F11" s="705">
        <v>2424.2820000000002</v>
      </c>
      <c r="G11" s="706">
        <v>3111.4319999999998</v>
      </c>
      <c r="H11" s="707">
        <v>1776.08</v>
      </c>
      <c r="I11" s="708">
        <v>95.764401939899372</v>
      </c>
      <c r="J11" s="703">
        <v>96.025105553308393</v>
      </c>
      <c r="K11" s="704">
        <v>87.15363971683162</v>
      </c>
      <c r="L11" s="703">
        <v>67.906031692159758</v>
      </c>
      <c r="M11" s="703">
        <v>118.96142065672719</v>
      </c>
    </row>
    <row r="12" spans="2:13" ht="30" customHeight="1" thickBot="1" x14ac:dyDescent="0.25">
      <c r="B12" s="697" t="s">
        <v>150</v>
      </c>
      <c r="C12" s="709">
        <v>2166.85</v>
      </c>
      <c r="D12" s="706">
        <v>2227.25</v>
      </c>
      <c r="E12" s="710">
        <v>2271.38</v>
      </c>
      <c r="F12" s="705">
        <v>2592.35</v>
      </c>
      <c r="G12" s="706">
        <v>3252.75</v>
      </c>
      <c r="H12" s="707">
        <v>1823.03</v>
      </c>
      <c r="I12" s="708">
        <v>97.288135593220332</v>
      </c>
      <c r="J12" s="703">
        <v>95.397951905889812</v>
      </c>
      <c r="K12" s="704">
        <v>83.586321291492283</v>
      </c>
      <c r="L12" s="703">
        <v>66.615940358158483</v>
      </c>
      <c r="M12" s="703">
        <v>118.85981031579294</v>
      </c>
    </row>
    <row r="13" spans="2:13" ht="30" customHeight="1" thickBot="1" x14ac:dyDescent="0.25">
      <c r="B13" s="697" t="s">
        <v>81</v>
      </c>
      <c r="C13" s="725">
        <v>2021.65</v>
      </c>
      <c r="D13" s="726">
        <v>2169.56</v>
      </c>
      <c r="E13" s="727">
        <v>2390.98</v>
      </c>
      <c r="F13" s="705">
        <v>2649.4070000000002</v>
      </c>
      <c r="G13" s="706">
        <v>2115.8710000000001</v>
      </c>
      <c r="H13" s="707">
        <v>1420.85</v>
      </c>
      <c r="I13" s="708">
        <v>93.182488615203084</v>
      </c>
      <c r="J13" s="703">
        <v>84.553195760734098</v>
      </c>
      <c r="K13" s="704">
        <v>76.305754457506907</v>
      </c>
      <c r="L13" s="703">
        <v>95.546940243521462</v>
      </c>
      <c r="M13" s="703">
        <v>142.28454798184185</v>
      </c>
    </row>
    <row r="14" spans="2:13" ht="30" customHeight="1" thickBot="1" x14ac:dyDescent="0.25">
      <c r="B14" s="697" t="s">
        <v>82</v>
      </c>
      <c r="C14" s="711">
        <v>2168.58</v>
      </c>
      <c r="D14" s="712">
        <v>2344.6</v>
      </c>
      <c r="E14" s="713">
        <v>2390.1999999999998</v>
      </c>
      <c r="F14" s="705">
        <v>2499.5250000000001</v>
      </c>
      <c r="G14" s="706">
        <v>2083.4140000000002</v>
      </c>
      <c r="H14" s="707">
        <v>1465.16</v>
      </c>
      <c r="I14" s="708">
        <v>92.492536040262735</v>
      </c>
      <c r="J14" s="703">
        <v>90.727972554597955</v>
      </c>
      <c r="K14" s="704">
        <v>86.759684340024606</v>
      </c>
      <c r="L14" s="703">
        <v>104.08780972000763</v>
      </c>
      <c r="M14" s="703">
        <v>148.00977367659505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F28" sqref="AF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4" sqref="T6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288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1" t="s">
        <v>176</v>
      </c>
      <c r="D14" s="672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3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4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5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/>
      <c r="H22" s="234"/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4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5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/>
      <c r="H30" s="234"/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4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5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/>
      <c r="H38" s="234"/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4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5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6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/>
      <c r="H46" s="234"/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4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5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/>
      <c r="H54" s="234"/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4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5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6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/>
      <c r="H62" s="234"/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4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5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/>
      <c r="H70" s="234"/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53" sqref="AA5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7" sqref="T5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7"/>
      <c r="CF9" s="70"/>
      <c r="CG9" s="715" t="s">
        <v>289</v>
      </c>
      <c r="CH9" s="716" t="s">
        <v>290</v>
      </c>
    </row>
    <row r="10" spans="2:86" x14ac:dyDescent="0.2">
      <c r="CF10" s="678" t="s">
        <v>159</v>
      </c>
      <c r="CG10" s="678">
        <v>65.36</v>
      </c>
      <c r="CH10" s="679">
        <v>58.36</v>
      </c>
    </row>
    <row r="11" spans="2:86" x14ac:dyDescent="0.2">
      <c r="Z11" s="9"/>
      <c r="CF11" s="43" t="s">
        <v>160</v>
      </c>
      <c r="CG11" s="43">
        <v>60.55</v>
      </c>
      <c r="CH11" s="32">
        <v>61.92</v>
      </c>
    </row>
    <row r="12" spans="2:86" x14ac:dyDescent="0.2">
      <c r="CF12" s="43" t="s">
        <v>113</v>
      </c>
      <c r="CG12" s="43">
        <v>58.54</v>
      </c>
      <c r="CH12" s="32">
        <v>36.700000000000003</v>
      </c>
    </row>
    <row r="13" spans="2:86" x14ac:dyDescent="0.2">
      <c r="CF13" s="43" t="s">
        <v>116</v>
      </c>
      <c r="CG13" s="43">
        <v>57.46</v>
      </c>
      <c r="CH13" s="32">
        <v>43.2</v>
      </c>
    </row>
    <row r="14" spans="2:86" x14ac:dyDescent="0.2">
      <c r="CF14" s="43" t="s">
        <v>111</v>
      </c>
      <c r="CG14" s="43">
        <v>57.4</v>
      </c>
      <c r="CH14" s="32">
        <v>40.56</v>
      </c>
    </row>
    <row r="15" spans="2:86" x14ac:dyDescent="0.2">
      <c r="CF15" s="43" t="s">
        <v>121</v>
      </c>
      <c r="CG15" s="43">
        <v>57.36</v>
      </c>
      <c r="CH15" s="32">
        <v>43.68</v>
      </c>
    </row>
    <row r="16" spans="2:86" x14ac:dyDescent="0.2">
      <c r="CF16" s="43" t="s">
        <v>124</v>
      </c>
      <c r="CG16" s="43">
        <v>56.85</v>
      </c>
      <c r="CH16" s="32">
        <v>39.630000000000003</v>
      </c>
    </row>
    <row r="17" spans="3:86" x14ac:dyDescent="0.2">
      <c r="CF17" s="43" t="s">
        <v>162</v>
      </c>
      <c r="CG17" s="43">
        <v>56.32</v>
      </c>
      <c r="CH17" s="32">
        <v>37.28</v>
      </c>
    </row>
    <row r="18" spans="3:86" x14ac:dyDescent="0.2">
      <c r="CF18" s="43" t="s">
        <v>135</v>
      </c>
      <c r="CG18" s="43">
        <v>56.12</v>
      </c>
      <c r="CH18" s="32">
        <v>45.46</v>
      </c>
    </row>
    <row r="19" spans="3:86" x14ac:dyDescent="0.2">
      <c r="CF19" s="43" t="s">
        <v>203</v>
      </c>
      <c r="CG19" s="43">
        <v>56</v>
      </c>
      <c r="CH19" s="32">
        <v>45</v>
      </c>
    </row>
    <row r="20" spans="3:86" x14ac:dyDescent="0.2">
      <c r="CF20" s="43" t="s">
        <v>123</v>
      </c>
      <c r="CG20" s="43">
        <v>55.07</v>
      </c>
      <c r="CH20" s="32">
        <v>42.15</v>
      </c>
    </row>
    <row r="21" spans="3:86" x14ac:dyDescent="0.2">
      <c r="CF21" s="43" t="s">
        <v>112</v>
      </c>
      <c r="CG21" s="43">
        <v>54.38</v>
      </c>
      <c r="CH21" s="32">
        <v>47.59</v>
      </c>
    </row>
    <row r="22" spans="3:86" x14ac:dyDescent="0.2">
      <c r="CF22" s="43" t="s">
        <v>127</v>
      </c>
      <c r="CG22" s="43">
        <v>54.13</v>
      </c>
      <c r="CH22" s="32">
        <v>34.15</v>
      </c>
    </row>
    <row r="23" spans="3:86" x14ac:dyDescent="0.2">
      <c r="CF23" s="43" t="s">
        <v>69</v>
      </c>
      <c r="CG23" s="43">
        <v>54.07</v>
      </c>
      <c r="CH23" s="32">
        <v>44.25</v>
      </c>
    </row>
    <row r="24" spans="3:86" x14ac:dyDescent="0.2">
      <c r="CF24" s="43" t="s">
        <v>128</v>
      </c>
      <c r="CG24" s="43">
        <v>53.65</v>
      </c>
      <c r="CH24" s="32">
        <v>43.01</v>
      </c>
    </row>
    <row r="25" spans="3:86" x14ac:dyDescent="0.2">
      <c r="CF25" s="43" t="s">
        <v>72</v>
      </c>
      <c r="CG25" s="43">
        <v>52.88</v>
      </c>
      <c r="CH25" s="32">
        <v>40.909999999999997</v>
      </c>
    </row>
    <row r="26" spans="3:86" ht="14.25" x14ac:dyDescent="0.2">
      <c r="C26" s="4" t="s">
        <v>201</v>
      </c>
      <c r="CF26" s="43" t="s">
        <v>161</v>
      </c>
      <c r="CG26" s="43">
        <v>51.49</v>
      </c>
      <c r="CH26" s="32">
        <v>36.869999999999997</v>
      </c>
    </row>
    <row r="27" spans="3:86" x14ac:dyDescent="0.2">
      <c r="CF27" s="43" t="s">
        <v>156</v>
      </c>
      <c r="CG27" s="43">
        <v>51.47</v>
      </c>
      <c r="CH27" s="32">
        <v>35.96</v>
      </c>
    </row>
    <row r="28" spans="3:86" x14ac:dyDescent="0.2">
      <c r="CF28" s="43" t="s">
        <v>68</v>
      </c>
      <c r="CG28" s="43">
        <v>49.95</v>
      </c>
      <c r="CH28" s="32">
        <v>41.18</v>
      </c>
    </row>
    <row r="29" spans="3:86" x14ac:dyDescent="0.2">
      <c r="CF29" s="43" t="s">
        <v>71</v>
      </c>
      <c r="CG29" s="43">
        <v>49.7</v>
      </c>
      <c r="CH29" s="32">
        <v>38.1</v>
      </c>
    </row>
    <row r="30" spans="3:86" x14ac:dyDescent="0.2">
      <c r="CF30" s="43" t="s">
        <v>120</v>
      </c>
      <c r="CG30" s="43">
        <v>49.45</v>
      </c>
      <c r="CH30" s="32">
        <v>37.99</v>
      </c>
    </row>
    <row r="31" spans="3:86" x14ac:dyDescent="0.2">
      <c r="CF31" s="43" t="s">
        <v>152</v>
      </c>
      <c r="CG31" s="43">
        <v>49.18</v>
      </c>
      <c r="CH31" s="32">
        <v>40.299999999999997</v>
      </c>
    </row>
    <row r="32" spans="3:86" x14ac:dyDescent="0.2">
      <c r="CF32" s="43" t="s">
        <v>117</v>
      </c>
      <c r="CG32" s="43">
        <v>49.12</v>
      </c>
      <c r="CH32" s="32">
        <v>45.61</v>
      </c>
    </row>
    <row r="33" spans="2:86" x14ac:dyDescent="0.2">
      <c r="CF33" s="67" t="s">
        <v>70</v>
      </c>
      <c r="CG33" s="67">
        <v>48.06</v>
      </c>
      <c r="CH33" s="68">
        <v>40.619999999999997</v>
      </c>
    </row>
    <row r="34" spans="2:86" x14ac:dyDescent="0.2">
      <c r="CF34" s="43" t="s">
        <v>114</v>
      </c>
      <c r="CG34" s="43">
        <v>36.840000000000003</v>
      </c>
      <c r="CH34" s="32">
        <v>45.94</v>
      </c>
    </row>
    <row r="35" spans="2:86" ht="13.5" thickBot="1" x14ac:dyDescent="0.25">
      <c r="CF35" s="43" t="s">
        <v>129</v>
      </c>
      <c r="CG35" s="43">
        <v>34.01</v>
      </c>
      <c r="CH35" s="32">
        <v>42.67</v>
      </c>
    </row>
    <row r="36" spans="2:86" ht="13.5" thickBot="1" x14ac:dyDescent="0.25">
      <c r="CF36" s="71" t="s">
        <v>163</v>
      </c>
      <c r="CG36" s="71">
        <v>53.33</v>
      </c>
      <c r="CH36" s="652">
        <v>42.5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0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5" t="s">
        <v>165</v>
      </c>
      <c r="C78" s="806"/>
      <c r="D78" s="806"/>
      <c r="E78" s="806"/>
      <c r="F78" s="806"/>
      <c r="G78" s="80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14" sqref="T1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32" t="s">
        <v>257</v>
      </c>
      <c r="C2" s="135"/>
    </row>
    <row r="3" spans="1:21" x14ac:dyDescent="0.2">
      <c r="G3" s="25"/>
      <c r="H3" s="25"/>
    </row>
    <row r="4" spans="1:21" ht="23.25" x14ac:dyDescent="0.35">
      <c r="B4" s="287" t="s">
        <v>291</v>
      </c>
      <c r="C4" s="290"/>
      <c r="D4" s="290"/>
      <c r="E4" s="290"/>
      <c r="F4" s="290"/>
      <c r="G4" s="290"/>
      <c r="H4" s="253"/>
      <c r="I4" s="290"/>
      <c r="U4" s="25"/>
    </row>
    <row r="5" spans="1:21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289" t="s">
        <v>102</v>
      </c>
      <c r="F6" s="9"/>
      <c r="G6" s="9"/>
    </row>
    <row r="7" spans="1:21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</row>
    <row r="8" spans="1:21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</row>
    <row r="9" spans="1:21" ht="13.5" thickBot="1" x14ac:dyDescent="0.25">
      <c r="A9" s="30"/>
      <c r="B9" s="302"/>
      <c r="C9" s="303"/>
      <c r="D9" s="304" t="s">
        <v>292</v>
      </c>
      <c r="E9" s="373" t="s">
        <v>293</v>
      </c>
      <c r="F9" s="304" t="s">
        <v>292</v>
      </c>
      <c r="G9" s="373" t="s">
        <v>293</v>
      </c>
      <c r="H9" s="304" t="s">
        <v>292</v>
      </c>
      <c r="I9" s="373" t="s">
        <v>293</v>
      </c>
      <c r="J9" s="307" t="s">
        <v>292</v>
      </c>
      <c r="K9" s="384" t="s">
        <v>293</v>
      </c>
      <c r="L9" s="308" t="s">
        <v>292</v>
      </c>
      <c r="M9" s="384" t="s">
        <v>293</v>
      </c>
      <c r="N9" s="309" t="s">
        <v>292</v>
      </c>
      <c r="O9" s="385" t="s">
        <v>293</v>
      </c>
      <c r="P9" s="304" t="s">
        <v>292</v>
      </c>
      <c r="Q9" s="373" t="s">
        <v>293</v>
      </c>
      <c r="R9" s="304" t="s">
        <v>292</v>
      </c>
      <c r="S9" s="380" t="s">
        <v>293</v>
      </c>
      <c r="T9" s="25"/>
    </row>
    <row r="10" spans="1:21" ht="15.75" x14ac:dyDescent="0.25">
      <c r="A10" s="30"/>
      <c r="B10" s="311" t="s">
        <v>258</v>
      </c>
      <c r="C10" s="312"/>
      <c r="D10" s="313">
        <f t="shared" ref="D10:O10" si="0">SUM(D11:D16)</f>
        <v>465133.38199999998</v>
      </c>
      <c r="E10" s="374">
        <f t="shared" si="0"/>
        <v>509225.51599999995</v>
      </c>
      <c r="F10" s="314">
        <f>SUM(F11:F16)</f>
        <v>2127471.94</v>
      </c>
      <c r="G10" s="377">
        <f>SUM(G11:G16)</f>
        <v>2386792.7030000002</v>
      </c>
      <c r="H10" s="315">
        <f t="shared" si="0"/>
        <v>271541.89899999998</v>
      </c>
      <c r="I10" s="381">
        <f t="shared" si="0"/>
        <v>272205.43599999999</v>
      </c>
      <c r="J10" s="313">
        <f t="shared" si="0"/>
        <v>203297.97699999998</v>
      </c>
      <c r="K10" s="377">
        <f t="shared" si="0"/>
        <v>213964.75999999998</v>
      </c>
      <c r="L10" s="314">
        <f t="shared" si="0"/>
        <v>930164.24199999997</v>
      </c>
      <c r="M10" s="377">
        <f t="shared" si="0"/>
        <v>1003011.548</v>
      </c>
      <c r="N10" s="316">
        <f t="shared" si="0"/>
        <v>100691.766</v>
      </c>
      <c r="O10" s="386">
        <f t="shared" si="0"/>
        <v>85269.407000000007</v>
      </c>
      <c r="P10" s="313">
        <f>SUM(P11:P16)</f>
        <v>261835.405</v>
      </c>
      <c r="Q10" s="386">
        <f>SUM(Q11:Q16)</f>
        <v>295260.75599999999</v>
      </c>
      <c r="R10" s="317">
        <f>SUM(R11:R16)</f>
        <v>1197307.6979999999</v>
      </c>
      <c r="S10" s="386">
        <f>SUM(S11:S16)</f>
        <v>1383781.155</v>
      </c>
      <c r="T10" s="40"/>
      <c r="U10" s="31"/>
    </row>
    <row r="11" spans="1:21" x14ac:dyDescent="0.2">
      <c r="A11" s="30"/>
      <c r="B11" s="318" t="s">
        <v>91</v>
      </c>
      <c r="C11" s="319" t="s">
        <v>137</v>
      </c>
      <c r="D11" s="320">
        <v>93386.525999999998</v>
      </c>
      <c r="E11" s="375">
        <v>88460.25</v>
      </c>
      <c r="F11" s="321">
        <v>427123.21399999998</v>
      </c>
      <c r="G11" s="378">
        <v>414569.72700000001</v>
      </c>
      <c r="H11" s="322">
        <v>132585.49299999999</v>
      </c>
      <c r="I11" s="382">
        <v>122997.091</v>
      </c>
      <c r="J11" s="320">
        <v>36436.82</v>
      </c>
      <c r="K11" s="375">
        <v>30196.329000000002</v>
      </c>
      <c r="L11" s="321">
        <v>166987</v>
      </c>
      <c r="M11" s="378">
        <v>141531.57999999999</v>
      </c>
      <c r="N11" s="322">
        <v>31860.396000000001</v>
      </c>
      <c r="O11" s="382">
        <v>24999.7</v>
      </c>
      <c r="P11" s="320">
        <f t="shared" ref="P11:P16" si="1">D11-J11</f>
        <v>56949.705999999998</v>
      </c>
      <c r="Q11" s="382">
        <f t="shared" ref="Q11:Q16" si="2">E11-K11</f>
        <v>58263.921000000002</v>
      </c>
      <c r="R11" s="323">
        <f t="shared" ref="R11:S16" si="3">F11-L11</f>
        <v>260136.21399999998</v>
      </c>
      <c r="S11" s="387">
        <f t="shared" si="3"/>
        <v>273038.147</v>
      </c>
      <c r="T11" s="40"/>
      <c r="U11" s="31"/>
    </row>
    <row r="12" spans="1:21" x14ac:dyDescent="0.2">
      <c r="A12" s="30"/>
      <c r="B12" s="318" t="s">
        <v>92</v>
      </c>
      <c r="C12" s="319" t="s">
        <v>93</v>
      </c>
      <c r="D12" s="320">
        <v>69539.627999999997</v>
      </c>
      <c r="E12" s="375">
        <v>82636.642999999996</v>
      </c>
      <c r="F12" s="321">
        <v>318147.51699999999</v>
      </c>
      <c r="G12" s="378">
        <v>387540.61300000001</v>
      </c>
      <c r="H12" s="322">
        <v>22776.768</v>
      </c>
      <c r="I12" s="382">
        <v>27538.691999999999</v>
      </c>
      <c r="J12" s="320">
        <v>45268.680999999997</v>
      </c>
      <c r="K12" s="375">
        <v>53046.400999999998</v>
      </c>
      <c r="L12" s="321">
        <v>207104.323</v>
      </c>
      <c r="M12" s="378">
        <v>248730.736</v>
      </c>
      <c r="N12" s="322">
        <v>17855.145</v>
      </c>
      <c r="O12" s="382">
        <v>20250.893</v>
      </c>
      <c r="P12" s="320">
        <f t="shared" si="1"/>
        <v>24270.947</v>
      </c>
      <c r="Q12" s="382">
        <f t="shared" si="2"/>
        <v>29590.241999999998</v>
      </c>
      <c r="R12" s="323">
        <f t="shared" si="3"/>
        <v>111043.19399999999</v>
      </c>
      <c r="S12" s="387">
        <f t="shared" si="3"/>
        <v>138809.87700000001</v>
      </c>
      <c r="T12" s="40"/>
      <c r="U12" s="31"/>
    </row>
    <row r="13" spans="1:21" x14ac:dyDescent="0.2">
      <c r="A13" s="30"/>
      <c r="B13" s="318" t="s">
        <v>94</v>
      </c>
      <c r="C13" s="319" t="s">
        <v>95</v>
      </c>
      <c r="D13" s="320">
        <v>28514.905999999999</v>
      </c>
      <c r="E13" s="375">
        <v>34531.442999999999</v>
      </c>
      <c r="F13" s="321">
        <v>130440.478</v>
      </c>
      <c r="G13" s="378">
        <v>161805.75200000001</v>
      </c>
      <c r="H13" s="322">
        <v>20947.379000000001</v>
      </c>
      <c r="I13" s="382">
        <v>20819.859</v>
      </c>
      <c r="J13" s="320">
        <v>14738.478999999999</v>
      </c>
      <c r="K13" s="375">
        <v>15545.688</v>
      </c>
      <c r="L13" s="321">
        <v>67438.827000000005</v>
      </c>
      <c r="M13" s="378">
        <v>72854.873999999996</v>
      </c>
      <c r="N13" s="322">
        <v>10650.248</v>
      </c>
      <c r="O13" s="382">
        <v>9420.3719999999994</v>
      </c>
      <c r="P13" s="320">
        <f t="shared" si="1"/>
        <v>13776.427</v>
      </c>
      <c r="Q13" s="382">
        <f t="shared" si="2"/>
        <v>18985.754999999997</v>
      </c>
      <c r="R13" s="323">
        <f t="shared" si="3"/>
        <v>63001.650999999998</v>
      </c>
      <c r="S13" s="387">
        <f t="shared" si="3"/>
        <v>88950.878000000012</v>
      </c>
      <c r="T13" s="40"/>
      <c r="U13" s="39"/>
    </row>
    <row r="14" spans="1:21" x14ac:dyDescent="0.2">
      <c r="A14" s="30"/>
      <c r="B14" s="318" t="s">
        <v>96</v>
      </c>
      <c r="C14" s="319" t="s">
        <v>97</v>
      </c>
      <c r="D14" s="320">
        <v>41159.906000000003</v>
      </c>
      <c r="E14" s="375">
        <v>39354.290999999997</v>
      </c>
      <c r="F14" s="321">
        <v>188332.704</v>
      </c>
      <c r="G14" s="378">
        <v>184467.489</v>
      </c>
      <c r="H14" s="322">
        <v>37526.974000000002</v>
      </c>
      <c r="I14" s="382">
        <v>40674.338000000003</v>
      </c>
      <c r="J14" s="320">
        <v>13885.98</v>
      </c>
      <c r="K14" s="375">
        <v>10337.393</v>
      </c>
      <c r="L14" s="321">
        <v>63470.048999999999</v>
      </c>
      <c r="M14" s="378">
        <v>48479.317999999999</v>
      </c>
      <c r="N14" s="322">
        <v>20048.037</v>
      </c>
      <c r="O14" s="382">
        <v>12116.41</v>
      </c>
      <c r="P14" s="320">
        <f t="shared" si="1"/>
        <v>27273.926000000003</v>
      </c>
      <c r="Q14" s="382">
        <f t="shared" si="2"/>
        <v>29016.897999999997</v>
      </c>
      <c r="R14" s="323">
        <f t="shared" si="3"/>
        <v>124862.655</v>
      </c>
      <c r="S14" s="387">
        <f t="shared" si="3"/>
        <v>135988.171</v>
      </c>
      <c r="T14" s="40"/>
      <c r="U14" s="31"/>
    </row>
    <row r="15" spans="1:21" x14ac:dyDescent="0.2">
      <c r="A15" s="30"/>
      <c r="B15" s="318" t="s">
        <v>98</v>
      </c>
      <c r="C15" s="319" t="s">
        <v>99</v>
      </c>
      <c r="D15" s="320">
        <v>72215.962</v>
      </c>
      <c r="E15" s="375">
        <v>80792.062999999995</v>
      </c>
      <c r="F15" s="321">
        <v>329800.22399999999</v>
      </c>
      <c r="G15" s="378">
        <v>378668.82299999997</v>
      </c>
      <c r="H15" s="322">
        <v>13039.1</v>
      </c>
      <c r="I15" s="382">
        <v>15452.558000000001</v>
      </c>
      <c r="J15" s="320">
        <v>21317.353999999999</v>
      </c>
      <c r="K15" s="375">
        <v>17940.923999999999</v>
      </c>
      <c r="L15" s="321">
        <v>97470.247000000003</v>
      </c>
      <c r="M15" s="378">
        <v>84123.031000000003</v>
      </c>
      <c r="N15" s="322">
        <v>3955.1480000000001</v>
      </c>
      <c r="O15" s="382">
        <v>2600.663</v>
      </c>
      <c r="P15" s="320">
        <f t="shared" si="1"/>
        <v>50898.608</v>
      </c>
      <c r="Q15" s="382">
        <f t="shared" si="2"/>
        <v>62851.138999999996</v>
      </c>
      <c r="R15" s="323">
        <f t="shared" si="3"/>
        <v>232329.97699999998</v>
      </c>
      <c r="S15" s="387">
        <f t="shared" si="3"/>
        <v>294545.79199999996</v>
      </c>
      <c r="T15" s="40"/>
      <c r="U15" s="31"/>
    </row>
    <row r="16" spans="1:21" ht="13.5" thickBot="1" x14ac:dyDescent="0.25">
      <c r="A16" s="30"/>
      <c r="B16" s="324" t="s">
        <v>100</v>
      </c>
      <c r="C16" s="325" t="s">
        <v>101</v>
      </c>
      <c r="D16" s="326">
        <v>160316.454</v>
      </c>
      <c r="E16" s="376">
        <v>183450.826</v>
      </c>
      <c r="F16" s="327">
        <v>733627.80299999996</v>
      </c>
      <c r="G16" s="379">
        <v>859740.299</v>
      </c>
      <c r="H16" s="328">
        <v>44666.184999999998</v>
      </c>
      <c r="I16" s="383">
        <v>44722.898000000001</v>
      </c>
      <c r="J16" s="326">
        <v>71650.663</v>
      </c>
      <c r="K16" s="376">
        <v>86898.024999999994</v>
      </c>
      <c r="L16" s="327">
        <v>327693.79599999997</v>
      </c>
      <c r="M16" s="379">
        <v>407292.00900000002</v>
      </c>
      <c r="N16" s="328">
        <v>16322.791999999999</v>
      </c>
      <c r="O16" s="383">
        <v>15881.369000000001</v>
      </c>
      <c r="P16" s="326">
        <f t="shared" si="1"/>
        <v>88665.790999999997</v>
      </c>
      <c r="Q16" s="383">
        <f t="shared" si="2"/>
        <v>96552.801000000007</v>
      </c>
      <c r="R16" s="329">
        <f t="shared" si="3"/>
        <v>405934.00699999998</v>
      </c>
      <c r="S16" s="388">
        <f t="shared" si="3"/>
        <v>452448.29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289" t="s">
        <v>204</v>
      </c>
      <c r="C18" s="136"/>
      <c r="G18" s="19"/>
      <c r="I18" s="19"/>
      <c r="L18" s="19"/>
    </row>
    <row r="19" spans="1:21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</row>
    <row r="20" spans="1:21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</row>
    <row r="21" spans="1:21" ht="13.5" thickBot="1" x14ac:dyDescent="0.25">
      <c r="A21" s="30"/>
      <c r="B21" s="302"/>
      <c r="C21" s="340"/>
      <c r="D21" s="341" t="s">
        <v>292</v>
      </c>
      <c r="E21" s="373" t="s">
        <v>293</v>
      </c>
      <c r="F21" s="305" t="s">
        <v>292</v>
      </c>
      <c r="G21" s="373" t="s">
        <v>293</v>
      </c>
      <c r="H21" s="306" t="s">
        <v>292</v>
      </c>
      <c r="I21" s="389" t="s">
        <v>293</v>
      </c>
      <c r="J21" s="342" t="s">
        <v>292</v>
      </c>
      <c r="K21" s="384" t="s">
        <v>293</v>
      </c>
      <c r="L21" s="308" t="s">
        <v>292</v>
      </c>
      <c r="M21" s="384" t="s">
        <v>293</v>
      </c>
      <c r="N21" s="309" t="s">
        <v>292</v>
      </c>
      <c r="O21" s="393" t="s">
        <v>293</v>
      </c>
      <c r="P21" s="341" t="s">
        <v>292</v>
      </c>
      <c r="Q21" s="373" t="s">
        <v>293</v>
      </c>
      <c r="R21" s="343" t="s">
        <v>292</v>
      </c>
      <c r="S21" s="380" t="s">
        <v>293</v>
      </c>
    </row>
    <row r="22" spans="1:21" ht="15.75" x14ac:dyDescent="0.25">
      <c r="A22" s="30"/>
      <c r="B22" s="311" t="s">
        <v>258</v>
      </c>
      <c r="C22" s="344"/>
      <c r="D22" s="345">
        <f t="shared" ref="D22:S22" si="4">SUM(D23:D28)</f>
        <v>39229.179999999993</v>
      </c>
      <c r="E22" s="377">
        <f t="shared" si="4"/>
        <v>34328.25</v>
      </c>
      <c r="F22" s="314">
        <f t="shared" si="4"/>
        <v>179264.408</v>
      </c>
      <c r="G22" s="377">
        <f t="shared" si="4"/>
        <v>160976.63800000001</v>
      </c>
      <c r="H22" s="316">
        <f t="shared" si="4"/>
        <v>18854.892</v>
      </c>
      <c r="I22" s="390">
        <f t="shared" si="4"/>
        <v>14560.569000000001</v>
      </c>
      <c r="J22" s="345">
        <f t="shared" si="4"/>
        <v>20727.321</v>
      </c>
      <c r="K22" s="377">
        <f>SUM(K23:K28)</f>
        <v>23297.11</v>
      </c>
      <c r="L22" s="314">
        <f>SUM(L23:L28)</f>
        <v>94826.701000000001</v>
      </c>
      <c r="M22" s="377">
        <f>SUM(M23:M28)</f>
        <v>109179.189</v>
      </c>
      <c r="N22" s="316">
        <f t="shared" si="4"/>
        <v>5725.7579999999998</v>
      </c>
      <c r="O22" s="374">
        <f t="shared" si="4"/>
        <v>7272.1950000000006</v>
      </c>
      <c r="P22" s="346">
        <f t="shared" si="4"/>
        <v>18501.858999999997</v>
      </c>
      <c r="Q22" s="396">
        <f t="shared" si="4"/>
        <v>11031.14</v>
      </c>
      <c r="R22" s="347">
        <f t="shared" si="4"/>
        <v>84437.706999999995</v>
      </c>
      <c r="S22" s="396">
        <f t="shared" si="4"/>
        <v>51797.448999999993</v>
      </c>
      <c r="U22" s="604"/>
    </row>
    <row r="23" spans="1:21" x14ac:dyDescent="0.2">
      <c r="A23" s="30"/>
      <c r="B23" s="318" t="s">
        <v>91</v>
      </c>
      <c r="C23" s="348" t="s">
        <v>137</v>
      </c>
      <c r="D23" s="322">
        <v>1299.587</v>
      </c>
      <c r="E23" s="375">
        <v>1090.93</v>
      </c>
      <c r="F23" s="349">
        <v>5926.3670000000002</v>
      </c>
      <c r="G23" s="378">
        <v>5110.0420000000004</v>
      </c>
      <c r="H23" s="322">
        <v>579.61</v>
      </c>
      <c r="I23" s="391">
        <v>714.53</v>
      </c>
      <c r="J23" s="350">
        <v>857.74199999999996</v>
      </c>
      <c r="K23" s="378">
        <v>1254.9159999999999</v>
      </c>
      <c r="L23" s="321">
        <v>3921.8980000000001</v>
      </c>
      <c r="M23" s="378">
        <v>5882.6949999999997</v>
      </c>
      <c r="N23" s="349">
        <v>729.56600000000003</v>
      </c>
      <c r="O23" s="394">
        <v>1001.141</v>
      </c>
      <c r="P23" s="351">
        <f t="shared" ref="P23:P28" si="5">D23-J23</f>
        <v>441.84500000000003</v>
      </c>
      <c r="Q23" s="397">
        <f t="shared" ref="Q23:Q28" si="6">E23-K23</f>
        <v>-163.98599999999988</v>
      </c>
      <c r="R23" s="352">
        <f t="shared" ref="P23:S28" si="7">F23-L23</f>
        <v>2004.4690000000001</v>
      </c>
      <c r="S23" s="399">
        <f t="shared" si="7"/>
        <v>-772.65299999999934</v>
      </c>
      <c r="U23" s="604"/>
    </row>
    <row r="24" spans="1:21" x14ac:dyDescent="0.2">
      <c r="A24" s="30"/>
      <c r="B24" s="318" t="s">
        <v>92</v>
      </c>
      <c r="C24" s="348" t="s">
        <v>93</v>
      </c>
      <c r="D24" s="322">
        <v>11649.812</v>
      </c>
      <c r="E24" s="375">
        <v>9468.4979999999996</v>
      </c>
      <c r="F24" s="349">
        <v>53159.173000000003</v>
      </c>
      <c r="G24" s="378">
        <v>44406.834999999999</v>
      </c>
      <c r="H24" s="322">
        <v>3734.067</v>
      </c>
      <c r="I24" s="391">
        <v>3466.2040000000002</v>
      </c>
      <c r="J24" s="350">
        <v>6508.8209999999999</v>
      </c>
      <c r="K24" s="378">
        <v>7049.683</v>
      </c>
      <c r="L24" s="321">
        <v>29765.198</v>
      </c>
      <c r="M24" s="378">
        <v>33037.684999999998</v>
      </c>
      <c r="N24" s="349">
        <v>1827.7380000000001</v>
      </c>
      <c r="O24" s="394">
        <v>2451.5639999999999</v>
      </c>
      <c r="P24" s="351">
        <f t="shared" si="5"/>
        <v>5140.991</v>
      </c>
      <c r="Q24" s="397">
        <f t="shared" si="6"/>
        <v>2418.8149999999996</v>
      </c>
      <c r="R24" s="352">
        <f t="shared" si="7"/>
        <v>23393.975000000002</v>
      </c>
      <c r="S24" s="399">
        <f t="shared" si="7"/>
        <v>11369.150000000001</v>
      </c>
      <c r="U24" s="604"/>
    </row>
    <row r="25" spans="1:21" x14ac:dyDescent="0.2">
      <c r="A25" s="30"/>
      <c r="B25" s="318" t="s">
        <v>94</v>
      </c>
      <c r="C25" s="348" t="s">
        <v>95</v>
      </c>
      <c r="D25" s="322">
        <v>1555.8520000000001</v>
      </c>
      <c r="E25" s="375">
        <v>1235.9549999999999</v>
      </c>
      <c r="F25" s="349">
        <v>7121.1509999999998</v>
      </c>
      <c r="G25" s="378">
        <v>5791.8419999999996</v>
      </c>
      <c r="H25" s="322">
        <v>745.92499999999995</v>
      </c>
      <c r="I25" s="391">
        <v>531.73199999999997</v>
      </c>
      <c r="J25" s="350">
        <v>336.79899999999998</v>
      </c>
      <c r="K25" s="378">
        <v>133.37299999999999</v>
      </c>
      <c r="L25" s="321">
        <v>1553.8489999999999</v>
      </c>
      <c r="M25" s="378">
        <v>626.11500000000001</v>
      </c>
      <c r="N25" s="349">
        <v>136.35</v>
      </c>
      <c r="O25" s="394">
        <v>31.324999999999999</v>
      </c>
      <c r="P25" s="351">
        <f t="shared" si="5"/>
        <v>1219.0530000000001</v>
      </c>
      <c r="Q25" s="397">
        <f t="shared" si="6"/>
        <v>1102.5819999999999</v>
      </c>
      <c r="R25" s="352">
        <f t="shared" si="7"/>
        <v>5567.3019999999997</v>
      </c>
      <c r="S25" s="399">
        <f t="shared" si="7"/>
        <v>5165.7269999999999</v>
      </c>
      <c r="U25" s="604"/>
    </row>
    <row r="26" spans="1:21" x14ac:dyDescent="0.2">
      <c r="A26" s="30"/>
      <c r="B26" s="318" t="s">
        <v>96</v>
      </c>
      <c r="C26" s="348" t="s">
        <v>97</v>
      </c>
      <c r="D26" s="322">
        <v>10498.947</v>
      </c>
      <c r="E26" s="375">
        <v>5250.7529999999997</v>
      </c>
      <c r="F26" s="349">
        <v>48106.275999999998</v>
      </c>
      <c r="G26" s="378">
        <v>24592.732</v>
      </c>
      <c r="H26" s="322">
        <v>10639.552</v>
      </c>
      <c r="I26" s="391">
        <v>5989.79</v>
      </c>
      <c r="J26" s="350">
        <v>1848.47</v>
      </c>
      <c r="K26" s="378">
        <v>1456.2059999999999</v>
      </c>
      <c r="L26" s="321">
        <v>8452.5640000000003</v>
      </c>
      <c r="M26" s="378">
        <v>6822.4930000000004</v>
      </c>
      <c r="N26" s="349">
        <v>818.88400000000001</v>
      </c>
      <c r="O26" s="394">
        <v>916.86400000000003</v>
      </c>
      <c r="P26" s="351">
        <f t="shared" si="7"/>
        <v>8650.4770000000008</v>
      </c>
      <c r="Q26" s="397">
        <f t="shared" si="6"/>
        <v>3794.5469999999996</v>
      </c>
      <c r="R26" s="352">
        <f t="shared" si="7"/>
        <v>39653.712</v>
      </c>
      <c r="S26" s="399">
        <f t="shared" si="7"/>
        <v>17770.239000000001</v>
      </c>
      <c r="U26" s="604"/>
    </row>
    <row r="27" spans="1:21" x14ac:dyDescent="0.2">
      <c r="A27" s="30"/>
      <c r="B27" s="318" t="s">
        <v>98</v>
      </c>
      <c r="C27" s="348" t="s">
        <v>99</v>
      </c>
      <c r="D27" s="322">
        <v>9470.9259999999995</v>
      </c>
      <c r="E27" s="375">
        <v>12685.572</v>
      </c>
      <c r="F27" s="349">
        <v>43101.224999999999</v>
      </c>
      <c r="G27" s="378">
        <v>59526.455999999998</v>
      </c>
      <c r="H27" s="322">
        <v>1674.4190000000001</v>
      </c>
      <c r="I27" s="391">
        <v>2603.6280000000002</v>
      </c>
      <c r="J27" s="350">
        <v>4298.1540000000005</v>
      </c>
      <c r="K27" s="378">
        <v>2386.3539999999998</v>
      </c>
      <c r="L27" s="321">
        <v>19724.650000000001</v>
      </c>
      <c r="M27" s="378">
        <v>11174.415999999999</v>
      </c>
      <c r="N27" s="349">
        <v>762.03700000000003</v>
      </c>
      <c r="O27" s="394">
        <v>368.27800000000002</v>
      </c>
      <c r="P27" s="351">
        <f t="shared" si="5"/>
        <v>5172.771999999999</v>
      </c>
      <c r="Q27" s="397">
        <f t="shared" si="6"/>
        <v>10299.218000000001</v>
      </c>
      <c r="R27" s="352">
        <f t="shared" si="7"/>
        <v>23376.574999999997</v>
      </c>
      <c r="S27" s="399">
        <f t="shared" si="7"/>
        <v>48352.04</v>
      </c>
      <c r="U27" s="604"/>
    </row>
    <row r="28" spans="1:21" ht="13.5" thickBot="1" x14ac:dyDescent="0.25">
      <c r="A28" s="30"/>
      <c r="B28" s="324" t="s">
        <v>100</v>
      </c>
      <c r="C28" s="353" t="s">
        <v>101</v>
      </c>
      <c r="D28" s="328">
        <v>4754.0559999999996</v>
      </c>
      <c r="E28" s="376">
        <v>4596.5420000000004</v>
      </c>
      <c r="F28" s="354">
        <v>21850.216</v>
      </c>
      <c r="G28" s="379">
        <v>21548.731</v>
      </c>
      <c r="H28" s="328">
        <v>1481.319</v>
      </c>
      <c r="I28" s="392">
        <v>1254.6849999999999</v>
      </c>
      <c r="J28" s="355">
        <v>6877.335</v>
      </c>
      <c r="K28" s="379">
        <v>11016.578</v>
      </c>
      <c r="L28" s="327">
        <v>31408.542000000001</v>
      </c>
      <c r="M28" s="379">
        <v>51635.785000000003</v>
      </c>
      <c r="N28" s="354">
        <v>1451.183</v>
      </c>
      <c r="O28" s="395">
        <v>2503.0230000000001</v>
      </c>
      <c r="P28" s="356">
        <f t="shared" si="5"/>
        <v>-2123.2790000000005</v>
      </c>
      <c r="Q28" s="398">
        <f t="shared" si="6"/>
        <v>-6420.0359999999991</v>
      </c>
      <c r="R28" s="357">
        <f t="shared" si="7"/>
        <v>-9558.3260000000009</v>
      </c>
      <c r="S28" s="400">
        <f t="shared" si="7"/>
        <v>-30087.054000000004</v>
      </c>
    </row>
    <row r="29" spans="1:21" x14ac:dyDescent="0.2">
      <c r="G29" s="19"/>
      <c r="H29" s="19"/>
    </row>
    <row r="30" spans="1:21" ht="27" customHeight="1" thickBot="1" x14ac:dyDescent="0.5">
      <c r="B30" s="289" t="s">
        <v>134</v>
      </c>
      <c r="C30" s="136"/>
      <c r="G30" s="19"/>
    </row>
    <row r="31" spans="1:21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1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292</v>
      </c>
      <c r="E33" s="373" t="s">
        <v>293</v>
      </c>
      <c r="F33" s="305" t="s">
        <v>292</v>
      </c>
      <c r="G33" s="373" t="s">
        <v>293</v>
      </c>
      <c r="H33" s="306" t="s">
        <v>292</v>
      </c>
      <c r="I33" s="389" t="s">
        <v>293</v>
      </c>
      <c r="J33" s="342" t="s">
        <v>292</v>
      </c>
      <c r="K33" s="384" t="s">
        <v>293</v>
      </c>
      <c r="L33" s="308" t="s">
        <v>292</v>
      </c>
      <c r="M33" s="384" t="s">
        <v>293</v>
      </c>
      <c r="N33" s="309" t="s">
        <v>292</v>
      </c>
      <c r="O33" s="393" t="s">
        <v>293</v>
      </c>
      <c r="P33" s="342" t="s">
        <v>292</v>
      </c>
      <c r="Q33" s="384" t="s">
        <v>293</v>
      </c>
      <c r="R33" s="310" t="s">
        <v>292</v>
      </c>
      <c r="S33" s="385" t="s">
        <v>293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101088.88699999999</v>
      </c>
      <c r="E34" s="377">
        <f t="shared" si="8"/>
        <v>88248.179000000004</v>
      </c>
      <c r="F34" s="314">
        <f t="shared" si="8"/>
        <v>462014.478</v>
      </c>
      <c r="G34" s="377">
        <f t="shared" si="8"/>
        <v>413623.55500000005</v>
      </c>
      <c r="H34" s="316">
        <f t="shared" si="8"/>
        <v>100006.508</v>
      </c>
      <c r="I34" s="390">
        <f t="shared" si="8"/>
        <v>89634.722000000009</v>
      </c>
      <c r="J34" s="345">
        <f t="shared" si="8"/>
        <v>62405.864000000001</v>
      </c>
      <c r="K34" s="377">
        <f t="shared" si="8"/>
        <v>71780.038</v>
      </c>
      <c r="L34" s="314">
        <f t="shared" si="8"/>
        <v>285632.29499999998</v>
      </c>
      <c r="M34" s="377">
        <f t="shared" si="8"/>
        <v>336395.60800000001</v>
      </c>
      <c r="N34" s="316">
        <f t="shared" si="8"/>
        <v>25841.432999999997</v>
      </c>
      <c r="O34" s="374">
        <f t="shared" si="8"/>
        <v>25511.931</v>
      </c>
      <c r="P34" s="313">
        <f t="shared" ref="P34:Q34" si="9">SUM(P35:P40)</f>
        <v>38683.023000000008</v>
      </c>
      <c r="Q34" s="386">
        <f t="shared" si="9"/>
        <v>16468.141000000003</v>
      </c>
      <c r="R34" s="317">
        <f t="shared" si="8"/>
        <v>176382.18300000002</v>
      </c>
      <c r="S34" s="386">
        <f t="shared" si="8"/>
        <v>77227.946999999986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55175.048000000003</v>
      </c>
      <c r="E35" s="375">
        <v>46705.847000000002</v>
      </c>
      <c r="F35" s="321">
        <v>252169.375</v>
      </c>
      <c r="G35" s="378">
        <v>218882.57500000001</v>
      </c>
      <c r="H35" s="322">
        <v>79375.691000000006</v>
      </c>
      <c r="I35" s="391">
        <v>73070.311000000002</v>
      </c>
      <c r="J35" s="358">
        <v>5744.125</v>
      </c>
      <c r="K35" s="375">
        <v>8521.6740000000009</v>
      </c>
      <c r="L35" s="321">
        <v>26324.898000000001</v>
      </c>
      <c r="M35" s="378">
        <v>39899.968000000001</v>
      </c>
      <c r="N35" s="322">
        <v>4440.442</v>
      </c>
      <c r="O35" s="401">
        <v>4230.0169999999998</v>
      </c>
      <c r="P35" s="320">
        <f t="shared" ref="P35:R40" si="10">D35-J35</f>
        <v>49430.923000000003</v>
      </c>
      <c r="Q35" s="382">
        <f t="shared" si="10"/>
        <v>38184.173000000003</v>
      </c>
      <c r="R35" s="323">
        <f t="shared" si="10"/>
        <v>225844.47700000001</v>
      </c>
      <c r="S35" s="387">
        <f t="shared" ref="S35:S40" si="11">G35-M35</f>
        <v>178982.60700000002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14868.914000000001</v>
      </c>
      <c r="E36" s="375">
        <v>6067.1859999999997</v>
      </c>
      <c r="F36" s="321">
        <v>67878.847999999998</v>
      </c>
      <c r="G36" s="378">
        <v>28451.847000000002</v>
      </c>
      <c r="H36" s="322">
        <v>4875.59</v>
      </c>
      <c r="I36" s="391">
        <v>1931.913</v>
      </c>
      <c r="J36" s="358">
        <v>16105.013999999999</v>
      </c>
      <c r="K36" s="375">
        <v>19496.161</v>
      </c>
      <c r="L36" s="321">
        <v>73734.164000000004</v>
      </c>
      <c r="M36" s="378">
        <v>91340.183000000005</v>
      </c>
      <c r="N36" s="322">
        <v>7194.1930000000002</v>
      </c>
      <c r="O36" s="401">
        <v>9172.0519999999997</v>
      </c>
      <c r="P36" s="320">
        <f t="shared" si="10"/>
        <v>-1236.0999999999985</v>
      </c>
      <c r="Q36" s="382">
        <f t="shared" si="10"/>
        <v>-13428.975</v>
      </c>
      <c r="R36" s="323">
        <f t="shared" si="10"/>
        <v>-5855.3160000000062</v>
      </c>
      <c r="S36" s="387">
        <f t="shared" si="11"/>
        <v>-62888.336000000003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2061.9609999999998</v>
      </c>
      <c r="E37" s="375">
        <v>2248.2339999999999</v>
      </c>
      <c r="F37" s="321">
        <v>9427.7209999999995</v>
      </c>
      <c r="G37" s="378">
        <v>10530.385</v>
      </c>
      <c r="H37" s="322">
        <v>2124.8620000000001</v>
      </c>
      <c r="I37" s="391">
        <v>1546</v>
      </c>
      <c r="J37" s="358">
        <v>4950.2969999999996</v>
      </c>
      <c r="K37" s="375">
        <v>5226.4719999999998</v>
      </c>
      <c r="L37" s="321">
        <v>22641.562999999998</v>
      </c>
      <c r="M37" s="378">
        <v>24494.197</v>
      </c>
      <c r="N37" s="322">
        <v>3424.808</v>
      </c>
      <c r="O37" s="401">
        <v>3347.806</v>
      </c>
      <c r="P37" s="320">
        <f t="shared" si="10"/>
        <v>-2888.3359999999998</v>
      </c>
      <c r="Q37" s="382">
        <f t="shared" si="10"/>
        <v>-2978.2379999999998</v>
      </c>
      <c r="R37" s="323">
        <f t="shared" si="10"/>
        <v>-13213.841999999999</v>
      </c>
      <c r="S37" s="387">
        <f t="shared" si="11"/>
        <v>-13963.812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4563.8670000000002</v>
      </c>
      <c r="E38" s="375">
        <v>2768.1550000000002</v>
      </c>
      <c r="F38" s="321">
        <v>20882.227999999999</v>
      </c>
      <c r="G38" s="378">
        <v>12971.200999999999</v>
      </c>
      <c r="H38" s="322">
        <v>6240.4350000000004</v>
      </c>
      <c r="I38" s="391">
        <v>5229.4260000000004</v>
      </c>
      <c r="J38" s="358">
        <v>3495.4140000000002</v>
      </c>
      <c r="K38" s="375">
        <v>3254.989</v>
      </c>
      <c r="L38" s="321">
        <v>15993.61</v>
      </c>
      <c r="M38" s="378">
        <v>15260.11</v>
      </c>
      <c r="N38" s="322">
        <v>2973.8150000000001</v>
      </c>
      <c r="O38" s="401">
        <v>2102.6579999999999</v>
      </c>
      <c r="P38" s="320">
        <f t="shared" si="10"/>
        <v>1068.453</v>
      </c>
      <c r="Q38" s="382">
        <f t="shared" si="10"/>
        <v>-486.83399999999983</v>
      </c>
      <c r="R38" s="323">
        <f t="shared" si="10"/>
        <v>4888.6179999999986</v>
      </c>
      <c r="S38" s="387">
        <f t="shared" si="11"/>
        <v>-2288.9090000000015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6210.09</v>
      </c>
      <c r="E39" s="375">
        <v>7967.7939999999999</v>
      </c>
      <c r="F39" s="321">
        <v>28352.629000000001</v>
      </c>
      <c r="G39" s="378">
        <v>37381.603999999999</v>
      </c>
      <c r="H39" s="322">
        <v>1246.047</v>
      </c>
      <c r="I39" s="391">
        <v>1592.5809999999999</v>
      </c>
      <c r="J39" s="358">
        <v>5771.9679999999998</v>
      </c>
      <c r="K39" s="375">
        <v>4243.4650000000001</v>
      </c>
      <c r="L39" s="321">
        <v>26456.544999999998</v>
      </c>
      <c r="M39" s="378">
        <v>19913.985000000001</v>
      </c>
      <c r="N39" s="322">
        <v>1054.2529999999999</v>
      </c>
      <c r="O39" s="401">
        <v>610.27099999999996</v>
      </c>
      <c r="P39" s="320">
        <f t="shared" si="10"/>
        <v>438.1220000000003</v>
      </c>
      <c r="Q39" s="382">
        <f t="shared" si="10"/>
        <v>3724.3289999999997</v>
      </c>
      <c r="R39" s="323">
        <f t="shared" si="10"/>
        <v>1896.0840000000026</v>
      </c>
      <c r="S39" s="387">
        <f t="shared" si="11"/>
        <v>17467.618999999999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18209.007000000001</v>
      </c>
      <c r="E40" s="376">
        <v>22490.963</v>
      </c>
      <c r="F40" s="327">
        <v>83303.676999999996</v>
      </c>
      <c r="G40" s="379">
        <v>105405.943</v>
      </c>
      <c r="H40" s="328">
        <v>6143.8829999999998</v>
      </c>
      <c r="I40" s="392">
        <v>6264.491</v>
      </c>
      <c r="J40" s="359">
        <v>26339.045999999998</v>
      </c>
      <c r="K40" s="376">
        <v>31037.276999999998</v>
      </c>
      <c r="L40" s="327">
        <v>120481.515</v>
      </c>
      <c r="M40" s="379">
        <v>145487.16500000001</v>
      </c>
      <c r="N40" s="328">
        <v>6753.9219999999996</v>
      </c>
      <c r="O40" s="402">
        <v>6049.1270000000004</v>
      </c>
      <c r="P40" s="326">
        <f t="shared" si="10"/>
        <v>-8130.038999999997</v>
      </c>
      <c r="Q40" s="383">
        <f t="shared" si="10"/>
        <v>-8546.3139999999985</v>
      </c>
      <c r="R40" s="329">
        <f t="shared" si="10"/>
        <v>-37177.838000000003</v>
      </c>
      <c r="S40" s="388">
        <f t="shared" si="11"/>
        <v>-40081.222000000009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292</v>
      </c>
      <c r="E45" s="384" t="s">
        <v>293</v>
      </c>
      <c r="F45" s="308" t="s">
        <v>292</v>
      </c>
      <c r="G45" s="384" t="s">
        <v>293</v>
      </c>
      <c r="H45" s="309" t="s">
        <v>292</v>
      </c>
      <c r="I45" s="393" t="s">
        <v>293</v>
      </c>
      <c r="J45" s="342" t="s">
        <v>292</v>
      </c>
      <c r="K45" s="384" t="s">
        <v>293</v>
      </c>
      <c r="L45" s="308" t="s">
        <v>292</v>
      </c>
      <c r="M45" s="384" t="s">
        <v>293</v>
      </c>
      <c r="N45" s="309" t="s">
        <v>292</v>
      </c>
      <c r="O45" s="393" t="s">
        <v>293</v>
      </c>
      <c r="P45" s="342" t="s">
        <v>292</v>
      </c>
      <c r="Q45" s="384" t="s">
        <v>293</v>
      </c>
      <c r="R45" s="310" t="s">
        <v>292</v>
      </c>
      <c r="S45" s="385" t="s">
        <v>293</v>
      </c>
    </row>
    <row r="46" spans="1:21" ht="15.75" x14ac:dyDescent="0.25">
      <c r="A46" s="30"/>
      <c r="B46" s="360" t="s">
        <v>258</v>
      </c>
      <c r="C46" s="361"/>
      <c r="D46" s="345">
        <f t="shared" ref="D46:S46" si="12">SUM(D47:D52)</f>
        <v>336471.56000000006</v>
      </c>
      <c r="E46" s="377">
        <f t="shared" si="12"/>
        <v>339495.97700000001</v>
      </c>
      <c r="F46" s="314">
        <f>(SUM(F47:F52))/1</f>
        <v>1538380.1540000001</v>
      </c>
      <c r="G46" s="377">
        <f>(SUM(G47:G52))/1</f>
        <v>1590976.9139999999</v>
      </c>
      <c r="H46" s="316">
        <f t="shared" si="12"/>
        <v>196922.49800000002</v>
      </c>
      <c r="I46" s="390">
        <f t="shared" si="12"/>
        <v>184475.01799999998</v>
      </c>
      <c r="J46" s="345">
        <f t="shared" si="12"/>
        <v>200199.26199999999</v>
      </c>
      <c r="K46" s="377">
        <f t="shared" si="12"/>
        <v>206804.12599999999</v>
      </c>
      <c r="L46" s="314">
        <f>(SUM(L47:L52))/1</f>
        <v>916015.59299999999</v>
      </c>
      <c r="M46" s="377">
        <f>(SUM(M47:M52))/1</f>
        <v>969392.97200000007</v>
      </c>
      <c r="N46" s="316">
        <f t="shared" si="12"/>
        <v>99520.606000000014</v>
      </c>
      <c r="O46" s="374">
        <f t="shared" si="12"/>
        <v>82433.001000000004</v>
      </c>
      <c r="P46" s="313">
        <f t="shared" ref="P46:Q46" si="13">SUM(P47:P52)</f>
        <v>136272.29800000001</v>
      </c>
      <c r="Q46" s="386">
        <f t="shared" si="13"/>
        <v>132691.851</v>
      </c>
      <c r="R46" s="317">
        <f t="shared" si="12"/>
        <v>622364.56099999999</v>
      </c>
      <c r="S46" s="386">
        <f t="shared" si="12"/>
        <v>621583.94199999992</v>
      </c>
    </row>
    <row r="47" spans="1:21" x14ac:dyDescent="0.2">
      <c r="A47" s="30"/>
      <c r="B47" s="362" t="s">
        <v>91</v>
      </c>
      <c r="C47" s="363" t="s">
        <v>137</v>
      </c>
      <c r="D47" s="350">
        <v>73066.808000000005</v>
      </c>
      <c r="E47" s="378">
        <v>65152.427000000003</v>
      </c>
      <c r="F47" s="321">
        <v>333996.64</v>
      </c>
      <c r="G47" s="378">
        <v>305289.59499999997</v>
      </c>
      <c r="H47" s="349">
        <v>99812.725000000006</v>
      </c>
      <c r="I47" s="403">
        <v>93569.123000000007</v>
      </c>
      <c r="J47" s="350">
        <v>36434.148000000001</v>
      </c>
      <c r="K47" s="378">
        <v>29063.71</v>
      </c>
      <c r="L47" s="321">
        <v>166974.90100000001</v>
      </c>
      <c r="M47" s="378">
        <v>136197.96400000001</v>
      </c>
      <c r="N47" s="349">
        <v>31859.460999999999</v>
      </c>
      <c r="O47" s="394">
        <v>24458.167000000001</v>
      </c>
      <c r="P47" s="364">
        <f t="shared" ref="P47:S52" si="14">D47-J47</f>
        <v>36632.660000000003</v>
      </c>
      <c r="Q47" s="387">
        <f t="shared" si="14"/>
        <v>36088.717000000004</v>
      </c>
      <c r="R47" s="323">
        <f t="shared" si="14"/>
        <v>167021.739</v>
      </c>
      <c r="S47" s="387">
        <f t="shared" si="14"/>
        <v>169091.63099999996</v>
      </c>
    </row>
    <row r="48" spans="1:21" x14ac:dyDescent="0.2">
      <c r="A48" s="30"/>
      <c r="B48" s="365" t="s">
        <v>92</v>
      </c>
      <c r="C48" s="363" t="s">
        <v>93</v>
      </c>
      <c r="D48" s="350">
        <v>43349.425000000003</v>
      </c>
      <c r="E48" s="378">
        <v>33761.103000000003</v>
      </c>
      <c r="F48" s="321">
        <v>198069.36499999999</v>
      </c>
      <c r="G48" s="378">
        <v>158315.26999999999</v>
      </c>
      <c r="H48" s="349">
        <v>14450.304</v>
      </c>
      <c r="I48" s="403">
        <v>11379.794</v>
      </c>
      <c r="J48" s="350">
        <v>45053.36</v>
      </c>
      <c r="K48" s="378">
        <v>50644.627999999997</v>
      </c>
      <c r="L48" s="321">
        <v>206108.59599999999</v>
      </c>
      <c r="M48" s="378">
        <v>237456.39199999999</v>
      </c>
      <c r="N48" s="349">
        <v>17641.353999999999</v>
      </c>
      <c r="O48" s="394">
        <v>18957.546999999999</v>
      </c>
      <c r="P48" s="364">
        <f t="shared" si="14"/>
        <v>-1703.9349999999977</v>
      </c>
      <c r="Q48" s="387">
        <f t="shared" si="14"/>
        <v>-16883.524999999994</v>
      </c>
      <c r="R48" s="323">
        <f t="shared" si="14"/>
        <v>-8039.2309999999998</v>
      </c>
      <c r="S48" s="387">
        <f t="shared" si="14"/>
        <v>-79141.122000000003</v>
      </c>
    </row>
    <row r="49" spans="1:19" x14ac:dyDescent="0.2">
      <c r="A49" s="30"/>
      <c r="B49" s="365" t="s">
        <v>94</v>
      </c>
      <c r="C49" s="363" t="s">
        <v>95</v>
      </c>
      <c r="D49" s="350">
        <v>19846.004000000001</v>
      </c>
      <c r="E49" s="378">
        <v>24900.621999999999</v>
      </c>
      <c r="F49" s="321">
        <v>90774.850999999995</v>
      </c>
      <c r="G49" s="378">
        <v>116663.34</v>
      </c>
      <c r="H49" s="349">
        <v>15781.937</v>
      </c>
      <c r="I49" s="403">
        <v>15544.828</v>
      </c>
      <c r="J49" s="350">
        <v>14553.5</v>
      </c>
      <c r="K49" s="378">
        <v>15542.918</v>
      </c>
      <c r="L49" s="321">
        <v>66601.262000000002</v>
      </c>
      <c r="M49" s="378">
        <v>72841.89</v>
      </c>
      <c r="N49" s="349">
        <v>10593.296</v>
      </c>
      <c r="O49" s="394">
        <v>9418.9339999999993</v>
      </c>
      <c r="P49" s="364">
        <f t="shared" si="14"/>
        <v>5292.5040000000008</v>
      </c>
      <c r="Q49" s="387">
        <f t="shared" si="14"/>
        <v>9357.7039999999997</v>
      </c>
      <c r="R49" s="323">
        <f t="shared" si="14"/>
        <v>24173.588999999993</v>
      </c>
      <c r="S49" s="387">
        <f t="shared" si="14"/>
        <v>43821.45</v>
      </c>
    </row>
    <row r="50" spans="1:19" x14ac:dyDescent="0.2">
      <c r="A50" s="30"/>
      <c r="B50" s="365" t="s">
        <v>96</v>
      </c>
      <c r="C50" s="363" t="s">
        <v>97</v>
      </c>
      <c r="D50" s="350">
        <v>22044.172999999999</v>
      </c>
      <c r="E50" s="378">
        <v>14242.050999999999</v>
      </c>
      <c r="F50" s="321">
        <v>100887.85</v>
      </c>
      <c r="G50" s="378">
        <v>66719.626000000004</v>
      </c>
      <c r="H50" s="349">
        <v>22573.508000000002</v>
      </c>
      <c r="I50" s="403">
        <v>16465.242999999999</v>
      </c>
      <c r="J50" s="350">
        <v>12816.209000000001</v>
      </c>
      <c r="K50" s="378">
        <v>9917.3070000000007</v>
      </c>
      <c r="L50" s="321">
        <v>58564.4</v>
      </c>
      <c r="M50" s="378">
        <v>46508.913999999997</v>
      </c>
      <c r="N50" s="349">
        <v>19448.846000000001</v>
      </c>
      <c r="O50" s="394">
        <v>11613.169</v>
      </c>
      <c r="P50" s="364">
        <f t="shared" si="14"/>
        <v>9227.9639999999981</v>
      </c>
      <c r="Q50" s="387">
        <f t="shared" si="14"/>
        <v>4324.7439999999988</v>
      </c>
      <c r="R50" s="323">
        <f t="shared" si="14"/>
        <v>42323.450000000004</v>
      </c>
      <c r="S50" s="387">
        <f t="shared" si="14"/>
        <v>20210.712000000007</v>
      </c>
    </row>
    <row r="51" spans="1:19" x14ac:dyDescent="0.2">
      <c r="A51" s="30"/>
      <c r="B51" s="365" t="s">
        <v>98</v>
      </c>
      <c r="C51" s="363" t="s">
        <v>99</v>
      </c>
      <c r="D51" s="350">
        <v>67672.967999999993</v>
      </c>
      <c r="E51" s="378">
        <v>71397.888999999996</v>
      </c>
      <c r="F51" s="321">
        <v>309048.28700000001</v>
      </c>
      <c r="G51" s="378">
        <v>334627.76899999997</v>
      </c>
      <c r="H51" s="349">
        <v>12257.307000000001</v>
      </c>
      <c r="I51" s="403">
        <v>13766.439</v>
      </c>
      <c r="J51" s="350">
        <v>20919.669000000002</v>
      </c>
      <c r="K51" s="378">
        <v>16272.097</v>
      </c>
      <c r="L51" s="321">
        <v>95669.569000000003</v>
      </c>
      <c r="M51" s="378">
        <v>76290.654999999999</v>
      </c>
      <c r="N51" s="349">
        <v>3885.6680000000001</v>
      </c>
      <c r="O51" s="394">
        <v>2319.0100000000002</v>
      </c>
      <c r="P51" s="364">
        <f t="shared" si="14"/>
        <v>46753.298999999992</v>
      </c>
      <c r="Q51" s="387">
        <f t="shared" si="14"/>
        <v>55125.791999999994</v>
      </c>
      <c r="R51" s="323">
        <f t="shared" si="14"/>
        <v>213378.71799999999</v>
      </c>
      <c r="S51" s="387">
        <f t="shared" si="14"/>
        <v>258337.11399999997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110492.182</v>
      </c>
      <c r="E52" s="379">
        <v>130041.88499999999</v>
      </c>
      <c r="F52" s="327">
        <v>505603.16100000002</v>
      </c>
      <c r="G52" s="379">
        <v>609361.31400000001</v>
      </c>
      <c r="H52" s="354">
        <v>32046.717000000001</v>
      </c>
      <c r="I52" s="404">
        <v>33749.591</v>
      </c>
      <c r="J52" s="355">
        <v>70422.376000000004</v>
      </c>
      <c r="K52" s="379">
        <v>85363.466</v>
      </c>
      <c r="L52" s="327">
        <v>322096.86499999999</v>
      </c>
      <c r="M52" s="379">
        <v>400097.15700000001</v>
      </c>
      <c r="N52" s="354">
        <v>16091.981</v>
      </c>
      <c r="O52" s="395">
        <v>15666.174000000001</v>
      </c>
      <c r="P52" s="368">
        <f t="shared" si="14"/>
        <v>40069.805999999997</v>
      </c>
      <c r="Q52" s="388">
        <f t="shared" si="14"/>
        <v>44678.418999999994</v>
      </c>
      <c r="R52" s="329">
        <f t="shared" si="14"/>
        <v>183506.29600000003</v>
      </c>
      <c r="S52" s="388">
        <f t="shared" si="14"/>
        <v>209264.15700000001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AA136" sqref="AA13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294</v>
      </c>
      <c r="C5" s="444"/>
      <c r="D5" s="445"/>
      <c r="E5" s="446"/>
      <c r="F5" s="443" t="s">
        <v>295</v>
      </c>
      <c r="G5" s="444"/>
      <c r="H5" s="445"/>
      <c r="I5" s="446"/>
      <c r="J5" s="405"/>
      <c r="K5" s="443" t="s">
        <v>294</v>
      </c>
      <c r="L5" s="444"/>
      <c r="M5" s="445"/>
      <c r="N5" s="446"/>
      <c r="O5" s="443" t="s">
        <v>295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93386.525999999998</v>
      </c>
      <c r="D7" s="412">
        <v>427123.21399999998</v>
      </c>
      <c r="E7" s="413">
        <v>132585.49299999999</v>
      </c>
      <c r="F7" s="414" t="s">
        <v>102</v>
      </c>
      <c r="G7" s="415">
        <v>88460.25</v>
      </c>
      <c r="H7" s="416">
        <v>414569.72700000001</v>
      </c>
      <c r="I7" s="413">
        <v>122997.091</v>
      </c>
      <c r="J7" s="405"/>
      <c r="K7" s="410" t="s">
        <v>102</v>
      </c>
      <c r="L7" s="411">
        <v>36436.82</v>
      </c>
      <c r="M7" s="412">
        <v>166987</v>
      </c>
      <c r="N7" s="413">
        <v>31860.396000000001</v>
      </c>
      <c r="O7" s="414" t="s">
        <v>102</v>
      </c>
      <c r="P7" s="415">
        <v>30196.329000000002</v>
      </c>
      <c r="Q7" s="416">
        <v>141531.57999999999</v>
      </c>
      <c r="R7" s="413">
        <v>24999.7</v>
      </c>
    </row>
    <row r="8" spans="2:18" ht="15.75" x14ac:dyDescent="0.25">
      <c r="B8" s="417" t="s">
        <v>69</v>
      </c>
      <c r="C8" s="418">
        <v>55175.048000000003</v>
      </c>
      <c r="D8" s="418">
        <v>252169.375</v>
      </c>
      <c r="E8" s="418">
        <v>79375.691000000006</v>
      </c>
      <c r="F8" s="419" t="s">
        <v>69</v>
      </c>
      <c r="G8" s="420">
        <v>46705.847000000002</v>
      </c>
      <c r="H8" s="421">
        <v>218882.57500000001</v>
      </c>
      <c r="I8" s="422">
        <v>73070.311000000002</v>
      </c>
      <c r="J8" s="405"/>
      <c r="K8" s="417" t="s">
        <v>114</v>
      </c>
      <c r="L8" s="418">
        <v>23947.87</v>
      </c>
      <c r="M8" s="418">
        <v>109721.57399999999</v>
      </c>
      <c r="N8" s="418">
        <v>19669.236000000001</v>
      </c>
      <c r="O8" s="419" t="s">
        <v>114</v>
      </c>
      <c r="P8" s="420">
        <v>13723.726000000001</v>
      </c>
      <c r="Q8" s="421">
        <v>64322.535000000003</v>
      </c>
      <c r="R8" s="422">
        <v>12544.143</v>
      </c>
    </row>
    <row r="9" spans="2:18" ht="15.75" x14ac:dyDescent="0.25">
      <c r="B9" s="423" t="s">
        <v>136</v>
      </c>
      <c r="C9" s="424">
        <v>9833.0740000000005</v>
      </c>
      <c r="D9" s="424">
        <v>45041.207999999999</v>
      </c>
      <c r="E9" s="424">
        <v>16848.056</v>
      </c>
      <c r="F9" s="425" t="s">
        <v>114</v>
      </c>
      <c r="G9" s="426">
        <v>6071.415</v>
      </c>
      <c r="H9" s="427">
        <v>28444.141</v>
      </c>
      <c r="I9" s="428">
        <v>7712.16</v>
      </c>
      <c r="J9" s="405"/>
      <c r="K9" s="423" t="s">
        <v>69</v>
      </c>
      <c r="L9" s="424">
        <v>5744.125</v>
      </c>
      <c r="M9" s="424">
        <v>26324.898000000001</v>
      </c>
      <c r="N9" s="424">
        <v>4440.442</v>
      </c>
      <c r="O9" s="425" t="s">
        <v>69</v>
      </c>
      <c r="P9" s="426">
        <v>8521.6740000000009</v>
      </c>
      <c r="Q9" s="427">
        <v>39899.968000000001</v>
      </c>
      <c r="R9" s="428">
        <v>4230.0169999999998</v>
      </c>
    </row>
    <row r="10" spans="2:18" ht="15.75" x14ac:dyDescent="0.25">
      <c r="B10" s="423" t="s">
        <v>114</v>
      </c>
      <c r="C10" s="424">
        <v>4371.5410000000002</v>
      </c>
      <c r="D10" s="424">
        <v>19996.489000000001</v>
      </c>
      <c r="E10" s="424">
        <v>7367.0569999999998</v>
      </c>
      <c r="F10" s="425" t="s">
        <v>219</v>
      </c>
      <c r="G10" s="426">
        <v>5897.683</v>
      </c>
      <c r="H10" s="427">
        <v>27657.617999999999</v>
      </c>
      <c r="I10" s="428">
        <v>8178.8829999999998</v>
      </c>
      <c r="J10" s="405"/>
      <c r="K10" s="423" t="s">
        <v>71</v>
      </c>
      <c r="L10" s="424">
        <v>1553.7629999999999</v>
      </c>
      <c r="M10" s="424">
        <v>7100.56</v>
      </c>
      <c r="N10" s="424">
        <v>3449.9349999999999</v>
      </c>
      <c r="O10" s="425" t="s">
        <v>215</v>
      </c>
      <c r="P10" s="426">
        <v>1254.9159999999999</v>
      </c>
      <c r="Q10" s="427">
        <v>5882.6949999999997</v>
      </c>
      <c r="R10" s="428">
        <v>1001.141</v>
      </c>
    </row>
    <row r="11" spans="2:18" ht="15.75" x14ac:dyDescent="0.25">
      <c r="B11" s="423" t="s">
        <v>122</v>
      </c>
      <c r="C11" s="424">
        <v>2034.771</v>
      </c>
      <c r="D11" s="424">
        <v>9309.4920000000002</v>
      </c>
      <c r="E11" s="424">
        <v>2115.585</v>
      </c>
      <c r="F11" s="425" t="s">
        <v>136</v>
      </c>
      <c r="G11" s="426">
        <v>4711.893</v>
      </c>
      <c r="H11" s="427">
        <v>22120.830999999998</v>
      </c>
      <c r="I11" s="428">
        <v>6447.9949999999999</v>
      </c>
      <c r="J11" s="405"/>
      <c r="K11" s="423" t="s">
        <v>68</v>
      </c>
      <c r="L11" s="424">
        <v>1113.751</v>
      </c>
      <c r="M11" s="424">
        <v>5145.7659999999996</v>
      </c>
      <c r="N11" s="424">
        <v>360.63299999999998</v>
      </c>
      <c r="O11" s="425" t="s">
        <v>71</v>
      </c>
      <c r="P11" s="426">
        <v>1182.3910000000001</v>
      </c>
      <c r="Q11" s="427">
        <v>5540.4459999999999</v>
      </c>
      <c r="R11" s="428">
        <v>2096.0059999999999</v>
      </c>
    </row>
    <row r="12" spans="2:18" ht="15.75" x14ac:dyDescent="0.25">
      <c r="B12" s="423" t="s">
        <v>129</v>
      </c>
      <c r="C12" s="424">
        <v>1974.4559999999999</v>
      </c>
      <c r="D12" s="424">
        <v>9018.5239999999994</v>
      </c>
      <c r="E12" s="424">
        <v>3418.4540000000002</v>
      </c>
      <c r="F12" s="425" t="s">
        <v>122</v>
      </c>
      <c r="G12" s="426">
        <v>2851.607</v>
      </c>
      <c r="H12" s="427">
        <v>13364.907999999999</v>
      </c>
      <c r="I12" s="428">
        <v>2059.538</v>
      </c>
      <c r="J12" s="405"/>
      <c r="K12" s="423" t="s">
        <v>152</v>
      </c>
      <c r="L12" s="424">
        <v>970.62199999999996</v>
      </c>
      <c r="M12" s="424">
        <v>4468.8500000000004</v>
      </c>
      <c r="N12" s="424">
        <v>382.11799999999999</v>
      </c>
      <c r="O12" s="425" t="s">
        <v>122</v>
      </c>
      <c r="P12" s="426">
        <v>1131.855</v>
      </c>
      <c r="Q12" s="427">
        <v>5330.0169999999998</v>
      </c>
      <c r="R12" s="428">
        <v>540.59100000000001</v>
      </c>
    </row>
    <row r="13" spans="2:18" ht="15.75" x14ac:dyDescent="0.25">
      <c r="B13" s="423" t="s">
        <v>219</v>
      </c>
      <c r="C13" s="424">
        <v>1946.385</v>
      </c>
      <c r="D13" s="424">
        <v>8951.7240000000002</v>
      </c>
      <c r="E13" s="424">
        <v>3255.134</v>
      </c>
      <c r="F13" s="425" t="s">
        <v>129</v>
      </c>
      <c r="G13" s="426">
        <v>2728.2959999999998</v>
      </c>
      <c r="H13" s="427">
        <v>12783.196</v>
      </c>
      <c r="I13" s="428">
        <v>3419.0430000000001</v>
      </c>
      <c r="J13" s="405"/>
      <c r="K13" s="423" t="s">
        <v>215</v>
      </c>
      <c r="L13" s="424">
        <v>857.74199999999996</v>
      </c>
      <c r="M13" s="424">
        <v>3921.8980000000001</v>
      </c>
      <c r="N13" s="424">
        <v>729.56600000000003</v>
      </c>
      <c r="O13" s="425" t="s">
        <v>68</v>
      </c>
      <c r="P13" s="426">
        <v>1053.7529999999999</v>
      </c>
      <c r="Q13" s="427">
        <v>4960.28</v>
      </c>
      <c r="R13" s="428">
        <v>379.84699999999998</v>
      </c>
    </row>
    <row r="14" spans="2:18" ht="15.75" x14ac:dyDescent="0.25">
      <c r="B14" s="423" t="s">
        <v>71</v>
      </c>
      <c r="C14" s="424">
        <v>1655.252</v>
      </c>
      <c r="D14" s="424">
        <v>7612.7870000000003</v>
      </c>
      <c r="E14" s="424">
        <v>681.08299999999997</v>
      </c>
      <c r="F14" s="425" t="s">
        <v>283</v>
      </c>
      <c r="G14" s="426">
        <v>2100.4920000000002</v>
      </c>
      <c r="H14" s="427">
        <v>9835.4330000000009</v>
      </c>
      <c r="I14" s="428">
        <v>2730.3440000000001</v>
      </c>
      <c r="J14" s="405"/>
      <c r="K14" s="423" t="s">
        <v>129</v>
      </c>
      <c r="L14" s="424">
        <v>653.52499999999998</v>
      </c>
      <c r="M14" s="424">
        <v>2999.0590000000002</v>
      </c>
      <c r="N14" s="424">
        <v>258.745</v>
      </c>
      <c r="O14" s="425" t="s">
        <v>119</v>
      </c>
      <c r="P14" s="426">
        <v>838.68700000000001</v>
      </c>
      <c r="Q14" s="427">
        <v>3931.3539999999998</v>
      </c>
      <c r="R14" s="428">
        <v>555.97799999999995</v>
      </c>
    </row>
    <row r="15" spans="2:18" ht="15.75" x14ac:dyDescent="0.25">
      <c r="B15" s="423" t="s">
        <v>135</v>
      </c>
      <c r="C15" s="424">
        <v>1343.3240000000001</v>
      </c>
      <c r="D15" s="424">
        <v>6116.509</v>
      </c>
      <c r="E15" s="424">
        <v>2040.749</v>
      </c>
      <c r="F15" s="425" t="s">
        <v>225</v>
      </c>
      <c r="G15" s="426">
        <v>1408</v>
      </c>
      <c r="H15" s="427">
        <v>6596.8490000000002</v>
      </c>
      <c r="I15" s="428">
        <v>1949.942</v>
      </c>
      <c r="J15" s="405"/>
      <c r="K15" s="423" t="s">
        <v>119</v>
      </c>
      <c r="L15" s="424">
        <v>509.108</v>
      </c>
      <c r="M15" s="424">
        <v>2334.002</v>
      </c>
      <c r="N15" s="424">
        <v>609.57799999999997</v>
      </c>
      <c r="O15" s="425" t="s">
        <v>117</v>
      </c>
      <c r="P15" s="426">
        <v>724.43100000000004</v>
      </c>
      <c r="Q15" s="427">
        <v>3397.5729999999999</v>
      </c>
      <c r="R15" s="428">
        <v>724.77499999999998</v>
      </c>
    </row>
    <row r="16" spans="2:18" ht="15.75" x14ac:dyDescent="0.25">
      <c r="B16" s="423" t="s">
        <v>119</v>
      </c>
      <c r="C16" s="424">
        <v>1340.76</v>
      </c>
      <c r="D16" s="424">
        <v>6149.9979999999996</v>
      </c>
      <c r="E16" s="424">
        <v>788.36699999999996</v>
      </c>
      <c r="F16" s="425" t="s">
        <v>135</v>
      </c>
      <c r="G16" s="426">
        <v>1405.2260000000001</v>
      </c>
      <c r="H16" s="427">
        <v>6595.402</v>
      </c>
      <c r="I16" s="428">
        <v>1837.3589999999999</v>
      </c>
      <c r="J16" s="405"/>
      <c r="K16" s="423" t="s">
        <v>117</v>
      </c>
      <c r="L16" s="424">
        <v>453.25900000000001</v>
      </c>
      <c r="M16" s="424">
        <v>2074.2109999999998</v>
      </c>
      <c r="N16" s="424">
        <v>412.75599999999997</v>
      </c>
      <c r="O16" s="425" t="s">
        <v>115</v>
      </c>
      <c r="P16" s="426">
        <v>705.41600000000005</v>
      </c>
      <c r="Q16" s="427">
        <v>3306.973</v>
      </c>
      <c r="R16" s="428">
        <v>2346.0619999999999</v>
      </c>
    </row>
    <row r="17" spans="2:18" ht="15.75" x14ac:dyDescent="0.25">
      <c r="B17" s="423" t="s">
        <v>215</v>
      </c>
      <c r="C17" s="424">
        <v>1299.587</v>
      </c>
      <c r="D17" s="424">
        <v>5926.3670000000002</v>
      </c>
      <c r="E17" s="424">
        <v>579.61</v>
      </c>
      <c r="F17" s="425" t="s">
        <v>119</v>
      </c>
      <c r="G17" s="426">
        <v>1344.954</v>
      </c>
      <c r="H17" s="427">
        <v>6301.0050000000001</v>
      </c>
      <c r="I17" s="428">
        <v>741.81899999999996</v>
      </c>
      <c r="J17" s="405"/>
      <c r="K17" s="423" t="s">
        <v>115</v>
      </c>
      <c r="L17" s="424">
        <v>349.34500000000003</v>
      </c>
      <c r="M17" s="424">
        <v>1596.037</v>
      </c>
      <c r="N17" s="424">
        <v>1307.3050000000001</v>
      </c>
      <c r="O17" s="425" t="s">
        <v>111</v>
      </c>
      <c r="P17" s="426">
        <v>354.97199999999998</v>
      </c>
      <c r="Q17" s="427">
        <v>1657.9780000000001</v>
      </c>
      <c r="R17" s="428">
        <v>228.18799999999999</v>
      </c>
    </row>
    <row r="18" spans="2:18" ht="15.75" x14ac:dyDescent="0.25">
      <c r="B18" s="423" t="s">
        <v>164</v>
      </c>
      <c r="C18" s="424">
        <v>1249.077</v>
      </c>
      <c r="D18" s="424">
        <v>5721.97</v>
      </c>
      <c r="E18" s="424">
        <v>1772.278</v>
      </c>
      <c r="F18" s="425" t="s">
        <v>215</v>
      </c>
      <c r="G18" s="426">
        <v>1090.93</v>
      </c>
      <c r="H18" s="427">
        <v>5110.0420000000004</v>
      </c>
      <c r="I18" s="428">
        <v>714.53</v>
      </c>
      <c r="J18" s="405"/>
      <c r="K18" s="423" t="s">
        <v>116</v>
      </c>
      <c r="L18" s="424">
        <v>165.88900000000001</v>
      </c>
      <c r="M18" s="424">
        <v>760.04399999999998</v>
      </c>
      <c r="N18" s="424">
        <v>172.739</v>
      </c>
      <c r="O18" s="425" t="s">
        <v>152</v>
      </c>
      <c r="P18" s="426">
        <v>217.24700000000001</v>
      </c>
      <c r="Q18" s="427">
        <v>1017.823</v>
      </c>
      <c r="R18" s="428">
        <v>96.105999999999995</v>
      </c>
    </row>
    <row r="19" spans="2:18" ht="15.75" x14ac:dyDescent="0.25">
      <c r="B19" s="423" t="s">
        <v>124</v>
      </c>
      <c r="C19" s="424">
        <v>1207.7670000000001</v>
      </c>
      <c r="D19" s="424">
        <v>5532.7569999999996</v>
      </c>
      <c r="E19" s="424">
        <v>1138.357</v>
      </c>
      <c r="F19" s="425" t="s">
        <v>71</v>
      </c>
      <c r="G19" s="426">
        <v>1071.0630000000001</v>
      </c>
      <c r="H19" s="427">
        <v>5006.527</v>
      </c>
      <c r="I19" s="428">
        <v>1495.9449999999999</v>
      </c>
      <c r="J19" s="405"/>
      <c r="K19" s="423" t="s">
        <v>128</v>
      </c>
      <c r="L19" s="424">
        <v>61.081000000000003</v>
      </c>
      <c r="M19" s="424">
        <v>280.70299999999997</v>
      </c>
      <c r="N19" s="424">
        <v>27.091000000000001</v>
      </c>
      <c r="O19" s="425" t="s">
        <v>128</v>
      </c>
      <c r="P19" s="426">
        <v>196.07599999999999</v>
      </c>
      <c r="Q19" s="427">
        <v>914.65599999999995</v>
      </c>
      <c r="R19" s="428">
        <v>67.840999999999994</v>
      </c>
    </row>
    <row r="20" spans="2:18" ht="15.75" x14ac:dyDescent="0.25">
      <c r="B20" s="423" t="s">
        <v>120</v>
      </c>
      <c r="C20" s="424">
        <v>973.572</v>
      </c>
      <c r="D20" s="424">
        <v>4446.9849999999997</v>
      </c>
      <c r="E20" s="424">
        <v>1622.1410000000001</v>
      </c>
      <c r="F20" s="425" t="s">
        <v>120</v>
      </c>
      <c r="G20" s="426">
        <v>989.41200000000003</v>
      </c>
      <c r="H20" s="427">
        <v>4635.8050000000003</v>
      </c>
      <c r="I20" s="428">
        <v>1447.566</v>
      </c>
      <c r="J20" s="405"/>
      <c r="K20" s="423" t="s">
        <v>111</v>
      </c>
      <c r="L20" s="424">
        <v>44.7</v>
      </c>
      <c r="M20" s="424">
        <v>204.82900000000001</v>
      </c>
      <c r="N20" s="424">
        <v>35.93</v>
      </c>
      <c r="O20" s="425" t="s">
        <v>129</v>
      </c>
      <c r="P20" s="426">
        <v>190.64599999999999</v>
      </c>
      <c r="Q20" s="427">
        <v>897.63599999999997</v>
      </c>
      <c r="R20" s="428">
        <v>100.85</v>
      </c>
    </row>
    <row r="21" spans="2:18" ht="15.75" x14ac:dyDescent="0.25">
      <c r="B21" s="423" t="s">
        <v>111</v>
      </c>
      <c r="C21" s="424">
        <v>837.83100000000002</v>
      </c>
      <c r="D21" s="424">
        <v>3807.3490000000002</v>
      </c>
      <c r="E21" s="424">
        <v>311.709</v>
      </c>
      <c r="F21" s="425" t="s">
        <v>124</v>
      </c>
      <c r="G21" s="426">
        <v>968.327</v>
      </c>
      <c r="H21" s="427">
        <v>4529.8389999999999</v>
      </c>
      <c r="I21" s="428">
        <v>929.53200000000004</v>
      </c>
      <c r="J21" s="405"/>
      <c r="K21" s="423" t="s">
        <v>121</v>
      </c>
      <c r="L21" s="424">
        <v>6.4139999999999997</v>
      </c>
      <c r="M21" s="424">
        <v>29.042000000000002</v>
      </c>
      <c r="N21" s="424">
        <v>2.145</v>
      </c>
      <c r="O21" s="425" t="s">
        <v>116</v>
      </c>
      <c r="P21" s="426">
        <v>95.616</v>
      </c>
      <c r="Q21" s="427">
        <v>448.55399999999997</v>
      </c>
      <c r="R21" s="428">
        <v>86.066999999999993</v>
      </c>
    </row>
    <row r="22" spans="2:18" ht="15.75" x14ac:dyDescent="0.25">
      <c r="B22" s="423" t="s">
        <v>153</v>
      </c>
      <c r="C22" s="424">
        <v>795.45500000000004</v>
      </c>
      <c r="D22" s="424">
        <v>3653.1370000000002</v>
      </c>
      <c r="E22" s="424">
        <v>1234.4059999999999</v>
      </c>
      <c r="F22" s="425" t="s">
        <v>154</v>
      </c>
      <c r="G22" s="426">
        <v>829.81899999999996</v>
      </c>
      <c r="H22" s="427">
        <v>3893.1210000000001</v>
      </c>
      <c r="I22" s="428">
        <v>1196.5350000000001</v>
      </c>
      <c r="J22" s="405"/>
      <c r="K22" s="423" t="s">
        <v>124</v>
      </c>
      <c r="L22" s="424">
        <v>2.827</v>
      </c>
      <c r="M22" s="424">
        <v>12.843</v>
      </c>
      <c r="N22" s="424">
        <v>1.1850000000000001</v>
      </c>
      <c r="O22" s="425" t="s">
        <v>124</v>
      </c>
      <c r="P22" s="426">
        <v>4.1589999999999998</v>
      </c>
      <c r="Q22" s="427">
        <v>19.492999999999999</v>
      </c>
      <c r="R22" s="428">
        <v>1.1459999999999999</v>
      </c>
    </row>
    <row r="23" spans="2:18" ht="16.5" thickBot="1" x14ac:dyDescent="0.3">
      <c r="B23" s="429" t="s">
        <v>282</v>
      </c>
      <c r="C23" s="430">
        <v>751.36300000000006</v>
      </c>
      <c r="D23" s="430">
        <v>3474.6080000000002</v>
      </c>
      <c r="E23" s="430">
        <v>1278.019</v>
      </c>
      <c r="F23" s="431" t="s">
        <v>284</v>
      </c>
      <c r="G23" s="432">
        <v>799.245</v>
      </c>
      <c r="H23" s="433">
        <v>3747.6080000000002</v>
      </c>
      <c r="I23" s="434">
        <v>1046.184</v>
      </c>
      <c r="J23" s="405"/>
      <c r="K23" s="429" t="s">
        <v>242</v>
      </c>
      <c r="L23" s="430">
        <v>2.6720000000000002</v>
      </c>
      <c r="M23" s="430">
        <v>12.099</v>
      </c>
      <c r="N23" s="430">
        <v>0.93500000000000005</v>
      </c>
      <c r="O23" s="431" t="s">
        <v>164</v>
      </c>
      <c r="P23" s="432">
        <v>0.75800000000000001</v>
      </c>
      <c r="Q23" s="433">
        <v>3.57</v>
      </c>
      <c r="R23" s="434">
        <v>0.93600000000000005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294</v>
      </c>
      <c r="C30" s="444"/>
      <c r="D30" s="445"/>
      <c r="E30" s="446"/>
      <c r="F30" s="443" t="s">
        <v>295</v>
      </c>
      <c r="G30" s="444"/>
      <c r="H30" s="445"/>
      <c r="I30" s="446"/>
      <c r="J30" s="438"/>
      <c r="K30" s="443" t="s">
        <v>294</v>
      </c>
      <c r="L30" s="444"/>
      <c r="M30" s="445"/>
      <c r="N30" s="446"/>
      <c r="O30" s="443" t="s">
        <v>295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69539.627999999997</v>
      </c>
      <c r="D32" s="412">
        <v>318147.51699999999</v>
      </c>
      <c r="E32" s="413">
        <v>22776.768</v>
      </c>
      <c r="F32" s="414" t="s">
        <v>102</v>
      </c>
      <c r="G32" s="415">
        <v>82636.642999999996</v>
      </c>
      <c r="H32" s="416">
        <v>387540.61300000001</v>
      </c>
      <c r="I32" s="413">
        <v>27538.691999999999</v>
      </c>
      <c r="J32" s="438"/>
      <c r="K32" s="410" t="s">
        <v>102</v>
      </c>
      <c r="L32" s="411">
        <v>45268.680999999997</v>
      </c>
      <c r="M32" s="412">
        <v>207104.323</v>
      </c>
      <c r="N32" s="413">
        <v>17855.145</v>
      </c>
      <c r="O32" s="414" t="s">
        <v>102</v>
      </c>
      <c r="P32" s="415">
        <v>53046.400999999998</v>
      </c>
      <c r="Q32" s="416">
        <v>248730.736</v>
      </c>
      <c r="R32" s="413">
        <v>20250.893</v>
      </c>
    </row>
    <row r="33" spans="2:20" ht="15.75" x14ac:dyDescent="0.25">
      <c r="B33" s="417" t="s">
        <v>69</v>
      </c>
      <c r="C33" s="418">
        <v>14868.914000000001</v>
      </c>
      <c r="D33" s="418">
        <v>67878.847999999998</v>
      </c>
      <c r="E33" s="418">
        <v>4875.59</v>
      </c>
      <c r="F33" s="419" t="s">
        <v>132</v>
      </c>
      <c r="G33" s="420">
        <v>26190.035</v>
      </c>
      <c r="H33" s="421">
        <v>122977.671</v>
      </c>
      <c r="I33" s="422">
        <v>9050</v>
      </c>
      <c r="J33" s="438"/>
      <c r="K33" s="417" t="s">
        <v>69</v>
      </c>
      <c r="L33" s="418">
        <v>16105.013999999999</v>
      </c>
      <c r="M33" s="418">
        <v>73734.164000000004</v>
      </c>
      <c r="N33" s="418">
        <v>7194.1930000000002</v>
      </c>
      <c r="O33" s="419" t="s">
        <v>69</v>
      </c>
      <c r="P33" s="420">
        <v>19496.161</v>
      </c>
      <c r="Q33" s="421">
        <v>91340.183000000005</v>
      </c>
      <c r="R33" s="422">
        <v>9172.0519999999997</v>
      </c>
    </row>
    <row r="34" spans="2:20" ht="15.75" x14ac:dyDescent="0.25">
      <c r="B34" s="423" t="s">
        <v>132</v>
      </c>
      <c r="C34" s="424">
        <v>14454.317999999999</v>
      </c>
      <c r="D34" s="424">
        <v>66379.201000000001</v>
      </c>
      <c r="E34" s="424">
        <v>4500</v>
      </c>
      <c r="F34" s="425" t="s">
        <v>215</v>
      </c>
      <c r="G34" s="426">
        <v>9468.4979999999996</v>
      </c>
      <c r="H34" s="427">
        <v>44406.834999999999</v>
      </c>
      <c r="I34" s="428">
        <v>3466.2040000000002</v>
      </c>
      <c r="J34" s="438"/>
      <c r="K34" s="423" t="s">
        <v>68</v>
      </c>
      <c r="L34" s="424">
        <v>7950.3779999999997</v>
      </c>
      <c r="M34" s="424">
        <v>36496.728000000003</v>
      </c>
      <c r="N34" s="424">
        <v>2707.105</v>
      </c>
      <c r="O34" s="425" t="s">
        <v>215</v>
      </c>
      <c r="P34" s="426">
        <v>7049.683</v>
      </c>
      <c r="Q34" s="427">
        <v>33037.684999999998</v>
      </c>
      <c r="R34" s="428">
        <v>2451.5639999999999</v>
      </c>
    </row>
    <row r="35" spans="2:20" ht="15.75" x14ac:dyDescent="0.25">
      <c r="B35" s="423" t="s">
        <v>215</v>
      </c>
      <c r="C35" s="424">
        <v>11649.812</v>
      </c>
      <c r="D35" s="424">
        <v>53159.173000000003</v>
      </c>
      <c r="E35" s="424">
        <v>3734.067</v>
      </c>
      <c r="F35" s="425" t="s">
        <v>111</v>
      </c>
      <c r="G35" s="426">
        <v>6261.0910000000003</v>
      </c>
      <c r="H35" s="427">
        <v>29338.734</v>
      </c>
      <c r="I35" s="428">
        <v>1898.106</v>
      </c>
      <c r="J35" s="438"/>
      <c r="K35" s="423" t="s">
        <v>215</v>
      </c>
      <c r="L35" s="424">
        <v>6508.8209999999999</v>
      </c>
      <c r="M35" s="424">
        <v>29765.198</v>
      </c>
      <c r="N35" s="424">
        <v>1827.7380000000001</v>
      </c>
      <c r="O35" s="425" t="s">
        <v>117</v>
      </c>
      <c r="P35" s="426">
        <v>7040.3220000000001</v>
      </c>
      <c r="Q35" s="427">
        <v>33029.116000000002</v>
      </c>
      <c r="R35" s="428">
        <v>1731.559</v>
      </c>
    </row>
    <row r="36" spans="2:20" ht="15.75" x14ac:dyDescent="0.25">
      <c r="B36" s="423" t="s">
        <v>111</v>
      </c>
      <c r="C36" s="424">
        <v>4848.4740000000002</v>
      </c>
      <c r="D36" s="424">
        <v>22204.949000000001</v>
      </c>
      <c r="E36" s="424">
        <v>1660.7719999999999</v>
      </c>
      <c r="F36" s="425" t="s">
        <v>69</v>
      </c>
      <c r="G36" s="426">
        <v>6067.1859999999997</v>
      </c>
      <c r="H36" s="427">
        <v>28451.847000000002</v>
      </c>
      <c r="I36" s="428">
        <v>1931.913</v>
      </c>
      <c r="J36" s="438"/>
      <c r="K36" s="423" t="s">
        <v>117</v>
      </c>
      <c r="L36" s="424">
        <v>5861.3059999999996</v>
      </c>
      <c r="M36" s="424">
        <v>26709.542000000001</v>
      </c>
      <c r="N36" s="424">
        <v>1884.8789999999999</v>
      </c>
      <c r="O36" s="425" t="s">
        <v>112</v>
      </c>
      <c r="P36" s="426">
        <v>4515.9139999999998</v>
      </c>
      <c r="Q36" s="427">
        <v>21204.911</v>
      </c>
      <c r="R36" s="428">
        <v>1174.48</v>
      </c>
    </row>
    <row r="37" spans="2:20" ht="15.75" x14ac:dyDescent="0.25">
      <c r="B37" s="423" t="s">
        <v>120</v>
      </c>
      <c r="C37" s="424">
        <v>2418.75</v>
      </c>
      <c r="D37" s="424">
        <v>11070.27</v>
      </c>
      <c r="E37" s="424">
        <v>820.61</v>
      </c>
      <c r="F37" s="425" t="s">
        <v>213</v>
      </c>
      <c r="G37" s="426">
        <v>6016.53</v>
      </c>
      <c r="H37" s="427">
        <v>28092.179</v>
      </c>
      <c r="I37" s="428">
        <v>1938</v>
      </c>
      <c r="J37" s="438"/>
      <c r="K37" s="423" t="s">
        <v>112</v>
      </c>
      <c r="L37" s="424">
        <v>2845.402</v>
      </c>
      <c r="M37" s="424">
        <v>12997.963</v>
      </c>
      <c r="N37" s="424">
        <v>898.88699999999994</v>
      </c>
      <c r="O37" s="425" t="s">
        <v>68</v>
      </c>
      <c r="P37" s="426">
        <v>3845.1129999999998</v>
      </c>
      <c r="Q37" s="427">
        <v>18038.575000000001</v>
      </c>
      <c r="R37" s="428">
        <v>1512.836</v>
      </c>
    </row>
    <row r="38" spans="2:20" ht="15.75" x14ac:dyDescent="0.25">
      <c r="B38" s="423" t="s">
        <v>117</v>
      </c>
      <c r="C38" s="424">
        <v>2228.308</v>
      </c>
      <c r="D38" s="424">
        <v>10212.879000000001</v>
      </c>
      <c r="E38" s="424">
        <v>747.45500000000004</v>
      </c>
      <c r="F38" s="425" t="s">
        <v>118</v>
      </c>
      <c r="G38" s="426">
        <v>3521.9369999999999</v>
      </c>
      <c r="H38" s="427">
        <v>16481.002</v>
      </c>
      <c r="I38" s="428">
        <v>1232.0619999999999</v>
      </c>
      <c r="J38" s="438"/>
      <c r="K38" s="423" t="s">
        <v>116</v>
      </c>
      <c r="L38" s="424">
        <v>1085.01</v>
      </c>
      <c r="M38" s="424">
        <v>4954.8090000000002</v>
      </c>
      <c r="N38" s="424">
        <v>556.58000000000004</v>
      </c>
      <c r="O38" s="425" t="s">
        <v>111</v>
      </c>
      <c r="P38" s="426">
        <v>2230.3119999999999</v>
      </c>
      <c r="Q38" s="427">
        <v>10480.971</v>
      </c>
      <c r="R38" s="428">
        <v>513.96199999999999</v>
      </c>
    </row>
    <row r="39" spans="2:20" ht="15.75" x14ac:dyDescent="0.25">
      <c r="B39" s="423" t="s">
        <v>213</v>
      </c>
      <c r="C39" s="424">
        <v>2103.654</v>
      </c>
      <c r="D39" s="424">
        <v>9612.9410000000007</v>
      </c>
      <c r="E39" s="424">
        <v>738</v>
      </c>
      <c r="F39" s="425" t="s">
        <v>153</v>
      </c>
      <c r="G39" s="426">
        <v>2841.3760000000002</v>
      </c>
      <c r="H39" s="427">
        <v>13330.644</v>
      </c>
      <c r="I39" s="428">
        <v>762.45</v>
      </c>
      <c r="J39" s="438"/>
      <c r="K39" s="423" t="s">
        <v>71</v>
      </c>
      <c r="L39" s="424">
        <v>984.90200000000004</v>
      </c>
      <c r="M39" s="424">
        <v>4474.7060000000001</v>
      </c>
      <c r="N39" s="424">
        <v>342.10700000000003</v>
      </c>
      <c r="O39" s="425" t="s">
        <v>152</v>
      </c>
      <c r="P39" s="426">
        <v>1710.144</v>
      </c>
      <c r="Q39" s="427">
        <v>8019.4889999999996</v>
      </c>
      <c r="R39" s="428">
        <v>620.89800000000002</v>
      </c>
    </row>
    <row r="40" spans="2:20" ht="15.75" x14ac:dyDescent="0.25">
      <c r="B40" s="423" t="s">
        <v>153</v>
      </c>
      <c r="C40" s="424">
        <v>1668.4949999999999</v>
      </c>
      <c r="D40" s="424">
        <v>7715.7910000000002</v>
      </c>
      <c r="E40" s="424">
        <v>532</v>
      </c>
      <c r="F40" s="425" t="s">
        <v>115</v>
      </c>
      <c r="G40" s="426">
        <v>2128.393</v>
      </c>
      <c r="H40" s="427">
        <v>9982.8389999999999</v>
      </c>
      <c r="I40" s="428">
        <v>545.029</v>
      </c>
      <c r="J40" s="438"/>
      <c r="K40" s="423" t="s">
        <v>114</v>
      </c>
      <c r="L40" s="424">
        <v>858.87400000000002</v>
      </c>
      <c r="M40" s="424">
        <v>3952.8209999999999</v>
      </c>
      <c r="N40" s="424">
        <v>294.803</v>
      </c>
      <c r="O40" s="425" t="s">
        <v>164</v>
      </c>
      <c r="P40" s="426">
        <v>1662.59</v>
      </c>
      <c r="Q40" s="427">
        <v>7806.7929999999997</v>
      </c>
      <c r="R40" s="428">
        <v>710.13099999999997</v>
      </c>
    </row>
    <row r="41" spans="2:20" ht="15.75" x14ac:dyDescent="0.25">
      <c r="B41" s="423" t="s">
        <v>118</v>
      </c>
      <c r="C41" s="424">
        <v>1564.8489999999999</v>
      </c>
      <c r="D41" s="424">
        <v>7090.058</v>
      </c>
      <c r="E41" s="424">
        <v>465.00400000000002</v>
      </c>
      <c r="F41" s="425" t="s">
        <v>154</v>
      </c>
      <c r="G41" s="426">
        <v>1749.9929999999999</v>
      </c>
      <c r="H41" s="427">
        <v>8198.7389999999996</v>
      </c>
      <c r="I41" s="428">
        <v>441.25</v>
      </c>
      <c r="J41" s="438"/>
      <c r="K41" s="423" t="s">
        <v>129</v>
      </c>
      <c r="L41" s="424">
        <v>699.39700000000005</v>
      </c>
      <c r="M41" s="424">
        <v>3188.0059999999999</v>
      </c>
      <c r="N41" s="424">
        <v>209</v>
      </c>
      <c r="O41" s="425" t="s">
        <v>116</v>
      </c>
      <c r="P41" s="426">
        <v>1554.0909999999999</v>
      </c>
      <c r="Q41" s="427">
        <v>7283.5749999999998</v>
      </c>
      <c r="R41" s="428">
        <v>289.798</v>
      </c>
    </row>
    <row r="42" spans="2:20" ht="15.75" x14ac:dyDescent="0.25">
      <c r="B42" s="423" t="s">
        <v>124</v>
      </c>
      <c r="C42" s="424">
        <v>1006.473</v>
      </c>
      <c r="D42" s="424">
        <v>4578.174</v>
      </c>
      <c r="E42" s="424">
        <v>298.77800000000002</v>
      </c>
      <c r="F42" s="425" t="s">
        <v>120</v>
      </c>
      <c r="G42" s="426">
        <v>1700.828</v>
      </c>
      <c r="H42" s="427">
        <v>7967.134</v>
      </c>
      <c r="I42" s="428">
        <v>590.55499999999995</v>
      </c>
      <c r="J42" s="438"/>
      <c r="K42" s="423" t="s">
        <v>152</v>
      </c>
      <c r="L42" s="424">
        <v>614.44399999999996</v>
      </c>
      <c r="M42" s="424">
        <v>2801.36</v>
      </c>
      <c r="N42" s="424">
        <v>232.22499999999999</v>
      </c>
      <c r="O42" s="425" t="s">
        <v>123</v>
      </c>
      <c r="P42" s="426">
        <v>855.08</v>
      </c>
      <c r="Q42" s="427">
        <v>4011.2579999999998</v>
      </c>
      <c r="R42" s="428">
        <v>250.53299999999999</v>
      </c>
    </row>
    <row r="43" spans="2:20" ht="15.75" x14ac:dyDescent="0.25">
      <c r="B43" s="423" t="s">
        <v>119</v>
      </c>
      <c r="C43" s="424">
        <v>972.31399999999996</v>
      </c>
      <c r="D43" s="424">
        <v>4439.9589999999998</v>
      </c>
      <c r="E43" s="424">
        <v>277.286</v>
      </c>
      <c r="F43" s="425" t="s">
        <v>156</v>
      </c>
      <c r="G43" s="426">
        <v>1338.385</v>
      </c>
      <c r="H43" s="427">
        <v>6280.32</v>
      </c>
      <c r="I43" s="428">
        <v>370.95299999999997</v>
      </c>
      <c r="J43" s="438"/>
      <c r="K43" s="423" t="s">
        <v>128</v>
      </c>
      <c r="L43" s="424">
        <v>593.82299999999998</v>
      </c>
      <c r="M43" s="424">
        <v>2704.03</v>
      </c>
      <c r="N43" s="424">
        <v>540.36699999999996</v>
      </c>
      <c r="O43" s="425" t="s">
        <v>129</v>
      </c>
      <c r="P43" s="426">
        <v>844.62300000000005</v>
      </c>
      <c r="Q43" s="427">
        <v>3962.8110000000001</v>
      </c>
      <c r="R43" s="428">
        <v>266.21300000000002</v>
      </c>
    </row>
    <row r="44" spans="2:20" ht="15.75" x14ac:dyDescent="0.25">
      <c r="B44" s="423" t="s">
        <v>68</v>
      </c>
      <c r="C44" s="424">
        <v>959.72900000000004</v>
      </c>
      <c r="D44" s="424">
        <v>4398.4549999999999</v>
      </c>
      <c r="E44" s="424">
        <v>370.05399999999997</v>
      </c>
      <c r="F44" s="425" t="s">
        <v>225</v>
      </c>
      <c r="G44" s="426">
        <v>908.31299999999999</v>
      </c>
      <c r="H44" s="427">
        <v>4250.6490000000003</v>
      </c>
      <c r="I44" s="428">
        <v>250</v>
      </c>
      <c r="J44" s="438"/>
      <c r="K44" s="423" t="s">
        <v>123</v>
      </c>
      <c r="L44" s="424">
        <v>350.93400000000003</v>
      </c>
      <c r="M44" s="424">
        <v>1596.056</v>
      </c>
      <c r="N44" s="424">
        <v>105.235</v>
      </c>
      <c r="O44" s="425" t="s">
        <v>114</v>
      </c>
      <c r="P44" s="426">
        <v>791.83500000000004</v>
      </c>
      <c r="Q44" s="427">
        <v>3710.3319999999999</v>
      </c>
      <c r="R44" s="428">
        <v>268.45400000000001</v>
      </c>
    </row>
    <row r="45" spans="2:20" ht="15.75" x14ac:dyDescent="0.25">
      <c r="B45" s="423" t="s">
        <v>135</v>
      </c>
      <c r="C45" s="424">
        <v>875.37599999999998</v>
      </c>
      <c r="D45" s="424">
        <v>3997.09</v>
      </c>
      <c r="E45" s="424">
        <v>268.27199999999999</v>
      </c>
      <c r="F45" s="425" t="s">
        <v>135</v>
      </c>
      <c r="G45" s="426">
        <v>907.65700000000004</v>
      </c>
      <c r="H45" s="427">
        <v>4270.8789999999999</v>
      </c>
      <c r="I45" s="428">
        <v>304.25700000000001</v>
      </c>
      <c r="J45" s="438"/>
      <c r="K45" s="423" t="s">
        <v>115</v>
      </c>
      <c r="L45" s="424">
        <v>303.88299999999998</v>
      </c>
      <c r="M45" s="424">
        <v>1394.182</v>
      </c>
      <c r="N45" s="424">
        <v>80.400999999999996</v>
      </c>
      <c r="O45" s="425" t="s">
        <v>122</v>
      </c>
      <c r="P45" s="426">
        <v>708.45799999999997</v>
      </c>
      <c r="Q45" s="427">
        <v>3324.1390000000001</v>
      </c>
      <c r="R45" s="428">
        <v>582.54</v>
      </c>
      <c r="T45" s="36"/>
    </row>
    <row r="46" spans="2:20" ht="15.75" x14ac:dyDescent="0.25">
      <c r="B46" s="423" t="s">
        <v>154</v>
      </c>
      <c r="C46" s="424">
        <v>867.04499999999996</v>
      </c>
      <c r="D46" s="424">
        <v>3957.4389999999999</v>
      </c>
      <c r="E46" s="424">
        <v>256</v>
      </c>
      <c r="F46" s="425" t="s">
        <v>128</v>
      </c>
      <c r="G46" s="426">
        <v>898.36800000000005</v>
      </c>
      <c r="H46" s="427">
        <v>4210.3090000000002</v>
      </c>
      <c r="I46" s="428">
        <v>279.85500000000002</v>
      </c>
      <c r="J46" s="438"/>
      <c r="K46" s="423" t="s">
        <v>122</v>
      </c>
      <c r="L46" s="424">
        <v>173.25299999999999</v>
      </c>
      <c r="M46" s="424">
        <v>801.19</v>
      </c>
      <c r="N46" s="424">
        <v>173.79</v>
      </c>
      <c r="O46" s="425" t="s">
        <v>115</v>
      </c>
      <c r="P46" s="426">
        <v>325.43799999999999</v>
      </c>
      <c r="Q46" s="427">
        <v>1524.579</v>
      </c>
      <c r="R46" s="428">
        <v>63.9</v>
      </c>
    </row>
    <row r="47" spans="2:20" ht="15.75" x14ac:dyDescent="0.25">
      <c r="B47" s="423" t="s">
        <v>136</v>
      </c>
      <c r="C47" s="424">
        <v>858.149</v>
      </c>
      <c r="D47" s="424">
        <v>3908.7060000000001</v>
      </c>
      <c r="E47" s="424">
        <v>316.20100000000002</v>
      </c>
      <c r="F47" s="425" t="s">
        <v>113</v>
      </c>
      <c r="G47" s="426">
        <v>896.46799999999996</v>
      </c>
      <c r="H47" s="427">
        <v>4203.3249999999998</v>
      </c>
      <c r="I47" s="428">
        <v>249.48500000000001</v>
      </c>
      <c r="J47" s="438"/>
      <c r="K47" s="423" t="s">
        <v>119</v>
      </c>
      <c r="L47" s="424">
        <v>85.463999999999999</v>
      </c>
      <c r="M47" s="424">
        <v>391.17099999999999</v>
      </c>
      <c r="N47" s="424">
        <v>615.89499999999998</v>
      </c>
      <c r="O47" s="425" t="s">
        <v>128</v>
      </c>
      <c r="P47" s="426">
        <v>322.23500000000001</v>
      </c>
      <c r="Q47" s="427">
        <v>1515.336</v>
      </c>
      <c r="R47" s="428">
        <v>418.89499999999998</v>
      </c>
    </row>
    <row r="48" spans="2:20" ht="16.5" thickBot="1" x14ac:dyDescent="0.3">
      <c r="B48" s="429" t="s">
        <v>113</v>
      </c>
      <c r="C48" s="430">
        <v>758.95600000000002</v>
      </c>
      <c r="D48" s="430">
        <v>3466.4059999999999</v>
      </c>
      <c r="E48" s="430">
        <v>183.12100000000001</v>
      </c>
      <c r="F48" s="431" t="s">
        <v>124</v>
      </c>
      <c r="G48" s="432">
        <v>839.10900000000004</v>
      </c>
      <c r="H48" s="433">
        <v>3939.97</v>
      </c>
      <c r="I48" s="434">
        <v>317.01299999999998</v>
      </c>
      <c r="J48" s="438"/>
      <c r="K48" s="429" t="s">
        <v>113</v>
      </c>
      <c r="L48" s="430">
        <v>80.504999999999995</v>
      </c>
      <c r="M48" s="430">
        <v>372.28500000000003</v>
      </c>
      <c r="N48" s="430">
        <v>96.138000000000005</v>
      </c>
      <c r="O48" s="431" t="s">
        <v>282</v>
      </c>
      <c r="P48" s="432">
        <v>28.638000000000002</v>
      </c>
      <c r="Q48" s="433">
        <v>133.589</v>
      </c>
      <c r="R48" s="434">
        <v>0.6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294</v>
      </c>
      <c r="C55" s="444"/>
      <c r="D55" s="445"/>
      <c r="E55" s="446"/>
      <c r="F55" s="443" t="s">
        <v>295</v>
      </c>
      <c r="G55" s="444"/>
      <c r="H55" s="445"/>
      <c r="I55" s="446"/>
      <c r="J55" s="405"/>
      <c r="K55" s="443" t="s">
        <v>294</v>
      </c>
      <c r="L55" s="444"/>
      <c r="M55" s="445"/>
      <c r="N55" s="446"/>
      <c r="O55" s="443" t="s">
        <v>295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28514.905999999999</v>
      </c>
      <c r="D57" s="412">
        <v>130440.478</v>
      </c>
      <c r="E57" s="413">
        <v>20947.379000000001</v>
      </c>
      <c r="F57" s="414" t="s">
        <v>102</v>
      </c>
      <c r="G57" s="415">
        <v>34531.442999999999</v>
      </c>
      <c r="H57" s="416">
        <v>161805.75200000001</v>
      </c>
      <c r="I57" s="413">
        <v>20819.859</v>
      </c>
      <c r="J57" s="405"/>
      <c r="K57" s="410" t="s">
        <v>102</v>
      </c>
      <c r="L57" s="411">
        <v>14738.478999999999</v>
      </c>
      <c r="M57" s="412">
        <v>67438.827000000005</v>
      </c>
      <c r="N57" s="413">
        <v>10650.248</v>
      </c>
      <c r="O57" s="414" t="s">
        <v>102</v>
      </c>
      <c r="P57" s="415">
        <v>15545.688</v>
      </c>
      <c r="Q57" s="416">
        <v>72854.873999999996</v>
      </c>
      <c r="R57" s="413">
        <v>9420.3719999999994</v>
      </c>
    </row>
    <row r="58" spans="2:18" ht="15.75" x14ac:dyDescent="0.25">
      <c r="B58" s="417" t="s">
        <v>122</v>
      </c>
      <c r="C58" s="418">
        <v>3815.9319999999998</v>
      </c>
      <c r="D58" s="418">
        <v>17464.953000000001</v>
      </c>
      <c r="E58" s="418">
        <v>2731.4409999999998</v>
      </c>
      <c r="F58" s="419" t="s">
        <v>122</v>
      </c>
      <c r="G58" s="420">
        <v>5494.3580000000002</v>
      </c>
      <c r="H58" s="421">
        <v>25740.985000000001</v>
      </c>
      <c r="I58" s="422">
        <v>3041.0990000000002</v>
      </c>
      <c r="J58" s="405"/>
      <c r="K58" s="417" t="s">
        <v>69</v>
      </c>
      <c r="L58" s="418">
        <v>4950.2969999999996</v>
      </c>
      <c r="M58" s="418">
        <v>22641.562999999998</v>
      </c>
      <c r="N58" s="418">
        <v>3424.808</v>
      </c>
      <c r="O58" s="419" t="s">
        <v>69</v>
      </c>
      <c r="P58" s="420">
        <v>5226.4719999999998</v>
      </c>
      <c r="Q58" s="421">
        <v>24494.197</v>
      </c>
      <c r="R58" s="422">
        <v>3347.806</v>
      </c>
    </row>
    <row r="59" spans="2:18" ht="15.75" x14ac:dyDescent="0.25">
      <c r="B59" s="423" t="s">
        <v>119</v>
      </c>
      <c r="C59" s="424">
        <v>3437.8429999999998</v>
      </c>
      <c r="D59" s="424">
        <v>15712.875</v>
      </c>
      <c r="E59" s="424">
        <v>2826.4690000000001</v>
      </c>
      <c r="F59" s="425" t="s">
        <v>119</v>
      </c>
      <c r="G59" s="426">
        <v>4899.3909999999996</v>
      </c>
      <c r="H59" s="427">
        <v>22945.845000000001</v>
      </c>
      <c r="I59" s="428">
        <v>3274.5189999999998</v>
      </c>
      <c r="J59" s="405"/>
      <c r="K59" s="423" t="s">
        <v>117</v>
      </c>
      <c r="L59" s="424">
        <v>3337.5929999999998</v>
      </c>
      <c r="M59" s="424">
        <v>15276.911</v>
      </c>
      <c r="N59" s="424">
        <v>3442.288</v>
      </c>
      <c r="O59" s="425" t="s">
        <v>117</v>
      </c>
      <c r="P59" s="426">
        <v>4571.1329999999998</v>
      </c>
      <c r="Q59" s="427">
        <v>21417.422999999999</v>
      </c>
      <c r="R59" s="428">
        <v>3377.607</v>
      </c>
    </row>
    <row r="60" spans="2:18" ht="15.75" x14ac:dyDescent="0.25">
      <c r="B60" s="423" t="s">
        <v>124</v>
      </c>
      <c r="C60" s="424">
        <v>2574.491</v>
      </c>
      <c r="D60" s="424">
        <v>11784.596</v>
      </c>
      <c r="E60" s="424">
        <v>2220.21</v>
      </c>
      <c r="F60" s="425" t="s">
        <v>124</v>
      </c>
      <c r="G60" s="426">
        <v>3087.0619999999999</v>
      </c>
      <c r="H60" s="427">
        <v>14468.224</v>
      </c>
      <c r="I60" s="428">
        <v>2214.6559999999999</v>
      </c>
      <c r="J60" s="405"/>
      <c r="K60" s="423" t="s">
        <v>115</v>
      </c>
      <c r="L60" s="424">
        <v>2423.1840000000002</v>
      </c>
      <c r="M60" s="424">
        <v>11090.87</v>
      </c>
      <c r="N60" s="424">
        <v>1377.857</v>
      </c>
      <c r="O60" s="425" t="s">
        <v>115</v>
      </c>
      <c r="P60" s="426">
        <v>2663.567</v>
      </c>
      <c r="Q60" s="427">
        <v>12477.898999999999</v>
      </c>
      <c r="R60" s="428">
        <v>1089.17</v>
      </c>
    </row>
    <row r="61" spans="2:18" ht="15.75" x14ac:dyDescent="0.25">
      <c r="B61" s="423" t="s">
        <v>115</v>
      </c>
      <c r="C61" s="424">
        <v>2223.4589999999998</v>
      </c>
      <c r="D61" s="424">
        <v>10180.487999999999</v>
      </c>
      <c r="E61" s="424">
        <v>1653.394</v>
      </c>
      <c r="F61" s="425" t="s">
        <v>115</v>
      </c>
      <c r="G61" s="426">
        <v>2892.085</v>
      </c>
      <c r="H61" s="427">
        <v>13552.307000000001</v>
      </c>
      <c r="I61" s="428">
        <v>1703.845</v>
      </c>
      <c r="J61" s="405"/>
      <c r="K61" s="423" t="s">
        <v>116</v>
      </c>
      <c r="L61" s="424">
        <v>2259.35</v>
      </c>
      <c r="M61" s="424">
        <v>10335.858</v>
      </c>
      <c r="N61" s="424">
        <v>1741.9590000000001</v>
      </c>
      <c r="O61" s="425" t="s">
        <v>116</v>
      </c>
      <c r="P61" s="426">
        <v>1841.527</v>
      </c>
      <c r="Q61" s="427">
        <v>8627.8019999999997</v>
      </c>
      <c r="R61" s="428">
        <v>1143.893</v>
      </c>
    </row>
    <row r="62" spans="2:18" ht="15.75" x14ac:dyDescent="0.25">
      <c r="B62" s="423" t="s">
        <v>153</v>
      </c>
      <c r="C62" s="424">
        <v>2178.509</v>
      </c>
      <c r="D62" s="424">
        <v>9983.357</v>
      </c>
      <c r="E62" s="424">
        <v>743.375</v>
      </c>
      <c r="F62" s="425" t="s">
        <v>69</v>
      </c>
      <c r="G62" s="426">
        <v>2248.2339999999999</v>
      </c>
      <c r="H62" s="427">
        <v>10530.385</v>
      </c>
      <c r="I62" s="428">
        <v>1546</v>
      </c>
      <c r="J62" s="405"/>
      <c r="K62" s="423" t="s">
        <v>68</v>
      </c>
      <c r="L62" s="424">
        <v>339.42</v>
      </c>
      <c r="M62" s="424">
        <v>1550.0419999999999</v>
      </c>
      <c r="N62" s="424">
        <v>113.61799999999999</v>
      </c>
      <c r="O62" s="425" t="s">
        <v>68</v>
      </c>
      <c r="P62" s="426">
        <v>317.85500000000002</v>
      </c>
      <c r="Q62" s="427">
        <v>1493.375</v>
      </c>
      <c r="R62" s="428">
        <v>103.095</v>
      </c>
    </row>
    <row r="63" spans="2:18" ht="15.75" x14ac:dyDescent="0.25">
      <c r="B63" s="423" t="s">
        <v>69</v>
      </c>
      <c r="C63" s="424">
        <v>2061.9609999999998</v>
      </c>
      <c r="D63" s="424">
        <v>9427.7209999999995</v>
      </c>
      <c r="E63" s="424">
        <v>2124.8620000000001</v>
      </c>
      <c r="F63" s="425" t="s">
        <v>164</v>
      </c>
      <c r="G63" s="426">
        <v>2035.0160000000001</v>
      </c>
      <c r="H63" s="427">
        <v>9541.2929999999997</v>
      </c>
      <c r="I63" s="428">
        <v>1311.6949999999999</v>
      </c>
      <c r="J63" s="405"/>
      <c r="K63" s="423" t="s">
        <v>215</v>
      </c>
      <c r="L63" s="424">
        <v>336.79899999999998</v>
      </c>
      <c r="M63" s="424">
        <v>1553.8489999999999</v>
      </c>
      <c r="N63" s="424">
        <v>136.35</v>
      </c>
      <c r="O63" s="425" t="s">
        <v>127</v>
      </c>
      <c r="P63" s="426">
        <v>272.69200000000001</v>
      </c>
      <c r="Q63" s="427">
        <v>1277.548</v>
      </c>
      <c r="R63" s="428">
        <v>122.952</v>
      </c>
    </row>
    <row r="64" spans="2:18" ht="15.75" x14ac:dyDescent="0.25">
      <c r="B64" s="423" t="s">
        <v>215</v>
      </c>
      <c r="C64" s="424">
        <v>1555.8520000000001</v>
      </c>
      <c r="D64" s="424">
        <v>7121.1509999999998</v>
      </c>
      <c r="E64" s="424">
        <v>745.92499999999995</v>
      </c>
      <c r="F64" s="425" t="s">
        <v>114</v>
      </c>
      <c r="G64" s="426">
        <v>1890.999</v>
      </c>
      <c r="H64" s="427">
        <v>8857.7279999999992</v>
      </c>
      <c r="I64" s="428">
        <v>1506.712</v>
      </c>
      <c r="J64" s="405"/>
      <c r="K64" s="423" t="s">
        <v>123</v>
      </c>
      <c r="L64" s="424">
        <v>258.77800000000002</v>
      </c>
      <c r="M64" s="424">
        <v>1182.588</v>
      </c>
      <c r="N64" s="424">
        <v>88.2</v>
      </c>
      <c r="O64" s="425" t="s">
        <v>123</v>
      </c>
      <c r="P64" s="426">
        <v>149.363</v>
      </c>
      <c r="Q64" s="427">
        <v>703.36599999999999</v>
      </c>
      <c r="R64" s="428">
        <v>46.213000000000001</v>
      </c>
    </row>
    <row r="65" spans="2:18" ht="15.75" x14ac:dyDescent="0.25">
      <c r="B65" s="423" t="s">
        <v>114</v>
      </c>
      <c r="C65" s="424">
        <v>1344.3130000000001</v>
      </c>
      <c r="D65" s="424">
        <v>6140.0619999999999</v>
      </c>
      <c r="E65" s="424">
        <v>1450.636</v>
      </c>
      <c r="F65" s="425" t="s">
        <v>113</v>
      </c>
      <c r="G65" s="426">
        <v>1690.614</v>
      </c>
      <c r="H65" s="427">
        <v>7924.0219999999999</v>
      </c>
      <c r="I65" s="428">
        <v>674.16300000000001</v>
      </c>
      <c r="J65" s="405"/>
      <c r="K65" s="423" t="s">
        <v>127</v>
      </c>
      <c r="L65" s="424">
        <v>211.613</v>
      </c>
      <c r="M65" s="424">
        <v>968.024</v>
      </c>
      <c r="N65" s="424">
        <v>99.63</v>
      </c>
      <c r="O65" s="425" t="s">
        <v>215</v>
      </c>
      <c r="P65" s="426">
        <v>133.37299999999999</v>
      </c>
      <c r="Q65" s="427">
        <v>626.11500000000001</v>
      </c>
      <c r="R65" s="428">
        <v>31.324999999999999</v>
      </c>
    </row>
    <row r="66" spans="2:18" ht="15.75" x14ac:dyDescent="0.25">
      <c r="B66" s="423" t="s">
        <v>164</v>
      </c>
      <c r="C66" s="424">
        <v>1303.511</v>
      </c>
      <c r="D66" s="424">
        <v>5965.28</v>
      </c>
      <c r="E66" s="424">
        <v>1116.393</v>
      </c>
      <c r="F66" s="425" t="s">
        <v>129</v>
      </c>
      <c r="G66" s="426">
        <v>1408.837</v>
      </c>
      <c r="H66" s="427">
        <v>6598.7539999999999</v>
      </c>
      <c r="I66" s="428">
        <v>1042.249</v>
      </c>
      <c r="J66" s="405"/>
      <c r="K66" s="423" t="s">
        <v>122</v>
      </c>
      <c r="L66" s="424">
        <v>184.97900000000001</v>
      </c>
      <c r="M66" s="424">
        <v>837.56500000000005</v>
      </c>
      <c r="N66" s="424">
        <v>56.951999999999998</v>
      </c>
      <c r="O66" s="425" t="s">
        <v>114</v>
      </c>
      <c r="P66" s="426">
        <v>105.952</v>
      </c>
      <c r="Q66" s="427">
        <v>498.76799999999997</v>
      </c>
      <c r="R66" s="428">
        <v>70.537000000000006</v>
      </c>
    </row>
    <row r="67" spans="2:18" ht="15.75" x14ac:dyDescent="0.25">
      <c r="B67" s="423" t="s">
        <v>113</v>
      </c>
      <c r="C67" s="424">
        <v>1141.3599999999999</v>
      </c>
      <c r="D67" s="424">
        <v>5220.3119999999999</v>
      </c>
      <c r="E67" s="424">
        <v>677.63599999999997</v>
      </c>
      <c r="F67" s="425" t="s">
        <v>215</v>
      </c>
      <c r="G67" s="426">
        <v>1235.9549999999999</v>
      </c>
      <c r="H67" s="427">
        <v>5791.8419999999996</v>
      </c>
      <c r="I67" s="428">
        <v>531.73199999999997</v>
      </c>
      <c r="J67" s="405"/>
      <c r="K67" s="423" t="s">
        <v>113</v>
      </c>
      <c r="L67" s="424">
        <v>94.713999999999999</v>
      </c>
      <c r="M67" s="424">
        <v>429.392</v>
      </c>
      <c r="N67" s="424">
        <v>23.948</v>
      </c>
      <c r="O67" s="425" t="s">
        <v>113</v>
      </c>
      <c r="P67" s="426">
        <v>97.096000000000004</v>
      </c>
      <c r="Q67" s="427">
        <v>457.09</v>
      </c>
      <c r="R67" s="428">
        <v>22.710999999999999</v>
      </c>
    </row>
    <row r="68" spans="2:18" ht="15.75" x14ac:dyDescent="0.25">
      <c r="B68" s="423" t="s">
        <v>129</v>
      </c>
      <c r="C68" s="424">
        <v>870.76099999999997</v>
      </c>
      <c r="D68" s="424">
        <v>3982.1709999999998</v>
      </c>
      <c r="E68" s="424">
        <v>826.69299999999998</v>
      </c>
      <c r="F68" s="425" t="s">
        <v>128</v>
      </c>
      <c r="G68" s="426">
        <v>902.67</v>
      </c>
      <c r="H68" s="427">
        <v>4231.1610000000001</v>
      </c>
      <c r="I68" s="428">
        <v>437.101</v>
      </c>
      <c r="J68" s="405"/>
      <c r="K68" s="423" t="s">
        <v>114</v>
      </c>
      <c r="L68" s="424">
        <v>86.64</v>
      </c>
      <c r="M68" s="424">
        <v>399.73700000000002</v>
      </c>
      <c r="N68" s="424">
        <v>36.33</v>
      </c>
      <c r="O68" s="425" t="s">
        <v>112</v>
      </c>
      <c r="P68" s="426">
        <v>42.482999999999997</v>
      </c>
      <c r="Q68" s="427">
        <v>198.172</v>
      </c>
      <c r="R68" s="428">
        <v>11.2</v>
      </c>
    </row>
    <row r="69" spans="2:18" ht="15.75" x14ac:dyDescent="0.25">
      <c r="B69" s="423" t="s">
        <v>128</v>
      </c>
      <c r="C69" s="424">
        <v>712.35199999999998</v>
      </c>
      <c r="D69" s="424">
        <v>3255.1759999999999</v>
      </c>
      <c r="E69" s="424">
        <v>481.43599999999998</v>
      </c>
      <c r="F69" s="425" t="s">
        <v>123</v>
      </c>
      <c r="G69" s="426">
        <v>777.19200000000001</v>
      </c>
      <c r="H69" s="427">
        <v>3642.9560000000001</v>
      </c>
      <c r="I69" s="428">
        <v>441.93599999999998</v>
      </c>
      <c r="J69" s="405"/>
      <c r="K69" s="423" t="s">
        <v>152</v>
      </c>
      <c r="L69" s="424">
        <v>67.793000000000006</v>
      </c>
      <c r="M69" s="424">
        <v>313.49900000000002</v>
      </c>
      <c r="N69" s="424">
        <v>29.292000000000002</v>
      </c>
      <c r="O69" s="425" t="s">
        <v>71</v>
      </c>
      <c r="P69" s="426">
        <v>34.636000000000003</v>
      </c>
      <c r="Q69" s="427">
        <v>163.10599999999999</v>
      </c>
      <c r="R69" s="428">
        <v>17.28</v>
      </c>
    </row>
    <row r="70" spans="2:18" ht="15.75" x14ac:dyDescent="0.25">
      <c r="B70" s="423" t="s">
        <v>296</v>
      </c>
      <c r="C70" s="424">
        <v>677.32</v>
      </c>
      <c r="D70" s="424">
        <v>3074.0859999999998</v>
      </c>
      <c r="E70" s="424">
        <v>198</v>
      </c>
      <c r="F70" s="425" t="s">
        <v>117</v>
      </c>
      <c r="G70" s="426">
        <v>711.63800000000003</v>
      </c>
      <c r="H70" s="427">
        <v>3333.1930000000002</v>
      </c>
      <c r="I70" s="428">
        <v>368.66</v>
      </c>
      <c r="J70" s="405"/>
      <c r="K70" s="423" t="s">
        <v>71</v>
      </c>
      <c r="L70" s="424">
        <v>65.712999999999994</v>
      </c>
      <c r="M70" s="424">
        <v>302.97199999999998</v>
      </c>
      <c r="N70" s="424">
        <v>26.02</v>
      </c>
      <c r="O70" s="425" t="s">
        <v>111</v>
      </c>
      <c r="P70" s="426">
        <v>32.703000000000003</v>
      </c>
      <c r="Q70" s="427">
        <v>153.089</v>
      </c>
      <c r="R70" s="428">
        <v>10.717000000000001</v>
      </c>
    </row>
    <row r="71" spans="2:18" ht="15.75" x14ac:dyDescent="0.25">
      <c r="B71" s="423" t="s">
        <v>116</v>
      </c>
      <c r="C71" s="424">
        <v>492.21600000000001</v>
      </c>
      <c r="D71" s="424">
        <v>2255.5630000000001</v>
      </c>
      <c r="E71" s="424">
        <v>177.286</v>
      </c>
      <c r="F71" s="425" t="s">
        <v>153</v>
      </c>
      <c r="G71" s="426">
        <v>612.25199999999995</v>
      </c>
      <c r="H71" s="427">
        <v>2863.2629999999999</v>
      </c>
      <c r="I71" s="428">
        <v>243.1</v>
      </c>
      <c r="J71" s="405"/>
      <c r="K71" s="423" t="s">
        <v>112</v>
      </c>
      <c r="L71" s="424">
        <v>59.537999999999997</v>
      </c>
      <c r="M71" s="424">
        <v>272.096</v>
      </c>
      <c r="N71" s="424">
        <v>18.5</v>
      </c>
      <c r="O71" s="425" t="s">
        <v>161</v>
      </c>
      <c r="P71" s="426">
        <v>24.469000000000001</v>
      </c>
      <c r="Q71" s="427">
        <v>114.91800000000001</v>
      </c>
      <c r="R71" s="428">
        <v>11.442</v>
      </c>
    </row>
    <row r="72" spans="2:18" ht="15.75" x14ac:dyDescent="0.25">
      <c r="B72" s="423" t="s">
        <v>117</v>
      </c>
      <c r="C72" s="424">
        <v>482.00799999999998</v>
      </c>
      <c r="D72" s="424">
        <v>2206.4899999999998</v>
      </c>
      <c r="E72" s="424">
        <v>336.30399999999997</v>
      </c>
      <c r="F72" s="425" t="s">
        <v>152</v>
      </c>
      <c r="G72" s="426">
        <v>603.86699999999996</v>
      </c>
      <c r="H72" s="427">
        <v>2830.2539999999999</v>
      </c>
      <c r="I72" s="428">
        <v>390.11900000000003</v>
      </c>
      <c r="J72" s="405"/>
      <c r="K72" s="423" t="s">
        <v>111</v>
      </c>
      <c r="L72" s="424">
        <v>29.244</v>
      </c>
      <c r="M72" s="424">
        <v>133.65799999999999</v>
      </c>
      <c r="N72" s="424">
        <v>12.208</v>
      </c>
      <c r="O72" s="425" t="s">
        <v>135</v>
      </c>
      <c r="P72" s="426">
        <v>20.324000000000002</v>
      </c>
      <c r="Q72" s="427">
        <v>95.454999999999998</v>
      </c>
      <c r="R72" s="428">
        <v>7.0759999999999996</v>
      </c>
    </row>
    <row r="73" spans="2:18" ht="16.5" thickBot="1" x14ac:dyDescent="0.3">
      <c r="B73" s="429" t="s">
        <v>123</v>
      </c>
      <c r="C73" s="430">
        <v>472.928</v>
      </c>
      <c r="D73" s="430">
        <v>2160.8319999999999</v>
      </c>
      <c r="E73" s="430">
        <v>374.92500000000001</v>
      </c>
      <c r="F73" s="431" t="s">
        <v>112</v>
      </c>
      <c r="G73" s="432">
        <v>521.96400000000006</v>
      </c>
      <c r="H73" s="433">
        <v>2446.078</v>
      </c>
      <c r="I73" s="434">
        <v>334.38</v>
      </c>
      <c r="J73" s="405"/>
      <c r="K73" s="429" t="s">
        <v>161</v>
      </c>
      <c r="L73" s="430">
        <v>19.401</v>
      </c>
      <c r="M73" s="430">
        <v>88.756</v>
      </c>
      <c r="N73" s="430">
        <v>14.544</v>
      </c>
      <c r="O73" s="431" t="s">
        <v>152</v>
      </c>
      <c r="P73" s="432">
        <v>4.681</v>
      </c>
      <c r="Q73" s="433">
        <v>22.042000000000002</v>
      </c>
      <c r="R73" s="434">
        <v>3.78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294</v>
      </c>
      <c r="C80" s="444"/>
      <c r="D80" s="445"/>
      <c r="E80" s="446"/>
      <c r="F80" s="443" t="s">
        <v>295</v>
      </c>
      <c r="G80" s="444"/>
      <c r="H80" s="445"/>
      <c r="I80" s="446"/>
      <c r="J80" s="405"/>
      <c r="K80" s="443" t="s">
        <v>294</v>
      </c>
      <c r="L80" s="444"/>
      <c r="M80" s="445"/>
      <c r="N80" s="446"/>
      <c r="O80" s="443" t="s">
        <v>295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41159.906000000003</v>
      </c>
      <c r="D82" s="412">
        <v>188332.704</v>
      </c>
      <c r="E82" s="413">
        <v>37526.974000000002</v>
      </c>
      <c r="F82" s="414" t="s">
        <v>102</v>
      </c>
      <c r="G82" s="415">
        <v>39354.290999999997</v>
      </c>
      <c r="H82" s="416">
        <v>184467.489</v>
      </c>
      <c r="I82" s="413">
        <v>40674.338000000003</v>
      </c>
      <c r="J82" s="405"/>
      <c r="K82" s="410" t="s">
        <v>102</v>
      </c>
      <c r="L82" s="411">
        <v>13885.98</v>
      </c>
      <c r="M82" s="412">
        <v>63470.048999999999</v>
      </c>
      <c r="N82" s="413">
        <v>20048.037</v>
      </c>
      <c r="O82" s="414" t="s">
        <v>102</v>
      </c>
      <c r="P82" s="415">
        <v>10337.393</v>
      </c>
      <c r="Q82" s="416">
        <v>48479.317999999999</v>
      </c>
      <c r="R82" s="413">
        <v>12116.41</v>
      </c>
    </row>
    <row r="83" spans="2:18" ht="15.75" x14ac:dyDescent="0.25">
      <c r="B83" s="417" t="s">
        <v>215</v>
      </c>
      <c r="C83" s="418">
        <v>10498.947</v>
      </c>
      <c r="D83" s="418">
        <v>48106.275999999998</v>
      </c>
      <c r="E83" s="418">
        <v>10639.552</v>
      </c>
      <c r="F83" s="419" t="s">
        <v>136</v>
      </c>
      <c r="G83" s="420">
        <v>10060.633</v>
      </c>
      <c r="H83" s="421">
        <v>47144.093999999997</v>
      </c>
      <c r="I83" s="422">
        <v>11426.08</v>
      </c>
      <c r="J83" s="405"/>
      <c r="K83" s="417" t="s">
        <v>69</v>
      </c>
      <c r="L83" s="418">
        <v>3495.4140000000002</v>
      </c>
      <c r="M83" s="418">
        <v>15993.61</v>
      </c>
      <c r="N83" s="418">
        <v>2973.8150000000001</v>
      </c>
      <c r="O83" s="419" t="s">
        <v>69</v>
      </c>
      <c r="P83" s="420">
        <v>3254.989</v>
      </c>
      <c r="Q83" s="421">
        <v>15260.11</v>
      </c>
      <c r="R83" s="422">
        <v>2102.6579999999999</v>
      </c>
    </row>
    <row r="84" spans="2:18" ht="15.75" x14ac:dyDescent="0.25">
      <c r="B84" s="423" t="s">
        <v>69</v>
      </c>
      <c r="C84" s="424">
        <v>4563.8670000000002</v>
      </c>
      <c r="D84" s="424">
        <v>20882.227999999999</v>
      </c>
      <c r="E84" s="424">
        <v>6240.4350000000004</v>
      </c>
      <c r="F84" s="425" t="s">
        <v>215</v>
      </c>
      <c r="G84" s="426">
        <v>5250.7529999999997</v>
      </c>
      <c r="H84" s="427">
        <v>24592.732</v>
      </c>
      <c r="I84" s="428">
        <v>5989.79</v>
      </c>
      <c r="J84" s="405"/>
      <c r="K84" s="423" t="s">
        <v>215</v>
      </c>
      <c r="L84" s="424">
        <v>1848.47</v>
      </c>
      <c r="M84" s="424">
        <v>8452.5640000000003</v>
      </c>
      <c r="N84" s="424">
        <v>818.88400000000001</v>
      </c>
      <c r="O84" s="425" t="s">
        <v>68</v>
      </c>
      <c r="P84" s="426">
        <v>1642.999</v>
      </c>
      <c r="Q84" s="427">
        <v>7703.3720000000003</v>
      </c>
      <c r="R84" s="428">
        <v>938.10699999999997</v>
      </c>
    </row>
    <row r="85" spans="2:18" ht="15.75" x14ac:dyDescent="0.25">
      <c r="B85" s="423" t="s">
        <v>167</v>
      </c>
      <c r="C85" s="424">
        <v>4099.3559999999998</v>
      </c>
      <c r="D85" s="424">
        <v>18755.501</v>
      </c>
      <c r="E85" s="424">
        <v>2996</v>
      </c>
      <c r="F85" s="425" t="s">
        <v>69</v>
      </c>
      <c r="G85" s="426">
        <v>2768.1550000000002</v>
      </c>
      <c r="H85" s="427">
        <v>12971.200999999999</v>
      </c>
      <c r="I85" s="428">
        <v>5229.4260000000004</v>
      </c>
      <c r="J85" s="405"/>
      <c r="K85" s="423" t="s">
        <v>68</v>
      </c>
      <c r="L85" s="424">
        <v>1495.5630000000001</v>
      </c>
      <c r="M85" s="424">
        <v>6869.3010000000004</v>
      </c>
      <c r="N85" s="424">
        <v>962.69100000000003</v>
      </c>
      <c r="O85" s="425" t="s">
        <v>215</v>
      </c>
      <c r="P85" s="426">
        <v>1456.2059999999999</v>
      </c>
      <c r="Q85" s="427">
        <v>6822.4930000000004</v>
      </c>
      <c r="R85" s="428">
        <v>916.86400000000003</v>
      </c>
    </row>
    <row r="86" spans="2:18" ht="15.75" x14ac:dyDescent="0.25">
      <c r="B86" s="423" t="s">
        <v>136</v>
      </c>
      <c r="C86" s="424">
        <v>3243.0450000000001</v>
      </c>
      <c r="D86" s="424">
        <v>14843.802</v>
      </c>
      <c r="E86" s="424">
        <v>2451.6480000000001</v>
      </c>
      <c r="F86" s="425" t="s">
        <v>167</v>
      </c>
      <c r="G86" s="426">
        <v>2749.5639999999999</v>
      </c>
      <c r="H86" s="427">
        <v>12899.67</v>
      </c>
      <c r="I86" s="428">
        <v>2337</v>
      </c>
      <c r="J86" s="405"/>
      <c r="K86" s="423" t="s">
        <v>114</v>
      </c>
      <c r="L86" s="424">
        <v>1067.961</v>
      </c>
      <c r="M86" s="424">
        <v>4885.0240000000003</v>
      </c>
      <c r="N86" s="424">
        <v>6486.7849999999999</v>
      </c>
      <c r="O86" s="425" t="s">
        <v>117</v>
      </c>
      <c r="P86" s="426">
        <v>659.24400000000003</v>
      </c>
      <c r="Q86" s="427">
        <v>3091.7570000000001</v>
      </c>
      <c r="R86" s="428">
        <v>647.35599999999999</v>
      </c>
    </row>
    <row r="87" spans="2:18" ht="15.75" x14ac:dyDescent="0.25">
      <c r="B87" s="423" t="s">
        <v>213</v>
      </c>
      <c r="C87" s="424">
        <v>1544.1210000000001</v>
      </c>
      <c r="D87" s="424">
        <v>7079.7560000000003</v>
      </c>
      <c r="E87" s="424">
        <v>865</v>
      </c>
      <c r="F87" s="425" t="s">
        <v>170</v>
      </c>
      <c r="G87" s="426">
        <v>1967.202</v>
      </c>
      <c r="H87" s="427">
        <v>9227.2139999999999</v>
      </c>
      <c r="I87" s="428">
        <v>1433.1010000000001</v>
      </c>
      <c r="J87" s="405"/>
      <c r="K87" s="423" t="s">
        <v>117</v>
      </c>
      <c r="L87" s="424">
        <v>857.81399999999996</v>
      </c>
      <c r="M87" s="424">
        <v>3915.3240000000001</v>
      </c>
      <c r="N87" s="424">
        <v>1152.2149999999999</v>
      </c>
      <c r="O87" s="425" t="s">
        <v>111</v>
      </c>
      <c r="P87" s="426">
        <v>630.46500000000003</v>
      </c>
      <c r="Q87" s="427">
        <v>2968.6080000000002</v>
      </c>
      <c r="R87" s="428">
        <v>72.775999999999996</v>
      </c>
    </row>
    <row r="88" spans="2:18" ht="15.75" x14ac:dyDescent="0.25">
      <c r="B88" s="423" t="s">
        <v>170</v>
      </c>
      <c r="C88" s="424">
        <v>1431.576</v>
      </c>
      <c r="D88" s="424">
        <v>6550.2780000000002</v>
      </c>
      <c r="E88" s="424">
        <v>1081.325</v>
      </c>
      <c r="F88" s="425" t="s">
        <v>164</v>
      </c>
      <c r="G88" s="426">
        <v>1633.126</v>
      </c>
      <c r="H88" s="427">
        <v>7668.4620000000004</v>
      </c>
      <c r="I88" s="428">
        <v>1079.519</v>
      </c>
      <c r="J88" s="405"/>
      <c r="K88" s="423" t="s">
        <v>111</v>
      </c>
      <c r="L88" s="424">
        <v>789.88800000000003</v>
      </c>
      <c r="M88" s="424">
        <v>3594.893</v>
      </c>
      <c r="N88" s="424">
        <v>85.828999999999994</v>
      </c>
      <c r="O88" s="425" t="s">
        <v>114</v>
      </c>
      <c r="P88" s="426">
        <v>376.80500000000001</v>
      </c>
      <c r="Q88" s="427">
        <v>1764.5450000000001</v>
      </c>
      <c r="R88" s="428">
        <v>2496.4560000000001</v>
      </c>
    </row>
    <row r="89" spans="2:18" ht="15.75" x14ac:dyDescent="0.25">
      <c r="B89" s="423" t="s">
        <v>169</v>
      </c>
      <c r="C89" s="424">
        <v>1170.7439999999999</v>
      </c>
      <c r="D89" s="424">
        <v>5359.317</v>
      </c>
      <c r="E89" s="424">
        <v>939</v>
      </c>
      <c r="F89" s="425" t="s">
        <v>111</v>
      </c>
      <c r="G89" s="426">
        <v>1459.309</v>
      </c>
      <c r="H89" s="427">
        <v>6845.009</v>
      </c>
      <c r="I89" s="428">
        <v>1228.0319999999999</v>
      </c>
      <c r="J89" s="405"/>
      <c r="K89" s="423" t="s">
        <v>136</v>
      </c>
      <c r="L89" s="424">
        <v>687.74699999999996</v>
      </c>
      <c r="M89" s="424">
        <v>3154.1320000000001</v>
      </c>
      <c r="N89" s="424">
        <v>213.53299999999999</v>
      </c>
      <c r="O89" s="425" t="s">
        <v>119</v>
      </c>
      <c r="P89" s="426">
        <v>355.358</v>
      </c>
      <c r="Q89" s="427">
        <v>1670.518</v>
      </c>
      <c r="R89" s="428">
        <v>386.48899999999998</v>
      </c>
    </row>
    <row r="90" spans="2:18" ht="15.75" x14ac:dyDescent="0.25">
      <c r="B90" s="423" t="s">
        <v>68</v>
      </c>
      <c r="C90" s="424">
        <v>1075.9839999999999</v>
      </c>
      <c r="D90" s="424">
        <v>4897.4620000000004</v>
      </c>
      <c r="E90" s="424">
        <v>956.22799999999995</v>
      </c>
      <c r="F90" s="425" t="s">
        <v>169</v>
      </c>
      <c r="G90" s="426">
        <v>1212.8109999999999</v>
      </c>
      <c r="H90" s="427">
        <v>5686.43</v>
      </c>
      <c r="I90" s="428">
        <v>1282</v>
      </c>
      <c r="J90" s="405"/>
      <c r="K90" s="423" t="s">
        <v>115</v>
      </c>
      <c r="L90" s="424">
        <v>670.98199999999997</v>
      </c>
      <c r="M90" s="424">
        <v>3066.7620000000002</v>
      </c>
      <c r="N90" s="424">
        <v>3728.8530000000001</v>
      </c>
      <c r="O90" s="425" t="s">
        <v>113</v>
      </c>
      <c r="P90" s="426">
        <v>353.45600000000002</v>
      </c>
      <c r="Q90" s="427">
        <v>1664.0239999999999</v>
      </c>
      <c r="R90" s="428">
        <v>72.454999999999998</v>
      </c>
    </row>
    <row r="91" spans="2:18" ht="15.75" x14ac:dyDescent="0.25">
      <c r="B91" s="423" t="s">
        <v>111</v>
      </c>
      <c r="C91" s="424">
        <v>1068.17</v>
      </c>
      <c r="D91" s="424">
        <v>4891.0630000000001</v>
      </c>
      <c r="E91" s="424">
        <v>970.06</v>
      </c>
      <c r="F91" s="425" t="s">
        <v>243</v>
      </c>
      <c r="G91" s="426">
        <v>1065.3209999999999</v>
      </c>
      <c r="H91" s="427">
        <v>4995.7219999999998</v>
      </c>
      <c r="I91" s="428">
        <v>1051.5029999999999</v>
      </c>
      <c r="J91" s="405"/>
      <c r="K91" s="423" t="s">
        <v>112</v>
      </c>
      <c r="L91" s="424">
        <v>570.447</v>
      </c>
      <c r="M91" s="424">
        <v>2589.4180000000001</v>
      </c>
      <c r="N91" s="424">
        <v>423.92500000000001</v>
      </c>
      <c r="O91" s="425" t="s">
        <v>152</v>
      </c>
      <c r="P91" s="426">
        <v>280.38900000000001</v>
      </c>
      <c r="Q91" s="427">
        <v>1315.9659999999999</v>
      </c>
      <c r="R91" s="428">
        <v>307.96600000000001</v>
      </c>
    </row>
    <row r="92" spans="2:18" ht="15.75" x14ac:dyDescent="0.25">
      <c r="B92" s="423" t="s">
        <v>157</v>
      </c>
      <c r="C92" s="424">
        <v>916.97900000000004</v>
      </c>
      <c r="D92" s="424">
        <v>4162.4970000000003</v>
      </c>
      <c r="E92" s="424">
        <v>682</v>
      </c>
      <c r="F92" s="425" t="s">
        <v>153</v>
      </c>
      <c r="G92" s="426">
        <v>869.39099999999996</v>
      </c>
      <c r="H92" s="427">
        <v>4063.165</v>
      </c>
      <c r="I92" s="428">
        <v>915</v>
      </c>
      <c r="J92" s="405"/>
      <c r="K92" s="423" t="s">
        <v>119</v>
      </c>
      <c r="L92" s="424">
        <v>474.55599999999998</v>
      </c>
      <c r="M92" s="424">
        <v>2153.3919999999998</v>
      </c>
      <c r="N92" s="424">
        <v>521.36500000000001</v>
      </c>
      <c r="O92" s="425" t="s">
        <v>115</v>
      </c>
      <c r="P92" s="426">
        <v>259.51400000000001</v>
      </c>
      <c r="Q92" s="427">
        <v>1212.614</v>
      </c>
      <c r="R92" s="428">
        <v>2049.1190000000001</v>
      </c>
    </row>
    <row r="93" spans="2:18" ht="15.75" x14ac:dyDescent="0.25">
      <c r="B93" s="423" t="s">
        <v>120</v>
      </c>
      <c r="C93" s="424">
        <v>907.55799999999999</v>
      </c>
      <c r="D93" s="424">
        <v>4153.4260000000004</v>
      </c>
      <c r="E93" s="424">
        <v>478.62799999999999</v>
      </c>
      <c r="F93" s="425" t="s">
        <v>121</v>
      </c>
      <c r="G93" s="426">
        <v>738.34799999999996</v>
      </c>
      <c r="H93" s="427">
        <v>3456.9639999999999</v>
      </c>
      <c r="I93" s="428">
        <v>877.9</v>
      </c>
      <c r="J93" s="405"/>
      <c r="K93" s="423" t="s">
        <v>71</v>
      </c>
      <c r="L93" s="424">
        <v>407.62599999999998</v>
      </c>
      <c r="M93" s="424">
        <v>1854.9929999999999</v>
      </c>
      <c r="N93" s="424">
        <v>946.98</v>
      </c>
      <c r="O93" s="425" t="s">
        <v>226</v>
      </c>
      <c r="P93" s="426">
        <v>231.494</v>
      </c>
      <c r="Q93" s="427">
        <v>1084.623</v>
      </c>
      <c r="R93" s="428">
        <v>322.94600000000003</v>
      </c>
    </row>
    <row r="94" spans="2:18" ht="15.75" x14ac:dyDescent="0.25">
      <c r="B94" s="423" t="s">
        <v>164</v>
      </c>
      <c r="C94" s="424">
        <v>717.76199999999994</v>
      </c>
      <c r="D94" s="424">
        <v>3298.0830000000001</v>
      </c>
      <c r="E94" s="424">
        <v>972.048</v>
      </c>
      <c r="F94" s="425" t="s">
        <v>286</v>
      </c>
      <c r="G94" s="426">
        <v>713.96</v>
      </c>
      <c r="H94" s="427">
        <v>3340.1489999999999</v>
      </c>
      <c r="I94" s="428">
        <v>298.01</v>
      </c>
      <c r="J94" s="405"/>
      <c r="K94" s="423" t="s">
        <v>116</v>
      </c>
      <c r="L94" s="424">
        <v>245.00899999999999</v>
      </c>
      <c r="M94" s="424">
        <v>1112.404</v>
      </c>
      <c r="N94" s="424">
        <v>126.54600000000001</v>
      </c>
      <c r="O94" s="425" t="s">
        <v>127</v>
      </c>
      <c r="P94" s="426">
        <v>194.529</v>
      </c>
      <c r="Q94" s="427">
        <v>910.80100000000004</v>
      </c>
      <c r="R94" s="428">
        <v>42.838000000000001</v>
      </c>
    </row>
    <row r="95" spans="2:18" ht="15.75" x14ac:dyDescent="0.25">
      <c r="B95" s="423" t="s">
        <v>228</v>
      </c>
      <c r="C95" s="424">
        <v>656.24300000000005</v>
      </c>
      <c r="D95" s="424">
        <v>3034.7330000000002</v>
      </c>
      <c r="E95" s="424">
        <v>613</v>
      </c>
      <c r="F95" s="425" t="s">
        <v>119</v>
      </c>
      <c r="G95" s="426">
        <v>709.06200000000001</v>
      </c>
      <c r="H95" s="427">
        <v>3309.3270000000002</v>
      </c>
      <c r="I95" s="428">
        <v>257.20999999999998</v>
      </c>
      <c r="J95" s="405"/>
      <c r="K95" s="423" t="s">
        <v>226</v>
      </c>
      <c r="L95" s="424">
        <v>216.41900000000001</v>
      </c>
      <c r="M95" s="424">
        <v>990.20100000000002</v>
      </c>
      <c r="N95" s="424">
        <v>237.66800000000001</v>
      </c>
      <c r="O95" s="425" t="s">
        <v>123</v>
      </c>
      <c r="P95" s="426">
        <v>158.05500000000001</v>
      </c>
      <c r="Q95" s="427">
        <v>739.43700000000001</v>
      </c>
      <c r="R95" s="428">
        <v>71</v>
      </c>
    </row>
    <row r="96" spans="2:18" ht="15.75" x14ac:dyDescent="0.25">
      <c r="B96" s="423" t="s">
        <v>285</v>
      </c>
      <c r="C96" s="424">
        <v>650.09900000000005</v>
      </c>
      <c r="D96" s="424">
        <v>2979.6410000000001</v>
      </c>
      <c r="E96" s="424">
        <v>830</v>
      </c>
      <c r="F96" s="425" t="s">
        <v>285</v>
      </c>
      <c r="G96" s="426">
        <v>561.73699999999997</v>
      </c>
      <c r="H96" s="427">
        <v>2645.279</v>
      </c>
      <c r="I96" s="428">
        <v>636</v>
      </c>
      <c r="J96" s="405"/>
      <c r="K96" s="423" t="s">
        <v>127</v>
      </c>
      <c r="L96" s="424">
        <v>153.68</v>
      </c>
      <c r="M96" s="424">
        <v>701.25599999999997</v>
      </c>
      <c r="N96" s="424">
        <v>47.357999999999997</v>
      </c>
      <c r="O96" s="425" t="s">
        <v>112</v>
      </c>
      <c r="P96" s="426">
        <v>134.23500000000001</v>
      </c>
      <c r="Q96" s="427">
        <v>630.86800000000005</v>
      </c>
      <c r="R96" s="428">
        <v>68.900000000000006</v>
      </c>
    </row>
    <row r="97" spans="2:18" ht="15.75" x14ac:dyDescent="0.25">
      <c r="B97" s="423" t="s">
        <v>119</v>
      </c>
      <c r="C97" s="424">
        <v>643.44399999999996</v>
      </c>
      <c r="D97" s="424">
        <v>2934.85</v>
      </c>
      <c r="E97" s="424">
        <v>305.59399999999999</v>
      </c>
      <c r="F97" s="425" t="s">
        <v>297</v>
      </c>
      <c r="G97" s="426">
        <v>538.00300000000004</v>
      </c>
      <c r="H97" s="427">
        <v>2533.5100000000002</v>
      </c>
      <c r="I97" s="428">
        <v>600.00199999999995</v>
      </c>
      <c r="J97" s="405"/>
      <c r="K97" s="423" t="s">
        <v>152</v>
      </c>
      <c r="L97" s="424">
        <v>143.482</v>
      </c>
      <c r="M97" s="424">
        <v>655.23400000000004</v>
      </c>
      <c r="N97" s="424">
        <v>238</v>
      </c>
      <c r="O97" s="425" t="s">
        <v>71</v>
      </c>
      <c r="P97" s="426">
        <v>111.173</v>
      </c>
      <c r="Q97" s="427">
        <v>520.70799999999997</v>
      </c>
      <c r="R97" s="428">
        <v>630.26400000000001</v>
      </c>
    </row>
    <row r="98" spans="2:18" ht="16.5" thickBot="1" x14ac:dyDescent="0.3">
      <c r="B98" s="429" t="s">
        <v>153</v>
      </c>
      <c r="C98" s="430">
        <v>578.18399999999997</v>
      </c>
      <c r="D98" s="430">
        <v>2623.4470000000001</v>
      </c>
      <c r="E98" s="430">
        <v>596</v>
      </c>
      <c r="F98" s="431" t="s">
        <v>115</v>
      </c>
      <c r="G98" s="432">
        <v>520.98599999999999</v>
      </c>
      <c r="H98" s="433">
        <v>2444.2849999999999</v>
      </c>
      <c r="I98" s="434">
        <v>363.69799999999998</v>
      </c>
      <c r="J98" s="405"/>
      <c r="K98" s="429" t="s">
        <v>129</v>
      </c>
      <c r="L98" s="430">
        <v>139.66999999999999</v>
      </c>
      <c r="M98" s="430">
        <v>640.30200000000002</v>
      </c>
      <c r="N98" s="430">
        <v>586.74</v>
      </c>
      <c r="O98" s="431" t="s">
        <v>136</v>
      </c>
      <c r="P98" s="432">
        <v>93.646000000000001</v>
      </c>
      <c r="Q98" s="433">
        <v>440.04399999999998</v>
      </c>
      <c r="R98" s="434">
        <v>99.613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294</v>
      </c>
      <c r="C105" s="444"/>
      <c r="D105" s="445"/>
      <c r="E105" s="446"/>
      <c r="F105" s="443" t="s">
        <v>295</v>
      </c>
      <c r="G105" s="444"/>
      <c r="H105" s="445"/>
      <c r="I105" s="446"/>
      <c r="J105" s="438"/>
      <c r="K105" s="443" t="s">
        <v>294</v>
      </c>
      <c r="L105" s="444"/>
      <c r="M105" s="445"/>
      <c r="N105" s="446"/>
      <c r="O105" s="443" t="s">
        <v>295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72215.962</v>
      </c>
      <c r="D107" s="412">
        <v>329800.22399999999</v>
      </c>
      <c r="E107" s="413">
        <v>13039.1</v>
      </c>
      <c r="F107" s="414" t="s">
        <v>102</v>
      </c>
      <c r="G107" s="415">
        <v>80792.062999999995</v>
      </c>
      <c r="H107" s="416">
        <v>378668.82299999997</v>
      </c>
      <c r="I107" s="413">
        <v>15452.558000000001</v>
      </c>
      <c r="J107" s="438"/>
      <c r="K107" s="410" t="s">
        <v>102</v>
      </c>
      <c r="L107" s="411">
        <v>21317.353999999999</v>
      </c>
      <c r="M107" s="412">
        <v>97470.247000000003</v>
      </c>
      <c r="N107" s="413">
        <v>3955.1480000000001</v>
      </c>
      <c r="O107" s="414" t="s">
        <v>102</v>
      </c>
      <c r="P107" s="415">
        <v>17940.923999999999</v>
      </c>
      <c r="Q107" s="416">
        <v>84123.031000000003</v>
      </c>
      <c r="R107" s="413">
        <v>2600.663</v>
      </c>
    </row>
    <row r="108" spans="2:18" ht="15.75" x14ac:dyDescent="0.25">
      <c r="B108" s="417" t="s">
        <v>115</v>
      </c>
      <c r="C108" s="418">
        <v>9978.6790000000001</v>
      </c>
      <c r="D108" s="418">
        <v>45487.578000000001</v>
      </c>
      <c r="E108" s="418">
        <v>1743.251</v>
      </c>
      <c r="F108" s="419" t="s">
        <v>115</v>
      </c>
      <c r="G108" s="420">
        <v>16874.457999999999</v>
      </c>
      <c r="H108" s="421">
        <v>79036.254000000001</v>
      </c>
      <c r="I108" s="422">
        <v>3223.165</v>
      </c>
      <c r="J108" s="438"/>
      <c r="K108" s="417" t="s">
        <v>69</v>
      </c>
      <c r="L108" s="418">
        <v>5771.9679999999998</v>
      </c>
      <c r="M108" s="418">
        <v>26456.544999999998</v>
      </c>
      <c r="N108" s="418">
        <v>1054.2529999999999</v>
      </c>
      <c r="O108" s="419" t="s">
        <v>117</v>
      </c>
      <c r="P108" s="420">
        <v>4596.75</v>
      </c>
      <c r="Q108" s="421">
        <v>21547.223999999998</v>
      </c>
      <c r="R108" s="422">
        <v>527.66099999999994</v>
      </c>
    </row>
    <row r="109" spans="2:18" ht="15.75" x14ac:dyDescent="0.25">
      <c r="B109" s="423" t="s">
        <v>215</v>
      </c>
      <c r="C109" s="424">
        <v>9470.9259999999995</v>
      </c>
      <c r="D109" s="424">
        <v>43101.224999999999</v>
      </c>
      <c r="E109" s="424">
        <v>1674.4190000000001</v>
      </c>
      <c r="F109" s="425" t="s">
        <v>215</v>
      </c>
      <c r="G109" s="426">
        <v>12685.572</v>
      </c>
      <c r="H109" s="427">
        <v>59526.455999999998</v>
      </c>
      <c r="I109" s="428">
        <v>2603.6280000000002</v>
      </c>
      <c r="J109" s="438"/>
      <c r="K109" s="423" t="s">
        <v>215</v>
      </c>
      <c r="L109" s="424">
        <v>4298.1540000000005</v>
      </c>
      <c r="M109" s="424">
        <v>19724.650000000001</v>
      </c>
      <c r="N109" s="424">
        <v>762.03700000000003</v>
      </c>
      <c r="O109" s="425" t="s">
        <v>69</v>
      </c>
      <c r="P109" s="426">
        <v>4243.4650000000001</v>
      </c>
      <c r="Q109" s="427">
        <v>19913.985000000001</v>
      </c>
      <c r="R109" s="428">
        <v>610.27099999999996</v>
      </c>
    </row>
    <row r="110" spans="2:18" ht="15.75" x14ac:dyDescent="0.25">
      <c r="B110" s="423" t="s">
        <v>68</v>
      </c>
      <c r="C110" s="424">
        <v>9019.8369999999995</v>
      </c>
      <c r="D110" s="424">
        <v>41223.29</v>
      </c>
      <c r="E110" s="424">
        <v>1581.9010000000001</v>
      </c>
      <c r="F110" s="425" t="s">
        <v>69</v>
      </c>
      <c r="G110" s="426">
        <v>7967.7939999999999</v>
      </c>
      <c r="H110" s="427">
        <v>37381.603999999999</v>
      </c>
      <c r="I110" s="428">
        <v>1592.5809999999999</v>
      </c>
      <c r="J110" s="438"/>
      <c r="K110" s="423" t="s">
        <v>117</v>
      </c>
      <c r="L110" s="424">
        <v>4044.8040000000001</v>
      </c>
      <c r="M110" s="424">
        <v>18395.228999999999</v>
      </c>
      <c r="N110" s="424">
        <v>691.05200000000002</v>
      </c>
      <c r="O110" s="425" t="s">
        <v>215</v>
      </c>
      <c r="P110" s="426">
        <v>2386.3539999999998</v>
      </c>
      <c r="Q110" s="427">
        <v>11174.415999999999</v>
      </c>
      <c r="R110" s="428">
        <v>368.27800000000002</v>
      </c>
    </row>
    <row r="111" spans="2:18" ht="15.75" x14ac:dyDescent="0.25">
      <c r="B111" s="423" t="s">
        <v>117</v>
      </c>
      <c r="C111" s="424">
        <v>7569.7039999999997</v>
      </c>
      <c r="D111" s="424">
        <v>34680.46</v>
      </c>
      <c r="E111" s="424">
        <v>1366.1379999999999</v>
      </c>
      <c r="F111" s="425" t="s">
        <v>124</v>
      </c>
      <c r="G111" s="426">
        <v>5962.0069999999996</v>
      </c>
      <c r="H111" s="427">
        <v>27924.833999999999</v>
      </c>
      <c r="I111" s="428">
        <v>1050.144</v>
      </c>
      <c r="J111" s="438"/>
      <c r="K111" s="423" t="s">
        <v>123</v>
      </c>
      <c r="L111" s="424">
        <v>2238.3449999999998</v>
      </c>
      <c r="M111" s="424">
        <v>10233.785</v>
      </c>
      <c r="N111" s="424">
        <v>473.8</v>
      </c>
      <c r="O111" s="425" t="s">
        <v>68</v>
      </c>
      <c r="P111" s="426">
        <v>1766.63</v>
      </c>
      <c r="Q111" s="427">
        <v>8275.643</v>
      </c>
      <c r="R111" s="428">
        <v>241.42699999999999</v>
      </c>
    </row>
    <row r="112" spans="2:18" ht="15.75" x14ac:dyDescent="0.25">
      <c r="B112" s="423" t="s">
        <v>69</v>
      </c>
      <c r="C112" s="424">
        <v>6210.09</v>
      </c>
      <c r="D112" s="424">
        <v>28352.629000000001</v>
      </c>
      <c r="E112" s="424">
        <v>1246.047</v>
      </c>
      <c r="F112" s="425" t="s">
        <v>68</v>
      </c>
      <c r="G112" s="426">
        <v>5341.77</v>
      </c>
      <c r="H112" s="427">
        <v>25051.345000000001</v>
      </c>
      <c r="I112" s="428">
        <v>897.58199999999999</v>
      </c>
      <c r="J112" s="438"/>
      <c r="K112" s="423" t="s">
        <v>68</v>
      </c>
      <c r="L112" s="424">
        <v>1512.347</v>
      </c>
      <c r="M112" s="424">
        <v>6908.2160000000003</v>
      </c>
      <c r="N112" s="424">
        <v>298.66300000000001</v>
      </c>
      <c r="O112" s="425" t="s">
        <v>112</v>
      </c>
      <c r="P112" s="426">
        <v>1398.008</v>
      </c>
      <c r="Q112" s="427">
        <v>6539.6319999999996</v>
      </c>
      <c r="R112" s="428">
        <v>207.00399999999999</v>
      </c>
    </row>
    <row r="113" spans="2:18" ht="15.75" x14ac:dyDescent="0.25">
      <c r="B113" s="423" t="s">
        <v>124</v>
      </c>
      <c r="C113" s="424">
        <v>5759.7939999999999</v>
      </c>
      <c r="D113" s="424">
        <v>26343.452000000001</v>
      </c>
      <c r="E113" s="424">
        <v>1048.749</v>
      </c>
      <c r="F113" s="425" t="s">
        <v>71</v>
      </c>
      <c r="G113" s="426">
        <v>4792.893</v>
      </c>
      <c r="H113" s="427">
        <v>22411.19</v>
      </c>
      <c r="I113" s="428">
        <v>996.47199999999998</v>
      </c>
      <c r="J113" s="438"/>
      <c r="K113" s="423" t="s">
        <v>112</v>
      </c>
      <c r="L113" s="424">
        <v>1339.047</v>
      </c>
      <c r="M113" s="424">
        <v>6111.3590000000004</v>
      </c>
      <c r="N113" s="424">
        <v>272.99</v>
      </c>
      <c r="O113" s="425" t="s">
        <v>278</v>
      </c>
      <c r="P113" s="426">
        <v>1152.26</v>
      </c>
      <c r="Q113" s="427">
        <v>5412.549</v>
      </c>
      <c r="R113" s="428">
        <v>189</v>
      </c>
    </row>
    <row r="114" spans="2:18" ht="15.75" x14ac:dyDescent="0.25">
      <c r="B114" s="423" t="s">
        <v>114</v>
      </c>
      <c r="C114" s="424">
        <v>4375.8209999999999</v>
      </c>
      <c r="D114" s="424">
        <v>20015.307000000001</v>
      </c>
      <c r="E114" s="424">
        <v>785.07500000000005</v>
      </c>
      <c r="F114" s="425" t="s">
        <v>114</v>
      </c>
      <c r="G114" s="426">
        <v>4262.1570000000002</v>
      </c>
      <c r="H114" s="427">
        <v>19990.037</v>
      </c>
      <c r="I114" s="428">
        <v>864.33900000000006</v>
      </c>
      <c r="J114" s="438"/>
      <c r="K114" s="423" t="s">
        <v>121</v>
      </c>
      <c r="L114" s="424">
        <v>674.37900000000002</v>
      </c>
      <c r="M114" s="424">
        <v>3087.7080000000001</v>
      </c>
      <c r="N114" s="424">
        <v>149.23400000000001</v>
      </c>
      <c r="O114" s="425" t="s">
        <v>123</v>
      </c>
      <c r="P114" s="426">
        <v>816.99699999999996</v>
      </c>
      <c r="Q114" s="427">
        <v>3841.502</v>
      </c>
      <c r="R114" s="428">
        <v>149.54400000000001</v>
      </c>
    </row>
    <row r="115" spans="2:18" ht="15.75" x14ac:dyDescent="0.25">
      <c r="B115" s="423" t="s">
        <v>129</v>
      </c>
      <c r="C115" s="424">
        <v>3971.4850000000001</v>
      </c>
      <c r="D115" s="424">
        <v>18174.062999999998</v>
      </c>
      <c r="E115" s="424">
        <v>833.34799999999996</v>
      </c>
      <c r="F115" s="425" t="s">
        <v>154</v>
      </c>
      <c r="G115" s="426">
        <v>3269.0010000000002</v>
      </c>
      <c r="H115" s="427">
        <v>15308.365</v>
      </c>
      <c r="I115" s="428">
        <v>516</v>
      </c>
      <c r="J115" s="438"/>
      <c r="K115" s="423" t="s">
        <v>122</v>
      </c>
      <c r="L115" s="424">
        <v>397.673</v>
      </c>
      <c r="M115" s="424">
        <v>1800.6210000000001</v>
      </c>
      <c r="N115" s="424">
        <v>69.474999999999994</v>
      </c>
      <c r="O115" s="425" t="s">
        <v>111</v>
      </c>
      <c r="P115" s="426">
        <v>646.149</v>
      </c>
      <c r="Q115" s="427">
        <v>3037.31</v>
      </c>
      <c r="R115" s="428">
        <v>143.04900000000001</v>
      </c>
    </row>
    <row r="116" spans="2:18" ht="15.75" x14ac:dyDescent="0.25">
      <c r="B116" s="423" t="s">
        <v>71</v>
      </c>
      <c r="C116" s="424">
        <v>2313.9549999999999</v>
      </c>
      <c r="D116" s="424">
        <v>10545.781999999999</v>
      </c>
      <c r="E116" s="424">
        <v>402.08600000000001</v>
      </c>
      <c r="F116" s="425" t="s">
        <v>129</v>
      </c>
      <c r="G116" s="426">
        <v>3259.3420000000001</v>
      </c>
      <c r="H116" s="427">
        <v>15250.63</v>
      </c>
      <c r="I116" s="428">
        <v>642.20500000000004</v>
      </c>
      <c r="J116" s="438"/>
      <c r="K116" s="423" t="s">
        <v>115</v>
      </c>
      <c r="L116" s="424">
        <v>350.91800000000001</v>
      </c>
      <c r="M116" s="424">
        <v>1588.9190000000001</v>
      </c>
      <c r="N116" s="424">
        <v>64.007999999999996</v>
      </c>
      <c r="O116" s="425" t="s">
        <v>164</v>
      </c>
      <c r="P116" s="426">
        <v>358.53800000000001</v>
      </c>
      <c r="Q116" s="427">
        <v>1682.64</v>
      </c>
      <c r="R116" s="428">
        <v>60.421999999999997</v>
      </c>
    </row>
    <row r="117" spans="2:18" ht="15.75" x14ac:dyDescent="0.25">
      <c r="B117" s="423" t="s">
        <v>111</v>
      </c>
      <c r="C117" s="424">
        <v>1953.5530000000001</v>
      </c>
      <c r="D117" s="424">
        <v>8919.2990000000009</v>
      </c>
      <c r="E117" s="424">
        <v>339.24299999999999</v>
      </c>
      <c r="F117" s="425" t="s">
        <v>117</v>
      </c>
      <c r="G117" s="426">
        <v>1946.4490000000001</v>
      </c>
      <c r="H117" s="427">
        <v>9132.3580000000002</v>
      </c>
      <c r="I117" s="428">
        <v>389.51499999999999</v>
      </c>
      <c r="J117" s="438"/>
      <c r="K117" s="423" t="s">
        <v>111</v>
      </c>
      <c r="L117" s="424">
        <v>279.93</v>
      </c>
      <c r="M117" s="424">
        <v>1283.0239999999999</v>
      </c>
      <c r="N117" s="424">
        <v>50.738999999999997</v>
      </c>
      <c r="O117" s="425" t="s">
        <v>121</v>
      </c>
      <c r="P117" s="426">
        <v>333.31299999999999</v>
      </c>
      <c r="Q117" s="427">
        <v>1563.4960000000001</v>
      </c>
      <c r="R117" s="428">
        <v>50.401000000000003</v>
      </c>
    </row>
    <row r="118" spans="2:18" ht="15.75" x14ac:dyDescent="0.25">
      <c r="B118" s="423" t="s">
        <v>113</v>
      </c>
      <c r="C118" s="424">
        <v>1923.886</v>
      </c>
      <c r="D118" s="424">
        <v>8756.7489999999998</v>
      </c>
      <c r="E118" s="424">
        <v>348.51</v>
      </c>
      <c r="F118" s="425" t="s">
        <v>119</v>
      </c>
      <c r="G118" s="426">
        <v>1408.1679999999999</v>
      </c>
      <c r="H118" s="427">
        <v>6595.1779999999999</v>
      </c>
      <c r="I118" s="428">
        <v>260.97000000000003</v>
      </c>
      <c r="J118" s="438"/>
      <c r="K118" s="423" t="s">
        <v>113</v>
      </c>
      <c r="L118" s="424">
        <v>216.489</v>
      </c>
      <c r="M118" s="424">
        <v>1001.1319999999999</v>
      </c>
      <c r="N118" s="424">
        <v>37.401000000000003</v>
      </c>
      <c r="O118" s="425" t="s">
        <v>122</v>
      </c>
      <c r="P118" s="426">
        <v>157.744</v>
      </c>
      <c r="Q118" s="427">
        <v>735.84500000000003</v>
      </c>
      <c r="R118" s="428">
        <v>32.116999999999997</v>
      </c>
    </row>
    <row r="119" spans="2:18" ht="15.75" x14ac:dyDescent="0.25">
      <c r="B119" s="423" t="s">
        <v>154</v>
      </c>
      <c r="C119" s="424">
        <v>1455.1</v>
      </c>
      <c r="D119" s="424">
        <v>6682.8729999999996</v>
      </c>
      <c r="E119" s="424">
        <v>294</v>
      </c>
      <c r="F119" s="425" t="s">
        <v>116</v>
      </c>
      <c r="G119" s="426">
        <v>1334.269</v>
      </c>
      <c r="H119" s="427">
        <v>6245.8890000000001</v>
      </c>
      <c r="I119" s="428">
        <v>251.959</v>
      </c>
      <c r="J119" s="438"/>
      <c r="K119" s="423" t="s">
        <v>114</v>
      </c>
      <c r="L119" s="424">
        <v>191.05199999999999</v>
      </c>
      <c r="M119" s="424">
        <v>868.75400000000002</v>
      </c>
      <c r="N119" s="424">
        <v>31.158999999999999</v>
      </c>
      <c r="O119" s="425" t="s">
        <v>114</v>
      </c>
      <c r="P119" s="426">
        <v>81.075999999999993</v>
      </c>
      <c r="Q119" s="427">
        <v>381.79300000000001</v>
      </c>
      <c r="R119" s="428">
        <v>21</v>
      </c>
    </row>
    <row r="120" spans="2:18" ht="15.75" x14ac:dyDescent="0.25">
      <c r="B120" s="423" t="s">
        <v>119</v>
      </c>
      <c r="C120" s="424">
        <v>1353.482</v>
      </c>
      <c r="D120" s="424">
        <v>6208.8140000000003</v>
      </c>
      <c r="E120" s="424">
        <v>228.43700000000001</v>
      </c>
      <c r="F120" s="425" t="s">
        <v>213</v>
      </c>
      <c r="G120" s="426">
        <v>1306.8599999999999</v>
      </c>
      <c r="H120" s="427">
        <v>6135.4620000000004</v>
      </c>
      <c r="I120" s="428">
        <v>298</v>
      </c>
      <c r="J120" s="438"/>
      <c r="K120" s="423" t="s">
        <v>116</v>
      </c>
      <c r="L120" s="424">
        <v>1.889</v>
      </c>
      <c r="M120" s="424">
        <v>8.6760000000000002</v>
      </c>
      <c r="N120" s="424">
        <v>0.28999999999999998</v>
      </c>
      <c r="O120" s="425" t="s">
        <v>116</v>
      </c>
      <c r="P120" s="426">
        <v>3.339</v>
      </c>
      <c r="Q120" s="427">
        <v>15.577999999999999</v>
      </c>
      <c r="R120" s="428">
        <v>0.37</v>
      </c>
    </row>
    <row r="121" spans="2:18" ht="15.75" x14ac:dyDescent="0.25">
      <c r="B121" s="423" t="s">
        <v>122</v>
      </c>
      <c r="C121" s="424">
        <v>1131.643</v>
      </c>
      <c r="D121" s="424">
        <v>5178.268</v>
      </c>
      <c r="E121" s="424">
        <v>169.25200000000001</v>
      </c>
      <c r="F121" s="425" t="s">
        <v>111</v>
      </c>
      <c r="G121" s="426">
        <v>1078.7829999999999</v>
      </c>
      <c r="H121" s="427">
        <v>5056.3440000000001</v>
      </c>
      <c r="I121" s="428">
        <v>167.17599999999999</v>
      </c>
      <c r="J121" s="438"/>
      <c r="K121" s="423" t="s">
        <v>120</v>
      </c>
      <c r="L121" s="424">
        <v>0.34699999999999998</v>
      </c>
      <c r="M121" s="424">
        <v>1.5720000000000001</v>
      </c>
      <c r="N121" s="424">
        <v>4.2000000000000003E-2</v>
      </c>
      <c r="O121" s="425" t="s">
        <v>298</v>
      </c>
      <c r="P121" s="426">
        <v>0.28499999999999998</v>
      </c>
      <c r="Q121" s="427">
        <v>1.3420000000000001</v>
      </c>
      <c r="R121" s="428">
        <v>0.114</v>
      </c>
    </row>
    <row r="122" spans="2:18" ht="15.75" x14ac:dyDescent="0.25">
      <c r="B122" s="423" t="s">
        <v>116</v>
      </c>
      <c r="C122" s="424">
        <v>951.42700000000002</v>
      </c>
      <c r="D122" s="424">
        <v>4346.1660000000002</v>
      </c>
      <c r="E122" s="424">
        <v>159.32400000000001</v>
      </c>
      <c r="F122" s="425" t="s">
        <v>122</v>
      </c>
      <c r="G122" s="426">
        <v>1041.6010000000001</v>
      </c>
      <c r="H122" s="427">
        <v>4879.8869999999997</v>
      </c>
      <c r="I122" s="428">
        <v>152.95599999999999</v>
      </c>
      <c r="J122" s="438"/>
      <c r="K122" s="423" t="s">
        <v>118</v>
      </c>
      <c r="L122" s="424">
        <v>1.2E-2</v>
      </c>
      <c r="M122" s="424">
        <v>5.7000000000000002E-2</v>
      </c>
      <c r="N122" s="424">
        <v>5.0000000000000001E-3</v>
      </c>
      <c r="O122" s="425" t="s">
        <v>115</v>
      </c>
      <c r="P122" s="426">
        <v>1.6E-2</v>
      </c>
      <c r="Q122" s="427">
        <v>7.5999999999999998E-2</v>
      </c>
      <c r="R122" s="428">
        <v>5.0000000000000001E-3</v>
      </c>
    </row>
    <row r="123" spans="2:18" ht="16.5" thickBot="1" x14ac:dyDescent="0.3">
      <c r="B123" s="429" t="s">
        <v>135</v>
      </c>
      <c r="C123" s="430">
        <v>728.43899999999996</v>
      </c>
      <c r="D123" s="430">
        <v>3339.3820000000001</v>
      </c>
      <c r="E123" s="430">
        <v>132.709</v>
      </c>
      <c r="F123" s="431" t="s">
        <v>242</v>
      </c>
      <c r="G123" s="432">
        <v>1010.847</v>
      </c>
      <c r="H123" s="433">
        <v>4732.1899999999996</v>
      </c>
      <c r="I123" s="434">
        <v>209.95</v>
      </c>
      <c r="J123" s="438"/>
      <c r="K123" s="429"/>
      <c r="L123" s="430"/>
      <c r="M123" s="430"/>
      <c r="N123" s="430"/>
      <c r="O123" s="431"/>
      <c r="P123" s="432"/>
      <c r="Q123" s="433"/>
      <c r="R123" s="434"/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294</v>
      </c>
      <c r="C131" s="444"/>
      <c r="D131" s="445"/>
      <c r="E131" s="446"/>
      <c r="F131" s="443" t="s">
        <v>295</v>
      </c>
      <c r="G131" s="444"/>
      <c r="H131" s="445"/>
      <c r="I131" s="446"/>
      <c r="J131" s="438"/>
      <c r="K131" s="443" t="s">
        <v>294</v>
      </c>
      <c r="L131" s="444"/>
      <c r="M131" s="445"/>
      <c r="N131" s="446"/>
      <c r="O131" s="443" t="s">
        <v>295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160316.454</v>
      </c>
      <c r="D133" s="412">
        <v>733627.80299999996</v>
      </c>
      <c r="E133" s="413">
        <v>44666.184999999998</v>
      </c>
      <c r="F133" s="414" t="s">
        <v>102</v>
      </c>
      <c r="G133" s="415">
        <v>183450.826</v>
      </c>
      <c r="H133" s="416">
        <v>859740.299</v>
      </c>
      <c r="I133" s="413">
        <v>44722.898000000001</v>
      </c>
      <c r="J133" s="438"/>
      <c r="K133" s="410" t="s">
        <v>102</v>
      </c>
      <c r="L133" s="411">
        <v>71650.663</v>
      </c>
      <c r="M133" s="412">
        <v>327693.79599999997</v>
      </c>
      <c r="N133" s="413">
        <v>16322.791999999999</v>
      </c>
      <c r="O133" s="414" t="s">
        <v>102</v>
      </c>
      <c r="P133" s="415">
        <v>86898.024999999994</v>
      </c>
      <c r="Q133" s="416">
        <v>407292.00900000002</v>
      </c>
      <c r="R133" s="413">
        <v>15881.369000000001</v>
      </c>
    </row>
    <row r="134" spans="2:31" ht="15.75" x14ac:dyDescent="0.25">
      <c r="B134" s="417" t="s">
        <v>69</v>
      </c>
      <c r="C134" s="418">
        <v>18209.007000000001</v>
      </c>
      <c r="D134" s="418">
        <v>83303.676999999996</v>
      </c>
      <c r="E134" s="418">
        <v>6143.8829999999998</v>
      </c>
      <c r="F134" s="419" t="s">
        <v>69</v>
      </c>
      <c r="G134" s="420">
        <v>22490.963</v>
      </c>
      <c r="H134" s="421">
        <v>105405.943</v>
      </c>
      <c r="I134" s="422">
        <v>6264.491</v>
      </c>
      <c r="J134" s="438"/>
      <c r="K134" s="417" t="s">
        <v>69</v>
      </c>
      <c r="L134" s="418">
        <v>26339.045999999998</v>
      </c>
      <c r="M134" s="418">
        <v>120481.515</v>
      </c>
      <c r="N134" s="418">
        <v>6753.9219999999996</v>
      </c>
      <c r="O134" s="419" t="s">
        <v>69</v>
      </c>
      <c r="P134" s="420">
        <v>31037.276999999998</v>
      </c>
      <c r="Q134" s="421">
        <v>145487.16500000001</v>
      </c>
      <c r="R134" s="422">
        <v>6049.1270000000004</v>
      </c>
    </row>
    <row r="135" spans="2:31" ht="15.75" x14ac:dyDescent="0.25">
      <c r="B135" s="423" t="s">
        <v>115</v>
      </c>
      <c r="C135" s="424">
        <v>16975.901999999998</v>
      </c>
      <c r="D135" s="424">
        <v>77662.236000000004</v>
      </c>
      <c r="E135" s="424">
        <v>4225.0649999999996</v>
      </c>
      <c r="F135" s="425" t="s">
        <v>115</v>
      </c>
      <c r="G135" s="426">
        <v>16742.516</v>
      </c>
      <c r="H135" s="427">
        <v>78456.637000000002</v>
      </c>
      <c r="I135" s="428">
        <v>4528.8280000000004</v>
      </c>
      <c r="J135" s="438"/>
      <c r="K135" s="423" t="s">
        <v>111</v>
      </c>
      <c r="L135" s="424">
        <v>9882.9079999999994</v>
      </c>
      <c r="M135" s="424">
        <v>45190.697999999997</v>
      </c>
      <c r="N135" s="424">
        <v>1574.5509999999999</v>
      </c>
      <c r="O135" s="425" t="s">
        <v>111</v>
      </c>
      <c r="P135" s="426">
        <v>11635.035</v>
      </c>
      <c r="Q135" s="427">
        <v>54521.673999999999</v>
      </c>
      <c r="R135" s="428">
        <v>1445.258</v>
      </c>
    </row>
    <row r="136" spans="2:31" ht="15.75" x14ac:dyDescent="0.25">
      <c r="B136" s="423" t="s">
        <v>164</v>
      </c>
      <c r="C136" s="424">
        <v>16029.074000000001</v>
      </c>
      <c r="D136" s="424">
        <v>73464.797999999995</v>
      </c>
      <c r="E136" s="424">
        <v>3556.0819999999999</v>
      </c>
      <c r="F136" s="425" t="s">
        <v>111</v>
      </c>
      <c r="G136" s="426">
        <v>14495.288</v>
      </c>
      <c r="H136" s="427">
        <v>67917.587</v>
      </c>
      <c r="I136" s="428">
        <v>3218.2220000000002</v>
      </c>
      <c r="J136" s="438"/>
      <c r="K136" s="423" t="s">
        <v>215</v>
      </c>
      <c r="L136" s="424">
        <v>6877.335</v>
      </c>
      <c r="M136" s="424">
        <v>31408.542000000001</v>
      </c>
      <c r="N136" s="424">
        <v>1451.183</v>
      </c>
      <c r="O136" s="425" t="s">
        <v>215</v>
      </c>
      <c r="P136" s="426">
        <v>11016.578</v>
      </c>
      <c r="Q136" s="427">
        <v>51635.785000000003</v>
      </c>
      <c r="R136" s="428">
        <v>2503.0230000000001</v>
      </c>
    </row>
    <row r="137" spans="2:31" ht="15.75" x14ac:dyDescent="0.25">
      <c r="B137" s="423" t="s">
        <v>111</v>
      </c>
      <c r="C137" s="424">
        <v>11275.129000000001</v>
      </c>
      <c r="D137" s="424">
        <v>51582.415000000001</v>
      </c>
      <c r="E137" s="424">
        <v>2897.5990000000002</v>
      </c>
      <c r="F137" s="425" t="s">
        <v>124</v>
      </c>
      <c r="G137" s="426">
        <v>11873.870999999999</v>
      </c>
      <c r="H137" s="427">
        <v>55661.811000000002</v>
      </c>
      <c r="I137" s="428">
        <v>3553.4569999999999</v>
      </c>
      <c r="J137" s="438"/>
      <c r="K137" s="423" t="s">
        <v>68</v>
      </c>
      <c r="L137" s="424">
        <v>4818.5609999999997</v>
      </c>
      <c r="M137" s="424">
        <v>22032.905999999999</v>
      </c>
      <c r="N137" s="424">
        <v>1053.9659999999999</v>
      </c>
      <c r="O137" s="425" t="s">
        <v>68</v>
      </c>
      <c r="P137" s="426">
        <v>6554.7870000000003</v>
      </c>
      <c r="Q137" s="427">
        <v>30722.51</v>
      </c>
      <c r="R137" s="428">
        <v>1149.327</v>
      </c>
    </row>
    <row r="138" spans="2:31" ht="15.75" x14ac:dyDescent="0.25">
      <c r="B138" s="423" t="s">
        <v>122</v>
      </c>
      <c r="C138" s="424">
        <v>9973.009</v>
      </c>
      <c r="D138" s="424">
        <v>45607.516000000003</v>
      </c>
      <c r="E138" s="424">
        <v>2521.0839999999998</v>
      </c>
      <c r="F138" s="425" t="s">
        <v>164</v>
      </c>
      <c r="G138" s="426">
        <v>11662.147000000001</v>
      </c>
      <c r="H138" s="427">
        <v>54670.146000000001</v>
      </c>
      <c r="I138" s="428">
        <v>2213.259</v>
      </c>
      <c r="J138" s="438"/>
      <c r="K138" s="423" t="s">
        <v>121</v>
      </c>
      <c r="L138" s="424">
        <v>4595.7579999999998</v>
      </c>
      <c r="M138" s="424">
        <v>21023.629000000001</v>
      </c>
      <c r="N138" s="424">
        <v>1361.3409999999999</v>
      </c>
      <c r="O138" s="425" t="s">
        <v>115</v>
      </c>
      <c r="P138" s="426">
        <v>6434.482</v>
      </c>
      <c r="Q138" s="427">
        <v>30165.323</v>
      </c>
      <c r="R138" s="428">
        <v>1345.7449999999999</v>
      </c>
    </row>
    <row r="139" spans="2:31" ht="15.75" x14ac:dyDescent="0.25">
      <c r="B139" s="423" t="s">
        <v>71</v>
      </c>
      <c r="C139" s="424">
        <v>9551.89</v>
      </c>
      <c r="D139" s="424">
        <v>43689.053</v>
      </c>
      <c r="E139" s="424">
        <v>2324.578</v>
      </c>
      <c r="F139" s="425" t="s">
        <v>122</v>
      </c>
      <c r="G139" s="426">
        <v>11420.13</v>
      </c>
      <c r="H139" s="427">
        <v>53517.675999999999</v>
      </c>
      <c r="I139" s="428">
        <v>2434.9250000000002</v>
      </c>
      <c r="J139" s="438"/>
      <c r="K139" s="423" t="s">
        <v>115</v>
      </c>
      <c r="L139" s="424">
        <v>4063.3</v>
      </c>
      <c r="M139" s="424">
        <v>18607.912</v>
      </c>
      <c r="N139" s="424">
        <v>1023.101</v>
      </c>
      <c r="O139" s="425" t="s">
        <v>121</v>
      </c>
      <c r="P139" s="426">
        <v>5687.7209999999995</v>
      </c>
      <c r="Q139" s="427">
        <v>26659.785</v>
      </c>
      <c r="R139" s="428">
        <v>1200.145</v>
      </c>
    </row>
    <row r="140" spans="2:31" ht="15.75" x14ac:dyDescent="0.25">
      <c r="B140" s="423" t="s">
        <v>124</v>
      </c>
      <c r="C140" s="424">
        <v>9127.2330000000002</v>
      </c>
      <c r="D140" s="424">
        <v>41714.097999999998</v>
      </c>
      <c r="E140" s="424">
        <v>3277.9870000000001</v>
      </c>
      <c r="F140" s="425" t="s">
        <v>71</v>
      </c>
      <c r="G140" s="426">
        <v>9642.4169999999995</v>
      </c>
      <c r="H140" s="427">
        <v>45173.008999999998</v>
      </c>
      <c r="I140" s="428">
        <v>2239.8440000000001</v>
      </c>
      <c r="J140" s="438"/>
      <c r="K140" s="423" t="s">
        <v>135</v>
      </c>
      <c r="L140" s="424">
        <v>2070.5909999999999</v>
      </c>
      <c r="M140" s="424">
        <v>9478.5859999999993</v>
      </c>
      <c r="N140" s="424">
        <v>309.77699999999999</v>
      </c>
      <c r="O140" s="425" t="s">
        <v>114</v>
      </c>
      <c r="P140" s="426">
        <v>2015.9169999999999</v>
      </c>
      <c r="Q140" s="427">
        <v>9444.5079999999998</v>
      </c>
      <c r="R140" s="428">
        <v>266.63499999999999</v>
      </c>
    </row>
    <row r="141" spans="2:31" ht="15.75" x14ac:dyDescent="0.25">
      <c r="B141" s="423" t="s">
        <v>113</v>
      </c>
      <c r="C141" s="424">
        <v>6630.3879999999999</v>
      </c>
      <c r="D141" s="424">
        <v>30346.128000000001</v>
      </c>
      <c r="E141" s="424">
        <v>1587.604</v>
      </c>
      <c r="F141" s="425" t="s">
        <v>113</v>
      </c>
      <c r="G141" s="426">
        <v>8099.0810000000001</v>
      </c>
      <c r="H141" s="427">
        <v>37938.309000000001</v>
      </c>
      <c r="I141" s="428">
        <v>1782.681</v>
      </c>
      <c r="J141" s="438"/>
      <c r="K141" s="423" t="s">
        <v>114</v>
      </c>
      <c r="L141" s="424">
        <v>2022.095</v>
      </c>
      <c r="M141" s="424">
        <v>9264.7639999999992</v>
      </c>
      <c r="N141" s="424">
        <v>340.59899999999999</v>
      </c>
      <c r="O141" s="425" t="s">
        <v>135</v>
      </c>
      <c r="P141" s="426">
        <v>2012.4369999999999</v>
      </c>
      <c r="Q141" s="427">
        <v>9416.7469999999994</v>
      </c>
      <c r="R141" s="428">
        <v>248.94900000000001</v>
      </c>
      <c r="AE141" s="14">
        <v>0</v>
      </c>
    </row>
    <row r="142" spans="2:31" ht="15.75" x14ac:dyDescent="0.25">
      <c r="B142" s="423" t="s">
        <v>118</v>
      </c>
      <c r="C142" s="424">
        <v>6534.7520000000004</v>
      </c>
      <c r="D142" s="424">
        <v>29882.547999999999</v>
      </c>
      <c r="E142" s="424">
        <v>1901.71</v>
      </c>
      <c r="F142" s="425" t="s">
        <v>118</v>
      </c>
      <c r="G142" s="426">
        <v>7952.223</v>
      </c>
      <c r="H142" s="427">
        <v>37283.417999999998</v>
      </c>
      <c r="I142" s="428">
        <v>1549.9659999999999</v>
      </c>
      <c r="J142" s="438"/>
      <c r="K142" s="423" t="s">
        <v>113</v>
      </c>
      <c r="L142" s="424">
        <v>1958.4190000000001</v>
      </c>
      <c r="M142" s="424">
        <v>8941.2759999999998</v>
      </c>
      <c r="N142" s="424">
        <v>208.64699999999999</v>
      </c>
      <c r="O142" s="425" t="s">
        <v>117</v>
      </c>
      <c r="P142" s="426">
        <v>1929.8130000000001</v>
      </c>
      <c r="Q142" s="427">
        <v>9047.625</v>
      </c>
      <c r="R142" s="428">
        <v>404.85399999999998</v>
      </c>
    </row>
    <row r="143" spans="2:31" ht="15.75" x14ac:dyDescent="0.25">
      <c r="B143" s="423" t="s">
        <v>114</v>
      </c>
      <c r="C143" s="424">
        <v>5069.5600000000004</v>
      </c>
      <c r="D143" s="424">
        <v>23194.317999999999</v>
      </c>
      <c r="E143" s="424">
        <v>1493.4159999999999</v>
      </c>
      <c r="F143" s="425" t="s">
        <v>119</v>
      </c>
      <c r="G143" s="426">
        <v>7421.3209999999999</v>
      </c>
      <c r="H143" s="427">
        <v>34779.807000000001</v>
      </c>
      <c r="I143" s="428">
        <v>2310.2040000000002</v>
      </c>
      <c r="J143" s="438"/>
      <c r="K143" s="423" t="s">
        <v>112</v>
      </c>
      <c r="L143" s="424">
        <v>1759.854</v>
      </c>
      <c r="M143" s="424">
        <v>8040.393</v>
      </c>
      <c r="N143" s="424">
        <v>403.72399999999999</v>
      </c>
      <c r="O143" s="425" t="s">
        <v>113</v>
      </c>
      <c r="P143" s="426">
        <v>1916.5540000000001</v>
      </c>
      <c r="Q143" s="427">
        <v>8988.0660000000007</v>
      </c>
      <c r="R143" s="428">
        <v>166.13</v>
      </c>
    </row>
    <row r="144" spans="2:31" ht="15.75" x14ac:dyDescent="0.25">
      <c r="B144" s="423" t="s">
        <v>119</v>
      </c>
      <c r="C144" s="424">
        <v>4907.4970000000003</v>
      </c>
      <c r="D144" s="424">
        <v>22463.659</v>
      </c>
      <c r="E144" s="424">
        <v>1274.9459999999999</v>
      </c>
      <c r="F144" s="425" t="s">
        <v>114</v>
      </c>
      <c r="G144" s="426">
        <v>5842.93</v>
      </c>
      <c r="H144" s="427">
        <v>27372.45</v>
      </c>
      <c r="I144" s="428">
        <v>1592.8420000000001</v>
      </c>
      <c r="J144" s="438"/>
      <c r="K144" s="423" t="s">
        <v>152</v>
      </c>
      <c r="L144" s="424">
        <v>1586.0809999999999</v>
      </c>
      <c r="M144" s="424">
        <v>7239.3389999999999</v>
      </c>
      <c r="N144" s="424">
        <v>384.24200000000002</v>
      </c>
      <c r="O144" s="425" t="s">
        <v>122</v>
      </c>
      <c r="P144" s="426">
        <v>1286.0909999999999</v>
      </c>
      <c r="Q144" s="427">
        <v>6032.2550000000001</v>
      </c>
      <c r="R144" s="428">
        <v>186.10300000000001</v>
      </c>
    </row>
    <row r="145" spans="1:18" ht="15.75" x14ac:dyDescent="0.25">
      <c r="B145" s="423" t="s">
        <v>215</v>
      </c>
      <c r="C145" s="424">
        <v>4754.0559999999996</v>
      </c>
      <c r="D145" s="424">
        <v>21850.216</v>
      </c>
      <c r="E145" s="424">
        <v>1481.319</v>
      </c>
      <c r="F145" s="425" t="s">
        <v>121</v>
      </c>
      <c r="G145" s="426">
        <v>5064.4799999999996</v>
      </c>
      <c r="H145" s="427">
        <v>23731.873</v>
      </c>
      <c r="I145" s="428">
        <v>717.245</v>
      </c>
      <c r="J145" s="438"/>
      <c r="K145" s="423" t="s">
        <v>119</v>
      </c>
      <c r="L145" s="424">
        <v>1227.5429999999999</v>
      </c>
      <c r="M145" s="424">
        <v>5660.2439999999997</v>
      </c>
      <c r="N145" s="424">
        <v>226.33199999999999</v>
      </c>
      <c r="O145" s="425" t="s">
        <v>159</v>
      </c>
      <c r="P145" s="426">
        <v>1179.607</v>
      </c>
      <c r="Q145" s="427">
        <v>5533.5339999999997</v>
      </c>
      <c r="R145" s="428">
        <v>142.64500000000001</v>
      </c>
    </row>
    <row r="146" spans="1:18" ht="15.75" x14ac:dyDescent="0.25">
      <c r="B146" s="423" t="s">
        <v>129</v>
      </c>
      <c r="C146" s="424">
        <v>4195.0559999999996</v>
      </c>
      <c r="D146" s="424">
        <v>19176.088</v>
      </c>
      <c r="E146" s="424">
        <v>1098.5350000000001</v>
      </c>
      <c r="F146" s="425" t="s">
        <v>129</v>
      </c>
      <c r="G146" s="426">
        <v>4708.4290000000001</v>
      </c>
      <c r="H146" s="427">
        <v>22052.92</v>
      </c>
      <c r="I146" s="428">
        <v>1212.3520000000001</v>
      </c>
      <c r="J146" s="438"/>
      <c r="K146" s="423" t="s">
        <v>122</v>
      </c>
      <c r="L146" s="424">
        <v>1050.201</v>
      </c>
      <c r="M146" s="424">
        <v>4782.8810000000003</v>
      </c>
      <c r="N146" s="424">
        <v>203.06899999999999</v>
      </c>
      <c r="O146" s="425" t="s">
        <v>152</v>
      </c>
      <c r="P146" s="426">
        <v>828.82</v>
      </c>
      <c r="Q146" s="427">
        <v>3878.69</v>
      </c>
      <c r="R146" s="428">
        <v>195.261</v>
      </c>
    </row>
    <row r="147" spans="1:18" ht="15.75" x14ac:dyDescent="0.25">
      <c r="B147" s="423" t="s">
        <v>121</v>
      </c>
      <c r="C147" s="424">
        <v>3490.402</v>
      </c>
      <c r="D147" s="424">
        <v>15969.448</v>
      </c>
      <c r="E147" s="424">
        <v>980.779</v>
      </c>
      <c r="F147" s="425" t="s">
        <v>215</v>
      </c>
      <c r="G147" s="426">
        <v>4596.5420000000004</v>
      </c>
      <c r="H147" s="427">
        <v>21548.731</v>
      </c>
      <c r="I147" s="428">
        <v>1254.6849999999999</v>
      </c>
      <c r="J147" s="438"/>
      <c r="K147" s="423" t="s">
        <v>128</v>
      </c>
      <c r="L147" s="424">
        <v>756.10900000000004</v>
      </c>
      <c r="M147" s="424">
        <v>3454.5709999999999</v>
      </c>
      <c r="N147" s="424">
        <v>506.36799999999999</v>
      </c>
      <c r="O147" s="425" t="s">
        <v>71</v>
      </c>
      <c r="P147" s="426">
        <v>636.80799999999999</v>
      </c>
      <c r="Q147" s="427">
        <v>2982.067</v>
      </c>
      <c r="R147" s="428">
        <v>132.93600000000001</v>
      </c>
    </row>
    <row r="148" spans="1:18" ht="15.75" x14ac:dyDescent="0.25">
      <c r="B148" s="423" t="s">
        <v>120</v>
      </c>
      <c r="C148" s="424">
        <v>3390.2620000000002</v>
      </c>
      <c r="D148" s="424">
        <v>15554.019</v>
      </c>
      <c r="E148" s="424">
        <v>1098.876</v>
      </c>
      <c r="F148" s="425" t="s">
        <v>68</v>
      </c>
      <c r="G148" s="426">
        <v>3725.6469999999999</v>
      </c>
      <c r="H148" s="427">
        <v>17468.384999999998</v>
      </c>
      <c r="I148" s="428">
        <v>872.00599999999997</v>
      </c>
      <c r="J148" s="438"/>
      <c r="K148" s="423" t="s">
        <v>117</v>
      </c>
      <c r="L148" s="424">
        <v>659.73900000000003</v>
      </c>
      <c r="M148" s="424">
        <v>3024.056</v>
      </c>
      <c r="N148" s="424">
        <v>153.399</v>
      </c>
      <c r="O148" s="425" t="s">
        <v>119</v>
      </c>
      <c r="P148" s="426">
        <v>572.77700000000004</v>
      </c>
      <c r="Q148" s="427">
        <v>2685.1990000000001</v>
      </c>
      <c r="R148" s="428">
        <v>82.33</v>
      </c>
    </row>
    <row r="149" spans="1:18" ht="16.5" thickBot="1" x14ac:dyDescent="0.3">
      <c r="B149" s="429" t="s">
        <v>117</v>
      </c>
      <c r="C149" s="430">
        <v>2933.741</v>
      </c>
      <c r="D149" s="430">
        <v>13461.665000000001</v>
      </c>
      <c r="E149" s="430">
        <v>784.85</v>
      </c>
      <c r="F149" s="431" t="s">
        <v>299</v>
      </c>
      <c r="G149" s="432">
        <v>3481.2959999999998</v>
      </c>
      <c r="H149" s="433">
        <v>16323.172</v>
      </c>
      <c r="I149" s="434">
        <v>716.91099999999994</v>
      </c>
      <c r="J149" s="438"/>
      <c r="K149" s="429" t="s">
        <v>159</v>
      </c>
      <c r="L149" s="430">
        <v>628.37099999999998</v>
      </c>
      <c r="M149" s="430">
        <v>2873.1610000000001</v>
      </c>
      <c r="N149" s="430">
        <v>86.415000000000006</v>
      </c>
      <c r="O149" s="431" t="s">
        <v>128</v>
      </c>
      <c r="P149" s="432">
        <v>557.91300000000001</v>
      </c>
      <c r="Q149" s="433">
        <v>2612.5230000000001</v>
      </c>
      <c r="R149" s="434">
        <v>109.79900000000001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0" t="s">
        <v>0</v>
      </c>
      <c r="F5" s="731"/>
      <c r="G5" s="736" t="s">
        <v>1</v>
      </c>
      <c r="H5" s="737"/>
      <c r="I5" s="737"/>
      <c r="J5" s="737"/>
      <c r="K5" s="738"/>
    </row>
    <row r="6" spans="2:15" ht="16.5" customHeight="1" thickBot="1" x14ac:dyDescent="0.3">
      <c r="B6" s="5"/>
      <c r="C6" s="29"/>
      <c r="D6" s="29"/>
      <c r="E6" s="732"/>
      <c r="F6" s="733"/>
      <c r="G6" s="666" t="s">
        <v>19</v>
      </c>
      <c r="H6" s="667"/>
      <c r="I6" s="739" t="s">
        <v>221</v>
      </c>
      <c r="J6" s="741" t="s">
        <v>305</v>
      </c>
      <c r="K6" s="742"/>
    </row>
    <row r="7" spans="2:15" ht="39.75" customHeight="1" thickBot="1" x14ac:dyDescent="0.3">
      <c r="B7" s="5"/>
      <c r="C7" s="29"/>
      <c r="D7" s="29"/>
      <c r="E7" s="734"/>
      <c r="F7" s="735"/>
      <c r="G7" s="76" t="s">
        <v>305</v>
      </c>
      <c r="H7" s="564" t="s">
        <v>287</v>
      </c>
      <c r="I7" s="740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3" t="s">
        <v>155</v>
      </c>
      <c r="F8" s="744"/>
      <c r="G8" s="78">
        <v>223.63</v>
      </c>
      <c r="H8" s="79">
        <v>227.91</v>
      </c>
      <c r="I8" s="80">
        <v>-1.8779342723004699</v>
      </c>
      <c r="J8" s="81">
        <v>3.25</v>
      </c>
      <c r="K8" s="719">
        <v>4.12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0" t="s">
        <v>0</v>
      </c>
      <c r="C14" s="748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2"/>
      <c r="C15" s="749"/>
      <c r="D15" s="684" t="s">
        <v>8</v>
      </c>
      <c r="E15" s="488"/>
      <c r="F15" s="488"/>
      <c r="G15" s="684" t="s">
        <v>9</v>
      </c>
      <c r="H15" s="488"/>
      <c r="I15" s="488"/>
      <c r="J15" s="684" t="s">
        <v>10</v>
      </c>
      <c r="K15" s="654"/>
      <c r="L15" s="654"/>
      <c r="M15" s="684" t="s">
        <v>11</v>
      </c>
      <c r="N15" s="654"/>
      <c r="O15" s="655"/>
    </row>
    <row r="16" spans="2:15" ht="31.5" customHeight="1" thickBot="1" x14ac:dyDescent="0.3">
      <c r="B16" s="732"/>
      <c r="C16" s="749"/>
      <c r="D16" s="82" t="s">
        <v>19</v>
      </c>
      <c r="E16" s="685"/>
      <c r="F16" s="686" t="s">
        <v>126</v>
      </c>
      <c r="G16" s="82" t="s">
        <v>19</v>
      </c>
      <c r="H16" s="685"/>
      <c r="I16" s="686" t="s">
        <v>126</v>
      </c>
      <c r="J16" s="82" t="s">
        <v>19</v>
      </c>
      <c r="K16" s="685"/>
      <c r="L16" s="686" t="s">
        <v>126</v>
      </c>
      <c r="M16" s="82" t="s">
        <v>19</v>
      </c>
      <c r="N16" s="685"/>
      <c r="O16" s="687" t="s">
        <v>126</v>
      </c>
    </row>
    <row r="17" spans="2:17" ht="19.5" customHeight="1" thickBot="1" x14ac:dyDescent="0.25">
      <c r="B17" s="750"/>
      <c r="C17" s="751"/>
      <c r="D17" s="645" t="s">
        <v>305</v>
      </c>
      <c r="E17" s="688" t="s">
        <v>287</v>
      </c>
      <c r="F17" s="83" t="s">
        <v>12</v>
      </c>
      <c r="G17" s="645" t="s">
        <v>305</v>
      </c>
      <c r="H17" s="688" t="s">
        <v>287</v>
      </c>
      <c r="I17" s="83" t="s">
        <v>12</v>
      </c>
      <c r="J17" s="645" t="s">
        <v>305</v>
      </c>
      <c r="K17" s="688" t="s">
        <v>287</v>
      </c>
      <c r="L17" s="83" t="s">
        <v>12</v>
      </c>
      <c r="M17" s="645" t="s">
        <v>305</v>
      </c>
      <c r="N17" s="688" t="s">
        <v>287</v>
      </c>
      <c r="O17" s="84" t="s">
        <v>12</v>
      </c>
    </row>
    <row r="18" spans="2:17" ht="47.25" customHeight="1" thickBot="1" x14ac:dyDescent="0.25">
      <c r="B18" s="752" t="s">
        <v>158</v>
      </c>
      <c r="C18" s="753"/>
      <c r="D18" s="85">
        <v>232.66</v>
      </c>
      <c r="E18" s="88">
        <v>234.85</v>
      </c>
      <c r="F18" s="691">
        <v>-0.93251011283798069</v>
      </c>
      <c r="G18" s="87">
        <v>209.61</v>
      </c>
      <c r="H18" s="88">
        <v>217.97</v>
      </c>
      <c r="I18" s="86">
        <v>-3.835390191310724</v>
      </c>
      <c r="J18" s="87">
        <v>210.59</v>
      </c>
      <c r="K18" s="88">
        <v>219.66</v>
      </c>
      <c r="L18" s="86">
        <v>-4.1291086224164584</v>
      </c>
      <c r="M18" s="87">
        <v>215.02</v>
      </c>
      <c r="N18" s="88">
        <v>217.34</v>
      </c>
      <c r="O18" s="565">
        <v>-1.0674519186527989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5" t="s">
        <v>306</v>
      </c>
      <c r="K23" s="745" t="s">
        <v>307</v>
      </c>
      <c r="L23" s="745" t="s">
        <v>308</v>
      </c>
      <c r="M23" s="55" t="s">
        <v>281</v>
      </c>
      <c r="N23" s="56"/>
    </row>
    <row r="24" spans="2:17" ht="19.5" customHeight="1" thickBot="1" x14ac:dyDescent="0.25">
      <c r="I24" s="57"/>
      <c r="J24" s="746"/>
      <c r="K24" s="747"/>
      <c r="L24" s="746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223.63</v>
      </c>
      <c r="K25" s="59">
        <v>197.16</v>
      </c>
      <c r="L25" s="60">
        <v>150.97</v>
      </c>
      <c r="M25" s="92">
        <f>(J25-K25)/K25*100</f>
        <v>13.425644146885778</v>
      </c>
      <c r="N25" s="93">
        <f>(J25-L25)/L25*100</f>
        <v>48.128767304762533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5" priority="45" operator="lessThan">
      <formula>0</formula>
    </cfRule>
    <cfRule type="cellIs" dxfId="194" priority="46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/>
      <c r="R26" s="129"/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0" t="s">
        <v>0</v>
      </c>
      <c r="I11" s="748"/>
      <c r="J11" s="736" t="s">
        <v>1</v>
      </c>
      <c r="K11" s="737"/>
      <c r="L11" s="738"/>
    </row>
    <row r="12" spans="3:12" ht="24" customHeight="1" thickBot="1" x14ac:dyDescent="0.25">
      <c r="H12" s="732"/>
      <c r="I12" s="749"/>
      <c r="J12" s="666" t="s">
        <v>19</v>
      </c>
      <c r="K12" s="667"/>
      <c r="L12" s="739" t="s">
        <v>221</v>
      </c>
    </row>
    <row r="13" spans="3:12" ht="39.75" customHeight="1" thickBot="1" x14ac:dyDescent="0.25">
      <c r="H13" s="750"/>
      <c r="I13" s="751"/>
      <c r="J13" s="76" t="s">
        <v>305</v>
      </c>
      <c r="K13" s="564" t="s">
        <v>287</v>
      </c>
      <c r="L13" s="740"/>
    </row>
    <row r="14" spans="3:12" ht="54" customHeight="1" thickBot="1" x14ac:dyDescent="0.25">
      <c r="H14" s="754" t="s">
        <v>238</v>
      </c>
      <c r="I14" s="755"/>
      <c r="J14" s="78">
        <v>278.93</v>
      </c>
      <c r="K14" s="79">
        <v>289.99</v>
      </c>
      <c r="L14" s="80">
        <v>-3.8139246180902795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49" sqref="X4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309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8" t="s">
        <v>0</v>
      </c>
      <c r="D5" s="761" t="s">
        <v>33</v>
      </c>
      <c r="E5" s="774" t="s">
        <v>1</v>
      </c>
      <c r="F5" s="775"/>
      <c r="G5" s="776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59"/>
      <c r="D6" s="762"/>
      <c r="E6" s="777"/>
      <c r="F6" s="778"/>
      <c r="G6" s="779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59"/>
      <c r="D7" s="762"/>
      <c r="E7" s="756" t="s">
        <v>19</v>
      </c>
      <c r="F7" s="757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0"/>
      <c r="D8" s="763"/>
      <c r="E8" s="556" t="s">
        <v>310</v>
      </c>
      <c r="F8" s="682" t="s">
        <v>301</v>
      </c>
      <c r="G8" s="267" t="s">
        <v>12</v>
      </c>
      <c r="H8" s="555" t="s">
        <v>310</v>
      </c>
      <c r="I8" s="556" t="s">
        <v>301</v>
      </c>
      <c r="J8" s="557" t="s">
        <v>12</v>
      </c>
      <c r="K8" s="555" t="s">
        <v>310</v>
      </c>
      <c r="L8" s="556" t="s">
        <v>301</v>
      </c>
      <c r="M8" s="558" t="s">
        <v>12</v>
      </c>
      <c r="N8" s="555" t="s">
        <v>310</v>
      </c>
      <c r="O8" s="556" t="s">
        <v>301</v>
      </c>
      <c r="P8" s="558" t="s">
        <v>12</v>
      </c>
      <c r="Q8" s="555" t="s">
        <v>310</v>
      </c>
      <c r="R8" s="556" t="s">
        <v>301</v>
      </c>
      <c r="S8" s="558" t="s">
        <v>12</v>
      </c>
    </row>
    <row r="9" spans="3:19" ht="24" customHeight="1" x14ac:dyDescent="0.2">
      <c r="C9" s="768" t="s">
        <v>31</v>
      </c>
      <c r="D9" s="480" t="s">
        <v>205</v>
      </c>
      <c r="E9" s="646">
        <v>2112.8470000000002</v>
      </c>
      <c r="F9" s="647">
        <v>2206.3009999999999</v>
      </c>
      <c r="G9" s="648">
        <v>-4.2357774392523835</v>
      </c>
      <c r="H9" s="497">
        <v>2139.5740000000001</v>
      </c>
      <c r="I9" s="498">
        <v>2271.84</v>
      </c>
      <c r="J9" s="499">
        <v>-5.8219768997816779</v>
      </c>
      <c r="K9" s="500">
        <v>2052.9430000000002</v>
      </c>
      <c r="L9" s="501">
        <v>2114.0639999999999</v>
      </c>
      <c r="M9" s="502">
        <v>-2.8911612893460013</v>
      </c>
      <c r="N9" s="497">
        <v>2040.527</v>
      </c>
      <c r="O9" s="501">
        <v>2110.5430000000001</v>
      </c>
      <c r="P9" s="503">
        <v>-3.3174401090146031</v>
      </c>
      <c r="Q9" s="497">
        <v>2059.9879999999998</v>
      </c>
      <c r="R9" s="501">
        <v>2051.0839999999998</v>
      </c>
      <c r="S9" s="502">
        <v>0.43411191350524875</v>
      </c>
    </row>
    <row r="10" spans="3:19" ht="27" customHeight="1" x14ac:dyDescent="0.2">
      <c r="C10" s="769"/>
      <c r="D10" s="184" t="s">
        <v>206</v>
      </c>
      <c r="E10" s="548">
        <v>2166.8539999999998</v>
      </c>
      <c r="F10" s="144">
        <v>2227.2469999999998</v>
      </c>
      <c r="G10" s="145">
        <v>-2.711553770192531</v>
      </c>
      <c r="H10" s="155">
        <v>2163.1370000000002</v>
      </c>
      <c r="I10" s="464">
        <v>2223.0079999999998</v>
      </c>
      <c r="J10" s="465">
        <v>-2.6932426693920872</v>
      </c>
      <c r="K10" s="466">
        <v>2202.3510000000001</v>
      </c>
      <c r="L10" s="156">
        <v>2254.7849999999999</v>
      </c>
      <c r="M10" s="158">
        <v>-2.3254545333590451</v>
      </c>
      <c r="N10" s="155">
        <v>2191.2289999999998</v>
      </c>
      <c r="O10" s="156">
        <v>2250.4969999999998</v>
      </c>
      <c r="P10" s="157">
        <v>-2.6335516110441399</v>
      </c>
      <c r="Q10" s="155">
        <v>2126.7310000000002</v>
      </c>
      <c r="R10" s="156">
        <v>2245.5259999999998</v>
      </c>
      <c r="S10" s="158">
        <v>-5.2902972399339676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2154.3143130985104</v>
      </c>
      <c r="F12" s="649">
        <v>2223.5502195285708</v>
      </c>
      <c r="G12" s="269">
        <v>-3.1137550131311862</v>
      </c>
      <c r="H12" s="163">
        <v>2157.6589955895688</v>
      </c>
      <c r="I12" s="575">
        <v>2229.7312726037699</v>
      </c>
      <c r="J12" s="504">
        <v>-3.2323301870381278</v>
      </c>
      <c r="K12" s="163">
        <v>2197.0430817685324</v>
      </c>
      <c r="L12" s="575">
        <v>2245.9568094014048</v>
      </c>
      <c r="M12" s="576">
        <v>-2.1778570018854904</v>
      </c>
      <c r="N12" s="163">
        <v>2152.2752783099095</v>
      </c>
      <c r="O12" s="575">
        <v>2195.1788206898227</v>
      </c>
      <c r="P12" s="504">
        <v>-1.9544440742386098</v>
      </c>
      <c r="Q12" s="163">
        <v>2102.8598843330174</v>
      </c>
      <c r="R12" s="575">
        <v>2175.7188644333746</v>
      </c>
      <c r="S12" s="576">
        <v>-3.3487313683485489</v>
      </c>
    </row>
    <row r="13" spans="3:19" ht="20.25" customHeight="1" x14ac:dyDescent="0.2">
      <c r="C13" s="768" t="s">
        <v>21</v>
      </c>
      <c r="D13" s="486" t="s">
        <v>22</v>
      </c>
      <c r="E13" s="646">
        <v>1590.3689999999999</v>
      </c>
      <c r="F13" s="647">
        <v>1653.933</v>
      </c>
      <c r="G13" s="150">
        <v>-3.8432028383253782</v>
      </c>
      <c r="H13" s="505">
        <v>1683.146</v>
      </c>
      <c r="I13" s="506">
        <v>1794.8130000000001</v>
      </c>
      <c r="J13" s="507">
        <v>-6.2216509463660081</v>
      </c>
      <c r="K13" s="481">
        <v>1634.287</v>
      </c>
      <c r="L13" s="508">
        <v>1687.616</v>
      </c>
      <c r="M13" s="509">
        <v>-3.1600198149341998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0"/>
      <c r="D14" s="681" t="s">
        <v>23</v>
      </c>
      <c r="E14" s="549">
        <v>1153.713</v>
      </c>
      <c r="F14" s="147">
        <v>1175.8420000000001</v>
      </c>
      <c r="G14" s="148">
        <v>-1.8819705368578541</v>
      </c>
      <c r="H14" s="164">
        <v>1244.136</v>
      </c>
      <c r="I14" s="165">
        <v>1251.481</v>
      </c>
      <c r="J14" s="166">
        <v>-0.58690463538799442</v>
      </c>
      <c r="K14" s="164">
        <v>1150.992</v>
      </c>
      <c r="L14" s="165">
        <v>1107.7470000000001</v>
      </c>
      <c r="M14" s="167">
        <v>3.9038697464312602</v>
      </c>
      <c r="N14" s="159">
        <v>1023.302</v>
      </c>
      <c r="O14" s="160">
        <v>1031.1959999999999</v>
      </c>
      <c r="P14" s="161">
        <v>-0.76551887323068479</v>
      </c>
      <c r="Q14" s="159">
        <v>1110.9290000000001</v>
      </c>
      <c r="R14" s="160">
        <v>1188.1179999999999</v>
      </c>
      <c r="S14" s="162">
        <v>-6.4967452727759234</v>
      </c>
    </row>
    <row r="15" spans="3:19" ht="20.25" customHeight="1" thickBot="1" x14ac:dyDescent="0.25">
      <c r="C15" s="771"/>
      <c r="D15" s="484" t="s">
        <v>17</v>
      </c>
      <c r="E15" s="550">
        <v>1216.9951889815472</v>
      </c>
      <c r="F15" s="649">
        <v>1283.5209920923407</v>
      </c>
      <c r="G15" s="269">
        <v>-5.1830709057859661</v>
      </c>
      <c r="H15" s="168">
        <v>1290.884584180561</v>
      </c>
      <c r="I15" s="577">
        <v>1378.4306167032253</v>
      </c>
      <c r="J15" s="510">
        <v>-6.3511381321496625</v>
      </c>
      <c r="K15" s="168">
        <v>1239.8662042330952</v>
      </c>
      <c r="L15" s="577">
        <v>1177.2713701883019</v>
      </c>
      <c r="M15" s="578">
        <v>5.3169418393977752</v>
      </c>
      <c r="N15" s="163">
        <v>1128.5447723488962</v>
      </c>
      <c r="O15" s="575">
        <v>1391.8248972653364</v>
      </c>
      <c r="P15" s="504">
        <v>-18.916181585322558</v>
      </c>
      <c r="Q15" s="163">
        <v>1144.3719677028789</v>
      </c>
      <c r="R15" s="587">
        <v>1258.924303363907</v>
      </c>
      <c r="S15" s="588">
        <v>-9.0992234683958912</v>
      </c>
    </row>
    <row r="16" spans="3:19" ht="18.75" customHeight="1" x14ac:dyDescent="0.2">
      <c r="C16" s="768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0"/>
      <c r="D17" s="681" t="s">
        <v>26</v>
      </c>
      <c r="E17" s="552">
        <v>809.68399999999997</v>
      </c>
      <c r="F17" s="152">
        <v>758.50400000000002</v>
      </c>
      <c r="G17" s="148">
        <v>6.7474924324723338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1" t="s">
        <v>18</v>
      </c>
      <c r="D18" s="484" t="s">
        <v>17</v>
      </c>
      <c r="E18" s="550">
        <v>980.88802486402483</v>
      </c>
      <c r="F18" s="649">
        <v>942.93175596816991</v>
      </c>
      <c r="G18" s="269">
        <v>4.0253463366373445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2" t="s">
        <v>30</v>
      </c>
      <c r="D19" s="773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4" t="s">
        <v>27</v>
      </c>
      <c r="D20" s="765"/>
      <c r="E20" s="548">
        <v>374.50799999999998</v>
      </c>
      <c r="F20" s="144">
        <v>398.78699999999998</v>
      </c>
      <c r="G20" s="145">
        <v>-6.0882125044196522</v>
      </c>
      <c r="H20" s="155">
        <v>379.22800000000001</v>
      </c>
      <c r="I20" s="156">
        <v>407.79500000000002</v>
      </c>
      <c r="J20" s="157">
        <v>-7.0052354737061533</v>
      </c>
      <c r="K20" s="155">
        <v>346.57900000000001</v>
      </c>
      <c r="L20" s="156">
        <v>356.43200000000002</v>
      </c>
      <c r="M20" s="158">
        <v>-2.7643421466086124</v>
      </c>
      <c r="N20" s="155">
        <v>389.05900000000003</v>
      </c>
      <c r="O20" s="156">
        <v>405.21199999999999</v>
      </c>
      <c r="P20" s="157">
        <v>-3.9863084015280799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4" t="s">
        <v>28</v>
      </c>
      <c r="D21" s="765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6" t="s">
        <v>29</v>
      </c>
      <c r="D22" s="767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5" sqref="R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311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0" t="s">
        <v>1</v>
      </c>
      <c r="E4" s="781"/>
      <c r="F4" s="782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7"/>
      <c r="E5" s="778"/>
      <c r="F5" s="779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6" t="s">
        <v>19</v>
      </c>
      <c r="E6" s="783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310</v>
      </c>
      <c r="E7" s="560" t="s">
        <v>301</v>
      </c>
      <c r="F7" s="611" t="s">
        <v>12</v>
      </c>
      <c r="G7" s="273" t="s">
        <v>310</v>
      </c>
      <c r="H7" s="274" t="s">
        <v>301</v>
      </c>
      <c r="I7" s="574" t="s">
        <v>12</v>
      </c>
      <c r="J7" s="528" t="s">
        <v>310</v>
      </c>
      <c r="K7" s="274" t="s">
        <v>301</v>
      </c>
      <c r="L7" s="574" t="s">
        <v>12</v>
      </c>
      <c r="M7" s="528" t="s">
        <v>310</v>
      </c>
      <c r="N7" s="274" t="s">
        <v>301</v>
      </c>
      <c r="O7" s="574" t="s">
        <v>12</v>
      </c>
      <c r="P7" s="528" t="s">
        <v>310</v>
      </c>
      <c r="Q7" s="274" t="s">
        <v>301</v>
      </c>
      <c r="R7" s="574" t="s">
        <v>12</v>
      </c>
    </row>
    <row r="8" spans="2:18" ht="27" customHeight="1" x14ac:dyDescent="0.2">
      <c r="B8" s="784" t="s">
        <v>48</v>
      </c>
      <c r="C8" s="486" t="s">
        <v>209</v>
      </c>
      <c r="D8" s="518">
        <v>2021.653</v>
      </c>
      <c r="E8" s="561">
        <v>2169.5569999999998</v>
      </c>
      <c r="F8" s="658">
        <v>-6.8172442576986816</v>
      </c>
      <c r="G8" s="661">
        <v>2064.6930000000002</v>
      </c>
      <c r="H8" s="662">
        <v>2207.393</v>
      </c>
      <c r="I8" s="663">
        <v>-6.4646395091404116</v>
      </c>
      <c r="J8" s="661">
        <v>1853.086</v>
      </c>
      <c r="K8" s="662">
        <v>2063.3710000000001</v>
      </c>
      <c r="L8" s="663">
        <v>-10.191332533024845</v>
      </c>
      <c r="M8" s="530" t="s">
        <v>84</v>
      </c>
      <c r="N8" s="501" t="s">
        <v>84</v>
      </c>
      <c r="O8" s="177" t="s">
        <v>247</v>
      </c>
      <c r="P8" s="530" t="s">
        <v>84</v>
      </c>
      <c r="Q8" s="501">
        <v>1713.3140000000001</v>
      </c>
      <c r="R8" s="177" t="s">
        <v>247</v>
      </c>
    </row>
    <row r="9" spans="2:18" ht="23.25" customHeight="1" x14ac:dyDescent="0.2">
      <c r="B9" s="770"/>
      <c r="C9" s="519" t="s">
        <v>210</v>
      </c>
      <c r="D9" s="188">
        <v>2168.5830000000001</v>
      </c>
      <c r="E9" s="470">
        <v>2344.6030000000001</v>
      </c>
      <c r="F9" s="592">
        <v>-7.507454353679492</v>
      </c>
      <c r="G9" s="189">
        <v>2248.2890000000002</v>
      </c>
      <c r="H9" s="464">
        <v>2460.828</v>
      </c>
      <c r="I9" s="599">
        <v>-8.6368896972888702</v>
      </c>
      <c r="J9" s="189">
        <v>1773.588</v>
      </c>
      <c r="K9" s="596">
        <v>1918.3620000000001</v>
      </c>
      <c r="L9" s="599">
        <v>-7.5467508217948494</v>
      </c>
      <c r="M9" s="191">
        <v>1941.2760000000001</v>
      </c>
      <c r="N9" s="156">
        <v>1961.288</v>
      </c>
      <c r="O9" s="158">
        <v>-1.0203498925196068</v>
      </c>
      <c r="P9" s="191">
        <v>1745.5229999999999</v>
      </c>
      <c r="Q9" s="156">
        <v>1937.5</v>
      </c>
      <c r="R9" s="158">
        <v>-9.9084903225806507</v>
      </c>
    </row>
    <row r="10" spans="2:18" ht="27" customHeight="1" x14ac:dyDescent="0.2">
      <c r="B10" s="770"/>
      <c r="C10" s="519" t="s">
        <v>211</v>
      </c>
      <c r="D10" s="189">
        <v>1912.779</v>
      </c>
      <c r="E10" s="156">
        <v>1887.5170000000001</v>
      </c>
      <c r="F10" s="157">
        <v>1.338372051748405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0"/>
      <c r="C11" s="519" t="s">
        <v>212</v>
      </c>
      <c r="D11" s="188">
        <v>2363.9340000000002</v>
      </c>
      <c r="E11" s="471">
        <v>2424.5309999999999</v>
      </c>
      <c r="F11" s="592">
        <v>-2.4993287361555598</v>
      </c>
      <c r="G11" s="189">
        <v>2555.4279999999999</v>
      </c>
      <c r="H11" s="596">
        <v>2727.2550000000001</v>
      </c>
      <c r="I11" s="599">
        <v>-6.3003642857011988</v>
      </c>
      <c r="J11" s="189" t="s">
        <v>84</v>
      </c>
      <c r="K11" s="596" t="s">
        <v>84</v>
      </c>
      <c r="L11" s="665" t="s">
        <v>247</v>
      </c>
      <c r="M11" s="191">
        <v>2293.1840000000002</v>
      </c>
      <c r="N11" s="156">
        <v>2269.2220000000002</v>
      </c>
      <c r="O11" s="158">
        <v>1.055956623018814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0"/>
      <c r="C12" s="519" t="s">
        <v>49</v>
      </c>
      <c r="D12" s="188">
        <v>2045.454</v>
      </c>
      <c r="E12" s="471">
        <v>2016.0840000000001</v>
      </c>
      <c r="F12" s="591">
        <v>1.4567845387394518</v>
      </c>
      <c r="G12" s="589">
        <v>2055.989</v>
      </c>
      <c r="H12" s="597">
        <v>1987.9269999999999</v>
      </c>
      <c r="I12" s="465">
        <v>3.4237675729541444</v>
      </c>
      <c r="J12" s="589">
        <v>1786.152</v>
      </c>
      <c r="K12" s="597">
        <v>1885.172</v>
      </c>
      <c r="L12" s="465">
        <v>-5.2525711181791364</v>
      </c>
      <c r="M12" s="191">
        <v>2317.614</v>
      </c>
      <c r="N12" s="156">
        <v>2260.8580000000002</v>
      </c>
      <c r="O12" s="158">
        <v>2.5103743799920144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0"/>
      <c r="C13" s="519" t="s">
        <v>50</v>
      </c>
      <c r="D13" s="189" t="s">
        <v>84</v>
      </c>
      <c r="E13" s="156" t="s">
        <v>20</v>
      </c>
      <c r="F13" s="659" t="s">
        <v>247</v>
      </c>
      <c r="G13" s="189" t="s">
        <v>84</v>
      </c>
      <c r="H13" s="464" t="s">
        <v>20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1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5" t="s">
        <v>52</v>
      </c>
      <c r="C15" s="786"/>
      <c r="D15" s="195">
        <v>2173.567</v>
      </c>
      <c r="E15" s="474">
        <v>2152.895</v>
      </c>
      <c r="F15" s="591">
        <v>0.96019545774410853</v>
      </c>
      <c r="G15" s="529">
        <v>2198.9639999999999</v>
      </c>
      <c r="H15" s="498">
        <v>2171.098</v>
      </c>
      <c r="I15" s="499">
        <v>1.2834980272654661</v>
      </c>
      <c r="J15" s="529">
        <v>2186.8560000000002</v>
      </c>
      <c r="K15" s="498">
        <v>2098.4780000000001</v>
      </c>
      <c r="L15" s="499">
        <v>4.211528545927103</v>
      </c>
      <c r="M15" s="530">
        <v>1942.106</v>
      </c>
      <c r="N15" s="498">
        <v>1923.473</v>
      </c>
      <c r="O15" s="499">
        <v>0.96871648315313175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4" t="s">
        <v>53</v>
      </c>
      <c r="C16" s="765"/>
      <c r="D16" s="188">
        <v>1591.635</v>
      </c>
      <c r="E16" s="471">
        <v>1583.1669999999999</v>
      </c>
      <c r="F16" s="592">
        <v>0.53487724289352134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84</v>
      </c>
      <c r="N16" s="467" t="s">
        <v>84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6" t="s">
        <v>54</v>
      </c>
      <c r="C17" s="767"/>
      <c r="D17" s="475">
        <v>2681.88</v>
      </c>
      <c r="E17" s="476">
        <v>2684.1930000000002</v>
      </c>
      <c r="F17" s="590">
        <v>-8.6171150882224254E-2</v>
      </c>
      <c r="G17" s="194">
        <v>2255.1320000000001</v>
      </c>
      <c r="H17" s="593">
        <v>2254.482</v>
      </c>
      <c r="I17" s="468">
        <v>2.8831456627291367E-2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3200.3090000000002</v>
      </c>
      <c r="Q17" s="593">
        <v>3372.2440000000001</v>
      </c>
      <c r="R17" s="468">
        <v>-5.0985337953006944</v>
      </c>
    </row>
    <row r="18" spans="2:18" ht="15.75" customHeight="1" x14ac:dyDescent="0.2">
      <c r="B18" s="784" t="s">
        <v>55</v>
      </c>
      <c r="C18" s="610" t="s">
        <v>46</v>
      </c>
      <c r="D18" s="521">
        <v>1384.5139999999999</v>
      </c>
      <c r="E18" s="522">
        <v>1392.558</v>
      </c>
      <c r="F18" s="523">
        <v>-0.57764200844777003</v>
      </c>
      <c r="G18" s="195">
        <v>1370.328</v>
      </c>
      <c r="H18" s="474">
        <v>1395.499</v>
      </c>
      <c r="I18" s="472">
        <v>-1.8037275555195704</v>
      </c>
      <c r="J18" s="195">
        <v>1406.671</v>
      </c>
      <c r="K18" s="474">
        <v>1396.4349999999999</v>
      </c>
      <c r="L18" s="591">
        <v>0.73300941325590552</v>
      </c>
      <c r="M18" s="195">
        <v>1471.6559999999999</v>
      </c>
      <c r="N18" s="474">
        <v>1468.5820000000001</v>
      </c>
      <c r="O18" s="472">
        <v>0.20931755938720761</v>
      </c>
      <c r="P18" s="195">
        <v>1268.6199999999999</v>
      </c>
      <c r="Q18" s="474">
        <v>1310.86</v>
      </c>
      <c r="R18" s="472">
        <v>-3.2223120699388192</v>
      </c>
    </row>
    <row r="19" spans="2:18" ht="37.5" customHeight="1" thickBot="1" x14ac:dyDescent="0.25">
      <c r="B19" s="771"/>
      <c r="C19" s="524" t="s">
        <v>56</v>
      </c>
      <c r="D19" s="190">
        <v>969.78099999999995</v>
      </c>
      <c r="E19" s="477">
        <v>955.03800000000001</v>
      </c>
      <c r="F19" s="478">
        <v>1.5437082084691853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2" sqref="X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311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310</v>
      </c>
      <c r="F9" s="142" t="s">
        <v>301</v>
      </c>
      <c r="G9" s="574" t="s">
        <v>12</v>
      </c>
      <c r="H9" s="187" t="s">
        <v>310</v>
      </c>
      <c r="I9" s="621" t="s">
        <v>301</v>
      </c>
      <c r="J9" s="614" t="s">
        <v>12</v>
      </c>
      <c r="K9" s="187" t="s">
        <v>310</v>
      </c>
      <c r="L9" s="631" t="s">
        <v>301</v>
      </c>
      <c r="M9" s="614" t="s">
        <v>12</v>
      </c>
      <c r="N9" s="187" t="s">
        <v>310</v>
      </c>
      <c r="O9" s="631" t="s">
        <v>301</v>
      </c>
      <c r="P9" s="614" t="s">
        <v>12</v>
      </c>
      <c r="Q9" s="187" t="s">
        <v>310</v>
      </c>
      <c r="R9" s="631" t="s">
        <v>301</v>
      </c>
      <c r="S9" s="614" t="s">
        <v>12</v>
      </c>
    </row>
    <row r="10" spans="3:19" ht="17.25" customHeight="1" x14ac:dyDescent="0.2">
      <c r="C10" s="787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0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312</v>
      </c>
      <c r="L11" s="275" t="s">
        <v>20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0"/>
      <c r="D12" s="536" t="s">
        <v>38</v>
      </c>
      <c r="E12" s="197">
        <v>313.90899999999999</v>
      </c>
      <c r="F12" s="276">
        <v>315.73599999999999</v>
      </c>
      <c r="G12" s="271">
        <v>-0.57864798439202314</v>
      </c>
      <c r="H12" s="155">
        <v>315.39499999999998</v>
      </c>
      <c r="I12" s="464">
        <v>317.541</v>
      </c>
      <c r="J12" s="599">
        <v>-0.67581824079410691</v>
      </c>
      <c r="K12" s="155">
        <v>322.565</v>
      </c>
      <c r="L12" s="464">
        <v>313.488</v>
      </c>
      <c r="M12" s="145">
        <v>2.8954856326238958</v>
      </c>
      <c r="N12" s="143">
        <v>316.44</v>
      </c>
      <c r="O12" s="144">
        <v>314.73599999999999</v>
      </c>
      <c r="P12" s="145">
        <v>0.54140613085252642</v>
      </c>
      <c r="Q12" s="143">
        <v>301.88</v>
      </c>
      <c r="R12" s="144">
        <v>305.30900000000003</v>
      </c>
      <c r="S12" s="145">
        <v>-1.1231244411399697</v>
      </c>
    </row>
    <row r="13" spans="3:19" ht="15" customHeight="1" x14ac:dyDescent="0.2">
      <c r="C13" s="770"/>
      <c r="D13" s="537" t="s">
        <v>39</v>
      </c>
      <c r="E13" s="197">
        <v>329.07799999999997</v>
      </c>
      <c r="F13" s="276">
        <v>331.428</v>
      </c>
      <c r="G13" s="271">
        <v>-0.70905294664301832</v>
      </c>
      <c r="H13" s="155">
        <v>328.89299999999997</v>
      </c>
      <c r="I13" s="464">
        <v>331.39100000000002</v>
      </c>
      <c r="J13" s="599">
        <v>-0.75379234801187933</v>
      </c>
      <c r="K13" s="155">
        <v>339.27</v>
      </c>
      <c r="L13" s="464">
        <v>336.06200000000001</v>
      </c>
      <c r="M13" s="145">
        <v>0.95458576096076608</v>
      </c>
      <c r="N13" s="143">
        <v>354.58699999999999</v>
      </c>
      <c r="O13" s="144">
        <v>359.69200000000001</v>
      </c>
      <c r="P13" s="145">
        <v>-1.4192698197346669</v>
      </c>
      <c r="Q13" s="143">
        <v>317.173</v>
      </c>
      <c r="R13" s="144">
        <v>321.358</v>
      </c>
      <c r="S13" s="145">
        <v>-1.3022859241095608</v>
      </c>
    </row>
    <row r="14" spans="3:19" ht="15" customHeight="1" thickBot="1" x14ac:dyDescent="0.25">
      <c r="C14" s="770"/>
      <c r="D14" s="538" t="s">
        <v>40</v>
      </c>
      <c r="E14" s="146">
        <v>394.81</v>
      </c>
      <c r="F14" s="147">
        <v>398.94900000000001</v>
      </c>
      <c r="G14" s="272">
        <v>-1.0374759681062016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84</v>
      </c>
      <c r="O14" s="596" t="s">
        <v>84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69"/>
      <c r="D15" s="539" t="s">
        <v>17</v>
      </c>
      <c r="E15" s="198">
        <v>321.78865890202218</v>
      </c>
      <c r="F15" s="540">
        <v>323.47659501855748</v>
      </c>
      <c r="G15" s="582">
        <v>-0.52181089529474689</v>
      </c>
      <c r="H15" s="173">
        <v>323.24972392128177</v>
      </c>
      <c r="I15" s="616">
        <v>325.33462664007408</v>
      </c>
      <c r="J15" s="627">
        <v>-0.64084869794658772</v>
      </c>
      <c r="K15" s="173">
        <v>340.27030939900942</v>
      </c>
      <c r="L15" s="616">
        <v>322.12893652648694</v>
      </c>
      <c r="M15" s="627">
        <v>5.6317116581145177</v>
      </c>
      <c r="N15" s="200">
        <v>318.48845896108389</v>
      </c>
      <c r="O15" s="632">
        <v>316.35206683585443</v>
      </c>
      <c r="P15" s="627">
        <v>0.6753210581481589</v>
      </c>
      <c r="Q15" s="200">
        <v>303.13183766252087</v>
      </c>
      <c r="R15" s="632">
        <v>306.31065989303897</v>
      </c>
      <c r="S15" s="627">
        <v>-1.0377772133781191</v>
      </c>
    </row>
    <row r="16" spans="3:19" ht="15.75" customHeight="1" x14ac:dyDescent="0.2">
      <c r="C16" s="787" t="s">
        <v>18</v>
      </c>
      <c r="D16" s="533" t="s">
        <v>36</v>
      </c>
      <c r="E16" s="199">
        <v>271.97899999999998</v>
      </c>
      <c r="F16" s="277">
        <v>279.51299999999998</v>
      </c>
      <c r="G16" s="270">
        <v>-2.6954023605342119</v>
      </c>
      <c r="H16" s="511">
        <v>271.24400000000003</v>
      </c>
      <c r="I16" s="623">
        <v>286.71300000000002</v>
      </c>
      <c r="J16" s="628">
        <v>-5.3952907611444179</v>
      </c>
      <c r="K16" s="511">
        <v>273.089</v>
      </c>
      <c r="L16" s="623">
        <v>261.30599999999998</v>
      </c>
      <c r="M16" s="628">
        <v>4.5092726535173382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0"/>
      <c r="D17" s="541" t="s">
        <v>37</v>
      </c>
      <c r="E17" s="197">
        <v>292.44900000000001</v>
      </c>
      <c r="F17" s="276">
        <v>300.238</v>
      </c>
      <c r="G17" s="271">
        <v>-2.5942752083347167</v>
      </c>
      <c r="H17" s="155">
        <v>300.43799999999999</v>
      </c>
      <c r="I17" s="464">
        <v>304.43900000000002</v>
      </c>
      <c r="J17" s="145">
        <v>-1.314220582776856</v>
      </c>
      <c r="K17" s="155">
        <v>281.79300000000001</v>
      </c>
      <c r="L17" s="464">
        <v>293.48700000000002</v>
      </c>
      <c r="M17" s="145">
        <v>-3.9845035725602891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0"/>
      <c r="D18" s="541" t="s">
        <v>38</v>
      </c>
      <c r="E18" s="197">
        <v>322.43400000000003</v>
      </c>
      <c r="F18" s="276">
        <v>323.57100000000003</v>
      </c>
      <c r="G18" s="271">
        <v>-0.35139119389562118</v>
      </c>
      <c r="H18" s="155">
        <v>327.17899999999997</v>
      </c>
      <c r="I18" s="464">
        <v>326.05900000000003</v>
      </c>
      <c r="J18" s="145">
        <v>0.34349611573363953</v>
      </c>
      <c r="K18" s="155">
        <v>308.04000000000002</v>
      </c>
      <c r="L18" s="464">
        <v>309.12799999999999</v>
      </c>
      <c r="M18" s="145">
        <v>-0.35195776506818066</v>
      </c>
      <c r="N18" s="143" t="s">
        <v>84</v>
      </c>
      <c r="O18" s="144" t="s">
        <v>84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0"/>
      <c r="D19" s="541" t="s">
        <v>39</v>
      </c>
      <c r="E19" s="197">
        <v>305.81400000000002</v>
      </c>
      <c r="F19" s="276">
        <v>313.86</v>
      </c>
      <c r="G19" s="271">
        <v>-2.5635633722041651</v>
      </c>
      <c r="H19" s="155">
        <v>304.03899999999999</v>
      </c>
      <c r="I19" s="464">
        <v>313.76100000000002</v>
      </c>
      <c r="J19" s="145">
        <v>-3.0985367843677309</v>
      </c>
      <c r="K19" s="155">
        <v>316.11900000000003</v>
      </c>
      <c r="L19" s="464">
        <v>314.24200000000002</v>
      </c>
      <c r="M19" s="145">
        <v>0.59731035316730718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0"/>
      <c r="D20" s="541" t="s">
        <v>40</v>
      </c>
      <c r="E20" s="164">
        <v>323.25799999999998</v>
      </c>
      <c r="F20" s="278">
        <v>323.834</v>
      </c>
      <c r="G20" s="268">
        <v>-0.1778689081443029</v>
      </c>
      <c r="H20" s="159">
        <v>323.18599999999998</v>
      </c>
      <c r="I20" s="467">
        <v>323.85599999999999</v>
      </c>
      <c r="J20" s="148">
        <v>-0.20688207104392567</v>
      </c>
      <c r="K20" s="146" t="s">
        <v>84</v>
      </c>
      <c r="L20" s="147" t="s">
        <v>84</v>
      </c>
      <c r="M20" s="148" t="s">
        <v>247</v>
      </c>
      <c r="N20" s="146" t="s">
        <v>84</v>
      </c>
      <c r="O20" s="147" t="s">
        <v>84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69"/>
      <c r="D21" s="542" t="s">
        <v>17</v>
      </c>
      <c r="E21" s="198">
        <v>305.77788163656908</v>
      </c>
      <c r="F21" s="540">
        <v>312.87815518104395</v>
      </c>
      <c r="G21" s="582">
        <v>-2.2693414119520003</v>
      </c>
      <c r="H21" s="173">
        <v>306.67376414335297</v>
      </c>
      <c r="I21" s="616">
        <v>314.3826749705828</v>
      </c>
      <c r="J21" s="627">
        <v>-2.4520787692741535</v>
      </c>
      <c r="K21" s="200">
        <v>301.97816311683624</v>
      </c>
      <c r="L21" s="632">
        <v>305.72403439817845</v>
      </c>
      <c r="M21" s="627">
        <v>-1.2252459276602174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7" t="s">
        <v>41</v>
      </c>
      <c r="D22" s="543" t="s">
        <v>36</v>
      </c>
      <c r="E22" s="151" t="s">
        <v>84</v>
      </c>
      <c r="F22" s="152" t="s">
        <v>84</v>
      </c>
      <c r="G22" s="270" t="s">
        <v>247</v>
      </c>
      <c r="H22" s="511" t="s">
        <v>84</v>
      </c>
      <c r="I22" s="623" t="s">
        <v>84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0"/>
      <c r="D23" s="541" t="s">
        <v>37</v>
      </c>
      <c r="E23" s="164">
        <v>706.92899999999997</v>
      </c>
      <c r="F23" s="278">
        <v>702.2</v>
      </c>
      <c r="G23" s="271">
        <v>0.67345485616632406</v>
      </c>
      <c r="H23" s="159" t="s">
        <v>84</v>
      </c>
      <c r="I23" s="467" t="s">
        <v>84</v>
      </c>
      <c r="J23" s="148" t="s">
        <v>247</v>
      </c>
      <c r="K23" s="155">
        <v>776.85900000000004</v>
      </c>
      <c r="L23" s="596">
        <v>721.971</v>
      </c>
      <c r="M23" s="145">
        <v>7.6025214309162052</v>
      </c>
      <c r="N23" s="146">
        <v>451.48200000000003</v>
      </c>
      <c r="O23" s="147">
        <v>456.02600000000001</v>
      </c>
      <c r="P23" s="148">
        <v>-0.99643441382727804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0"/>
      <c r="D24" s="541" t="s">
        <v>38</v>
      </c>
      <c r="E24" s="164">
        <v>662.67100000000005</v>
      </c>
      <c r="F24" s="278">
        <v>647.01300000000003</v>
      </c>
      <c r="G24" s="271">
        <v>2.4200441103965473</v>
      </c>
      <c r="H24" s="159">
        <v>744.18700000000001</v>
      </c>
      <c r="I24" s="467">
        <v>705.19600000000003</v>
      </c>
      <c r="J24" s="148">
        <v>5.5291011293314183</v>
      </c>
      <c r="K24" s="155" t="s">
        <v>84</v>
      </c>
      <c r="L24" s="596" t="s">
        <v>84</v>
      </c>
      <c r="M24" s="145" t="s">
        <v>247</v>
      </c>
      <c r="N24" s="143">
        <v>595.18299999999999</v>
      </c>
      <c r="O24" s="638">
        <v>599.30100000000004</v>
      </c>
      <c r="P24" s="145">
        <v>-0.68713384426190705</v>
      </c>
      <c r="Q24" s="159" t="s">
        <v>84</v>
      </c>
      <c r="R24" s="467" t="s">
        <v>84</v>
      </c>
      <c r="S24" s="634" t="s">
        <v>247</v>
      </c>
    </row>
    <row r="25" spans="3:19" ht="15" customHeight="1" x14ac:dyDescent="0.2">
      <c r="C25" s="770"/>
      <c r="D25" s="541" t="s">
        <v>39</v>
      </c>
      <c r="E25" s="164">
        <v>737.74199999999996</v>
      </c>
      <c r="F25" s="278">
        <v>748.35299999999995</v>
      </c>
      <c r="G25" s="271">
        <v>-1.4179137385698983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0"/>
      <c r="D26" s="541" t="s">
        <v>40</v>
      </c>
      <c r="E26" s="164">
        <v>594.57899999999995</v>
      </c>
      <c r="F26" s="278">
        <v>598.59299999999996</v>
      </c>
      <c r="G26" s="268">
        <v>-0.67057249249490225</v>
      </c>
      <c r="H26" s="159">
        <v>590.36800000000005</v>
      </c>
      <c r="I26" s="467">
        <v>591.71799999999996</v>
      </c>
      <c r="J26" s="148">
        <v>-0.22814921972965316</v>
      </c>
      <c r="K26" s="146">
        <v>597.77499999999998</v>
      </c>
      <c r="L26" s="147">
        <v>610.63900000000001</v>
      </c>
      <c r="M26" s="148">
        <v>-2.1066456613481996</v>
      </c>
      <c r="N26" s="153">
        <v>695.625</v>
      </c>
      <c r="O26" s="154">
        <v>703.29700000000003</v>
      </c>
      <c r="P26" s="620">
        <v>-1.0908620397925806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1"/>
      <c r="D27" s="539" t="s">
        <v>17</v>
      </c>
      <c r="E27" s="198">
        <v>688.85618666392452</v>
      </c>
      <c r="F27" s="540">
        <v>690.94766588177379</v>
      </c>
      <c r="G27" s="582">
        <v>-0.30269719707065867</v>
      </c>
      <c r="H27" s="173">
        <v>623.52191013420338</v>
      </c>
      <c r="I27" s="616">
        <v>623.71495471378137</v>
      </c>
      <c r="J27" s="627">
        <v>-3.095076975772898E-2</v>
      </c>
      <c r="K27" s="173">
        <v>662.59137354433426</v>
      </c>
      <c r="L27" s="616">
        <v>677.67757432240069</v>
      </c>
      <c r="M27" s="627">
        <v>-2.226162020065499</v>
      </c>
      <c r="N27" s="546">
        <v>611.24622408698247</v>
      </c>
      <c r="O27" s="632">
        <v>622.51295452186866</v>
      </c>
      <c r="P27" s="627">
        <v>-1.8098788712822524</v>
      </c>
      <c r="Q27" s="559">
        <v>741.88312758655798</v>
      </c>
      <c r="R27" s="639">
        <v>755.85780174782701</v>
      </c>
      <c r="S27" s="642">
        <v>-1.8488496287204212</v>
      </c>
    </row>
    <row r="28" spans="3:19" ht="15.75" customHeight="1" x14ac:dyDescent="0.2">
      <c r="C28" s="787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0"/>
      <c r="D29" s="541" t="s">
        <v>37</v>
      </c>
      <c r="E29" s="164">
        <v>408.11200000000002</v>
      </c>
      <c r="F29" s="278">
        <v>426.87299999999999</v>
      </c>
      <c r="G29" s="271">
        <v>-4.3949839882119432</v>
      </c>
      <c r="H29" s="159">
        <v>463.41500000000002</v>
      </c>
      <c r="I29" s="467">
        <v>480.91500000000002</v>
      </c>
      <c r="J29" s="148">
        <v>-3.638896686524645</v>
      </c>
      <c r="K29" s="159">
        <v>376.15899999999999</v>
      </c>
      <c r="L29" s="467">
        <v>382.01100000000002</v>
      </c>
      <c r="M29" s="148">
        <v>-1.5318930606710361</v>
      </c>
      <c r="N29" s="146">
        <v>484.95400000000001</v>
      </c>
      <c r="O29" s="147">
        <v>478.03699999999998</v>
      </c>
      <c r="P29" s="148">
        <v>1.4469591265948096</v>
      </c>
      <c r="Q29" s="547">
        <v>545.32399999999996</v>
      </c>
      <c r="R29" s="147">
        <v>558.56899999999996</v>
      </c>
      <c r="S29" s="644">
        <v>-2.3712379312135123</v>
      </c>
    </row>
    <row r="30" spans="3:19" ht="15" customHeight="1" x14ac:dyDescent="0.2">
      <c r="C30" s="770"/>
      <c r="D30" s="541" t="s">
        <v>38</v>
      </c>
      <c r="E30" s="164">
        <v>414.78800000000001</v>
      </c>
      <c r="F30" s="278">
        <v>411.471</v>
      </c>
      <c r="G30" s="268">
        <v>0.80613214540028511</v>
      </c>
      <c r="H30" s="159">
        <v>416.31099999999998</v>
      </c>
      <c r="I30" s="467">
        <v>413.553</v>
      </c>
      <c r="J30" s="148">
        <v>0.66690363750232295</v>
      </c>
      <c r="K30" s="159">
        <v>304.7</v>
      </c>
      <c r="L30" s="467">
        <v>305.43700000000001</v>
      </c>
      <c r="M30" s="148">
        <v>-0.24129362192531462</v>
      </c>
      <c r="N30" s="146">
        <v>435.62799999999999</v>
      </c>
      <c r="O30" s="147">
        <v>431.92500000000001</v>
      </c>
      <c r="P30" s="148">
        <v>0.85732476703130733</v>
      </c>
      <c r="Q30" s="146">
        <v>524.58500000000004</v>
      </c>
      <c r="R30" s="147">
        <v>494.66199999999998</v>
      </c>
      <c r="S30" s="148">
        <v>6.0491810569641613</v>
      </c>
    </row>
    <row r="31" spans="3:19" ht="15" customHeight="1" x14ac:dyDescent="0.2">
      <c r="C31" s="770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0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1"/>
      <c r="D33" s="539" t="s">
        <v>17</v>
      </c>
      <c r="E33" s="198">
        <v>414.23623384149522</v>
      </c>
      <c r="F33" s="540">
        <v>420.70940421181092</v>
      </c>
      <c r="G33" s="582">
        <v>-1.5386322020642802</v>
      </c>
      <c r="H33" s="173">
        <v>442.15021916494163</v>
      </c>
      <c r="I33" s="616">
        <v>455.81414041949017</v>
      </c>
      <c r="J33" s="630">
        <v>-2.9976957805594848</v>
      </c>
      <c r="K33" s="173">
        <v>351.20987935673298</v>
      </c>
      <c r="L33" s="616">
        <v>355.74422055254917</v>
      </c>
      <c r="M33" s="627">
        <v>-1.2746071289010266</v>
      </c>
      <c r="N33" s="200">
        <v>440.47230762644159</v>
      </c>
      <c r="O33" s="632">
        <v>441.51851496012193</v>
      </c>
      <c r="P33" s="627">
        <v>-0.23695661636632306</v>
      </c>
      <c r="Q33" s="200">
        <v>531.71884920557795</v>
      </c>
      <c r="R33" s="632">
        <v>510.14121161307736</v>
      </c>
      <c r="S33" s="627">
        <v>4.2297381786254133</v>
      </c>
    </row>
    <row r="34" spans="3:19" ht="15.75" customHeight="1" x14ac:dyDescent="0.2">
      <c r="C34" s="787" t="s">
        <v>43</v>
      </c>
      <c r="D34" s="544" t="s">
        <v>44</v>
      </c>
      <c r="E34" s="280">
        <v>914.72299999999996</v>
      </c>
      <c r="F34" s="281">
        <v>930.49300000000005</v>
      </c>
      <c r="G34" s="270">
        <v>-1.694800498230518</v>
      </c>
      <c r="H34" s="497">
        <v>927.70299999999997</v>
      </c>
      <c r="I34" s="498">
        <v>938.92600000000004</v>
      </c>
      <c r="J34" s="483">
        <v>-1.1953018661747645</v>
      </c>
      <c r="K34" s="500">
        <v>775.50699999999995</v>
      </c>
      <c r="L34" s="498">
        <v>777.08900000000006</v>
      </c>
      <c r="M34" s="483">
        <v>-0.20358028488372723</v>
      </c>
      <c r="N34" s="481">
        <v>966.37400000000002</v>
      </c>
      <c r="O34" s="482">
        <v>971.16099999999994</v>
      </c>
      <c r="P34" s="483">
        <v>-0.49291518090202568</v>
      </c>
      <c r="Q34" s="143">
        <v>950.96</v>
      </c>
      <c r="R34" s="638">
        <v>961.947</v>
      </c>
      <c r="S34" s="145">
        <v>-1.1421627179044131</v>
      </c>
    </row>
    <row r="35" spans="3:19" ht="15.75" customHeight="1" thickBot="1" x14ac:dyDescent="0.25">
      <c r="C35" s="770"/>
      <c r="D35" s="533" t="s">
        <v>45</v>
      </c>
      <c r="E35" s="199">
        <v>1399.1669999999999</v>
      </c>
      <c r="F35" s="277">
        <v>1434.4570000000001</v>
      </c>
      <c r="G35" s="268">
        <v>-2.4601643688169244</v>
      </c>
      <c r="H35" s="169">
        <v>1410.9059999999999</v>
      </c>
      <c r="I35" s="617">
        <v>1429.1759999999999</v>
      </c>
      <c r="J35" s="148">
        <v>-1.2783589984718455</v>
      </c>
      <c r="K35" s="618">
        <v>1284.9459999999999</v>
      </c>
      <c r="L35" s="617">
        <v>1313.7650000000001</v>
      </c>
      <c r="M35" s="636">
        <v>-2.1936191023508913</v>
      </c>
      <c r="N35" s="151">
        <v>1056.3040000000001</v>
      </c>
      <c r="O35" s="152">
        <v>1245.33</v>
      </c>
      <c r="P35" s="636">
        <v>-15.178787951787868</v>
      </c>
      <c r="Q35" s="151">
        <v>1603.9369999999999</v>
      </c>
      <c r="R35" s="152">
        <v>1574.413</v>
      </c>
      <c r="S35" s="636">
        <v>1.8752385809822383</v>
      </c>
    </row>
    <row r="36" spans="3:19" ht="15" customHeight="1" thickBot="1" x14ac:dyDescent="0.25">
      <c r="C36" s="771"/>
      <c r="D36" s="539" t="s">
        <v>17</v>
      </c>
      <c r="E36" s="198">
        <v>1065.2761251681636</v>
      </c>
      <c r="F36" s="540">
        <v>1087.3238608485058</v>
      </c>
      <c r="G36" s="582">
        <v>-2.0277064151923376</v>
      </c>
      <c r="H36" s="173">
        <v>1025.5243210383198</v>
      </c>
      <c r="I36" s="616">
        <v>1056.961775665492</v>
      </c>
      <c r="J36" s="269">
        <v>-2.9743227570721107</v>
      </c>
      <c r="K36" s="619">
        <v>1068.0395419668023</v>
      </c>
      <c r="L36" s="616">
        <v>1074.6574251494342</v>
      </c>
      <c r="M36" s="627">
        <v>-0.61581328409950276</v>
      </c>
      <c r="N36" s="200">
        <v>981.74443165423077</v>
      </c>
      <c r="O36" s="632">
        <v>1020.3070282004521</v>
      </c>
      <c r="P36" s="627">
        <v>-3.7795090576054768</v>
      </c>
      <c r="Q36" s="200">
        <v>1218.296749979067</v>
      </c>
      <c r="R36" s="639">
        <v>1228.2673732487513</v>
      </c>
      <c r="S36" s="627">
        <v>-0.81176325992540543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17" sqref="U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302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0" t="s">
        <v>0</v>
      </c>
      <c r="J8" s="748"/>
      <c r="K8" s="736" t="s">
        <v>1</v>
      </c>
      <c r="L8" s="737"/>
      <c r="M8" s="738"/>
    </row>
    <row r="9" spans="3:13" ht="28.5" customHeight="1" thickBot="1" x14ac:dyDescent="0.25">
      <c r="I9" s="732"/>
      <c r="J9" s="749"/>
      <c r="K9" s="666" t="s">
        <v>19</v>
      </c>
      <c r="L9" s="667"/>
      <c r="M9" s="788" t="s">
        <v>236</v>
      </c>
    </row>
    <row r="10" spans="3:13" ht="27" customHeight="1" thickBot="1" x14ac:dyDescent="0.25">
      <c r="I10" s="750"/>
      <c r="J10" s="751"/>
      <c r="K10" s="142">
        <v>45039</v>
      </c>
      <c r="L10" s="142">
        <v>45032</v>
      </c>
      <c r="M10" s="789"/>
    </row>
    <row r="11" spans="3:13" ht="54.75" customHeight="1" thickBot="1" x14ac:dyDescent="0.25">
      <c r="I11" s="754" t="s">
        <v>237</v>
      </c>
      <c r="J11" s="790"/>
      <c r="K11" s="650">
        <v>1174.53</v>
      </c>
      <c r="L11" s="650">
        <v>1211.25</v>
      </c>
      <c r="M11" s="202">
        <v>-3.0315789473684234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O9" sqref="O9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313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0" t="s">
        <v>0</v>
      </c>
      <c r="J7" s="748"/>
      <c r="K7" s="736" t="s">
        <v>1</v>
      </c>
      <c r="L7" s="737"/>
      <c r="M7" s="738"/>
    </row>
    <row r="8" spans="3:13" ht="24.75" customHeight="1" thickBot="1" x14ac:dyDescent="0.25">
      <c r="I8" s="732"/>
      <c r="J8" s="749"/>
      <c r="K8" s="666" t="s">
        <v>19</v>
      </c>
      <c r="L8" s="667"/>
      <c r="M8" s="788" t="s">
        <v>236</v>
      </c>
    </row>
    <row r="9" spans="3:13" ht="29.25" customHeight="1" thickBot="1" x14ac:dyDescent="0.25">
      <c r="I9" s="750"/>
      <c r="J9" s="751"/>
      <c r="K9" s="142">
        <v>45039</v>
      </c>
      <c r="L9" s="142">
        <v>45032</v>
      </c>
      <c r="M9" s="789"/>
    </row>
    <row r="10" spans="3:13" ht="57" customHeight="1" thickBot="1" x14ac:dyDescent="0.25">
      <c r="I10" s="754" t="s">
        <v>255</v>
      </c>
      <c r="J10" s="790"/>
      <c r="K10" s="78">
        <v>2107.59</v>
      </c>
      <c r="L10" s="78">
        <v>2117.3000000000002</v>
      </c>
      <c r="M10" s="202">
        <v>-0.45860293770368088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2023-04-27T11:47:29Z</dcterms:modified>
</cp:coreProperties>
</file>