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W-1.7_460" sheetId="1" r:id="rId1"/>
  </sheets>
  <definedNames>
    <definedName name="_Toc77495962" localSheetId="0">'W-1.7_460'!$E$17</definedName>
    <definedName name="_Toc81878583" localSheetId="0">'W-1.7_460'!#REF!</definedName>
    <definedName name="_Toc82407972" localSheetId="0">'W-1.7_460'!$D$17</definedName>
    <definedName name="_xlnm.Print_Area" localSheetId="0">'W-1.7_460'!$A$1:$G$76</definedName>
  </definedNames>
  <calcPr fullCalcOnLoad="1"/>
</workbook>
</file>

<file path=xl/sharedStrings.xml><?xml version="1.0" encoding="utf-8"?>
<sst xmlns="http://schemas.openxmlformats.org/spreadsheetml/2006/main" count="113" uniqueCount="102">
  <si>
    <t>Data i podpis osoby/osób uprawnionych do reprezentowania organizacji producentów:</t>
  </si>
  <si>
    <t xml:space="preserve">            </t>
  </si>
  <si>
    <t>czytelny podpis osoby uprawnionej do reprezentowania organizacji producentów</t>
  </si>
  <si>
    <t>w tym, przeznaczenie na bezpłatną dystrybucję</t>
  </si>
  <si>
    <t>w tym, przeznaczenie na paszę dla zwierząt</t>
  </si>
  <si>
    <t xml:space="preserve">Wykorzystanie technologii produkcji owoców i warzyw skutecznie zapobiegających niepożądanym spadkom plonów </t>
  </si>
  <si>
    <t>Wykorzystanie nowoczesnych sposobów prowadzenia sprzedaży produktów sektora owoców i warzyw</t>
  </si>
  <si>
    <t>Prowadzenie badań naukowych oraz produkcji eksperymentalnej dotyczących sektora owoców i warzyw</t>
  </si>
  <si>
    <t>Wprowadzenie naturalnych metod zapylania roślin</t>
  </si>
  <si>
    <t>Numer działania</t>
  </si>
  <si>
    <t>Nazwa działania</t>
  </si>
  <si>
    <t>Wykorzystanie technologii produkcji owoców i warzyw pozwalających na wydłużenie okresu podaży owoców i warzyw</t>
  </si>
  <si>
    <t>Stosowanie systemu przekazywania informacji dotyczących planowania i organizacji produkcji owoców i warzyw</t>
  </si>
  <si>
    <t>Stosowanie nowoczesnych technologii przechowywania lub transportu, zapobiegających utracie jakości przechowywanych i przewożonych produktów sektora owoców i warzyw</t>
  </si>
  <si>
    <t>Stosowanie systemów redukujących emisję gazów cieplarnianych i zanieczyszczeń do atmosfery</t>
  </si>
  <si>
    <t>Tworzenie systemów kompostowania odpadów</t>
  </si>
  <si>
    <t>8.2 w tym, przeznaczenie na paszę dla zwierząt</t>
  </si>
  <si>
    <t>Cel 2. Poprawa lub utrzymanie jakości produkcji</t>
  </si>
  <si>
    <t>Cel 3. Poprawa obrotu/marketingu</t>
  </si>
  <si>
    <t>Cel 4. Badania naukowe i produkcja eksperymentalna</t>
  </si>
  <si>
    <t>Cel 5. Szkolenia i działania mające na celu wspieranie dostępu do usług doradczych</t>
  </si>
  <si>
    <t>Cel 6. Ochrona środowiska</t>
  </si>
  <si>
    <t>Cel 7. Inne rodzaje działań</t>
  </si>
  <si>
    <t>Cel 8. Środki zapobiegania kryzysom i zarządzania w sytuacjach kryzysowych. Planowana kwota na wypłaty z tytułu nieprzeznaczenia owoców i warzyw do sprzedaży w ramach środków zapobiegania kryzysom i zarządzania nimi (max. 1/3 kwoty z poz. 1+2+3+4+5+6+7+8)</t>
  </si>
  <si>
    <t>Cel 1. Planowanie produkcji</t>
  </si>
  <si>
    <t>7.1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</si>
  <si>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</si>
  <si>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</si>
  <si>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</si>
  <si>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</si>
  <si>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</si>
  <si>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</si>
  <si>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</si>
  <si>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</si>
  <si>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</si>
  <si>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</si>
  <si>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</si>
  <si>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</si>
  <si>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4.1</t>
  </si>
  <si>
    <t>5.1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</si>
  <si>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</si>
  <si>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</si>
  <si>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</si>
  <si>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</si>
  <si>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</si>
  <si>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</si>
  <si>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</si>
  <si>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</si>
  <si>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</si>
  <si>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</si>
  <si>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</si>
  <si>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</si>
  <si>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Wykorzystanie strategii marketingowych o charakterze promocyjnym</t>
  </si>
  <si>
    <t>Wykorzystanie systemów teleinformatycznych do kontroli procesu produkcji owoców i warzyw</t>
  </si>
  <si>
    <t>Rozwijanie systemów energii odnawialnej</t>
  </si>
  <si>
    <t>Zastępowanie starych, tradycyjnych opryskiwaczy lub ich elementów, nowymi, bardziej przyjaznymi dla środowiska</t>
  </si>
  <si>
    <t>Limit pomocy finansowej [4,1% z poz. 10]</t>
  </si>
  <si>
    <t>Wypełnia pracownik ARiMR:</t>
  </si>
  <si>
    <t>5.2</t>
  </si>
  <si>
    <t>Prowadzenie szkoleń zawodowych</t>
  </si>
  <si>
    <t>Korzystanie z usług doradztwa</t>
  </si>
  <si>
    <t>Stosowanie systemów poprawy jakości owoców i warzyw, kontroli jakości owoców i warzyw oraz systemów identyfikowalności produktów sektora owoców i warzyw</t>
  </si>
  <si>
    <t>Wykorzystanie technologii zwiększających wartość handlową owoców i warzyw przez ich uszlachetnianie</t>
  </si>
  <si>
    <t>Wysokość wydatków ponoszonych na realizację programu operacyjnego (wydatki netto w zł).</t>
  </si>
  <si>
    <t>Kwota wydatkowana z funduszu operacyjnego w okresie objętym wnioskiem
 (zł)</t>
  </si>
  <si>
    <r>
      <t xml:space="preserve">% realizacji działań oraz wydatków w ramach programu operacyjnego
 </t>
    </r>
    <r>
      <rPr>
        <b/>
        <sz val="9"/>
        <rFont val="Arial"/>
        <family val="2"/>
      </rPr>
      <t>(kol.4/kol.3)</t>
    </r>
    <r>
      <rPr>
        <b/>
        <sz val="10"/>
        <rFont val="Arial"/>
        <family val="2"/>
      </rPr>
      <t xml:space="preserve"> x 100 [%]</t>
    </r>
  </si>
  <si>
    <t>……………………….…………..…...……...………..……………...……………………………………………………………….………………………..</t>
  </si>
  <si>
    <t>………………………………………….…..……………………………..………………………………………………………….………………………..</t>
  </si>
  <si>
    <t>……………………………………………………….………...…………………………………………….……………………….………………………..</t>
  </si>
  <si>
    <t>Znak sprawy: ………………………………………………...………………….……..……………………</t>
  </si>
  <si>
    <t>9. Koszty ogólne zarządzania programem operacyjnym – ryczałt [2% x (suma wydatków poniesionych na wszystkie cele)]</t>
  </si>
  <si>
    <t>Kwota zatwierdzona w funduszu operacyjnym w okresie objętym wnioskiem
 (zł)</t>
  </si>
  <si>
    <t>Kwota wydatków deklarowana do pomocy z funduszu operacyjnego w okresie objętym wnioskiem 
(zł)</t>
  </si>
  <si>
    <t>ZAŁĄCZNIK NR 7 DO WNIOSKU O PRZYZNANIE CZĘŚCIOWEJ POMOCY NA DOFINANSOWANIE FUNDUSZU OPERACYJNEGO / WNIOSKU O PRZYZNANIE ROCZNEJ POMOCY NA DOFINANSOWANIE FUNDUSZU OPERACYJNEGO LUB ROZLICZENIE WYPŁACONYCH ŚRODKÓW FINANSOWYCH</t>
  </si>
  <si>
    <t>6.13</t>
  </si>
  <si>
    <t>Dostosowanie oferty handlowej organizacji producentów lub zrzeszenia organizacji producentów do popytu</t>
  </si>
  <si>
    <t>Wykorzystanie technologii produkcji owoców i warzyw zapobiegających utracie ich jakości w procesie produkcji</t>
  </si>
  <si>
    <t>Stosowanie nowoczesnych rozwiązań logistycznych i organizacyjnych, pozwalających organizacjom producentów lub zrzeszeniom organizacji producentów na usprawnienie realizacji dostaw</t>
  </si>
  <si>
    <t>Inwestycje w nową technologię zapewniającą obniżenie zużycia lub lepsze wykorzystanie energii</t>
  </si>
  <si>
    <t>Zastosowanie systemów określania rzeczywistych potrzeb nawadniania</t>
  </si>
  <si>
    <t>Zastosowanie zamkniętych obiegów wody</t>
  </si>
  <si>
    <t>Ograniczenie stosowania nawozów mineralnych poprzez nawożenie nawozami organicznymi oraz stosowanie wsiewek z roślin bobowatych</t>
  </si>
  <si>
    <t>Ograniczenie upraw bezglebowych na wełnie mineralnej poprzez wprowadzenie podłoży organicznych</t>
  </si>
  <si>
    <t>Horyzontalne działania: uczestnictwo w szkoleniach, korzystanie z usług doradczych w zakresie ochrony środowiska</t>
  </si>
  <si>
    <t>Wspieranie łączenia się organizacji producentów oraz przygotowania się organizacji producentów lub zrzeszenia organizacji producentów do nabycia udziałów lub akcji w spółkach sektora owoców i warzyw oraz nabycia tych udziałów lub akcji</t>
  </si>
  <si>
    <r>
      <t xml:space="preserve">Symbol formularza: </t>
    </r>
    <r>
      <rPr>
        <b/>
        <i/>
        <sz val="16"/>
        <rFont val="Arial"/>
        <family val="2"/>
      </rPr>
      <t>W-1.7a/460</t>
    </r>
  </si>
  <si>
    <t>Nazwa organizacji producentów: …………………………………………………………………………………………</t>
  </si>
  <si>
    <t>data wypełnienia załącznika       
(dzień-miesiąc-rok)</t>
  </si>
  <si>
    <t>Zastosowanie systemów redukcji zużycia wody</t>
  </si>
  <si>
    <t>Zastosowanie systemu oczyszczania ścieków lub płynnych pozostałości powstających po zabiegach ochrony roślin</t>
  </si>
  <si>
    <t>……………………………………………</t>
  </si>
  <si>
    <t>Załącznik do wniosku, numer dokumentu: …….…..…………………………….…...………..…….......</t>
  </si>
  <si>
    <t>Okres objęty wnioskiem od ……/……./20..… r. do ……/……./20..… r.</t>
  </si>
  <si>
    <t>8.1b w tym przeznaczenie na bezpłatną dystrybucję powyżej limitu 5% wielkości produkcji sprzedanej przez organizację producentów ***</t>
  </si>
  <si>
    <t>8.1a w tym, przeznaczenie na bezpłatną dystrybucję do limitu 5% wielkości produkcji sprzedanej przez organizację producentów **</t>
  </si>
  <si>
    <t>*** wsparcie w wysokości 50% lub 60% ponoszonych wydatków (dla 2020 r. i 2022 r. 70%).</t>
  </si>
  <si>
    <t>** wsparcie w wysokości 100% ponoszonych wydatków (art. 34 ust. 4 lit. a) RPEiR (UE) nr 1308/2013).</t>
  </si>
  <si>
    <r>
      <t xml:space="preserve">Zestawienie zbiorcze wydatków z tytułu realizacji działań programu operacyjnego </t>
    </r>
    <r>
      <rPr>
        <b/>
        <vertAlign val="superscript"/>
        <sz val="18"/>
        <rFont val="Arial"/>
        <family val="2"/>
      </rPr>
      <t>1)</t>
    </r>
  </si>
  <si>
    <t>Cel 8. Środki zapobiegania kryzysom i zarządzania w sytuacjach kryzysowych. Planowana kwota na wypłaty z tytułu nieprzeznaczenia owoców i warzyw do sprzedaży w ramach środków zapobiegania kryzysom i zarządzania nimi *</t>
  </si>
  <si>
    <r>
      <t xml:space="preserve">1) </t>
    </r>
    <r>
      <rPr>
        <b/>
        <sz val="8"/>
        <rFont val="Arial"/>
        <family val="2"/>
      </rPr>
      <t>załącznik składany w przypadku programów operacyjnych realizowanych od dnia 1 stycznia 2018 r. oraz korzystających z opcji, o której mowa w art. 80 ust. 1 lit. b) i c) RK (UE) 2017/891.</t>
    </r>
  </si>
  <si>
    <t>KWOTA FUNDUSZU OPERACYJNEGO UWZGLĘDNIAJĄCA WYDATKI PONIESIONE NA DZIAŁANIA ZATWIERDZONE W PROGRAMIE OPERACYJNYM (suma wydatków z pozycji 1+2+3+4+5+6+7+8+9)</t>
  </si>
  <si>
    <r>
      <t xml:space="preserve">* </t>
    </r>
    <r>
      <rPr>
        <b/>
        <i/>
        <sz val="8"/>
        <rFont val="Arial"/>
        <family val="2"/>
      </rPr>
      <t>UWAGA:</t>
    </r>
    <r>
      <rPr>
        <i/>
        <sz val="8"/>
        <rFont val="Arial"/>
        <family val="2"/>
      </rPr>
      <t xml:space="preserve"> od 1 kwietnia 2022 r. obowiązują zmiany dotyczące kwalifikowalności kosztów wsparcia za produkty wycofane z rynku w celu bezpłatnej dystrybucji (rekompensata finansowa) oraz kwalifikowalności kosztów wsparcia związanych z sortowaniem i pakowaniem owoców i warzyw wycofanych z rynku w celu bezpłatnej dystrybucji - zmiany wprowadzone </t>
    </r>
    <r>
      <rPr>
        <b/>
        <i/>
        <sz val="8"/>
        <rFont val="Arial"/>
        <family val="2"/>
      </rPr>
      <t>rozporządzeniem delegowanym Komisji (UE) 2022/2513</t>
    </r>
    <r>
      <rPr>
        <i/>
        <sz val="8"/>
        <rFont val="Arial"/>
        <family val="2"/>
      </rPr>
      <t xml:space="preserve"> z dn. 26 września 2022 r. oraz </t>
    </r>
    <r>
      <rPr>
        <b/>
        <i/>
        <sz val="8"/>
        <rFont val="Arial"/>
        <family val="2"/>
      </rPr>
      <t>rozporządzeniem wykonawczym Komisji (UE) 2022/1863</t>
    </r>
    <r>
      <rPr>
        <i/>
        <sz val="8"/>
        <rFont val="Arial"/>
        <family val="2"/>
      </rPr>
      <t xml:space="preserve"> z dn. 5 października 2022 r.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</si>
</sst>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2">
    <font>
      <sz val="10"/>
      <name val="Arial"/>
      <family val="0"/>
    </font>
    <font>
      <sz val="10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i/>
      <sz val="16"/>
      <name val="Arial"/>
      <family val="2"/>
    </font>
    <font>
      <sz val="16"/>
      <name val="Times New Roman"/>
      <family val="1"/>
    </font>
    <font>
      <b/>
      <i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vertAlign val="superscript"/>
      <sz val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 diagonalUp="1" diagonalDown="1">
      <left style="medium"/>
      <right style="medium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 diagonalUp="1" diagonalDown="1">
      <left style="medium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justify" vertical="center"/>
      <protection/>
    </xf>
    <xf numFmtId="0" fontId="6" fillId="33" borderId="12" xfId="0" applyFont="1" applyFill="1" applyBorder="1" applyAlignment="1" applyProtection="1">
      <alignment horizontal="justify" vertical="center"/>
      <protection/>
    </xf>
    <xf numFmtId="0" fontId="0" fillId="0" borderId="12" xfId="0" applyFont="1" applyBorder="1" applyAlignment="1" applyProtection="1">
      <alignment horizontal="justify" vertical="center"/>
      <protection/>
    </xf>
    <xf numFmtId="0" fontId="0" fillId="0" borderId="13" xfId="0" applyFont="1" applyBorder="1" applyAlignment="1" applyProtection="1">
      <alignment horizontal="justify" vertical="center"/>
      <protection/>
    </xf>
    <xf numFmtId="0" fontId="0" fillId="0" borderId="14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4" fontId="6" fillId="33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justify" vertical="top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horizontal="justify" vertical="center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justify" wrapText="1"/>
      <protection locked="0"/>
    </xf>
    <xf numFmtId="0" fontId="15" fillId="34" borderId="16" xfId="52" applyFont="1" applyFill="1" applyBorder="1" applyAlignment="1" applyProtection="1">
      <alignment/>
      <protection locked="0"/>
    </xf>
    <xf numFmtId="0" fontId="15" fillId="34" borderId="17" xfId="52" applyFont="1" applyFill="1" applyBorder="1" applyAlignment="1" applyProtection="1">
      <alignment/>
      <protection locked="0"/>
    </xf>
    <xf numFmtId="0" fontId="16" fillId="34" borderId="18" xfId="52" applyFont="1" applyFill="1" applyBorder="1" applyAlignment="1" applyProtection="1">
      <alignment/>
      <protection locked="0"/>
    </xf>
    <xf numFmtId="0" fontId="16" fillId="34" borderId="19" xfId="52" applyFont="1" applyFill="1" applyBorder="1" applyAlignment="1" applyProtection="1">
      <alignment/>
      <protection locked="0"/>
    </xf>
    <xf numFmtId="0" fontId="15" fillId="34" borderId="20" xfId="52" applyFont="1" applyFill="1" applyBorder="1" applyAlignment="1" applyProtection="1">
      <alignment horizontal="left"/>
      <protection locked="0"/>
    </xf>
    <xf numFmtId="0" fontId="15" fillId="34" borderId="21" xfId="52" applyFont="1" applyFill="1" applyBorder="1" applyAlignment="1" applyProtection="1">
      <alignment wrapText="1"/>
      <protection locked="0"/>
    </xf>
    <xf numFmtId="0" fontId="15" fillId="0" borderId="0" xfId="52" applyFont="1" applyFill="1" applyBorder="1" applyAlignment="1" applyProtection="1">
      <alignment horizontal="left"/>
      <protection locked="0"/>
    </xf>
    <xf numFmtId="0" fontId="15" fillId="0" borderId="0" xfId="52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/>
      <protection locked="0"/>
    </xf>
    <xf numFmtId="4" fontId="7" fillId="33" borderId="22" xfId="0" applyNumberFormat="1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horizontal="justify" vertical="center"/>
      <protection/>
    </xf>
    <xf numFmtId="4" fontId="6" fillId="33" borderId="24" xfId="0" applyNumberFormat="1" applyFont="1" applyFill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9" fontId="0" fillId="0" borderId="10" xfId="0" applyNumberFormat="1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4" fontId="6" fillId="33" borderId="29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/>
      <protection/>
    </xf>
    <xf numFmtId="0" fontId="6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top"/>
      <protection/>
    </xf>
    <xf numFmtId="0" fontId="10" fillId="0" borderId="0" xfId="0" applyFont="1" applyAlignment="1" applyProtection="1">
      <alignment horizontal="justify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0" fillId="0" borderId="30" xfId="0" applyFont="1" applyBorder="1" applyAlignment="1">
      <alignment/>
    </xf>
    <xf numFmtId="0" fontId="22" fillId="0" borderId="0" xfId="0" applyFont="1" applyAlignment="1" applyProtection="1">
      <alignment horizontal="justify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33" xfId="0" applyFont="1" applyFill="1" applyBorder="1" applyAlignment="1" applyProtection="1">
      <alignment horizontal="justify" vertical="center"/>
      <protection/>
    </xf>
    <xf numFmtId="0" fontId="6" fillId="33" borderId="30" xfId="0" applyFont="1" applyFill="1" applyBorder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justify" wrapText="1"/>
      <protection/>
    </xf>
    <xf numFmtId="0" fontId="1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top"/>
      <protection/>
    </xf>
    <xf numFmtId="0" fontId="7" fillId="35" borderId="34" xfId="0" applyFont="1" applyFill="1" applyBorder="1" applyAlignment="1" applyProtection="1">
      <alignment horizontal="left" vertical="center" wrapText="1"/>
      <protection/>
    </xf>
    <xf numFmtId="0" fontId="7" fillId="35" borderId="35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działania i wydatki w WUP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5"/>
  <sheetViews>
    <sheetView tabSelected="1" view="pageBreakPreview" zoomScaleSheetLayoutView="100" zoomScalePageLayoutView="85" workbookViewId="0" topLeftCell="A1">
      <selection activeCell="C1" sqref="C1"/>
    </sheetView>
  </sheetViews>
  <sheetFormatPr defaultColWidth="9.140625" defaultRowHeight="12.75"/>
  <cols>
    <col min="1" max="1" width="1.28515625" style="1" customWidth="1"/>
    <col min="2" max="2" width="10.00390625" style="1" customWidth="1"/>
    <col min="3" max="3" width="100.57421875" style="1" customWidth="1"/>
    <col min="4" max="4" width="33.7109375" style="1" customWidth="1"/>
    <col min="5" max="5" width="35.00390625" style="1" customWidth="1"/>
    <col min="6" max="6" width="28.7109375" style="1" customWidth="1"/>
    <col min="7" max="7" width="33.7109375" style="1" customWidth="1"/>
    <col min="8" max="8" width="8.421875" style="1" customWidth="1"/>
    <col min="9" max="16384" width="9.140625" style="1" customWidth="1"/>
  </cols>
  <sheetData>
    <row r="1" spans="2:7" ht="21" customHeight="1">
      <c r="B1" s="48" t="s">
        <v>85</v>
      </c>
      <c r="C1" s="49"/>
      <c r="D1" s="50"/>
      <c r="E1" s="50"/>
      <c r="F1" s="50"/>
      <c r="G1" s="50"/>
    </row>
    <row r="2" spans="2:7" ht="3.75" customHeight="1">
      <c r="B2" s="50"/>
      <c r="C2" s="50"/>
      <c r="D2" s="50"/>
      <c r="E2" s="50"/>
      <c r="F2" s="50"/>
      <c r="G2" s="50"/>
    </row>
    <row r="3" spans="2:7" ht="42" customHeight="1">
      <c r="B3" s="75" t="s">
        <v>73</v>
      </c>
      <c r="C3" s="75"/>
      <c r="D3" s="75"/>
      <c r="E3" s="75"/>
      <c r="F3" s="75"/>
      <c r="G3" s="75"/>
    </row>
    <row r="4" spans="2:7" ht="9" customHeight="1" thickBot="1">
      <c r="B4" s="25"/>
      <c r="C4" s="25"/>
      <c r="D4" s="25"/>
      <c r="E4" s="25"/>
      <c r="F4" s="25"/>
      <c r="G4" s="25"/>
    </row>
    <row r="5" spans="2:3" ht="12.75" customHeight="1">
      <c r="B5" s="26" t="s">
        <v>57</v>
      </c>
      <c r="C5" s="27"/>
    </row>
    <row r="6" spans="2:3" s="2" customFormat="1" ht="13.5" customHeight="1">
      <c r="B6" s="28" t="s">
        <v>69</v>
      </c>
      <c r="C6" s="29"/>
    </row>
    <row r="7" spans="2:5" s="2" customFormat="1" ht="15.75" customHeight="1" thickBot="1">
      <c r="B7" s="30" t="s">
        <v>91</v>
      </c>
      <c r="C7" s="31"/>
      <c r="E7" s="3"/>
    </row>
    <row r="8" spans="2:5" s="2" customFormat="1" ht="11.25" customHeight="1">
      <c r="B8" s="32"/>
      <c r="C8" s="33"/>
      <c r="D8" s="34"/>
      <c r="E8" s="3"/>
    </row>
    <row r="9" spans="3:7" s="2" customFormat="1" ht="26.25" customHeight="1">
      <c r="C9" s="76" t="s">
        <v>97</v>
      </c>
      <c r="D9" s="76"/>
      <c r="E9" s="76"/>
      <c r="F9" s="76"/>
      <c r="G9" s="76"/>
    </row>
    <row r="10" spans="3:7" s="2" customFormat="1" ht="17.25" customHeight="1">
      <c r="C10" s="46"/>
      <c r="D10" s="46"/>
      <c r="E10" s="46"/>
      <c r="F10" s="46"/>
      <c r="G10" s="46"/>
    </row>
    <row r="11" spans="2:3" s="2" customFormat="1" ht="12.75" customHeight="1">
      <c r="B11" s="77" t="s">
        <v>86</v>
      </c>
      <c r="C11" s="77"/>
    </row>
    <row r="12" s="2" customFormat="1" ht="7.5" customHeight="1">
      <c r="E12" s="3"/>
    </row>
    <row r="13" s="2" customFormat="1" ht="12.75" customHeight="1">
      <c r="B13" s="42" t="s">
        <v>92</v>
      </c>
    </row>
    <row r="14" s="2" customFormat="1" ht="7.5" customHeight="1"/>
    <row r="15" s="2" customFormat="1" ht="15">
      <c r="B15" s="42" t="s">
        <v>63</v>
      </c>
    </row>
    <row r="16" s="2" customFormat="1" ht="8.25" customHeight="1" thickBot="1"/>
    <row r="17" spans="2:7" s="4" customFormat="1" ht="14.25" customHeight="1">
      <c r="B17" s="63" t="s">
        <v>9</v>
      </c>
      <c r="C17" s="63" t="s">
        <v>10</v>
      </c>
      <c r="D17" s="63" t="s">
        <v>71</v>
      </c>
      <c r="E17" s="63" t="s">
        <v>64</v>
      </c>
      <c r="F17" s="63" t="s">
        <v>65</v>
      </c>
      <c r="G17" s="63" t="s">
        <v>72</v>
      </c>
    </row>
    <row r="18" spans="2:7" s="4" customFormat="1" ht="41.25" customHeight="1" thickBot="1">
      <c r="B18" s="64"/>
      <c r="C18" s="64"/>
      <c r="D18" s="64"/>
      <c r="E18" s="64"/>
      <c r="F18" s="64"/>
      <c r="G18" s="64"/>
    </row>
    <row r="19" spans="2:7" s="5" customFormat="1" ht="12" customHeight="1">
      <c r="B19" s="38">
        <v>1</v>
      </c>
      <c r="C19" s="39">
        <v>2</v>
      </c>
      <c r="D19" s="40">
        <v>3</v>
      </c>
      <c r="E19" s="41">
        <v>4</v>
      </c>
      <c r="F19" s="40">
        <v>5</v>
      </c>
      <c r="G19" s="41">
        <v>6</v>
      </c>
    </row>
    <row r="20" spans="2:7" s="8" customFormat="1" ht="12.75">
      <c r="B20" s="68" t="s">
        <v>24</v>
      </c>
      <c r="C20" s="69"/>
      <c r="D20" s="18">
        <f>SUM(D21:D25)</f>
        <v>0</v>
      </c>
      <c r="E20" s="18">
        <f>SUM(E21:E25)</f>
        <v>0</v>
      </c>
      <c r="F20" s="37"/>
      <c r="G20" s="18">
        <f>SUM(G21:G25)</f>
        <v>0</v>
      </c>
    </row>
    <row r="21" spans="2:7" s="7" customFormat="1" ht="12.75">
      <c r="B21" s="11" t="s">
        <v>26</v>
      </c>
      <c r="C21" s="20"/>
      <c r="D21" s="19"/>
      <c r="E21" s="19"/>
      <c r="F21" s="43" t="str">
        <f>IF(D21=0,"%",ROUNDUP(E21/D21,2))</f>
        <v>%</v>
      </c>
      <c r="G21" s="19"/>
    </row>
    <row r="22" spans="2:7" s="7" customFormat="1" ht="12.75">
      <c r="B22" s="11" t="s">
        <v>27</v>
      </c>
      <c r="C22" s="21"/>
      <c r="D22" s="19"/>
      <c r="E22" s="19"/>
      <c r="F22" s="43" t="str">
        <f>IF(D22=0,"%",ROUNDUP(E22/D22,2))</f>
        <v>%</v>
      </c>
      <c r="G22" s="19"/>
    </row>
    <row r="23" spans="2:7" s="7" customFormat="1" ht="12.75">
      <c r="B23" s="11" t="s">
        <v>28</v>
      </c>
      <c r="C23" s="21"/>
      <c r="D23" s="19"/>
      <c r="E23" s="19"/>
      <c r="F23" s="43" t="str">
        <f>IF(D23=0,"%",ROUNDUP(E23/D23,2))</f>
        <v>%</v>
      </c>
      <c r="G23" s="19"/>
    </row>
    <row r="24" spans="2:7" s="7" customFormat="1" ht="12.75">
      <c r="B24" s="11" t="s">
        <v>29</v>
      </c>
      <c r="C24" s="21"/>
      <c r="D24" s="19"/>
      <c r="E24" s="19"/>
      <c r="F24" s="43" t="str">
        <f>IF(D24=0,"%",ROUNDUP(E24/D24,2))</f>
        <v>%</v>
      </c>
      <c r="G24" s="19"/>
    </row>
    <row r="25" spans="2:7" s="7" customFormat="1" ht="12.75">
      <c r="B25" s="11" t="s">
        <v>30</v>
      </c>
      <c r="C25" s="21"/>
      <c r="D25" s="19"/>
      <c r="E25" s="19"/>
      <c r="F25" s="43" t="str">
        <f>IF(D25=0,"%",ROUNDUP(E25/D25,2))</f>
        <v>%</v>
      </c>
      <c r="G25" s="19"/>
    </row>
    <row r="26" spans="2:7" s="8" customFormat="1" ht="12.75">
      <c r="B26" s="68" t="s">
        <v>17</v>
      </c>
      <c r="C26" s="69"/>
      <c r="D26" s="18">
        <f>SUM(D27:D31)</f>
        <v>0</v>
      </c>
      <c r="E26" s="18">
        <f>SUM(E27:E31)</f>
        <v>0</v>
      </c>
      <c r="F26" s="37"/>
      <c r="G26" s="18">
        <f>SUM(G27:G31)</f>
        <v>0</v>
      </c>
    </row>
    <row r="27" spans="2:7" s="7" customFormat="1" ht="12.75">
      <c r="B27" s="11" t="s">
        <v>31</v>
      </c>
      <c r="C27" s="21"/>
      <c r="D27" s="19"/>
      <c r="E27" s="19"/>
      <c r="F27" s="43" t="str">
        <f aca="true" t="shared" si="0" ref="F27:F39">IF(D27=0,"%",ROUNDUP(E27/D27,2))</f>
        <v>%</v>
      </c>
      <c r="G27" s="19"/>
    </row>
    <row r="28" spans="2:7" s="7" customFormat="1" ht="12.75">
      <c r="B28" s="11" t="s">
        <v>32</v>
      </c>
      <c r="C28" s="21"/>
      <c r="D28" s="19"/>
      <c r="E28" s="19"/>
      <c r="F28" s="43" t="str">
        <f t="shared" si="0"/>
        <v>%</v>
      </c>
      <c r="G28" s="19"/>
    </row>
    <row r="29" spans="2:7" s="7" customFormat="1" ht="12.75">
      <c r="B29" s="11" t="s">
        <v>33</v>
      </c>
      <c r="C29" s="22"/>
      <c r="D29" s="19"/>
      <c r="E29" s="19"/>
      <c r="F29" s="43" t="str">
        <f t="shared" si="0"/>
        <v>%</v>
      </c>
      <c r="G29" s="19"/>
    </row>
    <row r="30" spans="2:7" s="7" customFormat="1" ht="12.75">
      <c r="B30" s="11" t="s">
        <v>34</v>
      </c>
      <c r="C30" s="21"/>
      <c r="D30" s="19"/>
      <c r="E30" s="19"/>
      <c r="F30" s="43" t="str">
        <f t="shared" si="0"/>
        <v>%</v>
      </c>
      <c r="G30" s="19"/>
    </row>
    <row r="31" spans="2:7" s="7" customFormat="1" ht="12.75">
      <c r="B31" s="11" t="s">
        <v>35</v>
      </c>
      <c r="C31" s="21"/>
      <c r="D31" s="19"/>
      <c r="E31" s="19"/>
      <c r="F31" s="43" t="str">
        <f t="shared" si="0"/>
        <v>%</v>
      </c>
      <c r="G31" s="19"/>
    </row>
    <row r="32" spans="2:7" s="8" customFormat="1" ht="12.75">
      <c r="B32" s="68" t="s">
        <v>18</v>
      </c>
      <c r="C32" s="69"/>
      <c r="D32" s="18">
        <f>SUM(D33:D34)</f>
        <v>0</v>
      </c>
      <c r="E32" s="18">
        <f>SUM(E33:E34)</f>
        <v>0</v>
      </c>
      <c r="F32" s="37"/>
      <c r="G32" s="18">
        <f>SUM(G33:G34)</f>
        <v>0</v>
      </c>
    </row>
    <row r="33" spans="2:7" s="7" customFormat="1" ht="12.75">
      <c r="B33" s="11" t="s">
        <v>36</v>
      </c>
      <c r="C33" s="21"/>
      <c r="D33" s="19"/>
      <c r="E33" s="19"/>
      <c r="F33" s="43" t="str">
        <f t="shared" si="0"/>
        <v>%</v>
      </c>
      <c r="G33" s="19"/>
    </row>
    <row r="34" spans="2:7" s="7" customFormat="1" ht="12.75">
      <c r="B34" s="11" t="s">
        <v>37</v>
      </c>
      <c r="C34" s="21"/>
      <c r="D34" s="19"/>
      <c r="E34" s="19"/>
      <c r="F34" s="43" t="str">
        <f t="shared" si="0"/>
        <v>%</v>
      </c>
      <c r="G34" s="19"/>
    </row>
    <row r="35" spans="2:7" s="8" customFormat="1" ht="12.75">
      <c r="B35" s="68" t="s">
        <v>19</v>
      </c>
      <c r="C35" s="69"/>
      <c r="D35" s="18">
        <f>SUM(D36:D36)</f>
        <v>0</v>
      </c>
      <c r="E35" s="18">
        <f>SUM(E36:E36)</f>
        <v>0</v>
      </c>
      <c r="F35" s="37"/>
      <c r="G35" s="18">
        <f>SUM(G36:G36)</f>
        <v>0</v>
      </c>
    </row>
    <row r="36" spans="2:7" s="7" customFormat="1" ht="12.75">
      <c r="B36" s="11" t="s">
        <v>38</v>
      </c>
      <c r="C36" s="21"/>
      <c r="D36" s="19"/>
      <c r="E36" s="19"/>
      <c r="F36" s="43" t="str">
        <f t="shared" si="0"/>
        <v>%</v>
      </c>
      <c r="G36" s="19"/>
    </row>
    <row r="37" spans="2:7" s="8" customFormat="1" ht="15" customHeight="1">
      <c r="B37" s="70" t="s">
        <v>20</v>
      </c>
      <c r="C37" s="71"/>
      <c r="D37" s="18">
        <f>SUM(D38:D39)</f>
        <v>0</v>
      </c>
      <c r="E37" s="18">
        <f>SUM(E38:E39)</f>
        <v>0</v>
      </c>
      <c r="F37" s="37"/>
      <c r="G37" s="18">
        <f>SUM(G38:G39)</f>
        <v>0</v>
      </c>
    </row>
    <row r="38" spans="2:7" s="7" customFormat="1" ht="12.75">
      <c r="B38" s="11" t="s">
        <v>39</v>
      </c>
      <c r="C38" s="21"/>
      <c r="D38" s="19"/>
      <c r="E38" s="19"/>
      <c r="F38" s="43" t="str">
        <f t="shared" si="0"/>
        <v>%</v>
      </c>
      <c r="G38" s="19"/>
    </row>
    <row r="39" spans="2:7" s="7" customFormat="1" ht="12.75">
      <c r="B39" s="11" t="s">
        <v>58</v>
      </c>
      <c r="C39" s="21"/>
      <c r="D39" s="19"/>
      <c r="E39" s="19"/>
      <c r="F39" s="43" t="str">
        <f t="shared" si="0"/>
        <v>%</v>
      </c>
      <c r="G39" s="19"/>
    </row>
    <row r="40" spans="2:7" s="8" customFormat="1" ht="12.75">
      <c r="B40" s="68" t="s">
        <v>21</v>
      </c>
      <c r="C40" s="69"/>
      <c r="D40" s="18">
        <f>SUM(D41:D52)</f>
        <v>0</v>
      </c>
      <c r="E40" s="18">
        <f>SUM(E41:E52)</f>
        <v>0</v>
      </c>
      <c r="F40" s="37"/>
      <c r="G40" s="18">
        <f>SUM(G41:G52)</f>
        <v>0</v>
      </c>
    </row>
    <row r="41" spans="2:7" s="7" customFormat="1" ht="12.75">
      <c r="B41" s="11" t="s">
        <v>40</v>
      </c>
      <c r="C41" s="22"/>
      <c r="D41" s="19"/>
      <c r="E41" s="19"/>
      <c r="F41" s="43" t="str">
        <f aca="true" t="shared" si="1" ref="F41:F53">IF(D41=0,"%",ROUNDUP(E41/D41,2))</f>
        <v>%</v>
      </c>
      <c r="G41" s="19"/>
    </row>
    <row r="42" spans="2:7" s="7" customFormat="1" ht="12.75">
      <c r="B42" s="11" t="s">
        <v>41</v>
      </c>
      <c r="C42" s="22"/>
      <c r="D42" s="19"/>
      <c r="E42" s="19"/>
      <c r="F42" s="43" t="str">
        <f t="shared" si="1"/>
        <v>%</v>
      </c>
      <c r="G42" s="19"/>
    </row>
    <row r="43" spans="2:7" s="7" customFormat="1" ht="12.75">
      <c r="B43" s="11" t="s">
        <v>42</v>
      </c>
      <c r="C43" s="22"/>
      <c r="D43" s="19"/>
      <c r="E43" s="19"/>
      <c r="F43" s="43" t="str">
        <f t="shared" si="1"/>
        <v>%</v>
      </c>
      <c r="G43" s="19"/>
    </row>
    <row r="44" spans="2:7" s="7" customFormat="1" ht="12.75">
      <c r="B44" s="11" t="s">
        <v>43</v>
      </c>
      <c r="C44" s="22"/>
      <c r="D44" s="19"/>
      <c r="E44" s="19"/>
      <c r="F44" s="43" t="str">
        <f t="shared" si="1"/>
        <v>%</v>
      </c>
      <c r="G44" s="19"/>
    </row>
    <row r="45" spans="2:7" s="7" customFormat="1" ht="12.75">
      <c r="B45" s="11" t="s">
        <v>44</v>
      </c>
      <c r="C45" s="22"/>
      <c r="D45" s="19"/>
      <c r="E45" s="19"/>
      <c r="F45" s="43" t="str">
        <f t="shared" si="1"/>
        <v>%</v>
      </c>
      <c r="G45" s="19"/>
    </row>
    <row r="46" spans="2:7" s="7" customFormat="1" ht="12.75">
      <c r="B46" s="11" t="s">
        <v>45</v>
      </c>
      <c r="C46" s="22"/>
      <c r="D46" s="19"/>
      <c r="E46" s="19"/>
      <c r="F46" s="43" t="str">
        <f t="shared" si="1"/>
        <v>%</v>
      </c>
      <c r="G46" s="19"/>
    </row>
    <row r="47" spans="2:7" s="7" customFormat="1" ht="12.75">
      <c r="B47" s="11" t="s">
        <v>46</v>
      </c>
      <c r="C47" s="22"/>
      <c r="D47" s="19"/>
      <c r="E47" s="19"/>
      <c r="F47" s="43" t="str">
        <f t="shared" si="1"/>
        <v>%</v>
      </c>
      <c r="G47" s="19"/>
    </row>
    <row r="48" spans="2:7" s="7" customFormat="1" ht="12.75">
      <c r="B48" s="11" t="s">
        <v>47</v>
      </c>
      <c r="C48" s="22"/>
      <c r="D48" s="19"/>
      <c r="E48" s="19"/>
      <c r="F48" s="43" t="str">
        <f t="shared" si="1"/>
        <v>%</v>
      </c>
      <c r="G48" s="19"/>
    </row>
    <row r="49" spans="2:7" s="7" customFormat="1" ht="12.75">
      <c r="B49" s="11" t="s">
        <v>48</v>
      </c>
      <c r="C49" s="22"/>
      <c r="D49" s="19"/>
      <c r="E49" s="19"/>
      <c r="F49" s="43" t="str">
        <f t="shared" si="1"/>
        <v>%</v>
      </c>
      <c r="G49" s="19"/>
    </row>
    <row r="50" spans="2:7" s="7" customFormat="1" ht="12.75">
      <c r="B50" s="11" t="s">
        <v>49</v>
      </c>
      <c r="C50" s="61"/>
      <c r="D50" s="19"/>
      <c r="E50" s="19"/>
      <c r="F50" s="43" t="str">
        <f t="shared" si="1"/>
        <v>%</v>
      </c>
      <c r="G50" s="19"/>
    </row>
    <row r="51" spans="2:7" s="7" customFormat="1" ht="12.75">
      <c r="B51" s="11" t="s">
        <v>50</v>
      </c>
      <c r="C51" s="22"/>
      <c r="D51" s="19"/>
      <c r="E51" s="19"/>
      <c r="F51" s="43" t="str">
        <f t="shared" si="1"/>
        <v>%</v>
      </c>
      <c r="G51" s="19"/>
    </row>
    <row r="52" spans="2:7" s="7" customFormat="1" ht="12.75">
      <c r="B52" s="11" t="s">
        <v>51</v>
      </c>
      <c r="C52" s="22"/>
      <c r="D52" s="19"/>
      <c r="E52" s="19"/>
      <c r="F52" s="43" t="str">
        <f t="shared" si="1"/>
        <v>%</v>
      </c>
      <c r="G52" s="19"/>
    </row>
    <row r="53" spans="2:7" s="7" customFormat="1" ht="12.75">
      <c r="B53" s="11" t="s">
        <v>74</v>
      </c>
      <c r="C53" s="22"/>
      <c r="D53" s="19"/>
      <c r="E53" s="19"/>
      <c r="F53" s="43" t="str">
        <f t="shared" si="1"/>
        <v>%</v>
      </c>
      <c r="G53" s="19"/>
    </row>
    <row r="54" spans="2:7" s="8" customFormat="1" ht="12.75">
      <c r="B54" s="68" t="s">
        <v>22</v>
      </c>
      <c r="C54" s="69"/>
      <c r="D54" s="18">
        <f>SUM(D55)</f>
        <v>0</v>
      </c>
      <c r="E54" s="18">
        <f>SUM(E55)</f>
        <v>0</v>
      </c>
      <c r="F54" s="37"/>
      <c r="G54" s="18">
        <f>SUM(G55)</f>
        <v>0</v>
      </c>
    </row>
    <row r="55" spans="2:7" s="7" customFormat="1" ht="12.75">
      <c r="B55" s="11" t="s">
        <v>25</v>
      </c>
      <c r="C55" s="21"/>
      <c r="D55" s="19"/>
      <c r="E55" s="19"/>
      <c r="F55" s="43" t="str">
        <f>IF(D55=0,"%",ROUNDUP(E55/D55,2))</f>
        <v>%</v>
      </c>
      <c r="G55" s="19"/>
    </row>
    <row r="56" spans="2:7" s="8" customFormat="1" ht="31.5" customHeight="1">
      <c r="B56" s="70" t="s">
        <v>98</v>
      </c>
      <c r="C56" s="71"/>
      <c r="D56" s="18">
        <f>SUM(D57:D59)</f>
        <v>0</v>
      </c>
      <c r="E56" s="18">
        <f>SUM(E57:E59)</f>
        <v>0</v>
      </c>
      <c r="F56" s="37"/>
      <c r="G56" s="18">
        <f>SUM(G57:G59)</f>
        <v>0</v>
      </c>
    </row>
    <row r="57" spans="2:7" s="7" customFormat="1" ht="12.75">
      <c r="B57" s="73" t="s">
        <v>94</v>
      </c>
      <c r="C57" s="74"/>
      <c r="D57" s="19"/>
      <c r="E57" s="19"/>
      <c r="F57" s="43" t="str">
        <f>IF(D57=0,"%",ROUNDUP(E57/D57,2))</f>
        <v>%</v>
      </c>
      <c r="G57" s="19"/>
    </row>
    <row r="58" spans="2:7" s="7" customFormat="1" ht="25.5" customHeight="1">
      <c r="B58" s="73" t="s">
        <v>93</v>
      </c>
      <c r="C58" s="74"/>
      <c r="D58" s="19"/>
      <c r="E58" s="19"/>
      <c r="F58" s="43" t="str">
        <f>IF(D58=0,"%",ROUNDUP(E58/D58,2))</f>
        <v>%</v>
      </c>
      <c r="G58" s="19"/>
    </row>
    <row r="59" spans="2:7" s="7" customFormat="1" ht="12.75">
      <c r="B59" s="73" t="s">
        <v>16</v>
      </c>
      <c r="C59" s="74"/>
      <c r="D59" s="19"/>
      <c r="E59" s="19"/>
      <c r="F59" s="43" t="str">
        <f>IF(D59=0,"%",ROUNDUP(E59/D59,2))</f>
        <v>%</v>
      </c>
      <c r="G59" s="19"/>
    </row>
    <row r="60" spans="2:7" s="7" customFormat="1" ht="28.5" customHeight="1" thickBot="1">
      <c r="B60" s="70" t="s">
        <v>70</v>
      </c>
      <c r="C60" s="71"/>
      <c r="D60" s="18">
        <f>(D20+D26+D32+D35+D37+D40+D54+D56)*2%</f>
        <v>0</v>
      </c>
      <c r="E60" s="18">
        <f>(E20+E26+E32+E35+E37+E40+E54+E56)*2%</f>
        <v>0</v>
      </c>
      <c r="F60" s="37"/>
      <c r="G60" s="18">
        <f>(G20+G26+G32+G35+G37+G40+G54+G56)*2%</f>
        <v>0</v>
      </c>
    </row>
    <row r="61" spans="2:7" s="9" customFormat="1" ht="30" customHeight="1" thickBot="1">
      <c r="B61" s="79" t="s">
        <v>100</v>
      </c>
      <c r="C61" s="80"/>
      <c r="D61" s="35">
        <f>D20+D26+D32+D35+D37+D40+D54+D56+D60</f>
        <v>0</v>
      </c>
      <c r="E61" s="35">
        <f>E20+E26+E32+E35+E37+E40+E54+E56+E60</f>
        <v>0</v>
      </c>
      <c r="F61" s="47"/>
      <c r="G61" s="35">
        <f>G20+G26+G32+G35+G37+G40+G54+G56+G60</f>
        <v>0</v>
      </c>
    </row>
    <row r="62" spans="2:7" s="34" customFormat="1" ht="25.5" customHeight="1">
      <c r="B62" s="51" t="s">
        <v>0</v>
      </c>
      <c r="C62" s="52"/>
      <c r="D62" s="52"/>
      <c r="E62" s="52"/>
      <c r="F62" s="52"/>
      <c r="G62" s="52"/>
    </row>
    <row r="63" spans="2:7" s="2" customFormat="1" ht="12.75">
      <c r="B63" s="53"/>
      <c r="C63" s="54"/>
      <c r="D63" s="54"/>
      <c r="E63" s="54"/>
      <c r="F63" s="54"/>
      <c r="G63" s="54"/>
    </row>
    <row r="64" spans="2:7" s="2" customFormat="1" ht="22.5" customHeight="1">
      <c r="B64" s="54"/>
      <c r="C64" s="54" t="s">
        <v>90</v>
      </c>
      <c r="D64" s="54"/>
      <c r="E64" s="54"/>
      <c r="F64" s="54"/>
      <c r="G64" s="54"/>
    </row>
    <row r="65" spans="2:7" s="2" customFormat="1" ht="30" customHeight="1">
      <c r="B65" s="54"/>
      <c r="C65" s="55" t="s">
        <v>87</v>
      </c>
      <c r="D65" s="54"/>
      <c r="E65" s="54"/>
      <c r="F65" s="54"/>
      <c r="G65" s="54"/>
    </row>
    <row r="66" spans="2:7" s="2" customFormat="1" ht="10.5" customHeight="1">
      <c r="B66" s="53"/>
      <c r="C66" s="54"/>
      <c r="D66" s="54"/>
      <c r="E66" s="54"/>
      <c r="F66" s="54"/>
      <c r="G66" s="54"/>
    </row>
    <row r="67" spans="2:7" s="2" customFormat="1" ht="29.25" customHeight="1">
      <c r="B67" s="54"/>
      <c r="C67" s="56" t="s">
        <v>66</v>
      </c>
      <c r="D67" s="54"/>
      <c r="E67" s="72" t="s">
        <v>68</v>
      </c>
      <c r="F67" s="72"/>
      <c r="G67" s="72"/>
    </row>
    <row r="68" spans="2:7" s="2" customFormat="1" ht="22.5" customHeight="1">
      <c r="B68" s="54"/>
      <c r="C68" s="57" t="s">
        <v>2</v>
      </c>
      <c r="D68" s="54"/>
      <c r="E68" s="78" t="s">
        <v>2</v>
      </c>
      <c r="F68" s="78"/>
      <c r="G68" s="78"/>
    </row>
    <row r="69" spans="2:7" s="2" customFormat="1" ht="8.25" customHeight="1">
      <c r="B69" s="58" t="s">
        <v>1</v>
      </c>
      <c r="C69" s="58"/>
      <c r="D69" s="54"/>
      <c r="E69" s="54"/>
      <c r="F69" s="54"/>
      <c r="G69" s="54"/>
    </row>
    <row r="70" spans="2:7" s="2" customFormat="1" ht="2.25" customHeight="1">
      <c r="B70" s="59"/>
      <c r="C70" s="60"/>
      <c r="D70" s="60"/>
      <c r="E70" s="54"/>
      <c r="F70" s="54"/>
      <c r="G70" s="54"/>
    </row>
    <row r="71" spans="2:7" s="2" customFormat="1" ht="31.5" customHeight="1">
      <c r="B71" s="54"/>
      <c r="C71" s="56" t="s">
        <v>67</v>
      </c>
      <c r="D71" s="54"/>
      <c r="E71" s="72" t="s">
        <v>68</v>
      </c>
      <c r="F71" s="72"/>
      <c r="G71" s="72"/>
    </row>
    <row r="72" spans="2:7" s="2" customFormat="1" ht="15.75" customHeight="1">
      <c r="B72" s="54"/>
      <c r="C72" s="57" t="s">
        <v>2</v>
      </c>
      <c r="D72" s="54"/>
      <c r="E72" s="78" t="s">
        <v>2</v>
      </c>
      <c r="F72" s="78"/>
      <c r="G72" s="78"/>
    </row>
    <row r="73" spans="2:7" s="45" customFormat="1" ht="14.25" customHeight="1">
      <c r="B73" s="62" t="s">
        <v>99</v>
      </c>
      <c r="C73" s="62"/>
      <c r="D73" s="62"/>
      <c r="E73" s="62"/>
      <c r="F73" s="62"/>
      <c r="G73" s="62"/>
    </row>
    <row r="74" spans="2:7" s="45" customFormat="1" ht="31.5" customHeight="1">
      <c r="B74" s="65" t="s">
        <v>101</v>
      </c>
      <c r="C74" s="65"/>
      <c r="D74" s="65"/>
      <c r="E74" s="65"/>
      <c r="F74" s="65"/>
      <c r="G74" s="65"/>
    </row>
    <row r="75" spans="2:7" s="2" customFormat="1" ht="15.75" customHeight="1">
      <c r="B75" s="65" t="s">
        <v>96</v>
      </c>
      <c r="C75" s="65"/>
      <c r="D75" s="65"/>
      <c r="E75" s="65"/>
      <c r="F75" s="65"/>
      <c r="G75" s="65"/>
    </row>
    <row r="76" spans="2:7" s="2" customFormat="1" ht="12.75">
      <c r="B76" s="65" t="s">
        <v>95</v>
      </c>
      <c r="C76" s="65"/>
      <c r="D76" s="65"/>
      <c r="E76" s="65"/>
      <c r="F76" s="65"/>
      <c r="G76" s="65"/>
    </row>
    <row r="77" spans="2:4" s="2" customFormat="1" ht="12.75">
      <c r="B77" s="6"/>
      <c r="C77" s="1"/>
      <c r="D77" s="6"/>
    </row>
    <row r="78" spans="2:4" s="2" customFormat="1" ht="12.75">
      <c r="B78" s="6"/>
      <c r="C78" s="6"/>
      <c r="D78" s="1"/>
    </row>
    <row r="79" s="2" customFormat="1" ht="12.75"/>
    <row r="80" s="2" customFormat="1" ht="12.75"/>
    <row r="81" s="2" customFormat="1" ht="12.75"/>
    <row r="82" s="2" customFormat="1" ht="12.75"/>
    <row r="83" s="2" customFormat="1" ht="15.75" hidden="1">
      <c r="C83" s="12" t="s">
        <v>24</v>
      </c>
    </row>
    <row r="84" s="2" customFormat="1" ht="12.75" hidden="1">
      <c r="C84" s="13"/>
    </row>
    <row r="85" s="2" customFormat="1" ht="12.75" hidden="1">
      <c r="C85" s="14" t="s">
        <v>5</v>
      </c>
    </row>
    <row r="86" s="2" customFormat="1" ht="12.75" hidden="1">
      <c r="C86" s="14" t="s">
        <v>75</v>
      </c>
    </row>
    <row r="87" s="2" customFormat="1" ht="25.5" hidden="1">
      <c r="C87" s="14" t="s">
        <v>11</v>
      </c>
    </row>
    <row r="88" s="2" customFormat="1" ht="12.75" hidden="1">
      <c r="C88" s="14" t="s">
        <v>53</v>
      </c>
    </row>
    <row r="89" s="2" customFormat="1" ht="13.5" hidden="1" thickBot="1">
      <c r="C89" s="15" t="s">
        <v>12</v>
      </c>
    </row>
    <row r="90" s="2" customFormat="1" ht="13.5" hidden="1" thickBot="1">
      <c r="C90" s="16"/>
    </row>
    <row r="91" s="2" customFormat="1" ht="15.75" hidden="1">
      <c r="C91" s="12" t="s">
        <v>17</v>
      </c>
    </row>
    <row r="92" s="2" customFormat="1" ht="12.75" hidden="1">
      <c r="C92" s="13"/>
    </row>
    <row r="93" s="2" customFormat="1" ht="12.75" hidden="1">
      <c r="C93" s="14" t="s">
        <v>76</v>
      </c>
    </row>
    <row r="94" s="2" customFormat="1" ht="25.5" hidden="1">
      <c r="C94" s="14" t="s">
        <v>61</v>
      </c>
    </row>
    <row r="95" s="2" customFormat="1" ht="25.5" hidden="1">
      <c r="C95" s="14" t="s">
        <v>13</v>
      </c>
    </row>
    <row r="96" s="2" customFormat="1" ht="12.75" hidden="1">
      <c r="C96" s="14" t="s">
        <v>62</v>
      </c>
    </row>
    <row r="97" s="2" customFormat="1" ht="26.25" hidden="1" thickBot="1">
      <c r="C97" s="15" t="s">
        <v>77</v>
      </c>
    </row>
    <row r="98" s="2" customFormat="1" ht="13.5" hidden="1" thickBot="1">
      <c r="C98" s="16"/>
    </row>
    <row r="99" s="2" customFormat="1" ht="15.75" hidden="1">
      <c r="C99" s="12" t="s">
        <v>18</v>
      </c>
    </row>
    <row r="100" s="2" customFormat="1" ht="12.75" hidden="1">
      <c r="C100" s="13"/>
    </row>
    <row r="101" s="2" customFormat="1" ht="12.75" hidden="1">
      <c r="C101" s="14" t="s">
        <v>6</v>
      </c>
    </row>
    <row r="102" s="2" customFormat="1" ht="13.5" hidden="1" thickBot="1">
      <c r="C102" s="15" t="s">
        <v>52</v>
      </c>
    </row>
    <row r="103" s="2" customFormat="1" ht="13.5" hidden="1" thickBot="1">
      <c r="C103" s="16"/>
    </row>
    <row r="104" s="2" customFormat="1" ht="15.75" hidden="1">
      <c r="C104" s="12" t="s">
        <v>19</v>
      </c>
    </row>
    <row r="105" s="2" customFormat="1" ht="12.75" hidden="1">
      <c r="C105" s="13"/>
    </row>
    <row r="106" s="2" customFormat="1" ht="13.5" hidden="1" thickBot="1">
      <c r="C106" s="15" t="s">
        <v>7</v>
      </c>
    </row>
    <row r="107" s="2" customFormat="1" ht="13.5" hidden="1" thickBot="1">
      <c r="C107" s="17"/>
    </row>
    <row r="108" s="2" customFormat="1" ht="15.75" hidden="1">
      <c r="C108" s="12" t="s">
        <v>20</v>
      </c>
    </row>
    <row r="109" s="2" customFormat="1" ht="12.75" hidden="1">
      <c r="C109" s="13"/>
    </row>
    <row r="110" s="2" customFormat="1" ht="12.75" hidden="1">
      <c r="C110" s="36" t="s">
        <v>59</v>
      </c>
    </row>
    <row r="111" s="2" customFormat="1" ht="13.5" hidden="1" thickBot="1">
      <c r="C111" s="15" t="s">
        <v>60</v>
      </c>
    </row>
    <row r="112" s="2" customFormat="1" ht="13.5" hidden="1" thickBot="1">
      <c r="C112" s="10"/>
    </row>
    <row r="113" s="2" customFormat="1" ht="15.75" hidden="1">
      <c r="C113" s="12" t="s">
        <v>21</v>
      </c>
    </row>
    <row r="114" s="2" customFormat="1" ht="12.75" hidden="1">
      <c r="C114" s="13"/>
    </row>
    <row r="115" ht="12.75" hidden="1">
      <c r="C115" s="14" t="s">
        <v>14</v>
      </c>
    </row>
    <row r="116" ht="12.75" hidden="1">
      <c r="C116" s="14" t="s">
        <v>78</v>
      </c>
    </row>
    <row r="117" ht="12.75" hidden="1">
      <c r="C117" s="14" t="s">
        <v>54</v>
      </c>
    </row>
    <row r="118" ht="12.75" hidden="1">
      <c r="C118" s="14" t="s">
        <v>88</v>
      </c>
    </row>
    <row r="119" ht="12.75" hidden="1">
      <c r="C119" s="14" t="s">
        <v>79</v>
      </c>
    </row>
    <row r="120" ht="12.75" hidden="1">
      <c r="C120" s="14" t="s">
        <v>80</v>
      </c>
    </row>
    <row r="121" ht="12.75" hidden="1">
      <c r="C121" s="14" t="s">
        <v>55</v>
      </c>
    </row>
    <row r="122" ht="12.75" hidden="1">
      <c r="C122" s="14" t="s">
        <v>89</v>
      </c>
    </row>
    <row r="123" ht="12.75" hidden="1">
      <c r="C123" s="14" t="s">
        <v>8</v>
      </c>
    </row>
    <row r="124" ht="12.75" hidden="1">
      <c r="C124" s="14" t="s">
        <v>15</v>
      </c>
    </row>
    <row r="125" ht="25.5" hidden="1">
      <c r="C125" s="44" t="s">
        <v>81</v>
      </c>
    </row>
    <row r="126" ht="12.75" hidden="1">
      <c r="C126" s="14" t="s">
        <v>82</v>
      </c>
    </row>
    <row r="127" ht="26.25" hidden="1" thickBot="1">
      <c r="C127" s="15" t="s">
        <v>83</v>
      </c>
    </row>
    <row r="128" ht="13.5" hidden="1" thickBot="1">
      <c r="C128" s="16"/>
    </row>
    <row r="129" ht="15.75" hidden="1">
      <c r="C129" s="12" t="s">
        <v>22</v>
      </c>
    </row>
    <row r="130" ht="12.75" hidden="1">
      <c r="C130" s="13"/>
    </row>
    <row r="131" ht="39" hidden="1" thickBot="1">
      <c r="C131" s="15" t="s">
        <v>84</v>
      </c>
    </row>
    <row r="132" ht="13.5" hidden="1" thickBot="1"/>
    <row r="133" s="2" customFormat="1" ht="63" hidden="1">
      <c r="C133" s="12" t="s">
        <v>23</v>
      </c>
    </row>
    <row r="134" s="2" customFormat="1" ht="12.75" hidden="1">
      <c r="C134" s="14" t="s">
        <v>3</v>
      </c>
    </row>
    <row r="135" s="2" customFormat="1" ht="13.5" hidden="1" thickBot="1">
      <c r="C135" s="15" t="s">
        <v>4</v>
      </c>
    </row>
    <row r="144" ht="12.75" customHeight="1" hidden="1"/>
    <row r="145" spans="2:7" s="24" customFormat="1" ht="30" customHeight="1" hidden="1">
      <c r="B145" s="66" t="s">
        <v>56</v>
      </c>
      <c r="C145" s="67"/>
      <c r="D145" s="23" t="e">
        <f>ROUNDDOWN(#REF!*4.1%,2)</f>
        <v>#REF!</v>
      </c>
      <c r="E145" s="23" t="e">
        <f>ROUNDDOWN(#REF!*4.1%,2)</f>
        <v>#REF!</v>
      </c>
      <c r="F145" s="23" t="e">
        <f>ROUNDDOWN(#REF!*4.1%,2)</f>
        <v>#REF!</v>
      </c>
      <c r="G145" s="23" t="e">
        <f>ROUNDDOWN(#REF!*4.1%,2)</f>
        <v>#REF!</v>
      </c>
    </row>
    <row r="146" ht="12.75" customHeight="1" hidden="1"/>
  </sheetData>
  <sheetProtection deleteRows="0"/>
  <mergeCells count="31">
    <mergeCell ref="B60:C60"/>
    <mergeCell ref="G17:G18"/>
    <mergeCell ref="B75:G75"/>
    <mergeCell ref="B74:G74"/>
    <mergeCell ref="E72:G72"/>
    <mergeCell ref="B61:C61"/>
    <mergeCell ref="E67:G67"/>
    <mergeCell ref="E68:G68"/>
    <mergeCell ref="B59:C59"/>
    <mergeCell ref="B40:C40"/>
    <mergeCell ref="F17:F18"/>
    <mergeCell ref="B20:C20"/>
    <mergeCell ref="C9:G9"/>
    <mergeCell ref="B35:C35"/>
    <mergeCell ref="B11:C11"/>
    <mergeCell ref="E17:E18"/>
    <mergeCell ref="B58:C58"/>
    <mergeCell ref="B3:G3"/>
    <mergeCell ref="B56:C56"/>
    <mergeCell ref="B57:C57"/>
    <mergeCell ref="B17:B18"/>
    <mergeCell ref="B73:G73"/>
    <mergeCell ref="D17:D18"/>
    <mergeCell ref="B76:G76"/>
    <mergeCell ref="B145:C145"/>
    <mergeCell ref="C17:C18"/>
    <mergeCell ref="B26:C26"/>
    <mergeCell ref="B32:C32"/>
    <mergeCell ref="B37:C37"/>
    <mergeCell ref="E71:G71"/>
    <mergeCell ref="B54:C54"/>
  </mergeCells>
  <dataValidations count="7">
    <dataValidation type="list" allowBlank="1" showInputMessage="1" showErrorMessage="1" sqref="C55">
      <formula1>$C$130:$C$131</formula1>
    </dataValidation>
    <dataValidation type="list" allowBlank="1" showInputMessage="1" showErrorMessage="1" sqref="C38:C39">
      <formula1>$C$109:$C$111</formula1>
    </dataValidation>
    <dataValidation type="list" allowBlank="1" showInputMessage="1" showErrorMessage="1" sqref="C27:C31">
      <formula1>$C$92:$C$97</formula1>
    </dataValidation>
    <dataValidation type="list" allowBlank="1" showInputMessage="1" showErrorMessage="1" sqref="C36">
      <formula1>$C$105:$C$106</formula1>
    </dataValidation>
    <dataValidation type="list" allowBlank="1" showInputMessage="1" showErrorMessage="1" sqref="C33:C34">
      <formula1>$C$100:$C$102</formula1>
    </dataValidation>
    <dataValidation type="list" allowBlank="1" showInputMessage="1" showErrorMessage="1" sqref="C21:C25">
      <formula1>$C$84:$C$89</formula1>
    </dataValidation>
    <dataValidation type="list" allowBlank="1" showInputMessage="1" showErrorMessage="1" sqref="C41:C49 C51:C53">
      <formula1>$C$114:$C$127</formula1>
    </dataValidation>
  </dataValidations>
  <printOptions horizontalCentered="1"/>
  <pageMargins left="0.2755905511811024" right="0.2755905511811024" top="0.1968503937007874" bottom="0.2362204724409449" header="0.15748031496062992" footer="0.1968503937007874"/>
  <pageSetup horizontalDpi="600" verticalDpi="600" orientation="landscape" paperSize="9" scale="49" r:id="rId1"/>
  <headerFooter alignWithMargins="0">
    <oddFooter>&amp;LOP_2023/02&amp;RStrona &amp;P z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Filip</dc:creator>
  <cp:keywords/>
  <dc:description/>
  <cp:lastModifiedBy>DRR ARiMR</cp:lastModifiedBy>
  <cp:lastPrinted>2023-01-30T11:13:13Z</cp:lastPrinted>
  <dcterms:created xsi:type="dcterms:W3CDTF">2009-11-06T08:23:08Z</dcterms:created>
  <dcterms:modified xsi:type="dcterms:W3CDTF">2023-01-30T11:13:28Z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kesCount">
    <vt:lpwstr/>
  </property>
  <property fmtid="{D5CDD505-2E9C-101B-9397-08002B2CF9AE}" pid="3" name="Ratings">
    <vt:lpwstr/>
  </property>
  <property fmtid="{D5CDD505-2E9C-101B-9397-08002B2CF9AE}" pid="4" name="LikedBy">
    <vt:lpwstr/>
  </property>
  <property fmtid="{D5CDD505-2E9C-101B-9397-08002B2CF9AE}" pid="5" name="RatedBy">
    <vt:lpwstr/>
  </property>
  <property fmtid="{D5CDD505-2E9C-101B-9397-08002B2CF9AE}" pid="6" name="ContentTypeId">
    <vt:lpwstr>0x010100B14367B6164FEA4FADCACA2C5EDB7082</vt:lpwstr>
  </property>
  <property fmtid="{D5CDD505-2E9C-101B-9397-08002B2CF9AE}" pid="7" name="docIndexRef">
    <vt:lpwstr>d46413e0-8b70-4adc-a0a8-550f47121c3e</vt:lpwstr>
  </property>
  <property fmtid="{D5CDD505-2E9C-101B-9397-08002B2CF9AE}" pid="8" name="bjSaver">
    <vt:lpwstr>rofNHSqWGUi5GBemjTsh2RQWuztmh3Oj</vt:lpwstr>
  </property>
  <property fmtid="{D5CDD505-2E9C-101B-9397-08002B2CF9AE}" pid="9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10" name="bjDocumentLabelXML-0">
    <vt:lpwstr>ames.com/2008/01/sie/internal/label"&gt;&lt;element uid="e3529ac4-ce9c-4660-aa85-64853fbeee80" value="" /&gt;&lt;/sisl&gt;</vt:lpwstr>
  </property>
  <property fmtid="{D5CDD505-2E9C-101B-9397-08002B2CF9AE}" pid="11" name="bjDocumentSecurityLabel">
    <vt:lpwstr>Klasyfikacja: OGÓLNA</vt:lpwstr>
  </property>
  <property fmtid="{D5CDD505-2E9C-101B-9397-08002B2CF9AE}" pid="12" name="bjClsUserRVM">
    <vt:lpwstr>[]</vt:lpwstr>
  </property>
</Properties>
</file>