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E94D6088-CDFB-497B-AB81-118E83E547AD}" xr6:coauthVersionLast="47" xr6:coauthVersionMax="47" xr10:uidLastSave="{00000000-0000-0000-0000-000000000000}"/>
  <bookViews>
    <workbookView xWindow="-19310" yWindow="-110" windowWidth="19420" windowHeight="10300" tabRatio="680" activeTab="4" xr2:uid="{80206DE2-D9AC-4C6D-931F-6BF928A8D1B4}"/>
  </bookViews>
  <sheets>
    <sheet name="INSTRUKCJA" sheetId="21" r:id="rId1"/>
    <sheet name="CZ I ch" sheetId="3" r:id="rId2"/>
    <sheet name="CZ II opi" sheetId="24" r:id="rId3"/>
    <sheet name="CZ III.1 spdp" sheetId="15" r:id="rId4"/>
    <sheet name="CZ III.2 bo" sheetId="25" r:id="rId5"/>
    <sheet name="Listy rozwijane" sheetId="20" r:id="rId6"/>
  </sheets>
  <definedNames>
    <definedName name="_ftn1" localSheetId="3">'CZ III.1 spdp'!#REF!</definedName>
    <definedName name="_ftn2" localSheetId="3">'CZ III.1 spdp'!#REF!</definedName>
    <definedName name="_ftnref1" localSheetId="3">'CZ III.1 spdp'!#REF!</definedName>
    <definedName name="_ftnref2" localSheetId="3">'CZ III.1 spdp'!#REF!</definedName>
    <definedName name="_xlnm.Print_Area" localSheetId="1">'CZ I ch'!$B$2:$E$69</definedName>
    <definedName name="_xlnm.Print_Area" localSheetId="2">'CZ II opi'!$B$2:$K$27</definedName>
    <definedName name="_xlnm.Print_Area" localSheetId="3">'CZ III.1 spdp'!$B$2:$R$56</definedName>
    <definedName name="_xlnm.Print_Area" localSheetId="4">'CZ III.2 bo'!$B$2:$H$51</definedName>
    <definedName name="_xlnm.Print_Area" localSheetId="0">INSTRUKCJA!$B$2:$H$7</definedName>
    <definedName name="_xlnm.Print_Area" localSheetId="5">'Listy rozwijane'!$A$1:$G$16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15" l="1"/>
  <c r="L6" i="15" s="1"/>
  <c r="L55" i="15"/>
  <c r="J55"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L7" i="15" l="1"/>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E23" i="25" l="1"/>
  <c r="E24" i="25"/>
  <c r="E25" i="25"/>
  <c r="E26" i="25"/>
  <c r="E27" i="25"/>
  <c r="E28" i="25"/>
  <c r="F21" i="25"/>
  <c r="H21" i="25" s="1"/>
  <c r="F20" i="25"/>
  <c r="F19" i="25"/>
  <c r="H19" i="25" s="1"/>
  <c r="F18" i="25"/>
  <c r="H18" i="25" s="1"/>
  <c r="F16" i="25"/>
  <c r="H16" i="25" s="1"/>
  <c r="F15" i="25"/>
  <c r="H15" i="25" s="1"/>
  <c r="F9" i="25"/>
  <c r="H9" i="25" s="1"/>
  <c r="F10" i="25"/>
  <c r="H10" i="25" s="1"/>
  <c r="F11" i="25"/>
  <c r="H11" i="25" s="1"/>
  <c r="F12" i="25"/>
  <c r="H12" i="25" s="1"/>
  <c r="F13" i="25"/>
  <c r="H13" i="25" s="1"/>
  <c r="F8" i="25"/>
  <c r="D28" i="25"/>
  <c r="D27" i="25"/>
  <c r="D26" i="25"/>
  <c r="D25" i="25"/>
  <c r="D24" i="25"/>
  <c r="D23" i="25"/>
  <c r="E34" i="25" l="1"/>
  <c r="H24" i="25"/>
  <c r="F30" i="25"/>
  <c r="F23" i="25"/>
  <c r="F27" i="25"/>
  <c r="F26" i="25"/>
  <c r="H31" i="25"/>
  <c r="D34" i="25" s="1"/>
  <c r="H27" i="25"/>
  <c r="H28" i="25"/>
  <c r="H25" i="25"/>
  <c r="F28" i="25"/>
  <c r="H20" i="25"/>
  <c r="F25" i="25"/>
  <c r="F24" i="25"/>
  <c r="H8" i="25"/>
  <c r="H23" i="25" s="1"/>
  <c r="G34" i="25" l="1"/>
  <c r="F34" i="25" s="1"/>
  <c r="H38" i="25"/>
  <c r="H26" i="25"/>
  <c r="H29" i="25" l="1"/>
  <c r="H32" i="25" s="1"/>
  <c r="H36" i="25" s="1"/>
  <c r="H39" i="25" s="1"/>
  <c r="H37" i="25" l="1"/>
</calcChain>
</file>

<file path=xl/sharedStrings.xml><?xml version="1.0" encoding="utf-8"?>
<sst xmlns="http://schemas.openxmlformats.org/spreadsheetml/2006/main" count="397" uniqueCount="274">
  <si>
    <t>C</t>
  </si>
  <si>
    <t>Lp.</t>
  </si>
  <si>
    <t>TAK/NIE</t>
  </si>
  <si>
    <t>TRYB POMOCY PUBLICZNEJ (ART. 27 GBER)</t>
  </si>
  <si>
    <t>TRYB POMOCY PUBLICZNEJ (ART. 49 GBER)</t>
  </si>
  <si>
    <t>Intensywność wsparcia (%)</t>
  </si>
  <si>
    <t>A</t>
  </si>
  <si>
    <t>B</t>
  </si>
  <si>
    <t>D</t>
  </si>
  <si>
    <t>E</t>
  </si>
  <si>
    <t>F</t>
  </si>
  <si>
    <t>1.1</t>
  </si>
  <si>
    <t>2.2</t>
  </si>
  <si>
    <t>3.3</t>
  </si>
  <si>
    <t>4.4</t>
  </si>
  <si>
    <t>1.2</t>
  </si>
  <si>
    <t>1.3</t>
  </si>
  <si>
    <t>1.4</t>
  </si>
  <si>
    <t>1.5</t>
  </si>
  <si>
    <t>1.6</t>
  </si>
  <si>
    <t>Nr</t>
  </si>
  <si>
    <t>G</t>
  </si>
  <si>
    <t>2.1</t>
  </si>
  <si>
    <t>3.1</t>
  </si>
  <si>
    <t>3.2</t>
  </si>
  <si>
    <t>4.1</t>
  </si>
  <si>
    <t>4.2</t>
  </si>
  <si>
    <t>4.3</t>
  </si>
  <si>
    <t>WSZYSTKIE TRYBY OGÓŁEM</t>
  </si>
  <si>
    <t>TRYB BEZ POMOCY PUBLICZNEJ ORAZ TRYB POMOCY DE MINIMIS</t>
  </si>
  <si>
    <t>3.4</t>
  </si>
  <si>
    <t>4.5</t>
  </si>
  <si>
    <t>4.6</t>
  </si>
  <si>
    <t>4.7</t>
  </si>
  <si>
    <t>Podmiot odpowiedzialny za realizację</t>
  </si>
  <si>
    <t>Tryb udzielenia wsparcia</t>
  </si>
  <si>
    <t>Szczegółowa kalkulacja kosztów z uwzględnieniem kosztów jednostkowych</t>
  </si>
  <si>
    <t>Planowana data rozpoczęcia</t>
  </si>
  <si>
    <t>Planowana data zakończenia</t>
  </si>
  <si>
    <t>H</t>
  </si>
  <si>
    <t>CZĘŚĆ I: CHARAKTERYSTYKA KLASTRA ENERGII</t>
  </si>
  <si>
    <t>Nr kryterium/kryteriów, w których ocenie będą wykorzystywane w szczególności poniższe informacje &gt;&gt;&gt;</t>
  </si>
  <si>
    <t>Nazwa rubryki:</t>
  </si>
  <si>
    <t>Data zawarcia porozumienia &gt;&gt;&gt;</t>
  </si>
  <si>
    <t>Nazwa klastra energii &gt;&gt;&gt;</t>
  </si>
  <si>
    <t>Należy wskazać obszar działania klastra (np. wskazując nazwy gmin lub powiatu). Zgodnie z kryterium obszar działania klastra nie może przekraczać granic jednego powiatu w rozumieniu ustawy z dnia 5 czerwca 1998 r. o samorządzie powiatowym lub 5 gmin w rozumieniu ustawy z dnia 8 marca 1990 r. o samorządzie gminnym.</t>
  </si>
  <si>
    <t>Obszar działania &gt;&gt;&gt;</t>
  </si>
  <si>
    <t>NIP koordynatora klastra energii &gt;&gt;&gt;</t>
  </si>
  <si>
    <t>REGON koordynatora klastra energii (jeśli dotyczy) &gt;&gt;&gt;</t>
  </si>
  <si>
    <t>Forma prawna koordynatora klastra energii &gt;&gt;&gt;</t>
  </si>
  <si>
    <t>Adres siedziby/zamieszkania koordynatora klastra energii &gt;&gt;&gt;</t>
  </si>
  <si>
    <t>Telefon kontaktowy koordynatora klastra energii &gt;&gt;&gt;</t>
  </si>
  <si>
    <t>Adres email koordynatora klastra energii &gt;&gt;&gt;</t>
  </si>
  <si>
    <t>Data ustanowienia koordynatora klastra energii &gt;&gt;&gt;</t>
  </si>
  <si>
    <t>Przedmiot działania klastra energii zgodnie z załączonym do Wniosku porozumieniem &gt;&gt;&gt;</t>
  </si>
  <si>
    <t>Nazwa (ew. imię i nazwisko w przypadku osoby fizycznej) koordynatora klastra energii &gt;&gt;&gt;</t>
  </si>
  <si>
    <t>Bez pomocy publicznej</t>
  </si>
  <si>
    <t>Pomoc de minimis</t>
  </si>
  <si>
    <t>K.1</t>
  </si>
  <si>
    <t>Symbol wydatku</t>
  </si>
  <si>
    <t>K.2</t>
  </si>
  <si>
    <t>K.3</t>
  </si>
  <si>
    <t>K.4</t>
  </si>
  <si>
    <t>K.5</t>
  </si>
  <si>
    <t>K.6</t>
  </si>
  <si>
    <r>
      <t xml:space="preserve">K1 </t>
    </r>
    <r>
      <rPr>
        <i/>
        <sz val="12"/>
        <color theme="1"/>
        <rFont val="Arial Narrow"/>
        <family val="2"/>
        <charset val="238"/>
      </rPr>
      <t>(suma wierszy 1.1 i 2.1)</t>
    </r>
  </si>
  <si>
    <r>
      <t xml:space="preserve">K2 </t>
    </r>
    <r>
      <rPr>
        <i/>
        <sz val="12"/>
        <color theme="1"/>
        <rFont val="Arial Narrow"/>
        <family val="2"/>
        <charset val="238"/>
      </rPr>
      <t>(suma wierszy 1.2 i 3.1)</t>
    </r>
  </si>
  <si>
    <r>
      <t xml:space="preserve">K3 </t>
    </r>
    <r>
      <rPr>
        <i/>
        <sz val="12"/>
        <color theme="1"/>
        <rFont val="Arial Narrow"/>
        <family val="2"/>
        <charset val="238"/>
      </rPr>
      <t>(suma wierszy 1.3 i 3.2)</t>
    </r>
  </si>
  <si>
    <r>
      <t xml:space="preserve">K4 </t>
    </r>
    <r>
      <rPr>
        <i/>
        <sz val="12"/>
        <color theme="1"/>
        <rFont val="Arial Narrow"/>
        <family val="2"/>
        <charset val="238"/>
      </rPr>
      <t>(suma wierszy 1.4 i 3.3)</t>
    </r>
  </si>
  <si>
    <r>
      <t xml:space="preserve">K5 </t>
    </r>
    <r>
      <rPr>
        <i/>
        <sz val="12"/>
        <color theme="1"/>
        <rFont val="Arial Narrow"/>
        <family val="2"/>
        <charset val="238"/>
      </rPr>
      <t>(suma wierszy 1.5 i 2.2)</t>
    </r>
  </si>
  <si>
    <r>
      <t xml:space="preserve">K6 </t>
    </r>
    <r>
      <rPr>
        <i/>
        <sz val="12"/>
        <color theme="1"/>
        <rFont val="Arial Narrow"/>
        <family val="2"/>
        <charset val="238"/>
      </rPr>
      <t>(suma wierszy 1.6 i 3.4)</t>
    </r>
  </si>
  <si>
    <t>I</t>
  </si>
  <si>
    <t>J</t>
  </si>
  <si>
    <t>K</t>
  </si>
  <si>
    <t>L</t>
  </si>
  <si>
    <t>M</t>
  </si>
  <si>
    <t>N</t>
  </si>
  <si>
    <t>O</t>
  </si>
  <si>
    <t>P</t>
  </si>
  <si>
    <t>R</t>
  </si>
  <si>
    <t>Symbole wydatków</t>
  </si>
  <si>
    <t>Kategorie wydatków kwalifikowanych</t>
  </si>
  <si>
    <t>1/ Wydatki osobowe</t>
  </si>
  <si>
    <t>2/ Opracowania</t>
  </si>
  <si>
    <t>3/ Usługi eksperckie</t>
  </si>
  <si>
    <t>6/ Zakup towarów i usług</t>
  </si>
  <si>
    <t>5/ Wydatki na działania informac.-eduk.</t>
  </si>
  <si>
    <t>Tryby pomocy publicznej</t>
  </si>
  <si>
    <t>Art. 49 GBER</t>
  </si>
  <si>
    <t>Art. 27 GBER</t>
  </si>
  <si>
    <t>TAK</t>
  </si>
  <si>
    <t>NIE</t>
  </si>
  <si>
    <t>4/ Zakup oprogram. i syst. informat.</t>
  </si>
  <si>
    <t>kwartały</t>
  </si>
  <si>
    <t>III kw. 2023</t>
  </si>
  <si>
    <t>IV kw. 2023</t>
  </si>
  <si>
    <t>I kw. 2024</t>
  </si>
  <si>
    <t>II kw. 2024</t>
  </si>
  <si>
    <t>III kw. 2024</t>
  </si>
  <si>
    <t>IV kw. 2024</t>
  </si>
  <si>
    <t>I kw. 2025</t>
  </si>
  <si>
    <t>II kw. 2025</t>
  </si>
  <si>
    <t>III kw. 2025</t>
  </si>
  <si>
    <t>IV kw. 2025</t>
  </si>
  <si>
    <t>I kw. 2026</t>
  </si>
  <si>
    <t>II kw. 2026</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</si>
  <si>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</si>
  <si>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</si>
  <si>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</si>
  <si>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</si>
  <si>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</si>
  <si>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</si>
  <si>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</si>
  <si>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</si>
  <si>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</si>
  <si>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</si>
  <si>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</si>
  <si>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</si>
  <si>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</si>
  <si>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</si>
  <si>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</si>
  <si>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</si>
  <si>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</si>
  <si>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</si>
  <si>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</si>
  <si>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</si>
  <si>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</si>
  <si>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</si>
  <si>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</si>
  <si>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</si>
  <si>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</si>
  <si>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</si>
  <si>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</si>
  <si>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</si>
  <si>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</si>
  <si>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</si>
  <si>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</si>
  <si>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</si>
  <si>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</si>
  <si>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</si>
  <si>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</si>
  <si>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</si>
  <si>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</si>
  <si>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</si>
  <si>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</si>
  <si>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</si>
  <si>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</si>
  <si>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</si>
  <si>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</si>
  <si>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</si>
  <si>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</si>
  <si>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</si>
  <si>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</si>
  <si>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</si>
  <si>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</si>
  <si>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</si>
  <si>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</si>
  <si>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</si>
  <si>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</si>
  <si>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wskaźniki</t>
  </si>
  <si>
    <t>Liczba miejsc pracy utworzona w wyniku wspieranych przedsięwzięć [EPC]</t>
  </si>
  <si>
    <t>Liczba opracowanych dokumentacji inwestycyjnych [szt.]</t>
  </si>
  <si>
    <t>Liczba opracowanych analiz, ekspertyz lub innych dokumentów [szt.]</t>
  </si>
  <si>
    <t>Liczba wdrożonych systemów wspomagających zarządzanie społecznością energetyczną [szt.]</t>
  </si>
  <si>
    <t>Liczba zorganizowanych spotkań, wizyt studyjnych, warsztatów, szkoleń związanych z rozwojem społeczności energetycznej [szt.]</t>
  </si>
  <si>
    <t>Podmioty zaangażowane</t>
  </si>
  <si>
    <t>Opis planowanej inwestycji</t>
  </si>
  <si>
    <t>Szacunkowa wartość inwestycji</t>
  </si>
  <si>
    <t>Przewidywane źródła finansowania</t>
  </si>
  <si>
    <t>Stan gotowości</t>
  </si>
  <si>
    <t>Przewidywany termin realizacji inwestycji</t>
  </si>
  <si>
    <t>Należy scharakteryzować zakres planowanych działań inwestycyjnych oraz powiązanie z istniejącymi instalacjami (jeżeli dotyczy)</t>
  </si>
  <si>
    <t>Należy wskazać członka klastra energii, który będzie inwestorem, jak również innych członków zaangażowanych w przygotowanie lub realizację inwestycji (jeżeli dotyczy).</t>
  </si>
  <si>
    <t>W przypadku większej ilości inwestycji należy zduplikować powyższy wiersz w pożądanej ilości</t>
  </si>
  <si>
    <t>Dopuszczalne wskażniki dla zadania</t>
  </si>
  <si>
    <t>Wypełniając skoroszyt należy zwrócić na kolory, którymi oznaczono poszczególne komórki</t>
  </si>
  <si>
    <t>&gt;&gt;&gt;</t>
  </si>
  <si>
    <t>1.</t>
  </si>
  <si>
    <t>2.</t>
  </si>
  <si>
    <t>3.</t>
  </si>
  <si>
    <t>PRZEZNACZENIE SKOROSZYTU</t>
  </si>
  <si>
    <t>W przypadku większej ilości zadań należy zduplikować powyższy wiersz w pożądanej ilości</t>
  </si>
  <si>
    <t>Wartość w kolumnie zostanie wyliczona automatycznie, jako iloczyn wartości z dwóch poprzednich kolumn.</t>
  </si>
  <si>
    <t>Wartość w kolumnie zostanie wyliczona automatycznie, jako różnica wartości przedostatniej i ostatniej kolumny.</t>
  </si>
  <si>
    <t>4.8</t>
  </si>
  <si>
    <t>4.9</t>
  </si>
  <si>
    <t>4.10</t>
  </si>
  <si>
    <t>4.11</t>
  </si>
  <si>
    <t>Z listy rozwijanej należy wybrać symbol wydatku zgodnie z Tabelą w § 5 ust. 2 Regulaminu (K.1-K.6).</t>
  </si>
  <si>
    <t>Z listy rozwijanej należy wybrać  planowaną datę rozpoczęcia zadania (kwartał, rok)</t>
  </si>
  <si>
    <t>Część III.2 stanowi podsumowanie wydatków kwalifikowanych określonych w Części III.1 spdp.</t>
  </si>
  <si>
    <t>Całkowita wartość wydatków bezpośrednich [PLN]</t>
  </si>
  <si>
    <t>Wnioskowana wartość wsparcia [PLN]</t>
  </si>
  <si>
    <r>
      <t xml:space="preserve">WYDATKI BEZPOŚREDNIE OGÓŁEM KWALIFIKUJĄCE DO WYLICZENIA RYCZAŁTU </t>
    </r>
    <r>
      <rPr>
        <i/>
        <sz val="12"/>
        <color theme="1"/>
        <rFont val="Arial Narrow"/>
        <family val="2"/>
        <charset val="238"/>
      </rPr>
      <t>(suma od 1.1 do 1.6)</t>
    </r>
    <r>
      <rPr>
        <sz val="12"/>
        <color theme="1"/>
        <rFont val="Arial Narrow"/>
        <family val="2"/>
        <charset val="238"/>
      </rPr>
      <t xml:space="preserve"> [PLN]</t>
    </r>
  </si>
  <si>
    <t>KOSZTY POŚREDNIE OGÓŁEM wypłacane w formie ryczałtu  stanowiącego 5% wydatków kwalifikowanych bezpośrednich ogółem [PLN]</t>
  </si>
  <si>
    <t>Termin rozpoczęcia inwestycji</t>
  </si>
  <si>
    <t>Termin zakończenia inwestycji</t>
  </si>
  <si>
    <t>Należy z listy rozwijanej podać przewidywany rok rozpoczęcia i zakończenia inwestycji, uwzględniając aktualny stan gotowości oraz specyficzne dla danego typu inwestycji wymogi, warunkujące jej rozpoczęcie.</t>
  </si>
  <si>
    <t>lata inwestycji</t>
  </si>
  <si>
    <t>Inne informacje, uwagi</t>
  </si>
  <si>
    <t>CZĘŚĆ II: OGÓLNY PLAN INWESTYCYJNY (OPI) - KLASTER ENERGII</t>
  </si>
  <si>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</si>
  <si>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Część komórek zawiera formuły lub ograniczenia dotyczące formatu wpisywanych danych.</t>
  </si>
  <si>
    <t>CZĘŚĆ III.1 SZCZEGÓŁOWY PLAN DZIAŁAŃ PRZEDINWESTYCYJNYCH</t>
  </si>
  <si>
    <t>Kryteria horyzontalne nr 6, 8, 13</t>
  </si>
  <si>
    <t>Wskaźnik własny</t>
  </si>
  <si>
    <t>Z listy rozwijanej należy wybrać odpowiedni wskaźnik lub "wskaźnik własny"</t>
  </si>
  <si>
    <t>Należy podać nr bez myślników (łącznie 10 cyfr).</t>
  </si>
  <si>
    <t>Należy podać nr bez myślników (łącznie 9 cyfr).</t>
  </si>
  <si>
    <t>Należy podać dokładne dane adresowe (ulicę, nr, miejscowość, kod pocztowy, nazwę gminy, województwa. (maks. 100 znaków).</t>
  </si>
  <si>
    <t>Maks. 50 znaków.</t>
  </si>
  <si>
    <t>Należy podać datę w formacie rrrr-mm-dd</t>
  </si>
  <si>
    <t>Należy wskazać przewidywane źródła finansowania. W przypadku środków publicznych należy wskazać program z którego planowane jest współfinansowanie inwestycji i przewidywany poziom (%) tego współfinansowania.</t>
  </si>
  <si>
    <t>Należy określić szacunkową całkowitą wartość inwestycji brutto [PLN]</t>
  </si>
  <si>
    <t>W przypadku zaznaczenia stanu "Inne" w poprzedniej rubryce, należy w tej kolumnie  uszczegółowić te informacje lub podać inne informacje o stanie gotowości</t>
  </si>
  <si>
    <t>Z listy rozwijanej należy wybrać planowaną datę zakończenia zadania (kwartał, rok)</t>
  </si>
  <si>
    <t xml:space="preserve">Należy podać datę (w formacie rrrr-mm-dd zawarcia) zawarcia cywilnoprawnego porozumienia, w skład którego wchodzą osoby fizyczne, osoby prawne, podmioty, o których mowa w art. 7 ust. 1 pkt 1, 2 i 4–8 ustawy z dnia 20 lipca 2018 r. – Prawo o szkolnictwie wyższym i nauce, lub jednostki samorządu terytorialnego(zgodnie z porozumieniem załączonym do Wniosku). </t>
  </si>
  <si>
    <t>WSPARCIE OGÓŁEM włącznie ze wsparciem wypłacanym w formie ryczałtu (suma komórek H29 i H31) [PLN]</t>
  </si>
  <si>
    <t>Kryterium szczegółowe nr A.1a.7</t>
  </si>
  <si>
    <r>
      <t>Poddziałanie A.1a: Rozwój istniejących klastrów energii (klastry wymagające opracowania koncepcji rozwoju) -</t>
    </r>
    <r>
      <rPr>
        <b/>
        <sz val="11"/>
        <color theme="1"/>
        <rFont val="Calibri"/>
        <family val="2"/>
        <charset val="238"/>
        <scheme val="minor"/>
      </rPr>
      <t xml:space="preserve"> etap II</t>
    </r>
  </si>
  <si>
    <r>
      <t xml:space="preserve">Niniejszy skoroszyt należy dołączyć w przypadku składania Wniosku przez Podmiot wnioskujący reprezentujący 
</t>
    </r>
    <r>
      <rPr>
        <b/>
        <sz val="11"/>
        <color theme="1"/>
        <rFont val="Calibri"/>
        <family val="2"/>
        <charset val="238"/>
        <scheme val="minor"/>
      </rPr>
      <t>KLASTER ENERGII</t>
    </r>
    <r>
      <rPr>
        <sz val="11"/>
        <color theme="1"/>
        <rFont val="Calibri"/>
        <family val="2"/>
        <charset val="238"/>
        <scheme val="minor"/>
      </rPr>
      <t xml:space="preserve">, który
</t>
    </r>
    <r>
      <rPr>
        <b/>
        <sz val="11"/>
        <color theme="1"/>
        <rFont val="Calibri"/>
        <family val="2"/>
        <charset val="238"/>
        <scheme val="minor"/>
      </rPr>
      <t>załącza do wniosku KONCEPCJĘ ROZWOJU</t>
    </r>
    <r>
      <rPr>
        <sz val="11"/>
        <color theme="1"/>
        <rFont val="Calibri"/>
        <family val="2"/>
        <charset val="238"/>
        <scheme val="minor"/>
      </rPr>
      <t xml:space="preserve"> (KR)
jako odrębny plik w formacie edytowalnym. Załącznik zawierający wymagane elementy KR - zgodnie z załącznikiem nr 7 do Regulaminu musi być spójny z niniejszym skoroszytem, w tym w szczególności arkuszem CZ II opi oraz CZ III.1 spdp - stanowiącymi zgodnie z ww. załącznikiem nr 7, załączniki do KR.</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</si>
  <si>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</si>
  <si>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</si>
  <si>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t>Dodatkowe wskazówki do wykorzystania przy wypełnianiu kolumny do uzupełnienia przez Podmiot wnioskujący:</t>
  </si>
  <si>
    <t>Pole do uzupełnienia przez Podmiot wnioskujący:</t>
  </si>
  <si>
    <t>Typ podmiotu (OOW/Partner):</t>
  </si>
  <si>
    <t>nazwa OOW lub Partnera:</t>
  </si>
  <si>
    <t>Nazwa Ostatecznego Odbiorcy Wsparcia &gt;&gt;&gt;</t>
  </si>
  <si>
    <t>W przypadku większej ilości Partnerów należy zduplikować powyższy wiersz w pożądanej ilości</t>
  </si>
  <si>
    <t>Należy podać nazwę wskazaną w części B1 Wniosku w polu "Nazwa wnioskodawcy"</t>
  </si>
  <si>
    <t>Należy podać nazwę pierwszego Partnera wskazaną w części B2 Wniosku w polu "Nazwa wnioskodawcy"</t>
  </si>
  <si>
    <t>Należy określić stan gotowości inwestycji odnosząc się do działań związanych z przygotowaniem inwestycji zrealizowanych przed złożeniem Wniosku.</t>
  </si>
  <si>
    <t>Kryteria horyzontalne nr 6-8, 13</t>
  </si>
  <si>
    <t>Kategoria wydatków kwalifikowalnych</t>
  </si>
  <si>
    <t>Wartość wydatków niekwalifikowalnych bezpośrednich (w tym VAT) [PLN]</t>
  </si>
  <si>
    <t>Wartość wydatków kwalifikowalnych bezpośrednich [PLN]</t>
  </si>
  <si>
    <t>Nazwa zadania powinna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</si>
  <si>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t>Z listy rozwijanej należy wybrać kategorię wydatku kwalifikowalnego zgodnie z Tabelą w § 5 ust. 2  Regulaminu (np. wydatki osobowe)</t>
  </si>
  <si>
    <t>Z listy rozwijanej należy wybrać Podmiot wnioskujący lub danego Partnera wpisanego w arkuszu CZ I ch, który będzie zaangażowany w realizację zadania i upoważniony do ponoszenia wydatków kwalifikowalnych</t>
  </si>
  <si>
    <t>Z listy rozwijanej należy wybrać jeden z możliwych trybów udzielenia pomocy: a. bez pomocy publicznej, b. pomoc de minimis, c. pomoc publiczna (art. 27 GBER), d. pomoc publiczna (art. 49 GBER). Przed przystąpieniem do określenia wysokości wsparcia Podmiot wnioskujący i ewentualnie Partnerzy powinni przeprowadzić kwalifikację operacji planowanych do sfinansowania pod kątem możliwości wystąpienia pomocy publicznej oraz możliwości otrzymania pomocy de minimis. Kwalifikacja powinna zostać przeprowadzona odrębnie dla każdego uczestnika (Podmiotu wnioskującego oraz ewentualnych Partnerów), który będzie upoważniony do ponoszenia wydatków kwalifikowalnych, z uwzględnieniem typów wydatków, które planuje realizować. W przypadku wskazania trybu de minimis lub pomocy publicznej do Wniosku należy dołączyć odpowiedni formularz dla każdego uczestnika: https://uokik.gov.pl/wzory_formularzy_pomocy_de_minimis.php</t>
  </si>
  <si>
    <t>Należy podać łączną wartość wydatków bezpośrednich kwalifikowalnych i niekwalifikowalnych, w tym w wydatkach niekwalifikowalnych uwzględnić podatek VAT, kierując się zakresem zdefiniowanym w Regulaminu (w szczególności w tabeli z § 5 ust. 2). W przypadku zadań objętych pomocą publiczną należy uwzględnić również specyficzne warunki dotyczące kwalifikowalności kosztów zdefiniowane dla poszczególnych trybów pomocy publicznej.</t>
  </si>
  <si>
    <t>Należy podać łączną wartość wydatków niekwalifikowalnych bezpośrednich. W kolumnie tej należy uwzględnić VAT, który jest wydatkiem niekwalifikowalnym w KPO.</t>
  </si>
  <si>
    <t>W kolumnie należy określić procentowy poziom wsparcia, kierując się zapisami Regulaminu, dotyczącymi maksymalnej intensywności wsparcia. W przypadku zadań nie objętych pomocą publiczną lub objętych pomocą de minimis Wnioskodawca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</si>
  <si>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</si>
  <si>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z listy rozwijanej (bez wskaźników własnych) powinny obejmować minimum 70% wnioskowanej wartości wsparcia dla całego Przedsięwzięcia.</t>
  </si>
  <si>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(maks. 800 znaków).</t>
  </si>
  <si>
    <t>Odwołując się do szczegółowej kalkulacji wydatków, należy uzupełnić dane finansowe.
W kolumnie C należy podać łączną wartość wydatków kwalifikowalnych i niekwalifikowalnych. W kolumnie tej należy uwzględnić VAT, który jest wydatkiem niekwalifikowalnym w KPO.
W kolumnie D należy podać łączną wartość wydatków niekwalifikowalnych bezpośrednich. W kolumnie tej należy uwzględnić VAT, który jest wydatkiem niekwalifikowalnym w KPO.
W kolumnie F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G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</si>
  <si>
    <r>
      <t xml:space="preserve">Intensywność wsparcia (%)
</t>
    </r>
    <r>
      <rPr>
        <sz val="10"/>
        <color theme="1"/>
        <rFont val="Arial Narrow"/>
        <family val="2"/>
        <charset val="238"/>
      </rPr>
      <t>(powinna wynikać z wartości podanych w kolumnie J w arkuszu CZ III.1 spdp. W przypadku różnych poziomów wsparcia dla poszczególnych zadań, należy podać średnią ważoną)</t>
    </r>
  </si>
  <si>
    <r>
      <t xml:space="preserve">Wartość wydatków kwalifikowalnych bezpośrednich [PLN]
</t>
    </r>
    <r>
      <rPr>
        <sz val="10"/>
        <color theme="1"/>
        <rFont val="Arial Narrow"/>
        <family val="2"/>
        <charset val="238"/>
      </rPr>
      <t>(wartość wyliczana automatycznie  - różnica pomiędzy wartością w kolumnie C a D)</t>
    </r>
  </si>
  <si>
    <r>
      <t xml:space="preserve">Wartość wydatków niekwalifikowalnych bezpośrednich (w tym VAT) [PLN]
</t>
    </r>
    <r>
      <rPr>
        <sz val="10"/>
        <color theme="1"/>
        <rFont val="Arial Narrow"/>
        <family val="2"/>
        <charset val="238"/>
      </rPr>
      <t>(powinna stanowić sumę wszystkich kwot wskazanych w kolumnie H w arkuszu CZ III.1 spdp)</t>
    </r>
  </si>
  <si>
    <r>
      <t xml:space="preserve">Całkowita wartość wydatków bezpośrednich [PLN]
</t>
    </r>
    <r>
      <rPr>
        <sz val="10"/>
        <color theme="1"/>
        <rFont val="Arial Narrow"/>
        <family val="2"/>
        <charset val="238"/>
      </rPr>
      <t xml:space="preserve">
(powinna stanowić sumę wszystkich kwot wskazanych w kolumnie G w arkuszu CZ III.1 spdp)</t>
    </r>
  </si>
  <si>
    <r>
      <t xml:space="preserve">Wnioskowana wartość wsparcia
iloczyn kolumn D i E [PLN]
</t>
    </r>
    <r>
      <rPr>
        <sz val="10"/>
        <color theme="1"/>
        <rFont val="Arial Narrow"/>
        <family val="2"/>
        <charset val="238"/>
      </rPr>
      <t>(wyliczana automatycznie przez formułę komórki excel)</t>
    </r>
  </si>
  <si>
    <t>WKŁAD FINANSOWY OOW I PARTNERÓW [PLN]</t>
  </si>
  <si>
    <t xml:space="preserve">     ŁĄCZNA WARTOŚĆ WYDATKÓW NIEKWALIFIKOWALNYCH (W TYM VAT) (wyliczany automatycznie przez formułę komórki excel) [PLN]</t>
  </si>
  <si>
    <t xml:space="preserve">     SPOSÓB ZAPEWNIENIA ŚRODKÓW NA POKRYCIE WKŁADU FINANSOWEGO OOW I PARTNERÓW ORAZ WYDATKÓW NIEKWALIFIKOWALNYCH
Należy określić źródła współfinansowania Przedsięwzięcia, jak również opisać jakie działania zostały podjęte w celu zapewnienia środków na wkład finansowy OOW i Partnerów, powołując się na źródła informacji lub dokumenty uwiarygadniające możliwość pozyskania środków na zapewnienie tego wkładu (maks. 800 znaków).</t>
  </si>
  <si>
    <t>ŁĄCZNIE (wsparcie ogółem w ramach K.1-K.6 - suma komórek H23-H28)</t>
  </si>
  <si>
    <t>Zgodnie z kryterium koordynatorem klastra energii może być powołana w tym celu spółdzielnia, stowarzyszenie, fundacja lub wskazany w porozumieniu cywilnoprawnym dowolny członek klastra energii (maks. 50 znaków).</t>
  </si>
  <si>
    <t>Kryterium szczegółowe nr A.1a.6-8</t>
  </si>
  <si>
    <t>Należy podać nazwę kolejnego Partnera wskazaną w części B2 Wniosku w polu "Nazwa wnioskodawcy"</t>
  </si>
  <si>
    <t>Nazwa kolejnego Partnera (w przypadku realizacji Przedsięwzięcia w formule partnerskiej, o której mowa w § 4 ust. 13 Regulaminu) &gt;&gt;&gt;</t>
  </si>
  <si>
    <t>Nazwa pierwszego Partnera (w przypadku realizacji Przedsięwzięcia w formule partnerskiej, o której mowa w § 4 ust. 13 Regulaminu) &gt;&gt;&gt;</t>
  </si>
  <si>
    <t>CZĘŚĆ III.2: WYDATKI KWALIFIKOWALNE ORAZ WSPARCIE OGÓŁEM</t>
  </si>
  <si>
    <t>Zgodnie z porozumieniem załączonym do Wniosku.</t>
  </si>
  <si>
    <t>W wierszach 8-15 należy podać podstawowe dane identyfikujące koordynatora klastra energii zgodnie z nazwa poszczególnych wierszy. Zgodnie z kryterium  koordynatorem klastra energii może być powołana w tym celu spółdzielnia, stowarzyszenie, fundacja lub wskazany w porozumieniu cywilnoprawnym dowolny członek klastra energii. W tym wierszu należy podać nazwę koordynatora (maks. 200 znaków).</t>
  </si>
  <si>
    <t>Cywilnoprawne porozumienie, o którym mowa w art. 2 pkt. 15a ustawy OZE powinno dotyczyć wytwarzania i równoważenia zapotrzebowania, dystrybucji lub obrotu energią z odnawialnych źródeł energii w ramach sieci dystrybucyjnej o napięciu znamionowym niższym niż 110 kV, na obszarze działania klastra (ze wsparcia nie mogą korzystać klastry, których przedmiotem działalności jest wyłącznie wytwarzanie i równoważenia zapotrzebowania, dystrybucja lub obrót energii z innych niż odnawialne źródeł energii i paliw) (maks. 800 znaków).</t>
  </si>
  <si>
    <t>III kw. 2026</t>
  </si>
  <si>
    <t xml:space="preserve">     WARTOŚĆ WKŁADU FINANSOWEGO W KOSZTACH KWALIFIKOWALNYCH DO PRZEDSIĘWZIĘCIA OOW I PARTNERÓW (wyliczany automatycznie przez formułę komórki excel) [PLN]</t>
  </si>
  <si>
    <t xml:space="preserve">     UDZIAŁ WKŁADU FINANSOWEGO OOW I PARTNERÓW W CAŁKOWITEJ WARTOŚCI WYDATKÓW KWALIFIKOWALNYCH (wyliczany automatycznie przez formułę komórki excel)</t>
  </si>
  <si>
    <t xml:space="preserve">     ŁĄCZNA WARTOŚĆ WKŁADU FINANSOWEGO OOW I PARTNERÓW ORAZ WYDATKÓW NIEKWALIFIKOWALNYCH, W TYM VAT (wyliczany automatycznie przez formułę komórki excel) [PLN]</t>
  </si>
  <si>
    <r>
      <t xml:space="preserve">całkowita wartość </t>
    </r>
    <r>
      <rPr>
        <u/>
        <sz val="12"/>
        <color theme="1"/>
        <rFont val="Arial Narrow"/>
        <family val="2"/>
        <charset val="238"/>
      </rPr>
      <t>wszystkich</t>
    </r>
    <r>
      <rPr>
        <sz val="12"/>
        <color theme="1"/>
        <rFont val="Arial Narrow"/>
        <family val="2"/>
        <charset val="238"/>
      </rPr>
      <t xml:space="preserve"> wydatków bezpośrednich i pośrednich </t>
    </r>
    <r>
      <rPr>
        <i/>
        <sz val="12"/>
        <color theme="1"/>
        <rFont val="Arial Narrow"/>
        <family val="2"/>
        <charset val="238"/>
      </rPr>
      <t>(Wydatki ogółem)</t>
    </r>
  </si>
  <si>
    <r>
      <t xml:space="preserve"> całkowita wartość </t>
    </r>
    <r>
      <rPr>
        <u/>
        <sz val="12"/>
        <color theme="1"/>
        <rFont val="Arial Narrow"/>
        <family val="2"/>
        <charset val="238"/>
      </rPr>
      <t>wszystkich</t>
    </r>
    <r>
      <rPr>
        <sz val="12"/>
        <color theme="1"/>
        <rFont val="Arial Narrow"/>
        <family val="2"/>
        <charset val="238"/>
      </rPr>
      <t xml:space="preserve"> wydatków  bezpośrednich</t>
    </r>
  </si>
  <si>
    <r>
      <t xml:space="preserve">całkowita wartość wydatków </t>
    </r>
    <r>
      <rPr>
        <u/>
        <sz val="12"/>
        <color theme="1"/>
        <rFont val="Arial Narrow"/>
        <family val="2"/>
        <charset val="238"/>
      </rPr>
      <t>kwalifikowalnych</t>
    </r>
    <r>
      <rPr>
        <sz val="12"/>
        <color theme="1"/>
        <rFont val="Arial Narrow"/>
        <family val="2"/>
        <charset val="238"/>
      </rPr>
      <t xml:space="preserve"> bezpośrednich i pośrednich</t>
    </r>
    <r>
      <rPr>
        <i/>
        <sz val="12"/>
        <color theme="1"/>
        <rFont val="Arial Narrow"/>
        <family val="2"/>
        <charset val="238"/>
      </rPr>
      <t xml:space="preserve"> (Wydatki kwalifikowalne)</t>
    </r>
  </si>
  <si>
    <r>
      <t xml:space="preserve">całkowita wartość wydatków </t>
    </r>
    <r>
      <rPr>
        <u/>
        <sz val="12"/>
        <color theme="1"/>
        <rFont val="Arial Narrow"/>
        <family val="2"/>
        <charset val="238"/>
      </rPr>
      <t>kwalifikowalnych</t>
    </r>
    <r>
      <rPr>
        <sz val="12"/>
        <color theme="1"/>
        <rFont val="Arial Narrow"/>
        <family val="2"/>
        <charset val="238"/>
      </rPr>
      <t xml:space="preserve"> bezpośrednich</t>
    </r>
  </si>
  <si>
    <t>ŁĄCZNA WARTOŚĆ PRZEDSIĘWZIĘCIA [PLN]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</si>
</sst>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7"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i/>
      <sz val="12"/>
      <color theme="1"/>
      <name val="Arial Narrow"/>
      <family val="2"/>
      <charset val="238"/>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u/>
      <sz val="12"/>
      <color theme="1"/>
      <name val="Arial Narrow"/>
      <family val="2"/>
      <charset val="238"/>
    </font>
    <font>
      <sz val="8"/>
      <color rgb="FF000000"/>
      <name val="Segoe UI"/>
      <family val="2"/>
      <charset val="238"/>
    </font>
    <font>
      <sz val="10"/>
      <color theme="1"/>
      <name val="Arial Narrow"/>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left/>
      <right style="thick">
        <color indexed="64"/>
      </right>
      <top style="thick">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diagonalUp="1" diagonalDown="1">
      <left style="thin">
        <color indexed="64"/>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diagonalUp="1" diagonalDown="1">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18">
    <xf numFmtId="0" fontId="0" fillId="0" borderId="0" xfId="0"/>
    <xf numFmtId="0" fontId="6" fillId="0" borderId="0" xfId="0" applyFont="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0" fontId="13" fillId="3" borderId="21"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10" fontId="6" fillId="3" borderId="1" xfId="3" applyNumberFormat="1"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21" xfId="0" applyFont="1" applyFill="1" applyBorder="1" applyAlignment="1" applyProtection="1">
      <alignment horizontal="center" vertical="center" wrapText="1"/>
      <protection locked="0"/>
    </xf>
    <xf numFmtId="0" fontId="12" fillId="0" borderId="0" xfId="1"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pplyProtection="1">
      <alignment horizontal="center" vertical="center" wrapText="1"/>
      <protection locked="0"/>
    </xf>
    <xf numFmtId="0" fontId="6" fillId="3" borderId="16" xfId="1" applyFont="1" applyFill="1" applyBorder="1" applyAlignment="1" applyProtection="1">
      <alignment horizontal="center" vertical="center" wrapText="1"/>
      <protection locked="0"/>
    </xf>
    <xf numFmtId="164" fontId="6" fillId="3" borderId="1" xfId="1" applyNumberFormat="1" applyFont="1" applyFill="1" applyBorder="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xf>
    <xf numFmtId="164" fontId="6" fillId="0" borderId="0" xfId="1" applyNumberFormat="1" applyFont="1" applyAlignment="1" applyProtection="1">
      <alignment vertical="center" wrapText="1"/>
      <protection locked="0"/>
    </xf>
    <xf numFmtId="164" fontId="6" fillId="3" borderId="2" xfId="1" applyNumberFormat="1" applyFont="1" applyFill="1" applyBorder="1" applyAlignment="1" applyProtection="1">
      <alignment horizontal="center" vertical="center" wrapText="1"/>
      <protection locked="0"/>
    </xf>
    <xf numFmtId="0" fontId="6" fillId="0" borderId="0" xfId="0" applyFont="1" applyAlignment="1" applyProtection="1">
      <alignment vertical="center" wrapText="1"/>
      <protection locked="0"/>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4" fontId="6" fillId="3" borderId="4" xfId="0" applyNumberFormat="1" applyFont="1" applyFill="1" applyBorder="1" applyAlignment="1" applyProtection="1">
      <alignment vertical="center" wrapText="1"/>
      <protection locked="0"/>
    </xf>
    <xf numFmtId="10" fontId="6" fillId="3" borderId="4" xfId="3" applyNumberFormat="1" applyFont="1" applyFill="1" applyBorder="1" applyAlignment="1" applyProtection="1">
      <alignment vertical="center" wrapText="1"/>
      <protection locked="0"/>
    </xf>
    <xf numFmtId="0" fontId="0" fillId="0" borderId="0" xfId="0" applyAlignment="1">
      <alignment horizontal="center" vertical="center" wrapText="1"/>
    </xf>
    <xf numFmtId="0" fontId="0" fillId="5" borderId="17"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5" xfId="0" applyFill="1" applyBorder="1" applyAlignment="1">
      <alignment horizontal="center" vertical="center" wrapText="1"/>
    </xf>
    <xf numFmtId="0" fontId="0" fillId="3" borderId="20" xfId="0" applyFill="1" applyBorder="1" applyAlignment="1">
      <alignment horizontal="center" vertical="center" wrapText="1"/>
    </xf>
    <xf numFmtId="0" fontId="0" fillId="4" borderId="5" xfId="0" applyFill="1" applyBorder="1" applyAlignment="1">
      <alignment horizontal="center" vertical="center" wrapText="1"/>
    </xf>
    <xf numFmtId="0" fontId="0" fillId="0" borderId="23" xfId="0" applyBorder="1" applyAlignment="1">
      <alignment horizontal="center" vertical="center" wrapText="1"/>
    </xf>
    <xf numFmtId="0" fontId="0" fillId="5" borderId="18" xfId="0"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2" borderId="16"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5"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6" fillId="3" borderId="2" xfId="0" applyFont="1" applyFill="1" applyBorder="1" applyAlignment="1" applyProtection="1">
      <alignment vertical="center" wrapText="1"/>
      <protection locked="0"/>
    </xf>
    <xf numFmtId="4" fontId="6" fillId="3" borderId="2" xfId="4" applyNumberFormat="1" applyFont="1" applyFill="1" applyBorder="1" applyAlignment="1" applyProtection="1">
      <alignment vertical="center" wrapText="1"/>
      <protection locked="0"/>
    </xf>
    <xf numFmtId="0" fontId="6" fillId="3" borderId="9" xfId="0" applyFont="1" applyFill="1" applyBorder="1" applyAlignment="1" applyProtection="1">
      <alignment horizontal="center" vertical="center" wrapText="1"/>
      <protection locked="0"/>
    </xf>
    <xf numFmtId="0" fontId="6" fillId="3" borderId="16"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6" fillId="3" borderId="12" xfId="0" applyFont="1" applyFill="1" applyBorder="1" applyAlignment="1" applyProtection="1">
      <alignment vertical="center" wrapText="1"/>
      <protection locked="0"/>
    </xf>
    <xf numFmtId="0" fontId="6" fillId="4" borderId="1" xfId="0" applyFont="1" applyFill="1" applyBorder="1" applyAlignment="1">
      <alignment horizontal="right" vertical="center" wrapText="1"/>
    </xf>
    <xf numFmtId="0" fontId="5" fillId="4" borderId="1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3" borderId="2" xfId="0" applyFont="1" applyFill="1" applyBorder="1" applyAlignment="1">
      <alignment vertical="center" wrapText="1"/>
    </xf>
    <xf numFmtId="0" fontId="6" fillId="4" borderId="24" xfId="0" applyFont="1" applyFill="1" applyBorder="1" applyAlignment="1">
      <alignment horizontal="center" vertical="center" wrapText="1"/>
    </xf>
    <xf numFmtId="0" fontId="6" fillId="4" borderId="2" xfId="1" applyFont="1" applyFill="1" applyBorder="1" applyAlignment="1">
      <alignment horizontal="center" vertical="center" wrapText="1"/>
    </xf>
    <xf numFmtId="4" fontId="6" fillId="4" borderId="2" xfId="0" applyNumberFormat="1" applyFont="1" applyFill="1" applyBorder="1" applyAlignment="1">
      <alignment horizontal="right" vertical="center" wrapText="1"/>
    </xf>
    <xf numFmtId="4" fontId="6" fillId="4" borderId="43" xfId="0" applyNumberFormat="1" applyFont="1" applyFill="1" applyBorder="1" applyAlignment="1">
      <alignment horizontal="right" vertical="center" wrapText="1"/>
    </xf>
    <xf numFmtId="4" fontId="6" fillId="4" borderId="1" xfId="0" applyNumberFormat="1" applyFont="1" applyFill="1" applyBorder="1" applyAlignment="1">
      <alignment horizontal="right" vertical="center" wrapText="1"/>
    </xf>
    <xf numFmtId="4" fontId="6" fillId="4" borderId="7" xfId="0" applyNumberFormat="1" applyFont="1" applyFill="1" applyBorder="1" applyAlignment="1">
      <alignment horizontal="right" vertical="center" wrapText="1"/>
    </xf>
    <xf numFmtId="0" fontId="6" fillId="4" borderId="4" xfId="0" applyFont="1" applyFill="1" applyBorder="1" applyAlignment="1">
      <alignment horizontal="center" vertical="center" wrapText="1"/>
    </xf>
    <xf numFmtId="4" fontId="6" fillId="4" borderId="1" xfId="0" applyNumberFormat="1" applyFont="1" applyFill="1" applyBorder="1" applyAlignment="1">
      <alignment vertical="center" wrapText="1"/>
    </xf>
    <xf numFmtId="0" fontId="5" fillId="6" borderId="25"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0" borderId="0" xfId="0" applyFont="1" applyAlignment="1">
      <alignment horizontal="center" vertical="center" wrapText="1"/>
    </xf>
    <xf numFmtId="0" fontId="6" fillId="6" borderId="8" xfId="0" applyFont="1" applyFill="1" applyBorder="1" applyAlignment="1">
      <alignment horizontal="center" vertical="center" wrapText="1"/>
    </xf>
    <xf numFmtId="0" fontId="6" fillId="6" borderId="9" xfId="0" applyFont="1" applyFill="1" applyBorder="1" applyAlignment="1">
      <alignment horizontal="center" vertical="center"/>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0" borderId="0" xfId="0" applyFont="1" applyAlignment="1">
      <alignment horizontal="center" vertical="center" wrapText="1"/>
    </xf>
    <xf numFmtId="0" fontId="6" fillId="6" borderId="1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5" fillId="4" borderId="31" xfId="0" applyFont="1" applyFill="1" applyBorder="1" applyAlignment="1">
      <alignment vertical="center" wrapText="1"/>
    </xf>
    <xf numFmtId="0" fontId="5" fillId="4" borderId="2" xfId="1"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1" applyFont="1" applyFill="1" applyBorder="1" applyAlignment="1">
      <alignment horizontal="center" vertical="center" textRotation="90" wrapText="1"/>
    </xf>
    <xf numFmtId="0" fontId="5" fillId="4" borderId="16"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2" fillId="4" borderId="13" xfId="1" applyFont="1" applyFill="1" applyBorder="1" applyAlignment="1">
      <alignment horizontal="center" vertical="center" wrapText="1"/>
    </xf>
    <xf numFmtId="0" fontId="6" fillId="4" borderId="14" xfId="1" applyFont="1" applyFill="1" applyBorder="1" applyAlignment="1">
      <alignment horizontal="center" vertical="center" wrapText="1"/>
    </xf>
    <xf numFmtId="0" fontId="6" fillId="4" borderId="15" xfId="1" applyFont="1" applyFill="1" applyBorder="1" applyAlignment="1">
      <alignment horizontal="center" vertical="center" wrapText="1"/>
    </xf>
    <xf numFmtId="4" fontId="5" fillId="4" borderId="48" xfId="0" applyNumberFormat="1" applyFont="1" applyFill="1" applyBorder="1" applyAlignment="1">
      <alignment vertical="center" wrapText="1"/>
    </xf>
    <xf numFmtId="4" fontId="6" fillId="4" borderId="48" xfId="0" applyNumberFormat="1" applyFont="1" applyFill="1" applyBorder="1" applyAlignment="1">
      <alignment vertical="center" wrapText="1"/>
    </xf>
    <xf numFmtId="0" fontId="6" fillId="4" borderId="50" xfId="0" applyFont="1" applyFill="1" applyBorder="1" applyAlignment="1">
      <alignment horizontal="center" vertical="center" wrapText="1"/>
    </xf>
    <xf numFmtId="0" fontId="6" fillId="4" borderId="51" xfId="0" applyFont="1" applyFill="1" applyBorder="1" applyAlignment="1">
      <alignment horizontal="right" vertical="center" wrapText="1"/>
    </xf>
    <xf numFmtId="0" fontId="5" fillId="4" borderId="52" xfId="0" applyFont="1" applyFill="1" applyBorder="1" applyAlignment="1">
      <alignment horizontal="left" vertical="center" wrapText="1"/>
    </xf>
    <xf numFmtId="0" fontId="6" fillId="4" borderId="53" xfId="0" applyFont="1" applyFill="1" applyBorder="1" applyAlignment="1">
      <alignment vertical="center" wrapText="1"/>
    </xf>
    <xf numFmtId="0" fontId="6" fillId="4" borderId="54" xfId="0" applyFont="1" applyFill="1" applyBorder="1" applyAlignment="1">
      <alignment horizontal="center" vertical="center" wrapText="1"/>
    </xf>
    <xf numFmtId="0" fontId="7" fillId="4" borderId="55" xfId="0" applyFont="1" applyFill="1" applyBorder="1" applyAlignment="1">
      <alignment vertical="center" wrapText="1"/>
    </xf>
    <xf numFmtId="0" fontId="5" fillId="4" borderId="50" xfId="0" applyFont="1" applyFill="1" applyBorder="1" applyAlignment="1">
      <alignment vertical="center" wrapText="1"/>
    </xf>
    <xf numFmtId="0" fontId="5" fillId="4" borderId="58" xfId="0" applyFont="1" applyFill="1" applyBorder="1" applyAlignment="1">
      <alignment vertical="center" wrapText="1"/>
    </xf>
    <xf numFmtId="0" fontId="6" fillId="4" borderId="63" xfId="0" applyFont="1" applyFill="1" applyBorder="1" applyAlignment="1">
      <alignment horizontal="center" vertical="center" wrapText="1"/>
    </xf>
    <xf numFmtId="0" fontId="6" fillId="4" borderId="64" xfId="0" applyFont="1" applyFill="1" applyBorder="1" applyAlignment="1">
      <alignment horizontal="center" vertical="center" wrapText="1"/>
    </xf>
    <xf numFmtId="0" fontId="6" fillId="4" borderId="67" xfId="0" applyFont="1" applyFill="1" applyBorder="1" applyAlignment="1">
      <alignment horizontal="left" vertical="center" wrapText="1"/>
    </xf>
    <xf numFmtId="4" fontId="6" fillId="4" borderId="68" xfId="0" applyNumberFormat="1" applyFont="1" applyFill="1" applyBorder="1" applyAlignment="1">
      <alignment vertical="center" wrapText="1"/>
    </xf>
    <xf numFmtId="0" fontId="6" fillId="4" borderId="69" xfId="0" applyFont="1" applyFill="1" applyBorder="1" applyAlignment="1">
      <alignment horizontal="left" vertical="center" wrapText="1"/>
    </xf>
    <xf numFmtId="0" fontId="6" fillId="4" borderId="72" xfId="0" applyFont="1" applyFill="1" applyBorder="1" applyAlignment="1">
      <alignment horizontal="left" vertical="center" wrapText="1"/>
    </xf>
    <xf numFmtId="4" fontId="6" fillId="4" borderId="58" xfId="0" applyNumberFormat="1" applyFont="1" applyFill="1" applyBorder="1" applyAlignment="1">
      <alignment horizontal="right" vertical="center" wrapText="1"/>
    </xf>
    <xf numFmtId="4" fontId="6" fillId="4" borderId="68" xfId="0" applyNumberFormat="1" applyFont="1" applyFill="1" applyBorder="1" applyAlignment="1">
      <alignment horizontal="right" vertical="center" wrapText="1"/>
    </xf>
    <xf numFmtId="0" fontId="5" fillId="4" borderId="69" xfId="0" applyFont="1" applyFill="1" applyBorder="1" applyAlignment="1">
      <alignment horizontal="left" vertical="center" wrapText="1"/>
    </xf>
    <xf numFmtId="4" fontId="5" fillId="4" borderId="74" xfId="0" applyNumberFormat="1" applyFont="1" applyFill="1" applyBorder="1" applyAlignment="1">
      <alignment horizontal="right" vertical="center" wrapText="1"/>
    </xf>
    <xf numFmtId="4" fontId="5" fillId="4" borderId="68" xfId="0" applyNumberFormat="1" applyFont="1" applyFill="1" applyBorder="1" applyAlignment="1">
      <alignment vertical="center" wrapText="1"/>
    </xf>
    <xf numFmtId="10" fontId="6" fillId="4" borderId="68" xfId="3" applyNumberFormat="1" applyFont="1" applyFill="1" applyBorder="1" applyAlignment="1" applyProtection="1">
      <alignment vertical="center" wrapText="1"/>
    </xf>
    <xf numFmtId="4" fontId="6" fillId="4" borderId="68" xfId="3" applyNumberFormat="1" applyFont="1" applyFill="1" applyBorder="1" applyAlignment="1" applyProtection="1">
      <alignment vertical="center" wrapText="1"/>
    </xf>
    <xf numFmtId="4" fontId="5" fillId="4" borderId="60" xfId="3" applyNumberFormat="1" applyFont="1" applyFill="1" applyBorder="1" applyAlignment="1" applyProtection="1">
      <alignment vertical="center" wrapText="1"/>
    </xf>
    <xf numFmtId="0" fontId="6" fillId="4" borderId="0" xfId="0" applyFont="1" applyFill="1" applyAlignment="1" applyProtection="1">
      <alignment vertical="center" wrapText="1"/>
      <protection locked="0"/>
    </xf>
    <xf numFmtId="0" fontId="6" fillId="4" borderId="55" xfId="0" applyFont="1" applyFill="1" applyBorder="1" applyAlignment="1">
      <alignment horizontal="right" vertical="center" wrapText="1"/>
    </xf>
    <xf numFmtId="0" fontId="0" fillId="5" borderId="9"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8" xfId="0" applyFill="1" applyBorder="1" applyAlignment="1">
      <alignment horizontal="center" vertical="center" wrapText="1"/>
    </xf>
    <xf numFmtId="0" fontId="0" fillId="5" borderId="13"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40" xfId="0" applyFill="1" applyBorder="1" applyAlignment="1">
      <alignment horizontal="center" vertical="center" wrapText="1"/>
    </xf>
    <xf numFmtId="0" fontId="0" fillId="5" borderId="41" xfId="0" applyFill="1" applyBorder="1" applyAlignment="1">
      <alignment horizontal="center" vertical="center" wrapText="1"/>
    </xf>
    <xf numFmtId="0" fontId="0" fillId="5" borderId="42" xfId="0" applyFill="1" applyBorder="1" applyAlignment="1">
      <alignment horizontal="center" vertical="center" wrapText="1"/>
    </xf>
    <xf numFmtId="0" fontId="0" fillId="5" borderId="44"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29" xfId="0" applyFill="1" applyBorder="1" applyAlignment="1">
      <alignment horizontal="center" vertical="center" wrapText="1"/>
    </xf>
    <xf numFmtId="0" fontId="0" fillId="5" borderId="30" xfId="0"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26"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6" fillId="4" borderId="17" xfId="0" applyFont="1" applyFill="1" applyBorder="1" applyAlignment="1">
      <alignment horizontal="right" vertical="center" wrapText="1"/>
    </xf>
    <xf numFmtId="0" fontId="6" fillId="4" borderId="5" xfId="0" applyFont="1" applyFill="1" applyBorder="1" applyAlignment="1">
      <alignment horizontal="right" vertical="center" wrapText="1"/>
    </xf>
    <xf numFmtId="0" fontId="5"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6" fillId="4" borderId="11"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6" fillId="4" borderId="28" xfId="1" applyFont="1" applyFill="1" applyBorder="1" applyAlignment="1">
      <alignment horizontal="left" vertical="center" wrapText="1"/>
    </xf>
    <xf numFmtId="0" fontId="6" fillId="4" borderId="29" xfId="1" applyFont="1" applyFill="1" applyBorder="1" applyAlignment="1">
      <alignment horizontal="left" vertical="center" wrapText="1"/>
    </xf>
    <xf numFmtId="0" fontId="6" fillId="4" borderId="30" xfId="1"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1" fillId="4" borderId="21" xfId="1" applyFont="1" applyFill="1" applyBorder="1" applyAlignment="1">
      <alignment horizontal="center" vertical="center" textRotation="90" wrapText="1"/>
    </xf>
    <xf numFmtId="0" fontId="11" fillId="4" borderId="11" xfId="1" applyFont="1" applyFill="1" applyBorder="1" applyAlignment="1">
      <alignment horizontal="center" vertical="center" textRotation="90" wrapText="1"/>
    </xf>
    <xf numFmtId="0" fontId="5" fillId="4" borderId="2" xfId="1"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0" xfId="0" applyFont="1" applyFill="1" applyBorder="1" applyAlignment="1">
      <alignment horizontal="center" vertical="center" wrapText="1"/>
    </xf>
    <xf numFmtId="0" fontId="6" fillId="2" borderId="59"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6" fillId="2" borderId="60" xfId="0" applyFont="1" applyFill="1" applyBorder="1" applyAlignment="1">
      <alignment horizontal="left" vertical="center" wrapText="1"/>
    </xf>
    <xf numFmtId="0" fontId="6" fillId="2" borderId="61" xfId="0" applyFont="1" applyFill="1" applyBorder="1" applyAlignment="1">
      <alignment horizontal="left" vertical="center" wrapText="1"/>
    </xf>
    <xf numFmtId="0" fontId="6" fillId="2" borderId="27" xfId="0" applyFont="1" applyFill="1" applyBorder="1" applyAlignment="1">
      <alignment horizontal="left" vertical="center" wrapText="1"/>
    </xf>
    <xf numFmtId="0" fontId="6" fillId="2" borderId="62" xfId="0" applyFont="1" applyFill="1" applyBorder="1" applyAlignment="1">
      <alignment horizontal="left" vertical="center" wrapText="1"/>
    </xf>
    <xf numFmtId="0" fontId="6" fillId="4" borderId="59" xfId="0" applyFont="1" applyFill="1" applyBorder="1" applyAlignment="1">
      <alignment horizontal="left" vertical="center" wrapText="1"/>
    </xf>
    <xf numFmtId="0" fontId="6" fillId="4" borderId="32" xfId="0" applyFont="1" applyFill="1" applyBorder="1" applyAlignment="1">
      <alignment horizontal="left" vertical="center" wrapText="1"/>
    </xf>
    <xf numFmtId="0" fontId="6" fillId="4" borderId="60" xfId="0" applyFont="1" applyFill="1" applyBorder="1" applyAlignment="1">
      <alignment horizontal="left" vertical="center" wrapText="1"/>
    </xf>
    <xf numFmtId="0" fontId="6" fillId="4" borderId="56" xfId="0" applyFont="1" applyFill="1" applyBorder="1" applyAlignment="1">
      <alignment horizontal="right" vertical="center" wrapText="1"/>
    </xf>
    <xf numFmtId="0" fontId="6" fillId="4" borderId="35" xfId="0" applyFont="1" applyFill="1" applyBorder="1" applyAlignment="1">
      <alignment horizontal="right" vertical="center" wrapText="1"/>
    </xf>
    <xf numFmtId="0" fontId="6" fillId="4" borderId="57" xfId="0" applyFont="1" applyFill="1" applyBorder="1" applyAlignment="1">
      <alignment horizontal="right" vertical="center" wrapText="1"/>
    </xf>
    <xf numFmtId="0" fontId="6" fillId="4" borderId="65" xfId="0" applyFont="1" applyFill="1" applyBorder="1" applyAlignment="1">
      <alignment horizontal="left" vertical="center" wrapText="1"/>
    </xf>
    <xf numFmtId="0" fontId="6" fillId="4" borderId="35" xfId="0" applyFont="1" applyFill="1" applyBorder="1" applyAlignment="1">
      <alignment horizontal="left" vertical="center" wrapText="1"/>
    </xf>
    <xf numFmtId="0" fontId="6" fillId="4" borderId="66" xfId="0" applyFont="1" applyFill="1" applyBorder="1" applyAlignment="1">
      <alignment horizontal="left" vertical="center" wrapText="1"/>
    </xf>
    <xf numFmtId="0" fontId="6" fillId="4" borderId="36" xfId="0" applyFont="1" applyFill="1" applyBorder="1" applyAlignment="1">
      <alignment horizontal="left" vertical="center" wrapText="1"/>
    </xf>
    <xf numFmtId="0" fontId="6" fillId="3" borderId="77" xfId="0" applyFont="1" applyFill="1" applyBorder="1" applyAlignment="1" applyProtection="1">
      <alignment horizontal="left" vertical="center" wrapText="1"/>
      <protection locked="0"/>
    </xf>
    <xf numFmtId="0" fontId="6" fillId="3" borderId="33" xfId="0" applyFont="1" applyFill="1" applyBorder="1" applyAlignment="1" applyProtection="1">
      <alignment horizontal="left" vertical="center" wrapText="1"/>
      <protection locked="0"/>
    </xf>
    <xf numFmtId="0" fontId="6" fillId="3" borderId="78" xfId="0" applyFont="1" applyFill="1" applyBorder="1" applyAlignment="1" applyProtection="1">
      <alignment horizontal="left" vertical="center" wrapText="1"/>
      <protection locked="0"/>
    </xf>
    <xf numFmtId="0" fontId="6" fillId="3" borderId="79" xfId="0"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6" fillId="3" borderId="80" xfId="0" applyFont="1" applyFill="1" applyBorder="1" applyAlignment="1" applyProtection="1">
      <alignment horizontal="left" vertical="center" wrapText="1"/>
      <protection locked="0"/>
    </xf>
    <xf numFmtId="0" fontId="6" fillId="3" borderId="81" xfId="0" applyFont="1" applyFill="1" applyBorder="1" applyAlignment="1" applyProtection="1">
      <alignment horizontal="left" vertical="center" wrapText="1"/>
      <protection locked="0"/>
    </xf>
    <xf numFmtId="0" fontId="6" fillId="3" borderId="82" xfId="0" applyFont="1" applyFill="1" applyBorder="1" applyAlignment="1" applyProtection="1">
      <alignment horizontal="left" vertical="center" wrapText="1"/>
      <protection locked="0"/>
    </xf>
    <xf numFmtId="0" fontId="6" fillId="3" borderId="83" xfId="0" applyFont="1" applyFill="1" applyBorder="1" applyAlignment="1" applyProtection="1">
      <alignment horizontal="left" vertical="center" wrapText="1"/>
      <protection locked="0"/>
    </xf>
    <xf numFmtId="0" fontId="5" fillId="4" borderId="70" xfId="0" applyFont="1" applyFill="1" applyBorder="1" applyAlignment="1">
      <alignment horizontal="left" vertical="center" wrapText="1"/>
    </xf>
    <xf numFmtId="0" fontId="5" fillId="4" borderId="34" xfId="0" applyFont="1" applyFill="1" applyBorder="1" applyAlignment="1">
      <alignment horizontal="left" vertical="center" wrapText="1"/>
    </xf>
    <xf numFmtId="0" fontId="5" fillId="4" borderId="71" xfId="0" applyFont="1" applyFill="1" applyBorder="1" applyAlignment="1">
      <alignment horizontal="left" vertical="center" wrapText="1"/>
    </xf>
    <xf numFmtId="0" fontId="5" fillId="4" borderId="75" xfId="0" applyFont="1" applyFill="1" applyBorder="1" applyAlignment="1">
      <alignment horizontal="left" vertical="center" wrapText="1"/>
    </xf>
    <xf numFmtId="0" fontId="5" fillId="4" borderId="49" xfId="0" applyFont="1" applyFill="1" applyBorder="1" applyAlignment="1">
      <alignment horizontal="left" vertical="center" wrapText="1"/>
    </xf>
    <xf numFmtId="0" fontId="5" fillId="4" borderId="76" xfId="0" applyFont="1" applyFill="1" applyBorder="1" applyAlignment="1">
      <alignment horizontal="left" vertical="center" wrapText="1"/>
    </xf>
    <xf numFmtId="0" fontId="6" fillId="4" borderId="37"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6" fillId="4" borderId="47" xfId="0" applyFont="1" applyFill="1" applyBorder="1" applyAlignment="1">
      <alignment horizontal="center" vertical="center" wrapText="1"/>
    </xf>
    <xf numFmtId="0" fontId="6" fillId="4" borderId="73" xfId="0" applyFont="1" applyFill="1" applyBorder="1" applyAlignment="1">
      <alignment horizontal="center" vertical="center" wrapText="1"/>
    </xf>
    <xf numFmtId="4" fontId="6" fillId="4" borderId="37" xfId="0" applyNumberFormat="1" applyFont="1" applyFill="1" applyBorder="1" applyAlignment="1">
      <alignment horizontal="center" vertical="center" wrapText="1"/>
    </xf>
    <xf numFmtId="4" fontId="6" fillId="4" borderId="38" xfId="0" applyNumberFormat="1" applyFont="1" applyFill="1" applyBorder="1" applyAlignment="1">
      <alignment horizontal="center" vertical="center" wrapText="1"/>
    </xf>
    <xf numFmtId="4" fontId="6" fillId="4" borderId="39" xfId="0" applyNumberFormat="1" applyFont="1" applyFill="1" applyBorder="1" applyAlignment="1">
      <alignment horizontal="center" vertical="center" wrapText="1"/>
    </xf>
  </cellXfs>
  <cellStyles count="5">
    <cellStyle name="Dziesiętny" xfId="4" builtinId="3"/>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50800</xdr:colOff>
          <xdr:row>6</xdr:row>
          <xdr:rowOff>38100</xdr:rowOff>
        </xdr:from>
        <xdr:to>
          <xdr:col>6</xdr:col>
          <xdr:colOff>4013200</xdr:colOff>
          <xdr:row>6</xdr:row>
          <xdr:rowOff>412750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431800</xdr:rowOff>
        </xdr:from>
        <xdr:to>
          <xdr:col>6</xdr:col>
          <xdr:colOff>4000500</xdr:colOff>
          <xdr:row>6</xdr:row>
          <xdr:rowOff>800100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857250</xdr:rowOff>
        </xdr:from>
        <xdr:to>
          <xdr:col>6</xdr:col>
          <xdr:colOff>4000500</xdr:colOff>
          <xdr:row>6</xdr:row>
          <xdr:rowOff>1219200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1250950</xdr:rowOff>
        </xdr:from>
        <xdr:to>
          <xdr:col>6</xdr:col>
          <xdr:colOff>4000500</xdr:colOff>
          <xdr:row>6</xdr:row>
          <xdr:rowOff>1612900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4514850</xdr:colOff>
          <xdr:row>6</xdr:row>
          <xdr:rowOff>2051050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2070100</xdr:rowOff>
        </xdr:from>
        <xdr:to>
          <xdr:col>6</xdr:col>
          <xdr:colOff>4000500</xdr:colOff>
          <xdr:row>6</xdr:row>
          <xdr:rowOff>2438400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2495550</xdr:rowOff>
        </xdr:from>
        <xdr:to>
          <xdr:col>6</xdr:col>
          <xdr:colOff>4603750</xdr:colOff>
          <xdr:row>6</xdr:row>
          <xdr:rowOff>2857500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6</xdr:row>
          <xdr:rowOff>2889250</xdr:rowOff>
        </xdr:from>
        <xdr:to>
          <xdr:col>6</xdr:col>
          <xdr:colOff>4000500</xdr:colOff>
          <xdr:row>6</xdr:row>
          <xdr:rowOff>3257550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7</xdr:row>
          <xdr:rowOff>38100</xdr:rowOff>
        </xdr:from>
        <xdr:to>
          <xdr:col>6</xdr:col>
          <xdr:colOff>4013200</xdr:colOff>
          <xdr:row>7</xdr:row>
          <xdr:rowOff>412750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431800</xdr:rowOff>
        </xdr:from>
        <xdr:to>
          <xdr:col>6</xdr:col>
          <xdr:colOff>4000500</xdr:colOff>
          <xdr:row>7</xdr:row>
          <xdr:rowOff>800100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857250</xdr:rowOff>
        </xdr:from>
        <xdr:to>
          <xdr:col>6</xdr:col>
          <xdr:colOff>4000500</xdr:colOff>
          <xdr:row>7</xdr:row>
          <xdr:rowOff>1219200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1250950</xdr:rowOff>
        </xdr:from>
        <xdr:to>
          <xdr:col>6</xdr:col>
          <xdr:colOff>4000500</xdr:colOff>
          <xdr:row>7</xdr:row>
          <xdr:rowOff>1612900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4514850</xdr:colOff>
          <xdr:row>7</xdr:row>
          <xdr:rowOff>2051050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2070100</xdr:rowOff>
        </xdr:from>
        <xdr:to>
          <xdr:col>6</xdr:col>
          <xdr:colOff>4000500</xdr:colOff>
          <xdr:row>7</xdr:row>
          <xdr:rowOff>2438400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2495550</xdr:rowOff>
        </xdr:from>
        <xdr:to>
          <xdr:col>6</xdr:col>
          <xdr:colOff>4603750</xdr:colOff>
          <xdr:row>7</xdr:row>
          <xdr:rowOff>2857500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7</xdr:row>
          <xdr:rowOff>2889250</xdr:rowOff>
        </xdr:from>
        <xdr:to>
          <xdr:col>6</xdr:col>
          <xdr:colOff>4000500</xdr:colOff>
          <xdr:row>7</xdr:row>
          <xdr:rowOff>3257550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8</xdr:row>
          <xdr:rowOff>38100</xdr:rowOff>
        </xdr:from>
        <xdr:to>
          <xdr:col>6</xdr:col>
          <xdr:colOff>4013200</xdr:colOff>
          <xdr:row>8</xdr:row>
          <xdr:rowOff>412750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431800</xdr:rowOff>
        </xdr:from>
        <xdr:to>
          <xdr:col>6</xdr:col>
          <xdr:colOff>4000500</xdr:colOff>
          <xdr:row>8</xdr:row>
          <xdr:rowOff>800100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857250</xdr:rowOff>
        </xdr:from>
        <xdr:to>
          <xdr:col>6</xdr:col>
          <xdr:colOff>4000500</xdr:colOff>
          <xdr:row>8</xdr:row>
          <xdr:rowOff>1219200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1250950</xdr:rowOff>
        </xdr:from>
        <xdr:to>
          <xdr:col>6</xdr:col>
          <xdr:colOff>4000500</xdr:colOff>
          <xdr:row>8</xdr:row>
          <xdr:rowOff>1612900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4514850</xdr:colOff>
          <xdr:row>8</xdr:row>
          <xdr:rowOff>2051050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2070100</xdr:rowOff>
        </xdr:from>
        <xdr:to>
          <xdr:col>6</xdr:col>
          <xdr:colOff>4000500</xdr:colOff>
          <xdr:row>8</xdr:row>
          <xdr:rowOff>2438400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2495550</xdr:rowOff>
        </xdr:from>
        <xdr:to>
          <xdr:col>6</xdr:col>
          <xdr:colOff>4603750</xdr:colOff>
          <xdr:row>8</xdr:row>
          <xdr:rowOff>2857500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8</xdr:row>
          <xdr:rowOff>2889250</xdr:rowOff>
        </xdr:from>
        <xdr:to>
          <xdr:col>6</xdr:col>
          <xdr:colOff>4000500</xdr:colOff>
          <xdr:row>8</xdr:row>
          <xdr:rowOff>3257550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9</xdr:row>
          <xdr:rowOff>38100</xdr:rowOff>
        </xdr:from>
        <xdr:to>
          <xdr:col>6</xdr:col>
          <xdr:colOff>4013200</xdr:colOff>
          <xdr:row>9</xdr:row>
          <xdr:rowOff>412750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431800</xdr:rowOff>
        </xdr:from>
        <xdr:to>
          <xdr:col>6</xdr:col>
          <xdr:colOff>4000500</xdr:colOff>
          <xdr:row>9</xdr:row>
          <xdr:rowOff>800100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857250</xdr:rowOff>
        </xdr:from>
        <xdr:to>
          <xdr:col>6</xdr:col>
          <xdr:colOff>4000500</xdr:colOff>
          <xdr:row>9</xdr:row>
          <xdr:rowOff>1219200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1250950</xdr:rowOff>
        </xdr:from>
        <xdr:to>
          <xdr:col>6</xdr:col>
          <xdr:colOff>4000500</xdr:colOff>
          <xdr:row>9</xdr:row>
          <xdr:rowOff>1612900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4514850</xdr:colOff>
          <xdr:row>9</xdr:row>
          <xdr:rowOff>2051050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2070100</xdr:rowOff>
        </xdr:from>
        <xdr:to>
          <xdr:col>6</xdr:col>
          <xdr:colOff>4000500</xdr:colOff>
          <xdr:row>9</xdr:row>
          <xdr:rowOff>2438400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2495550</xdr:rowOff>
        </xdr:from>
        <xdr:to>
          <xdr:col>6</xdr:col>
          <xdr:colOff>4603750</xdr:colOff>
          <xdr:row>9</xdr:row>
          <xdr:rowOff>2857500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9</xdr:row>
          <xdr:rowOff>2889250</xdr:rowOff>
        </xdr:from>
        <xdr:to>
          <xdr:col>6</xdr:col>
          <xdr:colOff>4000500</xdr:colOff>
          <xdr:row>9</xdr:row>
          <xdr:rowOff>3257550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10</xdr:row>
          <xdr:rowOff>38100</xdr:rowOff>
        </xdr:from>
        <xdr:to>
          <xdr:col>6</xdr:col>
          <xdr:colOff>4013200</xdr:colOff>
          <xdr:row>10</xdr:row>
          <xdr:rowOff>412750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2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431800</xdr:rowOff>
        </xdr:from>
        <xdr:to>
          <xdr:col>6</xdr:col>
          <xdr:colOff>4000500</xdr:colOff>
          <xdr:row>10</xdr:row>
          <xdr:rowOff>800100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2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857250</xdr:rowOff>
        </xdr:from>
        <xdr:to>
          <xdr:col>6</xdr:col>
          <xdr:colOff>4000500</xdr:colOff>
          <xdr:row>10</xdr:row>
          <xdr:rowOff>1219200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1250950</xdr:rowOff>
        </xdr:from>
        <xdr:to>
          <xdr:col>6</xdr:col>
          <xdr:colOff>4000500</xdr:colOff>
          <xdr:row>10</xdr:row>
          <xdr:rowOff>1612900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4514850</xdr:colOff>
          <xdr:row>10</xdr:row>
          <xdr:rowOff>2051050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2070100</xdr:rowOff>
        </xdr:from>
        <xdr:to>
          <xdr:col>6</xdr:col>
          <xdr:colOff>4000500</xdr:colOff>
          <xdr:row>10</xdr:row>
          <xdr:rowOff>2438400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2495550</xdr:rowOff>
        </xdr:from>
        <xdr:to>
          <xdr:col>6</xdr:col>
          <xdr:colOff>4603750</xdr:colOff>
          <xdr:row>10</xdr:row>
          <xdr:rowOff>2857500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10</xdr:row>
          <xdr:rowOff>2889250</xdr:rowOff>
        </xdr:from>
        <xdr:to>
          <xdr:col>6</xdr:col>
          <xdr:colOff>4000500</xdr:colOff>
          <xdr:row>10</xdr:row>
          <xdr:rowOff>3257550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11</xdr:row>
          <xdr:rowOff>38100</xdr:rowOff>
        </xdr:from>
        <xdr:to>
          <xdr:col>6</xdr:col>
          <xdr:colOff>4013200</xdr:colOff>
          <xdr:row>11</xdr:row>
          <xdr:rowOff>412750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431800</xdr:rowOff>
        </xdr:from>
        <xdr:to>
          <xdr:col>6</xdr:col>
          <xdr:colOff>4000500</xdr:colOff>
          <xdr:row>11</xdr:row>
          <xdr:rowOff>800100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857250</xdr:rowOff>
        </xdr:from>
        <xdr:to>
          <xdr:col>6</xdr:col>
          <xdr:colOff>4000500</xdr:colOff>
          <xdr:row>11</xdr:row>
          <xdr:rowOff>1219200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2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1250950</xdr:rowOff>
        </xdr:from>
        <xdr:to>
          <xdr:col>6</xdr:col>
          <xdr:colOff>4000500</xdr:colOff>
          <xdr:row>11</xdr:row>
          <xdr:rowOff>1612900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2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4514850</xdr:colOff>
          <xdr:row>11</xdr:row>
          <xdr:rowOff>2051050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2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2070100</xdr:rowOff>
        </xdr:from>
        <xdr:to>
          <xdr:col>6</xdr:col>
          <xdr:colOff>4000500</xdr:colOff>
          <xdr:row>11</xdr:row>
          <xdr:rowOff>2438400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2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2495550</xdr:rowOff>
        </xdr:from>
        <xdr:to>
          <xdr:col>6</xdr:col>
          <xdr:colOff>4603750</xdr:colOff>
          <xdr:row>11</xdr:row>
          <xdr:rowOff>2857500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2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11</xdr:row>
          <xdr:rowOff>2889250</xdr:rowOff>
        </xdr:from>
        <xdr:to>
          <xdr:col>6</xdr:col>
          <xdr:colOff>4000500</xdr:colOff>
          <xdr:row>11</xdr:row>
          <xdr:rowOff>3257550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2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12</xdr:row>
          <xdr:rowOff>38100</xdr:rowOff>
        </xdr:from>
        <xdr:to>
          <xdr:col>6</xdr:col>
          <xdr:colOff>4013200</xdr:colOff>
          <xdr:row>12</xdr:row>
          <xdr:rowOff>412750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2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431800</xdr:rowOff>
        </xdr:from>
        <xdr:to>
          <xdr:col>6</xdr:col>
          <xdr:colOff>4000500</xdr:colOff>
          <xdr:row>12</xdr:row>
          <xdr:rowOff>800100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2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857250</xdr:rowOff>
        </xdr:from>
        <xdr:to>
          <xdr:col>6</xdr:col>
          <xdr:colOff>4000500</xdr:colOff>
          <xdr:row>12</xdr:row>
          <xdr:rowOff>1219200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2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1250950</xdr:rowOff>
        </xdr:from>
        <xdr:to>
          <xdr:col>6</xdr:col>
          <xdr:colOff>4000500</xdr:colOff>
          <xdr:row>12</xdr:row>
          <xdr:rowOff>1612900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2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4514850</xdr:colOff>
          <xdr:row>12</xdr:row>
          <xdr:rowOff>2051050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2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2070100</xdr:rowOff>
        </xdr:from>
        <xdr:to>
          <xdr:col>6</xdr:col>
          <xdr:colOff>4000500</xdr:colOff>
          <xdr:row>12</xdr:row>
          <xdr:rowOff>2438400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2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2495550</xdr:rowOff>
        </xdr:from>
        <xdr:to>
          <xdr:col>6</xdr:col>
          <xdr:colOff>4603750</xdr:colOff>
          <xdr:row>12</xdr:row>
          <xdr:rowOff>2857500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2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12</xdr:row>
          <xdr:rowOff>2889250</xdr:rowOff>
        </xdr:from>
        <xdr:to>
          <xdr:col>6</xdr:col>
          <xdr:colOff>4000500</xdr:colOff>
          <xdr:row>12</xdr:row>
          <xdr:rowOff>3257550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2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13</xdr:row>
          <xdr:rowOff>38100</xdr:rowOff>
        </xdr:from>
        <xdr:to>
          <xdr:col>6</xdr:col>
          <xdr:colOff>4013200</xdr:colOff>
          <xdr:row>13</xdr:row>
          <xdr:rowOff>412750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2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431800</xdr:rowOff>
        </xdr:from>
        <xdr:to>
          <xdr:col>6</xdr:col>
          <xdr:colOff>4000500</xdr:colOff>
          <xdr:row>13</xdr:row>
          <xdr:rowOff>800100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2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857250</xdr:rowOff>
        </xdr:from>
        <xdr:to>
          <xdr:col>6</xdr:col>
          <xdr:colOff>4000500</xdr:colOff>
          <xdr:row>13</xdr:row>
          <xdr:rowOff>1219200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2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1250950</xdr:rowOff>
        </xdr:from>
        <xdr:to>
          <xdr:col>6</xdr:col>
          <xdr:colOff>4000500</xdr:colOff>
          <xdr:row>13</xdr:row>
          <xdr:rowOff>1612900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2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4514850</xdr:colOff>
          <xdr:row>13</xdr:row>
          <xdr:rowOff>2051050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2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2070100</xdr:rowOff>
        </xdr:from>
        <xdr:to>
          <xdr:col>6</xdr:col>
          <xdr:colOff>4000500</xdr:colOff>
          <xdr:row>13</xdr:row>
          <xdr:rowOff>2438400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2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2495550</xdr:rowOff>
        </xdr:from>
        <xdr:to>
          <xdr:col>6</xdr:col>
          <xdr:colOff>4603750</xdr:colOff>
          <xdr:row>13</xdr:row>
          <xdr:rowOff>2857500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2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13</xdr:row>
          <xdr:rowOff>2889250</xdr:rowOff>
        </xdr:from>
        <xdr:to>
          <xdr:col>6</xdr:col>
          <xdr:colOff>4000500</xdr:colOff>
          <xdr:row>13</xdr:row>
          <xdr:rowOff>3257550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2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14</xdr:row>
          <xdr:rowOff>38100</xdr:rowOff>
        </xdr:from>
        <xdr:to>
          <xdr:col>6</xdr:col>
          <xdr:colOff>4013200</xdr:colOff>
          <xdr:row>14</xdr:row>
          <xdr:rowOff>412750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2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431800</xdr:rowOff>
        </xdr:from>
        <xdr:to>
          <xdr:col>6</xdr:col>
          <xdr:colOff>4000500</xdr:colOff>
          <xdr:row>14</xdr:row>
          <xdr:rowOff>800100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2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857250</xdr:rowOff>
        </xdr:from>
        <xdr:to>
          <xdr:col>6</xdr:col>
          <xdr:colOff>4000500</xdr:colOff>
          <xdr:row>14</xdr:row>
          <xdr:rowOff>1219200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2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1250950</xdr:rowOff>
        </xdr:from>
        <xdr:to>
          <xdr:col>6</xdr:col>
          <xdr:colOff>4000500</xdr:colOff>
          <xdr:row>14</xdr:row>
          <xdr:rowOff>1612900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2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4514850</xdr:colOff>
          <xdr:row>14</xdr:row>
          <xdr:rowOff>2051050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2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2070100</xdr:rowOff>
        </xdr:from>
        <xdr:to>
          <xdr:col>6</xdr:col>
          <xdr:colOff>4000500</xdr:colOff>
          <xdr:row>14</xdr:row>
          <xdr:rowOff>2438400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2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2495550</xdr:rowOff>
        </xdr:from>
        <xdr:to>
          <xdr:col>6</xdr:col>
          <xdr:colOff>4603750</xdr:colOff>
          <xdr:row>14</xdr:row>
          <xdr:rowOff>2857500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2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14</xdr:row>
          <xdr:rowOff>2889250</xdr:rowOff>
        </xdr:from>
        <xdr:to>
          <xdr:col>6</xdr:col>
          <xdr:colOff>4000500</xdr:colOff>
          <xdr:row>14</xdr:row>
          <xdr:rowOff>3257550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2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15</xdr:row>
          <xdr:rowOff>38100</xdr:rowOff>
        </xdr:from>
        <xdr:to>
          <xdr:col>6</xdr:col>
          <xdr:colOff>4013200</xdr:colOff>
          <xdr:row>15</xdr:row>
          <xdr:rowOff>412750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2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431800</xdr:rowOff>
        </xdr:from>
        <xdr:to>
          <xdr:col>6</xdr:col>
          <xdr:colOff>4000500</xdr:colOff>
          <xdr:row>15</xdr:row>
          <xdr:rowOff>800100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2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857250</xdr:rowOff>
        </xdr:from>
        <xdr:to>
          <xdr:col>6</xdr:col>
          <xdr:colOff>4000500</xdr:colOff>
          <xdr:row>15</xdr:row>
          <xdr:rowOff>1219200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2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1250950</xdr:rowOff>
        </xdr:from>
        <xdr:to>
          <xdr:col>6</xdr:col>
          <xdr:colOff>4000500</xdr:colOff>
          <xdr:row>15</xdr:row>
          <xdr:rowOff>1612900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2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4514850</xdr:colOff>
          <xdr:row>15</xdr:row>
          <xdr:rowOff>2051050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2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2070100</xdr:rowOff>
        </xdr:from>
        <xdr:to>
          <xdr:col>6</xdr:col>
          <xdr:colOff>4000500</xdr:colOff>
          <xdr:row>15</xdr:row>
          <xdr:rowOff>2438400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2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2495550</xdr:rowOff>
        </xdr:from>
        <xdr:to>
          <xdr:col>6</xdr:col>
          <xdr:colOff>4603750</xdr:colOff>
          <xdr:row>15</xdr:row>
          <xdr:rowOff>2857500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2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15</xdr:row>
          <xdr:rowOff>2889250</xdr:rowOff>
        </xdr:from>
        <xdr:to>
          <xdr:col>6</xdr:col>
          <xdr:colOff>4000500</xdr:colOff>
          <xdr:row>15</xdr:row>
          <xdr:rowOff>3257550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2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16</xdr:row>
          <xdr:rowOff>38100</xdr:rowOff>
        </xdr:from>
        <xdr:to>
          <xdr:col>6</xdr:col>
          <xdr:colOff>4013200</xdr:colOff>
          <xdr:row>16</xdr:row>
          <xdr:rowOff>412750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2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431800</xdr:rowOff>
        </xdr:from>
        <xdr:to>
          <xdr:col>6</xdr:col>
          <xdr:colOff>4000500</xdr:colOff>
          <xdr:row>16</xdr:row>
          <xdr:rowOff>800100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2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857250</xdr:rowOff>
        </xdr:from>
        <xdr:to>
          <xdr:col>6</xdr:col>
          <xdr:colOff>4000500</xdr:colOff>
          <xdr:row>16</xdr:row>
          <xdr:rowOff>1219200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2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1250950</xdr:rowOff>
        </xdr:from>
        <xdr:to>
          <xdr:col>6</xdr:col>
          <xdr:colOff>4000500</xdr:colOff>
          <xdr:row>16</xdr:row>
          <xdr:rowOff>1612900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2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4514850</xdr:colOff>
          <xdr:row>16</xdr:row>
          <xdr:rowOff>2051050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2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2070100</xdr:rowOff>
        </xdr:from>
        <xdr:to>
          <xdr:col>6</xdr:col>
          <xdr:colOff>4000500</xdr:colOff>
          <xdr:row>16</xdr:row>
          <xdr:rowOff>2438400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2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2495550</xdr:rowOff>
        </xdr:from>
        <xdr:to>
          <xdr:col>6</xdr:col>
          <xdr:colOff>4603750</xdr:colOff>
          <xdr:row>16</xdr:row>
          <xdr:rowOff>2857500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2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16</xdr:row>
          <xdr:rowOff>2889250</xdr:rowOff>
        </xdr:from>
        <xdr:to>
          <xdr:col>6</xdr:col>
          <xdr:colOff>4000500</xdr:colOff>
          <xdr:row>16</xdr:row>
          <xdr:rowOff>3257550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2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17</xdr:row>
          <xdr:rowOff>38100</xdr:rowOff>
        </xdr:from>
        <xdr:to>
          <xdr:col>6</xdr:col>
          <xdr:colOff>4013200</xdr:colOff>
          <xdr:row>17</xdr:row>
          <xdr:rowOff>412750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2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431800</xdr:rowOff>
        </xdr:from>
        <xdr:to>
          <xdr:col>6</xdr:col>
          <xdr:colOff>4000500</xdr:colOff>
          <xdr:row>17</xdr:row>
          <xdr:rowOff>800100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2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857250</xdr:rowOff>
        </xdr:from>
        <xdr:to>
          <xdr:col>6</xdr:col>
          <xdr:colOff>4000500</xdr:colOff>
          <xdr:row>17</xdr:row>
          <xdr:rowOff>1219200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2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1250950</xdr:rowOff>
        </xdr:from>
        <xdr:to>
          <xdr:col>6</xdr:col>
          <xdr:colOff>4000500</xdr:colOff>
          <xdr:row>17</xdr:row>
          <xdr:rowOff>1612900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2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4514850</xdr:colOff>
          <xdr:row>17</xdr:row>
          <xdr:rowOff>2051050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2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2070100</xdr:rowOff>
        </xdr:from>
        <xdr:to>
          <xdr:col>6</xdr:col>
          <xdr:colOff>4000500</xdr:colOff>
          <xdr:row>17</xdr:row>
          <xdr:rowOff>2438400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2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2495550</xdr:rowOff>
        </xdr:from>
        <xdr:to>
          <xdr:col>6</xdr:col>
          <xdr:colOff>4603750</xdr:colOff>
          <xdr:row>17</xdr:row>
          <xdr:rowOff>2857500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2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2889250</xdr:rowOff>
        </xdr:from>
        <xdr:to>
          <xdr:col>6</xdr:col>
          <xdr:colOff>4000500</xdr:colOff>
          <xdr:row>17</xdr:row>
          <xdr:rowOff>3257550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2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18</xdr:row>
          <xdr:rowOff>38100</xdr:rowOff>
        </xdr:from>
        <xdr:to>
          <xdr:col>6</xdr:col>
          <xdr:colOff>4013200</xdr:colOff>
          <xdr:row>18</xdr:row>
          <xdr:rowOff>412750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2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431800</xdr:rowOff>
        </xdr:from>
        <xdr:to>
          <xdr:col>6</xdr:col>
          <xdr:colOff>4000500</xdr:colOff>
          <xdr:row>18</xdr:row>
          <xdr:rowOff>800100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2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857250</xdr:rowOff>
        </xdr:from>
        <xdr:to>
          <xdr:col>6</xdr:col>
          <xdr:colOff>4000500</xdr:colOff>
          <xdr:row>18</xdr:row>
          <xdr:rowOff>1219200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2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1250950</xdr:rowOff>
        </xdr:from>
        <xdr:to>
          <xdr:col>6</xdr:col>
          <xdr:colOff>4000500</xdr:colOff>
          <xdr:row>18</xdr:row>
          <xdr:rowOff>1612900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2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4514850</xdr:colOff>
          <xdr:row>18</xdr:row>
          <xdr:rowOff>2051050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2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2070100</xdr:rowOff>
        </xdr:from>
        <xdr:to>
          <xdr:col>6</xdr:col>
          <xdr:colOff>4000500</xdr:colOff>
          <xdr:row>18</xdr:row>
          <xdr:rowOff>2438400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2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2495550</xdr:rowOff>
        </xdr:from>
        <xdr:to>
          <xdr:col>6</xdr:col>
          <xdr:colOff>4603750</xdr:colOff>
          <xdr:row>18</xdr:row>
          <xdr:rowOff>2857500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2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18</xdr:row>
          <xdr:rowOff>2889250</xdr:rowOff>
        </xdr:from>
        <xdr:to>
          <xdr:col>6</xdr:col>
          <xdr:colOff>4000500</xdr:colOff>
          <xdr:row>18</xdr:row>
          <xdr:rowOff>3257550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2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19</xdr:row>
          <xdr:rowOff>38100</xdr:rowOff>
        </xdr:from>
        <xdr:to>
          <xdr:col>6</xdr:col>
          <xdr:colOff>4013200</xdr:colOff>
          <xdr:row>19</xdr:row>
          <xdr:rowOff>412750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2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431800</xdr:rowOff>
        </xdr:from>
        <xdr:to>
          <xdr:col>6</xdr:col>
          <xdr:colOff>4000500</xdr:colOff>
          <xdr:row>19</xdr:row>
          <xdr:rowOff>800100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2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857250</xdr:rowOff>
        </xdr:from>
        <xdr:to>
          <xdr:col>6</xdr:col>
          <xdr:colOff>4000500</xdr:colOff>
          <xdr:row>19</xdr:row>
          <xdr:rowOff>1219200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2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1250950</xdr:rowOff>
        </xdr:from>
        <xdr:to>
          <xdr:col>6</xdr:col>
          <xdr:colOff>4000500</xdr:colOff>
          <xdr:row>19</xdr:row>
          <xdr:rowOff>1612900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2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4514850</xdr:colOff>
          <xdr:row>19</xdr:row>
          <xdr:rowOff>2051050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2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2070100</xdr:rowOff>
        </xdr:from>
        <xdr:to>
          <xdr:col>6</xdr:col>
          <xdr:colOff>4000500</xdr:colOff>
          <xdr:row>19</xdr:row>
          <xdr:rowOff>2438400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2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2495550</xdr:rowOff>
        </xdr:from>
        <xdr:to>
          <xdr:col>6</xdr:col>
          <xdr:colOff>4603750</xdr:colOff>
          <xdr:row>19</xdr:row>
          <xdr:rowOff>2857500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2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19</xdr:row>
          <xdr:rowOff>2889250</xdr:rowOff>
        </xdr:from>
        <xdr:to>
          <xdr:col>6</xdr:col>
          <xdr:colOff>4000500</xdr:colOff>
          <xdr:row>19</xdr:row>
          <xdr:rowOff>3257550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2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20</xdr:row>
          <xdr:rowOff>38100</xdr:rowOff>
        </xdr:from>
        <xdr:to>
          <xdr:col>6</xdr:col>
          <xdr:colOff>4013200</xdr:colOff>
          <xdr:row>20</xdr:row>
          <xdr:rowOff>412750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2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431800</xdr:rowOff>
        </xdr:from>
        <xdr:to>
          <xdr:col>6</xdr:col>
          <xdr:colOff>4000500</xdr:colOff>
          <xdr:row>20</xdr:row>
          <xdr:rowOff>800100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2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857250</xdr:rowOff>
        </xdr:from>
        <xdr:to>
          <xdr:col>6</xdr:col>
          <xdr:colOff>4000500</xdr:colOff>
          <xdr:row>20</xdr:row>
          <xdr:rowOff>1219200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2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1250950</xdr:rowOff>
        </xdr:from>
        <xdr:to>
          <xdr:col>6</xdr:col>
          <xdr:colOff>4000500</xdr:colOff>
          <xdr:row>20</xdr:row>
          <xdr:rowOff>1612900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2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4514850</xdr:colOff>
          <xdr:row>20</xdr:row>
          <xdr:rowOff>2051050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2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2070100</xdr:rowOff>
        </xdr:from>
        <xdr:to>
          <xdr:col>6</xdr:col>
          <xdr:colOff>4000500</xdr:colOff>
          <xdr:row>20</xdr:row>
          <xdr:rowOff>2438400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2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2495550</xdr:rowOff>
        </xdr:from>
        <xdr:to>
          <xdr:col>6</xdr:col>
          <xdr:colOff>4603750</xdr:colOff>
          <xdr:row>20</xdr:row>
          <xdr:rowOff>2857500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2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20</xdr:row>
          <xdr:rowOff>2889250</xdr:rowOff>
        </xdr:from>
        <xdr:to>
          <xdr:col>6</xdr:col>
          <xdr:colOff>4000500</xdr:colOff>
          <xdr:row>20</xdr:row>
          <xdr:rowOff>3257550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2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21</xdr:row>
          <xdr:rowOff>38100</xdr:rowOff>
        </xdr:from>
        <xdr:to>
          <xdr:col>6</xdr:col>
          <xdr:colOff>4013200</xdr:colOff>
          <xdr:row>21</xdr:row>
          <xdr:rowOff>412750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2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431800</xdr:rowOff>
        </xdr:from>
        <xdr:to>
          <xdr:col>6</xdr:col>
          <xdr:colOff>4000500</xdr:colOff>
          <xdr:row>21</xdr:row>
          <xdr:rowOff>800100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2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857250</xdr:rowOff>
        </xdr:from>
        <xdr:to>
          <xdr:col>6</xdr:col>
          <xdr:colOff>4000500</xdr:colOff>
          <xdr:row>21</xdr:row>
          <xdr:rowOff>1219200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2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1250950</xdr:rowOff>
        </xdr:from>
        <xdr:to>
          <xdr:col>6</xdr:col>
          <xdr:colOff>4000500</xdr:colOff>
          <xdr:row>21</xdr:row>
          <xdr:rowOff>1612900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2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4514850</xdr:colOff>
          <xdr:row>21</xdr:row>
          <xdr:rowOff>2051050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2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2070100</xdr:rowOff>
        </xdr:from>
        <xdr:to>
          <xdr:col>6</xdr:col>
          <xdr:colOff>4000500</xdr:colOff>
          <xdr:row>21</xdr:row>
          <xdr:rowOff>2438400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2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2495550</xdr:rowOff>
        </xdr:from>
        <xdr:to>
          <xdr:col>6</xdr:col>
          <xdr:colOff>4603750</xdr:colOff>
          <xdr:row>21</xdr:row>
          <xdr:rowOff>2857500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2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21</xdr:row>
          <xdr:rowOff>2889250</xdr:rowOff>
        </xdr:from>
        <xdr:to>
          <xdr:col>6</xdr:col>
          <xdr:colOff>4000500</xdr:colOff>
          <xdr:row>21</xdr:row>
          <xdr:rowOff>3257550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2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22</xdr:row>
          <xdr:rowOff>38100</xdr:rowOff>
        </xdr:from>
        <xdr:to>
          <xdr:col>6</xdr:col>
          <xdr:colOff>4013200</xdr:colOff>
          <xdr:row>22</xdr:row>
          <xdr:rowOff>412750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2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431800</xdr:rowOff>
        </xdr:from>
        <xdr:to>
          <xdr:col>6</xdr:col>
          <xdr:colOff>4000500</xdr:colOff>
          <xdr:row>22</xdr:row>
          <xdr:rowOff>800100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2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857250</xdr:rowOff>
        </xdr:from>
        <xdr:to>
          <xdr:col>6</xdr:col>
          <xdr:colOff>4000500</xdr:colOff>
          <xdr:row>22</xdr:row>
          <xdr:rowOff>1219200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2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1250950</xdr:rowOff>
        </xdr:from>
        <xdr:to>
          <xdr:col>6</xdr:col>
          <xdr:colOff>4000500</xdr:colOff>
          <xdr:row>22</xdr:row>
          <xdr:rowOff>1612900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2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4514850</xdr:colOff>
          <xdr:row>22</xdr:row>
          <xdr:rowOff>2051050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2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2070100</xdr:rowOff>
        </xdr:from>
        <xdr:to>
          <xdr:col>6</xdr:col>
          <xdr:colOff>4000500</xdr:colOff>
          <xdr:row>22</xdr:row>
          <xdr:rowOff>2438400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2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2495550</xdr:rowOff>
        </xdr:from>
        <xdr:to>
          <xdr:col>6</xdr:col>
          <xdr:colOff>4603750</xdr:colOff>
          <xdr:row>22</xdr:row>
          <xdr:rowOff>2857500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2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22</xdr:row>
          <xdr:rowOff>2889250</xdr:rowOff>
        </xdr:from>
        <xdr:to>
          <xdr:col>6</xdr:col>
          <xdr:colOff>4000500</xdr:colOff>
          <xdr:row>22</xdr:row>
          <xdr:rowOff>3257550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2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23</xdr:row>
          <xdr:rowOff>38100</xdr:rowOff>
        </xdr:from>
        <xdr:to>
          <xdr:col>6</xdr:col>
          <xdr:colOff>4013200</xdr:colOff>
          <xdr:row>23</xdr:row>
          <xdr:rowOff>412750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2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431800</xdr:rowOff>
        </xdr:from>
        <xdr:to>
          <xdr:col>6</xdr:col>
          <xdr:colOff>4000500</xdr:colOff>
          <xdr:row>23</xdr:row>
          <xdr:rowOff>800100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2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857250</xdr:rowOff>
        </xdr:from>
        <xdr:to>
          <xdr:col>6</xdr:col>
          <xdr:colOff>4000500</xdr:colOff>
          <xdr:row>23</xdr:row>
          <xdr:rowOff>1219200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2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1250950</xdr:rowOff>
        </xdr:from>
        <xdr:to>
          <xdr:col>6</xdr:col>
          <xdr:colOff>4000500</xdr:colOff>
          <xdr:row>23</xdr:row>
          <xdr:rowOff>1612900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2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4514850</xdr:colOff>
          <xdr:row>23</xdr:row>
          <xdr:rowOff>2051050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2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2070100</xdr:rowOff>
        </xdr:from>
        <xdr:to>
          <xdr:col>6</xdr:col>
          <xdr:colOff>4000500</xdr:colOff>
          <xdr:row>23</xdr:row>
          <xdr:rowOff>2438400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2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2495550</xdr:rowOff>
        </xdr:from>
        <xdr:to>
          <xdr:col>6</xdr:col>
          <xdr:colOff>4603750</xdr:colOff>
          <xdr:row>23</xdr:row>
          <xdr:rowOff>2857500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2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23</xdr:row>
          <xdr:rowOff>2889250</xdr:rowOff>
        </xdr:from>
        <xdr:to>
          <xdr:col>6</xdr:col>
          <xdr:colOff>4000500</xdr:colOff>
          <xdr:row>23</xdr:row>
          <xdr:rowOff>3257550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2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24</xdr:row>
          <xdr:rowOff>38100</xdr:rowOff>
        </xdr:from>
        <xdr:to>
          <xdr:col>6</xdr:col>
          <xdr:colOff>4013200</xdr:colOff>
          <xdr:row>24</xdr:row>
          <xdr:rowOff>412750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2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431800</xdr:rowOff>
        </xdr:from>
        <xdr:to>
          <xdr:col>6</xdr:col>
          <xdr:colOff>4000500</xdr:colOff>
          <xdr:row>24</xdr:row>
          <xdr:rowOff>800100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2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857250</xdr:rowOff>
        </xdr:from>
        <xdr:to>
          <xdr:col>6</xdr:col>
          <xdr:colOff>4000500</xdr:colOff>
          <xdr:row>24</xdr:row>
          <xdr:rowOff>1219200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2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1250950</xdr:rowOff>
        </xdr:from>
        <xdr:to>
          <xdr:col>6</xdr:col>
          <xdr:colOff>4000500</xdr:colOff>
          <xdr:row>24</xdr:row>
          <xdr:rowOff>1612900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2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4514850</xdr:colOff>
          <xdr:row>24</xdr:row>
          <xdr:rowOff>2051050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2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2070100</xdr:rowOff>
        </xdr:from>
        <xdr:to>
          <xdr:col>6</xdr:col>
          <xdr:colOff>4000500</xdr:colOff>
          <xdr:row>24</xdr:row>
          <xdr:rowOff>2438400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2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2495550</xdr:rowOff>
        </xdr:from>
        <xdr:to>
          <xdr:col>6</xdr:col>
          <xdr:colOff>4603750</xdr:colOff>
          <xdr:row>24</xdr:row>
          <xdr:rowOff>2857500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2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24</xdr:row>
          <xdr:rowOff>2889250</xdr:rowOff>
        </xdr:from>
        <xdr:to>
          <xdr:col>6</xdr:col>
          <xdr:colOff>4000500</xdr:colOff>
          <xdr:row>24</xdr:row>
          <xdr:rowOff>3257550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2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25</xdr:row>
          <xdr:rowOff>38100</xdr:rowOff>
        </xdr:from>
        <xdr:to>
          <xdr:col>6</xdr:col>
          <xdr:colOff>4013200</xdr:colOff>
          <xdr:row>25</xdr:row>
          <xdr:rowOff>412750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2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431800</xdr:rowOff>
        </xdr:from>
        <xdr:to>
          <xdr:col>6</xdr:col>
          <xdr:colOff>4000500</xdr:colOff>
          <xdr:row>25</xdr:row>
          <xdr:rowOff>800100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2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857250</xdr:rowOff>
        </xdr:from>
        <xdr:to>
          <xdr:col>6</xdr:col>
          <xdr:colOff>4000500</xdr:colOff>
          <xdr:row>25</xdr:row>
          <xdr:rowOff>1219200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2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1250950</xdr:rowOff>
        </xdr:from>
        <xdr:to>
          <xdr:col>6</xdr:col>
          <xdr:colOff>4000500</xdr:colOff>
          <xdr:row>25</xdr:row>
          <xdr:rowOff>1612900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2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4514850</xdr:colOff>
          <xdr:row>25</xdr:row>
          <xdr:rowOff>2051050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2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2070100</xdr:rowOff>
        </xdr:from>
        <xdr:to>
          <xdr:col>6</xdr:col>
          <xdr:colOff>4000500</xdr:colOff>
          <xdr:row>25</xdr:row>
          <xdr:rowOff>2438400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2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2495550</xdr:rowOff>
        </xdr:from>
        <xdr:to>
          <xdr:col>6</xdr:col>
          <xdr:colOff>4603750</xdr:colOff>
          <xdr:row>25</xdr:row>
          <xdr:rowOff>2857500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2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25</xdr:row>
          <xdr:rowOff>2889250</xdr:rowOff>
        </xdr:from>
        <xdr:to>
          <xdr:col>6</xdr:col>
          <xdr:colOff>4000500</xdr:colOff>
          <xdr:row>25</xdr:row>
          <xdr:rowOff>3257550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2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 Type="http://schemas.openxmlformats.org/officeDocument/2006/relationships/printerSettings" Target="../printerSettings/printerSettings3.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4" Type="http://schemas.openxmlformats.org/officeDocument/2006/relationships/image" Target="../media/image1.png"/><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C6AA-C54D-4537-B058-B2DFBDCBFD3C}">
  <sheetPr>
    <tabColor theme="4" tint="0.59999389629810485"/>
    <pageSetUpPr fitToPage="1"/>
  </sheetPr>
  <dimension ref="B1:H8"/>
  <sheetViews>
    <sheetView showGridLines="0" zoomScale="80" zoomScaleNormal="80" workbookViewId="0">
      <selection activeCell="B2" sqref="B2:B3"/>
    </sheetView>
  </sheetViews>
  <sheetFormatPr defaultColWidth="9.1796875" defaultRowHeight="14.5" x14ac:dyDescent="0.35"/>
  <cols>
    <col min="1" max="1" width="3.453125" style="31" customWidth="1"/>
    <col min="2" max="2" width="6" style="31" customWidth="1"/>
    <col min="3" max="3" width="39.453125" style="31" customWidth="1"/>
    <col min="4" max="4" width="4.81640625" style="31" customWidth="1"/>
    <col min="5" max="5" width="42.54296875" style="31" customWidth="1"/>
    <col min="6" max="6" width="50" style="31" customWidth="1"/>
    <col min="7" max="7" width="20.453125" style="31" customWidth="1"/>
    <col min="8" max="8" width="4.81640625" style="31" customWidth="1"/>
    <col min="9" max="9" width="43.7265625" style="31" customWidth="1"/>
    <col min="10" max="16384" width="9.1796875" style="31"/>
  </cols>
  <sheetData>
    <row r="1" spans="2:8" ht="15" thickBot="1" x14ac:dyDescent="0.4"/>
    <row r="2" spans="2:8" ht="84.75" customHeight="1" thickTop="1" x14ac:dyDescent="0.35">
      <c r="B2" s="123" t="s">
        <v>177</v>
      </c>
      <c r="C2" s="121" t="s">
        <v>180</v>
      </c>
      <c r="D2" s="121" t="s">
        <v>176</v>
      </c>
      <c r="E2" s="127" t="s">
        <v>219</v>
      </c>
      <c r="F2" s="128"/>
      <c r="G2" s="128"/>
      <c r="H2" s="129"/>
    </row>
    <row r="3" spans="2:8" ht="146.5" customHeight="1" thickBot="1" x14ac:dyDescent="0.4">
      <c r="B3" s="124"/>
      <c r="C3" s="122"/>
      <c r="D3" s="122"/>
      <c r="E3" s="130" t="s">
        <v>220</v>
      </c>
      <c r="F3" s="131"/>
      <c r="G3" s="131"/>
      <c r="H3" s="132"/>
    </row>
    <row r="4" spans="2:8" ht="18" customHeight="1" thickTop="1" thickBot="1" x14ac:dyDescent="0.4"/>
    <row r="5" spans="2:8" ht="78" customHeight="1" thickTop="1" thickBot="1" x14ac:dyDescent="0.4">
      <c r="B5" s="32" t="s">
        <v>178</v>
      </c>
      <c r="C5" s="33" t="s">
        <v>175</v>
      </c>
      <c r="D5" s="34" t="s">
        <v>176</v>
      </c>
      <c r="E5" s="35" t="s">
        <v>222</v>
      </c>
      <c r="F5" s="36" t="s">
        <v>221</v>
      </c>
      <c r="G5" s="125" t="s">
        <v>201</v>
      </c>
      <c r="H5" s="126"/>
    </row>
    <row r="6" spans="2:8" ht="18" customHeight="1" thickTop="1" thickBot="1" x14ac:dyDescent="0.4">
      <c r="D6" s="37"/>
    </row>
    <row r="7" spans="2:8" ht="47.5" customHeight="1" thickTop="1" thickBot="1" x14ac:dyDescent="0.4">
      <c r="B7" s="32" t="s">
        <v>179</v>
      </c>
      <c r="C7" s="38" t="s">
        <v>202</v>
      </c>
    </row>
    <row r="8" spans="2:8" ht="15" thickTop="1" x14ac:dyDescent="0.35"/>
  </sheetData>
  <sheetProtection algorithmName="SHA-512" hashValue="asPeexxI1ms7lv7IBHEWi1RjddkNjDfPUQJRccmjzAociDZ6V8J1ZRsC0e+/RVhcw2S0uWXeJBHC9msc7n8Bvg==" saltValue="kKe6/6nRpDeZtAfc7kOiVg==" spinCount="100000" sheet="1" objects="1" scenarios="1"/>
  <mergeCells count="6">
    <mergeCell ref="C2:C3"/>
    <mergeCell ref="B2:B3"/>
    <mergeCell ref="D2:D3"/>
    <mergeCell ref="G5:H5"/>
    <mergeCell ref="E2:H2"/>
    <mergeCell ref="E3:H3"/>
  </mergeCells>
  <pageMargins left="0.25" right="0.25" top="0.75" bottom="0.75" header="0.3" footer="0.3"/>
  <pageSetup paperSize="9" scale="84"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9643-BDB7-4FAE-B100-DB3E741698F6}">
  <sheetPr>
    <tabColor rgb="FFFFC000"/>
    <pageSetUpPr fitToPage="1"/>
  </sheetPr>
  <dimension ref="B1:E70"/>
  <sheetViews>
    <sheetView showGridLines="0" zoomScale="80" zoomScaleNormal="80" workbookViewId="0">
      <selection activeCell="D16" sqref="D16"/>
    </sheetView>
  </sheetViews>
  <sheetFormatPr defaultColWidth="8.7265625" defaultRowHeight="15.5" x14ac:dyDescent="0.35"/>
  <cols>
    <col min="1" max="2" width="4.81640625" style="1" customWidth="1"/>
    <col min="3" max="3" width="57.7265625" style="1" customWidth="1"/>
    <col min="4" max="4" width="67.7265625" style="1" customWidth="1"/>
    <col min="5" max="5" width="148.26953125" style="1" customWidth="1"/>
    <col min="6" max="6" width="54.81640625" style="1" customWidth="1"/>
    <col min="7" max="7" width="70" style="1" customWidth="1"/>
    <col min="8" max="16384" width="8.7265625" style="1"/>
  </cols>
  <sheetData>
    <row r="1" spans="2:5" ht="16" thickBot="1" x14ac:dyDescent="0.4"/>
    <row r="2" spans="2:5" ht="34" customHeight="1" thickTop="1" thickBot="1" x14ac:dyDescent="0.4">
      <c r="B2" s="140" t="s">
        <v>40</v>
      </c>
      <c r="C2" s="141"/>
      <c r="D2" s="141"/>
      <c r="E2" s="142"/>
    </row>
    <row r="3" spans="2:5" ht="31.5" customHeight="1" thickTop="1" thickBot="1" x14ac:dyDescent="0.4">
      <c r="B3" s="143" t="s">
        <v>41</v>
      </c>
      <c r="C3" s="144"/>
      <c r="D3" s="144"/>
      <c r="E3" s="39" t="s">
        <v>257</v>
      </c>
    </row>
    <row r="4" spans="2:5" ht="31" customHeight="1" thickTop="1" thickBot="1" x14ac:dyDescent="0.4">
      <c r="B4" s="145" t="s">
        <v>42</v>
      </c>
      <c r="C4" s="146"/>
      <c r="D4" s="41" t="s">
        <v>224</v>
      </c>
      <c r="E4" s="39" t="s">
        <v>223</v>
      </c>
    </row>
    <row r="5" spans="2:5" ht="51.65" customHeight="1" thickTop="1" x14ac:dyDescent="0.35">
      <c r="B5" s="147" t="s">
        <v>44</v>
      </c>
      <c r="C5" s="148"/>
      <c r="D5" s="2"/>
      <c r="E5" s="43" t="s">
        <v>262</v>
      </c>
    </row>
    <row r="6" spans="2:5" ht="51.65" customHeight="1" x14ac:dyDescent="0.35">
      <c r="B6" s="133" t="s">
        <v>43</v>
      </c>
      <c r="C6" s="134"/>
      <c r="D6" s="14"/>
      <c r="E6" s="45" t="s">
        <v>216</v>
      </c>
    </row>
    <row r="7" spans="2:5" ht="51.65" customHeight="1" x14ac:dyDescent="0.35">
      <c r="B7" s="133" t="s">
        <v>46</v>
      </c>
      <c r="C7" s="134"/>
      <c r="D7" s="3"/>
      <c r="E7" s="45" t="s">
        <v>45</v>
      </c>
    </row>
    <row r="8" spans="2:5" ht="51.65" customHeight="1" x14ac:dyDescent="0.35">
      <c r="B8" s="133" t="s">
        <v>55</v>
      </c>
      <c r="C8" s="134"/>
      <c r="D8" s="3"/>
      <c r="E8" s="45" t="s">
        <v>263</v>
      </c>
    </row>
    <row r="9" spans="2:5" ht="51.65" customHeight="1" x14ac:dyDescent="0.35">
      <c r="B9" s="133" t="s">
        <v>47</v>
      </c>
      <c r="C9" s="134"/>
      <c r="D9" s="13"/>
      <c r="E9" s="45" t="s">
        <v>207</v>
      </c>
    </row>
    <row r="10" spans="2:5" ht="51.65" customHeight="1" x14ac:dyDescent="0.35">
      <c r="B10" s="133" t="s">
        <v>48</v>
      </c>
      <c r="C10" s="134"/>
      <c r="D10" s="13"/>
      <c r="E10" s="45" t="s">
        <v>208</v>
      </c>
    </row>
    <row r="11" spans="2:5" ht="51.65" customHeight="1" x14ac:dyDescent="0.35">
      <c r="B11" s="133" t="s">
        <v>49</v>
      </c>
      <c r="C11" s="134"/>
      <c r="D11" s="3"/>
      <c r="E11" s="45" t="s">
        <v>256</v>
      </c>
    </row>
    <row r="12" spans="2:5" ht="51.65" customHeight="1" x14ac:dyDescent="0.35">
      <c r="B12" s="133" t="s">
        <v>50</v>
      </c>
      <c r="C12" s="134"/>
      <c r="D12" s="3"/>
      <c r="E12" s="45" t="s">
        <v>209</v>
      </c>
    </row>
    <row r="13" spans="2:5" ht="51.65" customHeight="1" x14ac:dyDescent="0.35">
      <c r="B13" s="133" t="s">
        <v>51</v>
      </c>
      <c r="C13" s="134"/>
      <c r="D13" s="3"/>
      <c r="E13" s="45" t="s">
        <v>210</v>
      </c>
    </row>
    <row r="14" spans="2:5" ht="51.65" customHeight="1" x14ac:dyDescent="0.35">
      <c r="B14" s="133" t="s">
        <v>52</v>
      </c>
      <c r="C14" s="134"/>
      <c r="D14" s="3"/>
      <c r="E14" s="45" t="s">
        <v>210</v>
      </c>
    </row>
    <row r="15" spans="2:5" ht="51.65" customHeight="1" x14ac:dyDescent="0.35">
      <c r="B15" s="133" t="s">
        <v>53</v>
      </c>
      <c r="C15" s="134"/>
      <c r="D15" s="14"/>
      <c r="E15" s="45" t="s">
        <v>211</v>
      </c>
    </row>
    <row r="16" spans="2:5" ht="285" customHeight="1" thickBot="1" x14ac:dyDescent="0.4">
      <c r="B16" s="135" t="s">
        <v>54</v>
      </c>
      <c r="C16" s="136"/>
      <c r="D16" s="15"/>
      <c r="E16" s="46" t="s">
        <v>264</v>
      </c>
    </row>
    <row r="17" spans="2:5" ht="51.65" customHeight="1" thickTop="1" thickBot="1" x14ac:dyDescent="0.4"/>
    <row r="18" spans="2:5" ht="51.65" customHeight="1" thickTop="1" thickBot="1" x14ac:dyDescent="0.4">
      <c r="B18" s="40" t="s">
        <v>1</v>
      </c>
      <c r="C18" s="41" t="s">
        <v>225</v>
      </c>
      <c r="D18" s="41" t="s">
        <v>226</v>
      </c>
      <c r="E18" s="39" t="s">
        <v>223</v>
      </c>
    </row>
    <row r="19" spans="2:5" ht="51.65" customHeight="1" thickTop="1" x14ac:dyDescent="0.35">
      <c r="B19" s="17">
        <v>1</v>
      </c>
      <c r="C19" s="84" t="s">
        <v>227</v>
      </c>
      <c r="D19" s="2"/>
      <c r="E19" s="43" t="s">
        <v>229</v>
      </c>
    </row>
    <row r="20" spans="2:5" ht="51.65" customHeight="1" x14ac:dyDescent="0.35">
      <c r="B20" s="16">
        <v>2</v>
      </c>
      <c r="C20" s="44" t="s">
        <v>260</v>
      </c>
      <c r="D20" s="3"/>
      <c r="E20" s="45" t="s">
        <v>230</v>
      </c>
    </row>
    <row r="21" spans="2:5" ht="51.65" customHeight="1" x14ac:dyDescent="0.35">
      <c r="B21" s="16">
        <v>3</v>
      </c>
      <c r="C21" s="44" t="s">
        <v>259</v>
      </c>
      <c r="D21" s="3"/>
      <c r="E21" s="45" t="s">
        <v>258</v>
      </c>
    </row>
    <row r="22" spans="2:5" ht="51.65" customHeight="1" x14ac:dyDescent="0.35">
      <c r="B22" s="16">
        <v>4</v>
      </c>
      <c r="C22" s="44" t="s">
        <v>259</v>
      </c>
      <c r="D22" s="3"/>
      <c r="E22" s="45" t="s">
        <v>258</v>
      </c>
    </row>
    <row r="23" spans="2:5" ht="51.65" customHeight="1" x14ac:dyDescent="0.35">
      <c r="B23" s="16">
        <v>5</v>
      </c>
      <c r="C23" s="44" t="s">
        <v>259</v>
      </c>
      <c r="D23" s="3"/>
      <c r="E23" s="45" t="s">
        <v>258</v>
      </c>
    </row>
    <row r="24" spans="2:5" ht="51.65" customHeight="1" x14ac:dyDescent="0.35">
      <c r="B24" s="16">
        <v>6</v>
      </c>
      <c r="C24" s="44" t="s">
        <v>259</v>
      </c>
      <c r="D24" s="3"/>
      <c r="E24" s="45" t="s">
        <v>258</v>
      </c>
    </row>
    <row r="25" spans="2:5" ht="51.65" customHeight="1" x14ac:dyDescent="0.35">
      <c r="B25" s="16">
        <v>7</v>
      </c>
      <c r="C25" s="44" t="s">
        <v>259</v>
      </c>
      <c r="D25" s="3"/>
      <c r="E25" s="45" t="s">
        <v>258</v>
      </c>
    </row>
    <row r="26" spans="2:5" ht="51.65" customHeight="1" x14ac:dyDescent="0.35">
      <c r="B26" s="16">
        <v>8</v>
      </c>
      <c r="C26" s="44" t="s">
        <v>259</v>
      </c>
      <c r="D26" s="3"/>
      <c r="E26" s="45" t="s">
        <v>258</v>
      </c>
    </row>
    <row r="27" spans="2:5" ht="51.65" customHeight="1" x14ac:dyDescent="0.35">
      <c r="B27" s="16">
        <v>9</v>
      </c>
      <c r="C27" s="44" t="s">
        <v>259</v>
      </c>
      <c r="D27" s="3"/>
      <c r="E27" s="45" t="s">
        <v>258</v>
      </c>
    </row>
    <row r="28" spans="2:5" ht="51.65" customHeight="1" x14ac:dyDescent="0.35">
      <c r="B28" s="16">
        <v>10</v>
      </c>
      <c r="C28" s="44" t="s">
        <v>259</v>
      </c>
      <c r="D28" s="3"/>
      <c r="E28" s="45" t="s">
        <v>258</v>
      </c>
    </row>
    <row r="29" spans="2:5" ht="51.65" customHeight="1" x14ac:dyDescent="0.35">
      <c r="B29" s="16">
        <v>11</v>
      </c>
      <c r="C29" s="44" t="s">
        <v>259</v>
      </c>
      <c r="D29" s="3"/>
      <c r="E29" s="45" t="s">
        <v>258</v>
      </c>
    </row>
    <row r="30" spans="2:5" ht="51.65" customHeight="1" x14ac:dyDescent="0.35">
      <c r="B30" s="16">
        <v>12</v>
      </c>
      <c r="C30" s="44" t="s">
        <v>259</v>
      </c>
      <c r="D30" s="3"/>
      <c r="E30" s="45" t="s">
        <v>258</v>
      </c>
    </row>
    <row r="31" spans="2:5" ht="51.65" customHeight="1" x14ac:dyDescent="0.35">
      <c r="B31" s="16">
        <v>13</v>
      </c>
      <c r="C31" s="44" t="s">
        <v>259</v>
      </c>
      <c r="D31" s="3"/>
      <c r="E31" s="45" t="s">
        <v>258</v>
      </c>
    </row>
    <row r="32" spans="2:5" ht="51.65" customHeight="1" x14ac:dyDescent="0.35">
      <c r="B32" s="16">
        <v>14</v>
      </c>
      <c r="C32" s="44" t="s">
        <v>259</v>
      </c>
      <c r="D32" s="3"/>
      <c r="E32" s="45" t="s">
        <v>258</v>
      </c>
    </row>
    <row r="33" spans="2:5" ht="51.65" customHeight="1" x14ac:dyDescent="0.35">
      <c r="B33" s="16">
        <v>15</v>
      </c>
      <c r="C33" s="44" t="s">
        <v>259</v>
      </c>
      <c r="D33" s="3"/>
      <c r="E33" s="45" t="s">
        <v>258</v>
      </c>
    </row>
    <row r="34" spans="2:5" ht="51.65" customHeight="1" x14ac:dyDescent="0.35">
      <c r="B34" s="16">
        <v>16</v>
      </c>
      <c r="C34" s="44" t="s">
        <v>259</v>
      </c>
      <c r="D34" s="3"/>
      <c r="E34" s="45" t="s">
        <v>258</v>
      </c>
    </row>
    <row r="35" spans="2:5" ht="51.65" customHeight="1" x14ac:dyDescent="0.35">
      <c r="B35" s="16">
        <v>17</v>
      </c>
      <c r="C35" s="44" t="s">
        <v>259</v>
      </c>
      <c r="D35" s="3"/>
      <c r="E35" s="45" t="s">
        <v>258</v>
      </c>
    </row>
    <row r="36" spans="2:5" ht="51.65" customHeight="1" x14ac:dyDescent="0.35">
      <c r="B36" s="16">
        <v>18</v>
      </c>
      <c r="C36" s="44" t="s">
        <v>259</v>
      </c>
      <c r="D36" s="3"/>
      <c r="E36" s="45" t="s">
        <v>258</v>
      </c>
    </row>
    <row r="37" spans="2:5" ht="51.65" customHeight="1" x14ac:dyDescent="0.35">
      <c r="B37" s="16">
        <v>19</v>
      </c>
      <c r="C37" s="44" t="s">
        <v>259</v>
      </c>
      <c r="D37" s="3"/>
      <c r="E37" s="45" t="s">
        <v>258</v>
      </c>
    </row>
    <row r="38" spans="2:5" ht="51.65" customHeight="1" x14ac:dyDescent="0.35">
      <c r="B38" s="16">
        <v>20</v>
      </c>
      <c r="C38" s="44" t="s">
        <v>259</v>
      </c>
      <c r="D38" s="3"/>
      <c r="E38" s="45" t="s">
        <v>258</v>
      </c>
    </row>
    <row r="39" spans="2:5" ht="51.65" customHeight="1" x14ac:dyDescent="0.35">
      <c r="B39" s="16">
        <v>21</v>
      </c>
      <c r="C39" s="44" t="s">
        <v>259</v>
      </c>
      <c r="D39" s="3"/>
      <c r="E39" s="45" t="s">
        <v>258</v>
      </c>
    </row>
    <row r="40" spans="2:5" ht="51.65" customHeight="1" x14ac:dyDescent="0.35">
      <c r="B40" s="16">
        <v>22</v>
      </c>
      <c r="C40" s="44" t="s">
        <v>259</v>
      </c>
      <c r="D40" s="3"/>
      <c r="E40" s="45" t="s">
        <v>258</v>
      </c>
    </row>
    <row r="41" spans="2:5" ht="51.65" customHeight="1" x14ac:dyDescent="0.35">
      <c r="B41" s="16">
        <v>23</v>
      </c>
      <c r="C41" s="44" t="s">
        <v>259</v>
      </c>
      <c r="D41" s="3"/>
      <c r="E41" s="45" t="s">
        <v>258</v>
      </c>
    </row>
    <row r="42" spans="2:5" ht="51.65" customHeight="1" x14ac:dyDescent="0.35">
      <c r="B42" s="16">
        <v>24</v>
      </c>
      <c r="C42" s="44" t="s">
        <v>259</v>
      </c>
      <c r="D42" s="3"/>
      <c r="E42" s="45" t="s">
        <v>258</v>
      </c>
    </row>
    <row r="43" spans="2:5" ht="51.65" customHeight="1" x14ac:dyDescent="0.35">
      <c r="B43" s="16">
        <v>25</v>
      </c>
      <c r="C43" s="44" t="s">
        <v>259</v>
      </c>
      <c r="D43" s="3"/>
      <c r="E43" s="45" t="s">
        <v>258</v>
      </c>
    </row>
    <row r="44" spans="2:5" ht="51.65" customHeight="1" x14ac:dyDescent="0.35">
      <c r="B44" s="16">
        <v>26</v>
      </c>
      <c r="C44" s="44" t="s">
        <v>259</v>
      </c>
      <c r="D44" s="3"/>
      <c r="E44" s="45" t="s">
        <v>258</v>
      </c>
    </row>
    <row r="45" spans="2:5" ht="51.65" customHeight="1" x14ac:dyDescent="0.35">
      <c r="B45" s="16">
        <v>27</v>
      </c>
      <c r="C45" s="44" t="s">
        <v>259</v>
      </c>
      <c r="D45" s="3"/>
      <c r="E45" s="45" t="s">
        <v>258</v>
      </c>
    </row>
    <row r="46" spans="2:5" ht="51.65" customHeight="1" x14ac:dyDescent="0.35">
      <c r="B46" s="16">
        <v>28</v>
      </c>
      <c r="C46" s="44" t="s">
        <v>259</v>
      </c>
      <c r="D46" s="3"/>
      <c r="E46" s="45" t="s">
        <v>258</v>
      </c>
    </row>
    <row r="47" spans="2:5" ht="51.65" customHeight="1" x14ac:dyDescent="0.35">
      <c r="B47" s="16">
        <v>29</v>
      </c>
      <c r="C47" s="44" t="s">
        <v>259</v>
      </c>
      <c r="D47" s="3"/>
      <c r="E47" s="45" t="s">
        <v>258</v>
      </c>
    </row>
    <row r="48" spans="2:5" ht="51.65" customHeight="1" x14ac:dyDescent="0.35">
      <c r="B48" s="16">
        <v>30</v>
      </c>
      <c r="C48" s="44" t="s">
        <v>259</v>
      </c>
      <c r="D48" s="3"/>
      <c r="E48" s="45" t="s">
        <v>258</v>
      </c>
    </row>
    <row r="49" spans="2:5" ht="51.65" customHeight="1" x14ac:dyDescent="0.35">
      <c r="B49" s="16">
        <v>31</v>
      </c>
      <c r="C49" s="44" t="s">
        <v>259</v>
      </c>
      <c r="D49" s="3"/>
      <c r="E49" s="45" t="s">
        <v>258</v>
      </c>
    </row>
    <row r="50" spans="2:5" ht="51.65" customHeight="1" x14ac:dyDescent="0.35">
      <c r="B50" s="16">
        <v>32</v>
      </c>
      <c r="C50" s="44" t="s">
        <v>259</v>
      </c>
      <c r="D50" s="3"/>
      <c r="E50" s="45" t="s">
        <v>258</v>
      </c>
    </row>
    <row r="51" spans="2:5" ht="51.65" customHeight="1" x14ac:dyDescent="0.35">
      <c r="B51" s="16">
        <v>33</v>
      </c>
      <c r="C51" s="44" t="s">
        <v>259</v>
      </c>
      <c r="D51" s="3"/>
      <c r="E51" s="45" t="s">
        <v>258</v>
      </c>
    </row>
    <row r="52" spans="2:5" ht="51.65" customHeight="1" x14ac:dyDescent="0.35">
      <c r="B52" s="16">
        <v>34</v>
      </c>
      <c r="C52" s="44" t="s">
        <v>259</v>
      </c>
      <c r="D52" s="3"/>
      <c r="E52" s="45" t="s">
        <v>258</v>
      </c>
    </row>
    <row r="53" spans="2:5" ht="51.65" customHeight="1" x14ac:dyDescent="0.35">
      <c r="B53" s="16">
        <v>35</v>
      </c>
      <c r="C53" s="44" t="s">
        <v>259</v>
      </c>
      <c r="D53" s="3"/>
      <c r="E53" s="45" t="s">
        <v>258</v>
      </c>
    </row>
    <row r="54" spans="2:5" ht="51.65" customHeight="1" x14ac:dyDescent="0.35">
      <c r="B54" s="16">
        <v>36</v>
      </c>
      <c r="C54" s="44" t="s">
        <v>259</v>
      </c>
      <c r="D54" s="3"/>
      <c r="E54" s="45" t="s">
        <v>258</v>
      </c>
    </row>
    <row r="55" spans="2:5" ht="51.65" customHeight="1" x14ac:dyDescent="0.35">
      <c r="B55" s="16">
        <v>37</v>
      </c>
      <c r="C55" s="44" t="s">
        <v>259</v>
      </c>
      <c r="D55" s="3"/>
      <c r="E55" s="45" t="s">
        <v>258</v>
      </c>
    </row>
    <row r="56" spans="2:5" ht="51.65" customHeight="1" x14ac:dyDescent="0.35">
      <c r="B56" s="16">
        <v>38</v>
      </c>
      <c r="C56" s="44" t="s">
        <v>259</v>
      </c>
      <c r="D56" s="3"/>
      <c r="E56" s="45" t="s">
        <v>258</v>
      </c>
    </row>
    <row r="57" spans="2:5" ht="51.65" customHeight="1" x14ac:dyDescent="0.35">
      <c r="B57" s="16">
        <v>39</v>
      </c>
      <c r="C57" s="44" t="s">
        <v>259</v>
      </c>
      <c r="D57" s="3"/>
      <c r="E57" s="45" t="s">
        <v>258</v>
      </c>
    </row>
    <row r="58" spans="2:5" ht="51.65" customHeight="1" x14ac:dyDescent="0.35">
      <c r="B58" s="16">
        <v>40</v>
      </c>
      <c r="C58" s="44" t="s">
        <v>259</v>
      </c>
      <c r="D58" s="3"/>
      <c r="E58" s="45" t="s">
        <v>258</v>
      </c>
    </row>
    <row r="59" spans="2:5" ht="51.65" customHeight="1" x14ac:dyDescent="0.35">
      <c r="B59" s="16">
        <v>41</v>
      </c>
      <c r="C59" s="44" t="s">
        <v>259</v>
      </c>
      <c r="D59" s="3"/>
      <c r="E59" s="45" t="s">
        <v>258</v>
      </c>
    </row>
    <row r="60" spans="2:5" ht="51.65" customHeight="1" x14ac:dyDescent="0.35">
      <c r="B60" s="16">
        <v>42</v>
      </c>
      <c r="C60" s="44" t="s">
        <v>259</v>
      </c>
      <c r="D60" s="3"/>
      <c r="E60" s="45" t="s">
        <v>258</v>
      </c>
    </row>
    <row r="61" spans="2:5" ht="51.65" customHeight="1" x14ac:dyDescent="0.35">
      <c r="B61" s="16">
        <v>43</v>
      </c>
      <c r="C61" s="44" t="s">
        <v>259</v>
      </c>
      <c r="D61" s="3"/>
      <c r="E61" s="45" t="s">
        <v>258</v>
      </c>
    </row>
    <row r="62" spans="2:5" ht="51.65" customHeight="1" x14ac:dyDescent="0.35">
      <c r="B62" s="16">
        <v>44</v>
      </c>
      <c r="C62" s="44" t="s">
        <v>259</v>
      </c>
      <c r="D62" s="3"/>
      <c r="E62" s="45" t="s">
        <v>258</v>
      </c>
    </row>
    <row r="63" spans="2:5" ht="51.65" customHeight="1" x14ac:dyDescent="0.35">
      <c r="B63" s="16">
        <v>45</v>
      </c>
      <c r="C63" s="44" t="s">
        <v>259</v>
      </c>
      <c r="D63" s="3"/>
      <c r="E63" s="45" t="s">
        <v>258</v>
      </c>
    </row>
    <row r="64" spans="2:5" ht="51.65" customHeight="1" x14ac:dyDescent="0.35">
      <c r="B64" s="16">
        <v>46</v>
      </c>
      <c r="C64" s="44" t="s">
        <v>259</v>
      </c>
      <c r="D64" s="3"/>
      <c r="E64" s="45" t="s">
        <v>258</v>
      </c>
    </row>
    <row r="65" spans="2:5" ht="51.65" customHeight="1" x14ac:dyDescent="0.35">
      <c r="B65" s="16">
        <v>47</v>
      </c>
      <c r="C65" s="44" t="s">
        <v>259</v>
      </c>
      <c r="D65" s="3"/>
      <c r="E65" s="45" t="s">
        <v>258</v>
      </c>
    </row>
    <row r="66" spans="2:5" ht="51.65" customHeight="1" x14ac:dyDescent="0.35">
      <c r="B66" s="16">
        <v>48</v>
      </c>
      <c r="C66" s="44" t="s">
        <v>259</v>
      </c>
      <c r="D66" s="3"/>
      <c r="E66" s="45" t="s">
        <v>258</v>
      </c>
    </row>
    <row r="67" spans="2:5" ht="51.65" customHeight="1" x14ac:dyDescent="0.35">
      <c r="B67" s="16">
        <v>49</v>
      </c>
      <c r="C67" s="44" t="s">
        <v>259</v>
      </c>
      <c r="D67" s="3"/>
      <c r="E67" s="45" t="s">
        <v>258</v>
      </c>
    </row>
    <row r="68" spans="2:5" ht="51.65" customHeight="1" x14ac:dyDescent="0.35">
      <c r="B68" s="16">
        <v>50</v>
      </c>
      <c r="C68" s="44" t="s">
        <v>259</v>
      </c>
      <c r="D68" s="3"/>
      <c r="E68" s="45" t="s">
        <v>258</v>
      </c>
    </row>
    <row r="69" spans="2:5" ht="51.65" customHeight="1" thickBot="1" x14ac:dyDescent="0.4">
      <c r="B69" s="137" t="s">
        <v>228</v>
      </c>
      <c r="C69" s="138"/>
      <c r="D69" s="138"/>
      <c r="E69" s="139"/>
    </row>
    <row r="70" spans="2:5" ht="16" thickTop="1" x14ac:dyDescent="0.35"/>
  </sheetData>
  <sheetProtection algorithmName="SHA-512" hashValue="+MhwhsCKRUkrDHfyVWz5E6lHjL+G5iIUzNnmhpvfbMbEfxV3vozCL8P62F124NHKeXqfadhTggl9McBTcarcDA==" saltValue="9V0gvo8qZ3khI0ioRu43AA==" spinCount="100000" sheet="1" insertRows="0"/>
  <mergeCells count="16">
    <mergeCell ref="B14:C14"/>
    <mergeCell ref="B15:C15"/>
    <mergeCell ref="B16:C16"/>
    <mergeCell ref="B69:E69"/>
    <mergeCell ref="B2:E2"/>
    <mergeCell ref="B3:D3"/>
    <mergeCell ref="B4:C4"/>
    <mergeCell ref="B5:C5"/>
    <mergeCell ref="B6:C6"/>
    <mergeCell ref="B7:C7"/>
    <mergeCell ref="B8:C8"/>
    <mergeCell ref="B9:C9"/>
    <mergeCell ref="B10:C10"/>
    <mergeCell ref="B11:C11"/>
    <mergeCell ref="B12:C12"/>
    <mergeCell ref="B13:C13"/>
  </mergeCells>
  <phoneticPr fontId="2" type="noConversion"/>
  <dataValidations count="8">
    <dataValidation operator="lessThanOrEqual" allowBlank="1" showInputMessage="1" showErrorMessage="1" sqref="D5" xr:uid="{469E0413-076B-4226-92A7-46E7FCB21B55}"/>
    <dataValidation type="textLength" operator="equal" allowBlank="1" showInputMessage="1" showErrorMessage="1" sqref="D9" xr:uid="{A837B368-2FAE-4542-B068-3B5F378F441C}">
      <formula1>10</formula1>
    </dataValidation>
    <dataValidation type="textLength" operator="equal" allowBlank="1" showInputMessage="1" showErrorMessage="1" sqref="D10" xr:uid="{C1AD76E6-F69D-40B2-9646-A02FCB5384B8}">
      <formula1>9</formula1>
    </dataValidation>
    <dataValidation type="textLength" allowBlank="1" showInputMessage="1" showErrorMessage="1" sqref="D13:D14 D11" xr:uid="{DBD83E2B-5FBE-4454-AFD4-BF0F59428979}">
      <formula1>0</formula1>
      <formula2>50</formula2>
    </dataValidation>
    <dataValidation type="textLength" allowBlank="1" showInputMessage="1" showErrorMessage="1" sqref="D12 D17:D18" xr:uid="{9E15C940-29FE-4CC7-9CA4-B7CA15B93020}">
      <formula1>0</formula1>
      <formula2>100</formula2>
    </dataValidation>
    <dataValidation type="date" allowBlank="1" showInputMessage="1" showErrorMessage="1" sqref="D15 D6" xr:uid="{F176794D-3957-4A14-95A1-2F25595B959D}">
      <formula1>36526</formula1>
      <formula2>45292</formula2>
    </dataValidation>
    <dataValidation type="textLength" allowBlank="1" showInputMessage="1" showErrorMessage="1" sqref="D8" xr:uid="{8B63095F-CE41-4DA6-87A9-B94B25A90CA7}">
      <formula1>0</formula1>
      <formula2>200</formula2>
    </dataValidation>
    <dataValidation type="textLength" allowBlank="1" showInputMessage="1" showErrorMessage="1" sqref="D16" xr:uid="{632DDC62-C7A8-4292-9B0F-3FC3AEDE4473}">
      <formula1>0</formula1>
      <formula2>800</formula2>
    </dataValidation>
  </dataValidations>
  <pageMargins left="0.25" right="0.25" top="0.75" bottom="0.75" header="0.3" footer="0.3"/>
  <pageSetup paperSize="9" scale="36" fitToHeight="2" orientation="portrait" r:id="rId1"/>
  <headerFooter>
    <oddHeader>&amp;F</oddHeader>
    <oddFooter>&amp;A</oddFooter>
  </headerFooter>
  <pictur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86D6F-502F-4497-94E4-BD168DEB400B}">
  <sheetPr>
    <tabColor theme="4" tint="0.79998168889431442"/>
    <pageSetUpPr fitToPage="1"/>
  </sheetPr>
  <dimension ref="B1:M28"/>
  <sheetViews>
    <sheetView showGridLines="0" zoomScale="80" zoomScaleNormal="80" zoomScaleSheetLayoutView="100" workbookViewId="0">
      <selection activeCell="B2" sqref="B2:K2"/>
    </sheetView>
  </sheetViews>
  <sheetFormatPr defaultColWidth="9.1796875" defaultRowHeight="15.5" x14ac:dyDescent="0.35"/>
  <cols>
    <col min="1" max="1" width="3.453125" style="26" customWidth="1"/>
    <col min="2" max="2" width="5.1796875" style="26" customWidth="1"/>
    <col min="3" max="6" width="33" style="26" customWidth="1"/>
    <col min="7" max="7" width="67.54296875" style="26" customWidth="1"/>
    <col min="8" max="8" width="33" style="26" customWidth="1"/>
    <col min="9" max="10" width="18.453125" style="1" customWidth="1"/>
    <col min="11" max="11" width="49" style="26" customWidth="1"/>
    <col min="12" max="13" width="13.7265625" style="26" customWidth="1"/>
    <col min="14" max="16384" width="9.1796875" style="26"/>
  </cols>
  <sheetData>
    <row r="1" spans="2:13" ht="16" thickBot="1" x14ac:dyDescent="0.4"/>
    <row r="2" spans="2:13" ht="29.15" customHeight="1" thickTop="1" x14ac:dyDescent="0.35">
      <c r="B2" s="149" t="s">
        <v>200</v>
      </c>
      <c r="C2" s="150"/>
      <c r="D2" s="150"/>
      <c r="E2" s="150"/>
      <c r="F2" s="150"/>
      <c r="G2" s="150"/>
      <c r="H2" s="150"/>
      <c r="I2" s="150"/>
      <c r="J2" s="150"/>
      <c r="K2" s="151"/>
    </row>
    <row r="3" spans="2:13" ht="41.65" customHeight="1" x14ac:dyDescent="0.35">
      <c r="B3" s="152" t="s">
        <v>41</v>
      </c>
      <c r="C3" s="153"/>
      <c r="D3" s="153"/>
      <c r="E3" s="153"/>
      <c r="F3" s="153"/>
      <c r="G3" s="153"/>
      <c r="H3" s="153"/>
      <c r="I3" s="161" t="s">
        <v>218</v>
      </c>
      <c r="J3" s="162"/>
      <c r="K3" s="56"/>
    </row>
    <row r="4" spans="2:13" ht="15.4" customHeight="1" x14ac:dyDescent="0.35">
      <c r="B4" s="159" t="s">
        <v>1</v>
      </c>
      <c r="C4" s="57" t="s">
        <v>166</v>
      </c>
      <c r="D4" s="57" t="s">
        <v>165</v>
      </c>
      <c r="E4" s="57" t="s">
        <v>167</v>
      </c>
      <c r="F4" s="57" t="s">
        <v>168</v>
      </c>
      <c r="G4" s="161" t="s">
        <v>169</v>
      </c>
      <c r="H4" s="162"/>
      <c r="I4" s="158" t="s">
        <v>170</v>
      </c>
      <c r="J4" s="158"/>
      <c r="K4" s="155" t="s">
        <v>199</v>
      </c>
      <c r="M4" s="47"/>
    </row>
    <row r="5" spans="2:13" ht="82.5" customHeight="1" x14ac:dyDescent="0.35">
      <c r="B5" s="159"/>
      <c r="C5" s="154" t="s">
        <v>171</v>
      </c>
      <c r="D5" s="154" t="s">
        <v>172</v>
      </c>
      <c r="E5" s="154" t="s">
        <v>213</v>
      </c>
      <c r="F5" s="154" t="s">
        <v>212</v>
      </c>
      <c r="G5" s="154" t="s">
        <v>231</v>
      </c>
      <c r="H5" s="154" t="s">
        <v>214</v>
      </c>
      <c r="I5" s="154" t="s">
        <v>197</v>
      </c>
      <c r="J5" s="154"/>
      <c r="K5" s="155"/>
      <c r="M5" s="48"/>
    </row>
    <row r="6" spans="2:13" ht="34" customHeight="1" thickBot="1" x14ac:dyDescent="0.4">
      <c r="B6" s="160"/>
      <c r="C6" s="157"/>
      <c r="D6" s="157"/>
      <c r="E6" s="157"/>
      <c r="F6" s="157"/>
      <c r="G6" s="157"/>
      <c r="H6" s="157"/>
      <c r="I6" s="58" t="s">
        <v>195</v>
      </c>
      <c r="J6" s="58" t="s">
        <v>196</v>
      </c>
      <c r="K6" s="156"/>
      <c r="M6" s="48"/>
    </row>
    <row r="7" spans="2:13" ht="257.64999999999998" customHeight="1" thickTop="1" x14ac:dyDescent="0.35">
      <c r="B7" s="17">
        <v>1</v>
      </c>
      <c r="C7" s="49"/>
      <c r="D7" s="49"/>
      <c r="E7" s="50"/>
      <c r="F7" s="49"/>
      <c r="G7" s="59"/>
      <c r="H7" s="49"/>
      <c r="I7" s="51"/>
      <c r="J7" s="51"/>
      <c r="K7" s="52"/>
    </row>
    <row r="8" spans="2:13" ht="257.64999999999998" customHeight="1" x14ac:dyDescent="0.35">
      <c r="B8" s="16">
        <v>2</v>
      </c>
      <c r="C8" s="53"/>
      <c r="D8" s="53"/>
      <c r="E8" s="27"/>
      <c r="F8" s="53"/>
      <c r="G8" s="59"/>
      <c r="H8" s="53"/>
      <c r="I8" s="3"/>
      <c r="J8" s="3"/>
      <c r="K8" s="54"/>
    </row>
    <row r="9" spans="2:13" ht="257.64999999999998" customHeight="1" x14ac:dyDescent="0.35">
      <c r="B9" s="16">
        <v>3</v>
      </c>
      <c r="C9" s="53"/>
      <c r="D9" s="53"/>
      <c r="E9" s="27"/>
      <c r="F9" s="53"/>
      <c r="G9" s="59"/>
      <c r="H9" s="53"/>
      <c r="I9" s="3"/>
      <c r="J9" s="3"/>
      <c r="K9" s="54"/>
    </row>
    <row r="10" spans="2:13" ht="257.64999999999998" customHeight="1" x14ac:dyDescent="0.35">
      <c r="B10" s="16">
        <v>4</v>
      </c>
      <c r="C10" s="53"/>
      <c r="D10" s="53"/>
      <c r="E10" s="27"/>
      <c r="F10" s="53"/>
      <c r="G10" s="59"/>
      <c r="H10" s="53"/>
      <c r="I10" s="3"/>
      <c r="J10" s="3"/>
      <c r="K10" s="54"/>
    </row>
    <row r="11" spans="2:13" ht="257.64999999999998" customHeight="1" x14ac:dyDescent="0.35">
      <c r="B11" s="16">
        <v>5</v>
      </c>
      <c r="C11" s="53"/>
      <c r="D11" s="53"/>
      <c r="E11" s="27"/>
      <c r="F11" s="53"/>
      <c r="G11" s="59"/>
      <c r="H11" s="53"/>
      <c r="I11" s="3"/>
      <c r="J11" s="3"/>
      <c r="K11" s="54"/>
    </row>
    <row r="12" spans="2:13" ht="257.64999999999998" customHeight="1" x14ac:dyDescent="0.35">
      <c r="B12" s="16">
        <v>6</v>
      </c>
      <c r="C12" s="53"/>
      <c r="D12" s="53"/>
      <c r="E12" s="27"/>
      <c r="F12" s="53"/>
      <c r="G12" s="59"/>
      <c r="H12" s="53"/>
      <c r="I12" s="3"/>
      <c r="J12" s="3"/>
      <c r="K12" s="54"/>
    </row>
    <row r="13" spans="2:13" ht="257.64999999999998" customHeight="1" x14ac:dyDescent="0.35">
      <c r="B13" s="16">
        <v>7</v>
      </c>
      <c r="C13" s="53"/>
      <c r="D13" s="53"/>
      <c r="E13" s="27"/>
      <c r="F13" s="53"/>
      <c r="G13" s="59"/>
      <c r="H13" s="53"/>
      <c r="I13" s="3"/>
      <c r="J13" s="3"/>
      <c r="K13" s="54"/>
    </row>
    <row r="14" spans="2:13" ht="257.64999999999998" customHeight="1" x14ac:dyDescent="0.35">
      <c r="B14" s="16">
        <v>8</v>
      </c>
      <c r="C14" s="53"/>
      <c r="D14" s="53"/>
      <c r="E14" s="27"/>
      <c r="F14" s="53"/>
      <c r="G14" s="59"/>
      <c r="H14" s="53"/>
      <c r="I14" s="3"/>
      <c r="J14" s="3"/>
      <c r="K14" s="54"/>
    </row>
    <row r="15" spans="2:13" ht="257.64999999999998" customHeight="1" x14ac:dyDescent="0.35">
      <c r="B15" s="16">
        <v>9</v>
      </c>
      <c r="C15" s="53"/>
      <c r="D15" s="53"/>
      <c r="E15" s="27"/>
      <c r="F15" s="53"/>
      <c r="G15" s="59"/>
      <c r="H15" s="53"/>
      <c r="I15" s="3"/>
      <c r="J15" s="3"/>
      <c r="K15" s="54"/>
    </row>
    <row r="16" spans="2:13" ht="257.64999999999998" customHeight="1" x14ac:dyDescent="0.35">
      <c r="B16" s="16">
        <v>10</v>
      </c>
      <c r="C16" s="53"/>
      <c r="D16" s="53"/>
      <c r="E16" s="27"/>
      <c r="F16" s="53"/>
      <c r="G16" s="59"/>
      <c r="H16" s="53"/>
      <c r="I16" s="3"/>
      <c r="J16" s="3"/>
      <c r="K16" s="54"/>
    </row>
    <row r="17" spans="2:11" ht="257.64999999999998" customHeight="1" x14ac:dyDescent="0.35">
      <c r="B17" s="16">
        <v>11</v>
      </c>
      <c r="C17" s="53"/>
      <c r="D17" s="53"/>
      <c r="E17" s="27"/>
      <c r="F17" s="53"/>
      <c r="G17" s="59"/>
      <c r="H17" s="53"/>
      <c r="I17" s="3"/>
      <c r="J17" s="3"/>
      <c r="K17" s="54"/>
    </row>
    <row r="18" spans="2:11" ht="257.64999999999998" customHeight="1" x14ac:dyDescent="0.35">
      <c r="B18" s="16">
        <v>12</v>
      </c>
      <c r="C18" s="53"/>
      <c r="D18" s="53"/>
      <c r="E18" s="27"/>
      <c r="F18" s="53"/>
      <c r="G18" s="59"/>
      <c r="H18" s="53"/>
      <c r="I18" s="3"/>
      <c r="J18" s="3"/>
      <c r="K18" s="54"/>
    </row>
    <row r="19" spans="2:11" ht="257.64999999999998" customHeight="1" x14ac:dyDescent="0.35">
      <c r="B19" s="16">
        <v>13</v>
      </c>
      <c r="C19" s="53"/>
      <c r="D19" s="53"/>
      <c r="E19" s="27"/>
      <c r="F19" s="53"/>
      <c r="G19" s="59"/>
      <c r="H19" s="53"/>
      <c r="I19" s="3"/>
      <c r="J19" s="3"/>
      <c r="K19" s="54"/>
    </row>
    <row r="20" spans="2:11" ht="257.64999999999998" customHeight="1" x14ac:dyDescent="0.35">
      <c r="B20" s="16">
        <v>14</v>
      </c>
      <c r="C20" s="53"/>
      <c r="D20" s="53"/>
      <c r="E20" s="27"/>
      <c r="F20" s="53"/>
      <c r="G20" s="59"/>
      <c r="H20" s="53"/>
      <c r="I20" s="3"/>
      <c r="J20" s="3"/>
      <c r="K20" s="54"/>
    </row>
    <row r="21" spans="2:11" ht="257.64999999999998" customHeight="1" x14ac:dyDescent="0.35">
      <c r="B21" s="16">
        <v>15</v>
      </c>
      <c r="C21" s="53"/>
      <c r="D21" s="53"/>
      <c r="E21" s="27"/>
      <c r="F21" s="53"/>
      <c r="G21" s="59"/>
      <c r="H21" s="53"/>
      <c r="I21" s="3"/>
      <c r="J21" s="3"/>
      <c r="K21" s="54"/>
    </row>
    <row r="22" spans="2:11" ht="257.64999999999998" customHeight="1" x14ac:dyDescent="0.35">
      <c r="B22" s="16">
        <v>16</v>
      </c>
      <c r="C22" s="53"/>
      <c r="D22" s="53"/>
      <c r="E22" s="27"/>
      <c r="F22" s="53"/>
      <c r="G22" s="59"/>
      <c r="H22" s="53"/>
      <c r="I22" s="3"/>
      <c r="J22" s="3"/>
      <c r="K22" s="54"/>
    </row>
    <row r="23" spans="2:11" ht="257.64999999999998" customHeight="1" x14ac:dyDescent="0.35">
      <c r="B23" s="16">
        <v>17</v>
      </c>
      <c r="C23" s="53"/>
      <c r="D23" s="53"/>
      <c r="E23" s="27"/>
      <c r="F23" s="53"/>
      <c r="G23" s="59"/>
      <c r="H23" s="53"/>
      <c r="I23" s="3"/>
      <c r="J23" s="3"/>
      <c r="K23" s="54"/>
    </row>
    <row r="24" spans="2:11" ht="257.64999999999998" customHeight="1" x14ac:dyDescent="0.35">
      <c r="B24" s="16">
        <v>18</v>
      </c>
      <c r="C24" s="53"/>
      <c r="D24" s="53"/>
      <c r="E24" s="27"/>
      <c r="F24" s="53"/>
      <c r="G24" s="59"/>
      <c r="H24" s="53"/>
      <c r="I24" s="3"/>
      <c r="J24" s="3"/>
      <c r="K24" s="54"/>
    </row>
    <row r="25" spans="2:11" ht="257.64999999999998" customHeight="1" x14ac:dyDescent="0.35">
      <c r="B25" s="16">
        <v>19</v>
      </c>
      <c r="C25" s="53"/>
      <c r="D25" s="53"/>
      <c r="E25" s="27"/>
      <c r="F25" s="53"/>
      <c r="G25" s="59"/>
      <c r="H25" s="53"/>
      <c r="I25" s="3"/>
      <c r="J25" s="3"/>
      <c r="K25" s="54"/>
    </row>
    <row r="26" spans="2:11" ht="257.64999999999998" customHeight="1" x14ac:dyDescent="0.35">
      <c r="B26" s="16">
        <v>20</v>
      </c>
      <c r="C26" s="53"/>
      <c r="D26" s="53"/>
      <c r="E26" s="27"/>
      <c r="F26" s="53"/>
      <c r="G26" s="59"/>
      <c r="H26" s="53"/>
      <c r="I26" s="3"/>
      <c r="J26" s="3"/>
      <c r="K26" s="54"/>
    </row>
    <row r="27" spans="2:11" ht="32.25" customHeight="1" thickBot="1" x14ac:dyDescent="0.4">
      <c r="B27" s="137" t="s">
        <v>173</v>
      </c>
      <c r="C27" s="138"/>
      <c r="D27" s="138"/>
      <c r="E27" s="138"/>
      <c r="F27" s="138"/>
      <c r="G27" s="138"/>
      <c r="H27" s="138"/>
      <c r="I27" s="138"/>
      <c r="J27" s="138"/>
      <c r="K27" s="139"/>
    </row>
    <row r="28" spans="2:11" ht="16" thickTop="1" x14ac:dyDescent="0.35"/>
  </sheetData>
  <sheetProtection sheet="1" objects="1" scenarios="1" insertRows="0"/>
  <mergeCells count="15">
    <mergeCell ref="B2:K2"/>
    <mergeCell ref="B3:H3"/>
    <mergeCell ref="B27:K27"/>
    <mergeCell ref="I5:J5"/>
    <mergeCell ref="K4:K6"/>
    <mergeCell ref="H5:H6"/>
    <mergeCell ref="F5:F6"/>
    <mergeCell ref="E5:E6"/>
    <mergeCell ref="D5:D6"/>
    <mergeCell ref="C5:C6"/>
    <mergeCell ref="I4:J4"/>
    <mergeCell ref="B4:B6"/>
    <mergeCell ref="I3:J3"/>
    <mergeCell ref="G5:G6"/>
    <mergeCell ref="G4:H4"/>
  </mergeCells>
  <dataValidations count="1">
    <dataValidation type="decimal" allowBlank="1" showInputMessage="1" showErrorMessage="1" sqref="E7:E26" xr:uid="{CEAFE5CB-F199-4FA0-8CAB-7FC121A5B492}">
      <formula1>0</formula1>
      <formula2>1000000000</formula2>
    </dataValidation>
  </dataValidations>
  <pageMargins left="0.23622047244094491" right="0.23622047244094491" top="0.74803149606299213" bottom="0.74803149606299213" header="0.31496062992125984" footer="0.31496062992125984"/>
  <pageSetup paperSize="8" scale="44" fitToHeight="0" orientation="portrait"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1029" r:id="rId5" name="Check Box 5">
              <controlPr defaultSize="0" autoFill="0" autoLine="0" autoPict="0">
                <anchor moveWithCells="1">
                  <from>
                    <xdr:col>6</xdr:col>
                    <xdr:colOff>50800</xdr:colOff>
                    <xdr:row>6</xdr:row>
                    <xdr:rowOff>38100</xdr:rowOff>
                  </from>
                  <to>
                    <xdr:col>6</xdr:col>
                    <xdr:colOff>4013200</xdr:colOff>
                    <xdr:row>6</xdr:row>
                    <xdr:rowOff>412750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6</xdr:col>
                    <xdr:colOff>38100</xdr:colOff>
                    <xdr:row>6</xdr:row>
                    <xdr:rowOff>431800</xdr:rowOff>
                  </from>
                  <to>
                    <xdr:col>6</xdr:col>
                    <xdr:colOff>4000500</xdr:colOff>
                    <xdr:row>6</xdr:row>
                    <xdr:rowOff>800100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6</xdr:col>
                    <xdr:colOff>38100</xdr:colOff>
                    <xdr:row>6</xdr:row>
                    <xdr:rowOff>857250</xdr:rowOff>
                  </from>
                  <to>
                    <xdr:col>6</xdr:col>
                    <xdr:colOff>4000500</xdr:colOff>
                    <xdr:row>6</xdr:row>
                    <xdr:rowOff>1219200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6</xdr:col>
                    <xdr:colOff>38100</xdr:colOff>
                    <xdr:row>6</xdr:row>
                    <xdr:rowOff>1250950</xdr:rowOff>
                  </from>
                  <to>
                    <xdr:col>6</xdr:col>
                    <xdr:colOff>4000500</xdr:colOff>
                    <xdr:row>6</xdr:row>
                    <xdr:rowOff>1612900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6</xdr:col>
                    <xdr:colOff>38100</xdr:colOff>
                    <xdr:row>6</xdr:row>
                    <xdr:rowOff>1676400</xdr:rowOff>
                  </from>
                  <to>
                    <xdr:col>6</xdr:col>
                    <xdr:colOff>4514850</xdr:colOff>
                    <xdr:row>6</xdr:row>
                    <xdr:rowOff>2051050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38100</xdr:colOff>
                    <xdr:row>6</xdr:row>
                    <xdr:rowOff>2070100</xdr:rowOff>
                  </from>
                  <to>
                    <xdr:col>6</xdr:col>
                    <xdr:colOff>4000500</xdr:colOff>
                    <xdr:row>6</xdr:row>
                    <xdr:rowOff>2438400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6</xdr:col>
                    <xdr:colOff>38100</xdr:colOff>
                    <xdr:row>6</xdr:row>
                    <xdr:rowOff>2495550</xdr:rowOff>
                  </from>
                  <to>
                    <xdr:col>6</xdr:col>
                    <xdr:colOff>4603750</xdr:colOff>
                    <xdr:row>6</xdr:row>
                    <xdr:rowOff>2857500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6</xdr:col>
                    <xdr:colOff>31750</xdr:colOff>
                    <xdr:row>6</xdr:row>
                    <xdr:rowOff>2889250</xdr:rowOff>
                  </from>
                  <to>
                    <xdr:col>6</xdr:col>
                    <xdr:colOff>4000500</xdr:colOff>
                    <xdr:row>6</xdr:row>
                    <xdr:rowOff>3257550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6</xdr:col>
                    <xdr:colOff>50800</xdr:colOff>
                    <xdr:row>7</xdr:row>
                    <xdr:rowOff>38100</xdr:rowOff>
                  </from>
                  <to>
                    <xdr:col>6</xdr:col>
                    <xdr:colOff>4013200</xdr:colOff>
                    <xdr:row>7</xdr:row>
                    <xdr:rowOff>412750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6</xdr:col>
                    <xdr:colOff>38100</xdr:colOff>
                    <xdr:row>7</xdr:row>
                    <xdr:rowOff>431800</xdr:rowOff>
                  </from>
                  <to>
                    <xdr:col>6</xdr:col>
                    <xdr:colOff>4000500</xdr:colOff>
                    <xdr:row>7</xdr:row>
                    <xdr:rowOff>800100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6</xdr:col>
                    <xdr:colOff>38100</xdr:colOff>
                    <xdr:row>7</xdr:row>
                    <xdr:rowOff>857250</xdr:rowOff>
                  </from>
                  <to>
                    <xdr:col>6</xdr:col>
                    <xdr:colOff>4000500</xdr:colOff>
                    <xdr:row>7</xdr:row>
                    <xdr:rowOff>1219200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6</xdr:col>
                    <xdr:colOff>38100</xdr:colOff>
                    <xdr:row>7</xdr:row>
                    <xdr:rowOff>1250950</xdr:rowOff>
                  </from>
                  <to>
                    <xdr:col>6</xdr:col>
                    <xdr:colOff>4000500</xdr:colOff>
                    <xdr:row>7</xdr:row>
                    <xdr:rowOff>1612900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6</xdr:col>
                    <xdr:colOff>38100</xdr:colOff>
                    <xdr:row>7</xdr:row>
                    <xdr:rowOff>1676400</xdr:rowOff>
                  </from>
                  <to>
                    <xdr:col>6</xdr:col>
                    <xdr:colOff>4514850</xdr:colOff>
                    <xdr:row>7</xdr:row>
                    <xdr:rowOff>2051050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6</xdr:col>
                    <xdr:colOff>38100</xdr:colOff>
                    <xdr:row>7</xdr:row>
                    <xdr:rowOff>2070100</xdr:rowOff>
                  </from>
                  <to>
                    <xdr:col>6</xdr:col>
                    <xdr:colOff>4000500</xdr:colOff>
                    <xdr:row>7</xdr:row>
                    <xdr:rowOff>2438400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6</xdr:col>
                    <xdr:colOff>38100</xdr:colOff>
                    <xdr:row>7</xdr:row>
                    <xdr:rowOff>2495550</xdr:rowOff>
                  </from>
                  <to>
                    <xdr:col>6</xdr:col>
                    <xdr:colOff>4603750</xdr:colOff>
                    <xdr:row>7</xdr:row>
                    <xdr:rowOff>2857500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6</xdr:col>
                    <xdr:colOff>31750</xdr:colOff>
                    <xdr:row>7</xdr:row>
                    <xdr:rowOff>2889250</xdr:rowOff>
                  </from>
                  <to>
                    <xdr:col>6</xdr:col>
                    <xdr:colOff>4000500</xdr:colOff>
                    <xdr:row>7</xdr:row>
                    <xdr:rowOff>3257550</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6</xdr:col>
                    <xdr:colOff>50800</xdr:colOff>
                    <xdr:row>8</xdr:row>
                    <xdr:rowOff>38100</xdr:rowOff>
                  </from>
                  <to>
                    <xdr:col>6</xdr:col>
                    <xdr:colOff>4013200</xdr:colOff>
                    <xdr:row>8</xdr:row>
                    <xdr:rowOff>412750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6</xdr:col>
                    <xdr:colOff>38100</xdr:colOff>
                    <xdr:row>8</xdr:row>
                    <xdr:rowOff>431800</xdr:rowOff>
                  </from>
                  <to>
                    <xdr:col>6</xdr:col>
                    <xdr:colOff>4000500</xdr:colOff>
                    <xdr:row>8</xdr:row>
                    <xdr:rowOff>800100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6</xdr:col>
                    <xdr:colOff>38100</xdr:colOff>
                    <xdr:row>8</xdr:row>
                    <xdr:rowOff>857250</xdr:rowOff>
                  </from>
                  <to>
                    <xdr:col>6</xdr:col>
                    <xdr:colOff>4000500</xdr:colOff>
                    <xdr:row>8</xdr:row>
                    <xdr:rowOff>1219200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6</xdr:col>
                    <xdr:colOff>38100</xdr:colOff>
                    <xdr:row>8</xdr:row>
                    <xdr:rowOff>1250950</xdr:rowOff>
                  </from>
                  <to>
                    <xdr:col>6</xdr:col>
                    <xdr:colOff>4000500</xdr:colOff>
                    <xdr:row>8</xdr:row>
                    <xdr:rowOff>1612900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6</xdr:col>
                    <xdr:colOff>38100</xdr:colOff>
                    <xdr:row>8</xdr:row>
                    <xdr:rowOff>1676400</xdr:rowOff>
                  </from>
                  <to>
                    <xdr:col>6</xdr:col>
                    <xdr:colOff>4514850</xdr:colOff>
                    <xdr:row>8</xdr:row>
                    <xdr:rowOff>2051050</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6</xdr:col>
                    <xdr:colOff>38100</xdr:colOff>
                    <xdr:row>8</xdr:row>
                    <xdr:rowOff>2070100</xdr:rowOff>
                  </from>
                  <to>
                    <xdr:col>6</xdr:col>
                    <xdr:colOff>4000500</xdr:colOff>
                    <xdr:row>8</xdr:row>
                    <xdr:rowOff>2438400</xdr:rowOff>
                  </to>
                </anchor>
              </controlPr>
            </control>
          </mc:Choice>
        </mc:AlternateContent>
        <mc:AlternateContent xmlns:mc="http://schemas.openxmlformats.org/markup-compatibility/2006">
          <mc:Choice Requires="x14">
            <control shapeId="1051" r:id="rId27" name="Check Box 27">
              <controlPr defaultSize="0" autoFill="0" autoLine="0" autoPict="0">
                <anchor moveWithCells="1">
                  <from>
                    <xdr:col>6</xdr:col>
                    <xdr:colOff>38100</xdr:colOff>
                    <xdr:row>8</xdr:row>
                    <xdr:rowOff>2495550</xdr:rowOff>
                  </from>
                  <to>
                    <xdr:col>6</xdr:col>
                    <xdr:colOff>4603750</xdr:colOff>
                    <xdr:row>8</xdr:row>
                    <xdr:rowOff>2857500</xdr:rowOff>
                  </to>
                </anchor>
              </controlPr>
            </control>
          </mc:Choice>
        </mc:AlternateContent>
        <mc:AlternateContent xmlns:mc="http://schemas.openxmlformats.org/markup-compatibility/2006">
          <mc:Choice Requires="x14">
            <control shapeId="1052" r:id="rId28" name="Check Box 28">
              <controlPr defaultSize="0" autoFill="0" autoLine="0" autoPict="0">
                <anchor moveWithCells="1">
                  <from>
                    <xdr:col>6</xdr:col>
                    <xdr:colOff>31750</xdr:colOff>
                    <xdr:row>8</xdr:row>
                    <xdr:rowOff>2889250</xdr:rowOff>
                  </from>
                  <to>
                    <xdr:col>6</xdr:col>
                    <xdr:colOff>4000500</xdr:colOff>
                    <xdr:row>8</xdr:row>
                    <xdr:rowOff>3257550</xdr:rowOff>
                  </to>
                </anchor>
              </controlPr>
            </control>
          </mc:Choice>
        </mc:AlternateContent>
        <mc:AlternateContent xmlns:mc="http://schemas.openxmlformats.org/markup-compatibility/2006">
          <mc:Choice Requires="x14">
            <control shapeId="1053" r:id="rId29" name="Check Box 29">
              <controlPr defaultSize="0" autoFill="0" autoLine="0" autoPict="0">
                <anchor moveWithCells="1">
                  <from>
                    <xdr:col>6</xdr:col>
                    <xdr:colOff>50800</xdr:colOff>
                    <xdr:row>9</xdr:row>
                    <xdr:rowOff>38100</xdr:rowOff>
                  </from>
                  <to>
                    <xdr:col>6</xdr:col>
                    <xdr:colOff>4013200</xdr:colOff>
                    <xdr:row>9</xdr:row>
                    <xdr:rowOff>412750</xdr:rowOff>
                  </to>
                </anchor>
              </controlPr>
            </control>
          </mc:Choice>
        </mc:AlternateContent>
        <mc:AlternateContent xmlns:mc="http://schemas.openxmlformats.org/markup-compatibility/2006">
          <mc:Choice Requires="x14">
            <control shapeId="1054" r:id="rId30" name="Check Box 30">
              <controlPr defaultSize="0" autoFill="0" autoLine="0" autoPict="0">
                <anchor moveWithCells="1">
                  <from>
                    <xdr:col>6</xdr:col>
                    <xdr:colOff>38100</xdr:colOff>
                    <xdr:row>9</xdr:row>
                    <xdr:rowOff>431800</xdr:rowOff>
                  </from>
                  <to>
                    <xdr:col>6</xdr:col>
                    <xdr:colOff>4000500</xdr:colOff>
                    <xdr:row>9</xdr:row>
                    <xdr:rowOff>800100</xdr:rowOff>
                  </to>
                </anchor>
              </controlPr>
            </control>
          </mc:Choice>
        </mc:AlternateContent>
        <mc:AlternateContent xmlns:mc="http://schemas.openxmlformats.org/markup-compatibility/2006">
          <mc:Choice Requires="x14">
            <control shapeId="1055" r:id="rId31" name="Check Box 31">
              <controlPr defaultSize="0" autoFill="0" autoLine="0" autoPict="0">
                <anchor moveWithCells="1">
                  <from>
                    <xdr:col>6</xdr:col>
                    <xdr:colOff>38100</xdr:colOff>
                    <xdr:row>9</xdr:row>
                    <xdr:rowOff>857250</xdr:rowOff>
                  </from>
                  <to>
                    <xdr:col>6</xdr:col>
                    <xdr:colOff>4000500</xdr:colOff>
                    <xdr:row>9</xdr:row>
                    <xdr:rowOff>1219200</xdr:rowOff>
                  </to>
                </anchor>
              </controlPr>
            </control>
          </mc:Choice>
        </mc:AlternateContent>
        <mc:AlternateContent xmlns:mc="http://schemas.openxmlformats.org/markup-compatibility/2006">
          <mc:Choice Requires="x14">
            <control shapeId="1056" r:id="rId32" name="Check Box 32">
              <controlPr defaultSize="0" autoFill="0" autoLine="0" autoPict="0">
                <anchor moveWithCells="1">
                  <from>
                    <xdr:col>6</xdr:col>
                    <xdr:colOff>38100</xdr:colOff>
                    <xdr:row>9</xdr:row>
                    <xdr:rowOff>1250950</xdr:rowOff>
                  </from>
                  <to>
                    <xdr:col>6</xdr:col>
                    <xdr:colOff>4000500</xdr:colOff>
                    <xdr:row>9</xdr:row>
                    <xdr:rowOff>1612900</xdr:rowOff>
                  </to>
                </anchor>
              </controlPr>
            </control>
          </mc:Choice>
        </mc:AlternateContent>
        <mc:AlternateContent xmlns:mc="http://schemas.openxmlformats.org/markup-compatibility/2006">
          <mc:Choice Requires="x14">
            <control shapeId="1057" r:id="rId33" name="Check Box 33">
              <controlPr defaultSize="0" autoFill="0" autoLine="0" autoPict="0">
                <anchor moveWithCells="1">
                  <from>
                    <xdr:col>6</xdr:col>
                    <xdr:colOff>38100</xdr:colOff>
                    <xdr:row>9</xdr:row>
                    <xdr:rowOff>1676400</xdr:rowOff>
                  </from>
                  <to>
                    <xdr:col>6</xdr:col>
                    <xdr:colOff>4514850</xdr:colOff>
                    <xdr:row>9</xdr:row>
                    <xdr:rowOff>2051050</xdr:rowOff>
                  </to>
                </anchor>
              </controlPr>
            </control>
          </mc:Choice>
        </mc:AlternateContent>
        <mc:AlternateContent xmlns:mc="http://schemas.openxmlformats.org/markup-compatibility/2006">
          <mc:Choice Requires="x14">
            <control shapeId="1058" r:id="rId34" name="Check Box 34">
              <controlPr defaultSize="0" autoFill="0" autoLine="0" autoPict="0">
                <anchor moveWithCells="1">
                  <from>
                    <xdr:col>6</xdr:col>
                    <xdr:colOff>38100</xdr:colOff>
                    <xdr:row>9</xdr:row>
                    <xdr:rowOff>2070100</xdr:rowOff>
                  </from>
                  <to>
                    <xdr:col>6</xdr:col>
                    <xdr:colOff>4000500</xdr:colOff>
                    <xdr:row>9</xdr:row>
                    <xdr:rowOff>2438400</xdr:rowOff>
                  </to>
                </anchor>
              </controlPr>
            </control>
          </mc:Choice>
        </mc:AlternateContent>
        <mc:AlternateContent xmlns:mc="http://schemas.openxmlformats.org/markup-compatibility/2006">
          <mc:Choice Requires="x14">
            <control shapeId="1059" r:id="rId35" name="Check Box 35">
              <controlPr defaultSize="0" autoFill="0" autoLine="0" autoPict="0">
                <anchor moveWithCells="1">
                  <from>
                    <xdr:col>6</xdr:col>
                    <xdr:colOff>38100</xdr:colOff>
                    <xdr:row>9</xdr:row>
                    <xdr:rowOff>2495550</xdr:rowOff>
                  </from>
                  <to>
                    <xdr:col>6</xdr:col>
                    <xdr:colOff>4603750</xdr:colOff>
                    <xdr:row>9</xdr:row>
                    <xdr:rowOff>2857500</xdr:rowOff>
                  </to>
                </anchor>
              </controlPr>
            </control>
          </mc:Choice>
        </mc:AlternateContent>
        <mc:AlternateContent xmlns:mc="http://schemas.openxmlformats.org/markup-compatibility/2006">
          <mc:Choice Requires="x14">
            <control shapeId="1060" r:id="rId36" name="Check Box 36">
              <controlPr defaultSize="0" autoFill="0" autoLine="0" autoPict="0">
                <anchor moveWithCells="1">
                  <from>
                    <xdr:col>6</xdr:col>
                    <xdr:colOff>31750</xdr:colOff>
                    <xdr:row>9</xdr:row>
                    <xdr:rowOff>2889250</xdr:rowOff>
                  </from>
                  <to>
                    <xdr:col>6</xdr:col>
                    <xdr:colOff>4000500</xdr:colOff>
                    <xdr:row>9</xdr:row>
                    <xdr:rowOff>3257550</xdr:rowOff>
                  </to>
                </anchor>
              </controlPr>
            </control>
          </mc:Choice>
        </mc:AlternateContent>
        <mc:AlternateContent xmlns:mc="http://schemas.openxmlformats.org/markup-compatibility/2006">
          <mc:Choice Requires="x14">
            <control shapeId="1061" r:id="rId37" name="Check Box 37">
              <controlPr defaultSize="0" autoFill="0" autoLine="0" autoPict="0">
                <anchor moveWithCells="1">
                  <from>
                    <xdr:col>6</xdr:col>
                    <xdr:colOff>50800</xdr:colOff>
                    <xdr:row>10</xdr:row>
                    <xdr:rowOff>38100</xdr:rowOff>
                  </from>
                  <to>
                    <xdr:col>6</xdr:col>
                    <xdr:colOff>4013200</xdr:colOff>
                    <xdr:row>10</xdr:row>
                    <xdr:rowOff>412750</xdr:rowOff>
                  </to>
                </anchor>
              </controlPr>
            </control>
          </mc:Choice>
        </mc:AlternateContent>
        <mc:AlternateContent xmlns:mc="http://schemas.openxmlformats.org/markup-compatibility/2006">
          <mc:Choice Requires="x14">
            <control shapeId="1062" r:id="rId38" name="Check Box 38">
              <controlPr defaultSize="0" autoFill="0" autoLine="0" autoPict="0">
                <anchor moveWithCells="1">
                  <from>
                    <xdr:col>6</xdr:col>
                    <xdr:colOff>38100</xdr:colOff>
                    <xdr:row>10</xdr:row>
                    <xdr:rowOff>431800</xdr:rowOff>
                  </from>
                  <to>
                    <xdr:col>6</xdr:col>
                    <xdr:colOff>4000500</xdr:colOff>
                    <xdr:row>10</xdr:row>
                    <xdr:rowOff>800100</xdr:rowOff>
                  </to>
                </anchor>
              </controlPr>
            </control>
          </mc:Choice>
        </mc:AlternateContent>
        <mc:AlternateContent xmlns:mc="http://schemas.openxmlformats.org/markup-compatibility/2006">
          <mc:Choice Requires="x14">
            <control shapeId="1063" r:id="rId39" name="Check Box 39">
              <controlPr defaultSize="0" autoFill="0" autoLine="0" autoPict="0">
                <anchor moveWithCells="1">
                  <from>
                    <xdr:col>6</xdr:col>
                    <xdr:colOff>38100</xdr:colOff>
                    <xdr:row>10</xdr:row>
                    <xdr:rowOff>857250</xdr:rowOff>
                  </from>
                  <to>
                    <xdr:col>6</xdr:col>
                    <xdr:colOff>4000500</xdr:colOff>
                    <xdr:row>10</xdr:row>
                    <xdr:rowOff>1219200</xdr:rowOff>
                  </to>
                </anchor>
              </controlPr>
            </control>
          </mc:Choice>
        </mc:AlternateContent>
        <mc:AlternateContent xmlns:mc="http://schemas.openxmlformats.org/markup-compatibility/2006">
          <mc:Choice Requires="x14">
            <control shapeId="1064" r:id="rId40" name="Check Box 40">
              <controlPr defaultSize="0" autoFill="0" autoLine="0" autoPict="0">
                <anchor moveWithCells="1">
                  <from>
                    <xdr:col>6</xdr:col>
                    <xdr:colOff>38100</xdr:colOff>
                    <xdr:row>10</xdr:row>
                    <xdr:rowOff>1250950</xdr:rowOff>
                  </from>
                  <to>
                    <xdr:col>6</xdr:col>
                    <xdr:colOff>4000500</xdr:colOff>
                    <xdr:row>10</xdr:row>
                    <xdr:rowOff>1612900</xdr:rowOff>
                  </to>
                </anchor>
              </controlPr>
            </control>
          </mc:Choice>
        </mc:AlternateContent>
        <mc:AlternateContent xmlns:mc="http://schemas.openxmlformats.org/markup-compatibility/2006">
          <mc:Choice Requires="x14">
            <control shapeId="1065" r:id="rId41" name="Check Box 41">
              <controlPr defaultSize="0" autoFill="0" autoLine="0" autoPict="0">
                <anchor moveWithCells="1">
                  <from>
                    <xdr:col>6</xdr:col>
                    <xdr:colOff>38100</xdr:colOff>
                    <xdr:row>10</xdr:row>
                    <xdr:rowOff>1676400</xdr:rowOff>
                  </from>
                  <to>
                    <xdr:col>6</xdr:col>
                    <xdr:colOff>4514850</xdr:colOff>
                    <xdr:row>10</xdr:row>
                    <xdr:rowOff>2051050</xdr:rowOff>
                  </to>
                </anchor>
              </controlPr>
            </control>
          </mc:Choice>
        </mc:AlternateContent>
        <mc:AlternateContent xmlns:mc="http://schemas.openxmlformats.org/markup-compatibility/2006">
          <mc:Choice Requires="x14">
            <control shapeId="1066" r:id="rId42" name="Check Box 42">
              <controlPr defaultSize="0" autoFill="0" autoLine="0" autoPict="0">
                <anchor moveWithCells="1">
                  <from>
                    <xdr:col>6</xdr:col>
                    <xdr:colOff>38100</xdr:colOff>
                    <xdr:row>10</xdr:row>
                    <xdr:rowOff>2070100</xdr:rowOff>
                  </from>
                  <to>
                    <xdr:col>6</xdr:col>
                    <xdr:colOff>4000500</xdr:colOff>
                    <xdr:row>10</xdr:row>
                    <xdr:rowOff>2438400</xdr:rowOff>
                  </to>
                </anchor>
              </controlPr>
            </control>
          </mc:Choice>
        </mc:AlternateContent>
        <mc:AlternateContent xmlns:mc="http://schemas.openxmlformats.org/markup-compatibility/2006">
          <mc:Choice Requires="x14">
            <control shapeId="1067" r:id="rId43" name="Check Box 43">
              <controlPr defaultSize="0" autoFill="0" autoLine="0" autoPict="0">
                <anchor moveWithCells="1">
                  <from>
                    <xdr:col>6</xdr:col>
                    <xdr:colOff>38100</xdr:colOff>
                    <xdr:row>10</xdr:row>
                    <xdr:rowOff>2495550</xdr:rowOff>
                  </from>
                  <to>
                    <xdr:col>6</xdr:col>
                    <xdr:colOff>4603750</xdr:colOff>
                    <xdr:row>10</xdr:row>
                    <xdr:rowOff>2857500</xdr:rowOff>
                  </to>
                </anchor>
              </controlPr>
            </control>
          </mc:Choice>
        </mc:AlternateContent>
        <mc:AlternateContent xmlns:mc="http://schemas.openxmlformats.org/markup-compatibility/2006">
          <mc:Choice Requires="x14">
            <control shapeId="1068" r:id="rId44" name="Check Box 44">
              <controlPr defaultSize="0" autoFill="0" autoLine="0" autoPict="0">
                <anchor moveWithCells="1">
                  <from>
                    <xdr:col>6</xdr:col>
                    <xdr:colOff>31750</xdr:colOff>
                    <xdr:row>10</xdr:row>
                    <xdr:rowOff>2889250</xdr:rowOff>
                  </from>
                  <to>
                    <xdr:col>6</xdr:col>
                    <xdr:colOff>4000500</xdr:colOff>
                    <xdr:row>10</xdr:row>
                    <xdr:rowOff>3257550</xdr:rowOff>
                  </to>
                </anchor>
              </controlPr>
            </control>
          </mc:Choice>
        </mc:AlternateContent>
        <mc:AlternateContent xmlns:mc="http://schemas.openxmlformats.org/markup-compatibility/2006">
          <mc:Choice Requires="x14">
            <control shapeId="1069" r:id="rId45" name="Check Box 45">
              <controlPr defaultSize="0" autoFill="0" autoLine="0" autoPict="0">
                <anchor moveWithCells="1">
                  <from>
                    <xdr:col>6</xdr:col>
                    <xdr:colOff>50800</xdr:colOff>
                    <xdr:row>11</xdr:row>
                    <xdr:rowOff>38100</xdr:rowOff>
                  </from>
                  <to>
                    <xdr:col>6</xdr:col>
                    <xdr:colOff>4013200</xdr:colOff>
                    <xdr:row>11</xdr:row>
                    <xdr:rowOff>412750</xdr:rowOff>
                  </to>
                </anchor>
              </controlPr>
            </control>
          </mc:Choice>
        </mc:AlternateContent>
        <mc:AlternateContent xmlns:mc="http://schemas.openxmlformats.org/markup-compatibility/2006">
          <mc:Choice Requires="x14">
            <control shapeId="1070" r:id="rId46" name="Check Box 46">
              <controlPr defaultSize="0" autoFill="0" autoLine="0" autoPict="0">
                <anchor moveWithCells="1">
                  <from>
                    <xdr:col>6</xdr:col>
                    <xdr:colOff>38100</xdr:colOff>
                    <xdr:row>11</xdr:row>
                    <xdr:rowOff>431800</xdr:rowOff>
                  </from>
                  <to>
                    <xdr:col>6</xdr:col>
                    <xdr:colOff>4000500</xdr:colOff>
                    <xdr:row>11</xdr:row>
                    <xdr:rowOff>800100</xdr:rowOff>
                  </to>
                </anchor>
              </controlPr>
            </control>
          </mc:Choice>
        </mc:AlternateContent>
        <mc:AlternateContent xmlns:mc="http://schemas.openxmlformats.org/markup-compatibility/2006">
          <mc:Choice Requires="x14">
            <control shapeId="1071" r:id="rId47" name="Check Box 47">
              <controlPr defaultSize="0" autoFill="0" autoLine="0" autoPict="0">
                <anchor moveWithCells="1">
                  <from>
                    <xdr:col>6</xdr:col>
                    <xdr:colOff>38100</xdr:colOff>
                    <xdr:row>11</xdr:row>
                    <xdr:rowOff>857250</xdr:rowOff>
                  </from>
                  <to>
                    <xdr:col>6</xdr:col>
                    <xdr:colOff>4000500</xdr:colOff>
                    <xdr:row>11</xdr:row>
                    <xdr:rowOff>1219200</xdr:rowOff>
                  </to>
                </anchor>
              </controlPr>
            </control>
          </mc:Choice>
        </mc:AlternateContent>
        <mc:AlternateContent xmlns:mc="http://schemas.openxmlformats.org/markup-compatibility/2006">
          <mc:Choice Requires="x14">
            <control shapeId="1072" r:id="rId48" name="Check Box 48">
              <controlPr defaultSize="0" autoFill="0" autoLine="0" autoPict="0">
                <anchor moveWithCells="1">
                  <from>
                    <xdr:col>6</xdr:col>
                    <xdr:colOff>38100</xdr:colOff>
                    <xdr:row>11</xdr:row>
                    <xdr:rowOff>1250950</xdr:rowOff>
                  </from>
                  <to>
                    <xdr:col>6</xdr:col>
                    <xdr:colOff>4000500</xdr:colOff>
                    <xdr:row>11</xdr:row>
                    <xdr:rowOff>1612900</xdr:rowOff>
                  </to>
                </anchor>
              </controlPr>
            </control>
          </mc:Choice>
        </mc:AlternateContent>
        <mc:AlternateContent xmlns:mc="http://schemas.openxmlformats.org/markup-compatibility/2006">
          <mc:Choice Requires="x14">
            <control shapeId="1073" r:id="rId49" name="Check Box 49">
              <controlPr defaultSize="0" autoFill="0" autoLine="0" autoPict="0">
                <anchor moveWithCells="1">
                  <from>
                    <xdr:col>6</xdr:col>
                    <xdr:colOff>38100</xdr:colOff>
                    <xdr:row>11</xdr:row>
                    <xdr:rowOff>1676400</xdr:rowOff>
                  </from>
                  <to>
                    <xdr:col>6</xdr:col>
                    <xdr:colOff>4514850</xdr:colOff>
                    <xdr:row>11</xdr:row>
                    <xdr:rowOff>2051050</xdr:rowOff>
                  </to>
                </anchor>
              </controlPr>
            </control>
          </mc:Choice>
        </mc:AlternateContent>
        <mc:AlternateContent xmlns:mc="http://schemas.openxmlformats.org/markup-compatibility/2006">
          <mc:Choice Requires="x14">
            <control shapeId="1074" r:id="rId50" name="Check Box 50">
              <controlPr defaultSize="0" autoFill="0" autoLine="0" autoPict="0">
                <anchor moveWithCells="1">
                  <from>
                    <xdr:col>6</xdr:col>
                    <xdr:colOff>38100</xdr:colOff>
                    <xdr:row>11</xdr:row>
                    <xdr:rowOff>2070100</xdr:rowOff>
                  </from>
                  <to>
                    <xdr:col>6</xdr:col>
                    <xdr:colOff>4000500</xdr:colOff>
                    <xdr:row>11</xdr:row>
                    <xdr:rowOff>2438400</xdr:rowOff>
                  </to>
                </anchor>
              </controlPr>
            </control>
          </mc:Choice>
        </mc:AlternateContent>
        <mc:AlternateContent xmlns:mc="http://schemas.openxmlformats.org/markup-compatibility/2006">
          <mc:Choice Requires="x14">
            <control shapeId="1075" r:id="rId51" name="Check Box 51">
              <controlPr defaultSize="0" autoFill="0" autoLine="0" autoPict="0">
                <anchor moveWithCells="1">
                  <from>
                    <xdr:col>6</xdr:col>
                    <xdr:colOff>38100</xdr:colOff>
                    <xdr:row>11</xdr:row>
                    <xdr:rowOff>2495550</xdr:rowOff>
                  </from>
                  <to>
                    <xdr:col>6</xdr:col>
                    <xdr:colOff>4603750</xdr:colOff>
                    <xdr:row>11</xdr:row>
                    <xdr:rowOff>2857500</xdr:rowOff>
                  </to>
                </anchor>
              </controlPr>
            </control>
          </mc:Choice>
        </mc:AlternateContent>
        <mc:AlternateContent xmlns:mc="http://schemas.openxmlformats.org/markup-compatibility/2006">
          <mc:Choice Requires="x14">
            <control shapeId="1076" r:id="rId52" name="Check Box 52">
              <controlPr defaultSize="0" autoFill="0" autoLine="0" autoPict="0">
                <anchor moveWithCells="1">
                  <from>
                    <xdr:col>6</xdr:col>
                    <xdr:colOff>31750</xdr:colOff>
                    <xdr:row>11</xdr:row>
                    <xdr:rowOff>2889250</xdr:rowOff>
                  </from>
                  <to>
                    <xdr:col>6</xdr:col>
                    <xdr:colOff>4000500</xdr:colOff>
                    <xdr:row>11</xdr:row>
                    <xdr:rowOff>3257550</xdr:rowOff>
                  </to>
                </anchor>
              </controlPr>
            </control>
          </mc:Choice>
        </mc:AlternateContent>
        <mc:AlternateContent xmlns:mc="http://schemas.openxmlformats.org/markup-compatibility/2006">
          <mc:Choice Requires="x14">
            <control shapeId="1077" r:id="rId53" name="Check Box 53">
              <controlPr defaultSize="0" autoFill="0" autoLine="0" autoPict="0">
                <anchor moveWithCells="1">
                  <from>
                    <xdr:col>6</xdr:col>
                    <xdr:colOff>50800</xdr:colOff>
                    <xdr:row>12</xdr:row>
                    <xdr:rowOff>38100</xdr:rowOff>
                  </from>
                  <to>
                    <xdr:col>6</xdr:col>
                    <xdr:colOff>4013200</xdr:colOff>
                    <xdr:row>12</xdr:row>
                    <xdr:rowOff>412750</xdr:rowOff>
                  </to>
                </anchor>
              </controlPr>
            </control>
          </mc:Choice>
        </mc:AlternateContent>
        <mc:AlternateContent xmlns:mc="http://schemas.openxmlformats.org/markup-compatibility/2006">
          <mc:Choice Requires="x14">
            <control shapeId="1078" r:id="rId54" name="Check Box 54">
              <controlPr defaultSize="0" autoFill="0" autoLine="0" autoPict="0">
                <anchor moveWithCells="1">
                  <from>
                    <xdr:col>6</xdr:col>
                    <xdr:colOff>38100</xdr:colOff>
                    <xdr:row>12</xdr:row>
                    <xdr:rowOff>431800</xdr:rowOff>
                  </from>
                  <to>
                    <xdr:col>6</xdr:col>
                    <xdr:colOff>4000500</xdr:colOff>
                    <xdr:row>12</xdr:row>
                    <xdr:rowOff>800100</xdr:rowOff>
                  </to>
                </anchor>
              </controlPr>
            </control>
          </mc:Choice>
        </mc:AlternateContent>
        <mc:AlternateContent xmlns:mc="http://schemas.openxmlformats.org/markup-compatibility/2006">
          <mc:Choice Requires="x14">
            <control shapeId="1079" r:id="rId55" name="Check Box 55">
              <controlPr defaultSize="0" autoFill="0" autoLine="0" autoPict="0">
                <anchor moveWithCells="1">
                  <from>
                    <xdr:col>6</xdr:col>
                    <xdr:colOff>38100</xdr:colOff>
                    <xdr:row>12</xdr:row>
                    <xdr:rowOff>857250</xdr:rowOff>
                  </from>
                  <to>
                    <xdr:col>6</xdr:col>
                    <xdr:colOff>4000500</xdr:colOff>
                    <xdr:row>12</xdr:row>
                    <xdr:rowOff>1219200</xdr:rowOff>
                  </to>
                </anchor>
              </controlPr>
            </control>
          </mc:Choice>
        </mc:AlternateContent>
        <mc:AlternateContent xmlns:mc="http://schemas.openxmlformats.org/markup-compatibility/2006">
          <mc:Choice Requires="x14">
            <control shapeId="1080" r:id="rId56" name="Check Box 56">
              <controlPr defaultSize="0" autoFill="0" autoLine="0" autoPict="0">
                <anchor moveWithCells="1">
                  <from>
                    <xdr:col>6</xdr:col>
                    <xdr:colOff>38100</xdr:colOff>
                    <xdr:row>12</xdr:row>
                    <xdr:rowOff>1250950</xdr:rowOff>
                  </from>
                  <to>
                    <xdr:col>6</xdr:col>
                    <xdr:colOff>4000500</xdr:colOff>
                    <xdr:row>12</xdr:row>
                    <xdr:rowOff>1612900</xdr:rowOff>
                  </to>
                </anchor>
              </controlPr>
            </control>
          </mc:Choice>
        </mc:AlternateContent>
        <mc:AlternateContent xmlns:mc="http://schemas.openxmlformats.org/markup-compatibility/2006">
          <mc:Choice Requires="x14">
            <control shapeId="1081" r:id="rId57" name="Check Box 57">
              <controlPr defaultSize="0" autoFill="0" autoLine="0" autoPict="0">
                <anchor moveWithCells="1">
                  <from>
                    <xdr:col>6</xdr:col>
                    <xdr:colOff>38100</xdr:colOff>
                    <xdr:row>12</xdr:row>
                    <xdr:rowOff>1676400</xdr:rowOff>
                  </from>
                  <to>
                    <xdr:col>6</xdr:col>
                    <xdr:colOff>4514850</xdr:colOff>
                    <xdr:row>12</xdr:row>
                    <xdr:rowOff>2051050</xdr:rowOff>
                  </to>
                </anchor>
              </controlPr>
            </control>
          </mc:Choice>
        </mc:AlternateContent>
        <mc:AlternateContent xmlns:mc="http://schemas.openxmlformats.org/markup-compatibility/2006">
          <mc:Choice Requires="x14">
            <control shapeId="1082" r:id="rId58" name="Check Box 58">
              <controlPr defaultSize="0" autoFill="0" autoLine="0" autoPict="0">
                <anchor moveWithCells="1">
                  <from>
                    <xdr:col>6</xdr:col>
                    <xdr:colOff>38100</xdr:colOff>
                    <xdr:row>12</xdr:row>
                    <xdr:rowOff>2070100</xdr:rowOff>
                  </from>
                  <to>
                    <xdr:col>6</xdr:col>
                    <xdr:colOff>4000500</xdr:colOff>
                    <xdr:row>12</xdr:row>
                    <xdr:rowOff>2438400</xdr:rowOff>
                  </to>
                </anchor>
              </controlPr>
            </control>
          </mc:Choice>
        </mc:AlternateContent>
        <mc:AlternateContent xmlns:mc="http://schemas.openxmlformats.org/markup-compatibility/2006">
          <mc:Choice Requires="x14">
            <control shapeId="1083" r:id="rId59" name="Check Box 59">
              <controlPr defaultSize="0" autoFill="0" autoLine="0" autoPict="0">
                <anchor moveWithCells="1">
                  <from>
                    <xdr:col>6</xdr:col>
                    <xdr:colOff>38100</xdr:colOff>
                    <xdr:row>12</xdr:row>
                    <xdr:rowOff>2495550</xdr:rowOff>
                  </from>
                  <to>
                    <xdr:col>6</xdr:col>
                    <xdr:colOff>4603750</xdr:colOff>
                    <xdr:row>12</xdr:row>
                    <xdr:rowOff>2857500</xdr:rowOff>
                  </to>
                </anchor>
              </controlPr>
            </control>
          </mc:Choice>
        </mc:AlternateContent>
        <mc:AlternateContent xmlns:mc="http://schemas.openxmlformats.org/markup-compatibility/2006">
          <mc:Choice Requires="x14">
            <control shapeId="1084" r:id="rId60" name="Check Box 60">
              <controlPr defaultSize="0" autoFill="0" autoLine="0" autoPict="0">
                <anchor moveWithCells="1">
                  <from>
                    <xdr:col>6</xdr:col>
                    <xdr:colOff>31750</xdr:colOff>
                    <xdr:row>12</xdr:row>
                    <xdr:rowOff>2889250</xdr:rowOff>
                  </from>
                  <to>
                    <xdr:col>6</xdr:col>
                    <xdr:colOff>4000500</xdr:colOff>
                    <xdr:row>12</xdr:row>
                    <xdr:rowOff>3257550</xdr:rowOff>
                  </to>
                </anchor>
              </controlPr>
            </control>
          </mc:Choice>
        </mc:AlternateContent>
        <mc:AlternateContent xmlns:mc="http://schemas.openxmlformats.org/markup-compatibility/2006">
          <mc:Choice Requires="x14">
            <control shapeId="1085" r:id="rId61" name="Check Box 61">
              <controlPr defaultSize="0" autoFill="0" autoLine="0" autoPict="0">
                <anchor moveWithCells="1">
                  <from>
                    <xdr:col>6</xdr:col>
                    <xdr:colOff>50800</xdr:colOff>
                    <xdr:row>13</xdr:row>
                    <xdr:rowOff>38100</xdr:rowOff>
                  </from>
                  <to>
                    <xdr:col>6</xdr:col>
                    <xdr:colOff>4013200</xdr:colOff>
                    <xdr:row>13</xdr:row>
                    <xdr:rowOff>412750</xdr:rowOff>
                  </to>
                </anchor>
              </controlPr>
            </control>
          </mc:Choice>
        </mc:AlternateContent>
        <mc:AlternateContent xmlns:mc="http://schemas.openxmlformats.org/markup-compatibility/2006">
          <mc:Choice Requires="x14">
            <control shapeId="1086" r:id="rId62" name="Check Box 62">
              <controlPr defaultSize="0" autoFill="0" autoLine="0" autoPict="0">
                <anchor moveWithCells="1">
                  <from>
                    <xdr:col>6</xdr:col>
                    <xdr:colOff>38100</xdr:colOff>
                    <xdr:row>13</xdr:row>
                    <xdr:rowOff>431800</xdr:rowOff>
                  </from>
                  <to>
                    <xdr:col>6</xdr:col>
                    <xdr:colOff>4000500</xdr:colOff>
                    <xdr:row>13</xdr:row>
                    <xdr:rowOff>800100</xdr:rowOff>
                  </to>
                </anchor>
              </controlPr>
            </control>
          </mc:Choice>
        </mc:AlternateContent>
        <mc:AlternateContent xmlns:mc="http://schemas.openxmlformats.org/markup-compatibility/2006">
          <mc:Choice Requires="x14">
            <control shapeId="1087" r:id="rId63" name="Check Box 63">
              <controlPr defaultSize="0" autoFill="0" autoLine="0" autoPict="0">
                <anchor moveWithCells="1">
                  <from>
                    <xdr:col>6</xdr:col>
                    <xdr:colOff>38100</xdr:colOff>
                    <xdr:row>13</xdr:row>
                    <xdr:rowOff>857250</xdr:rowOff>
                  </from>
                  <to>
                    <xdr:col>6</xdr:col>
                    <xdr:colOff>4000500</xdr:colOff>
                    <xdr:row>13</xdr:row>
                    <xdr:rowOff>1219200</xdr:rowOff>
                  </to>
                </anchor>
              </controlPr>
            </control>
          </mc:Choice>
        </mc:AlternateContent>
        <mc:AlternateContent xmlns:mc="http://schemas.openxmlformats.org/markup-compatibility/2006">
          <mc:Choice Requires="x14">
            <control shapeId="1088" r:id="rId64" name="Check Box 64">
              <controlPr defaultSize="0" autoFill="0" autoLine="0" autoPict="0">
                <anchor moveWithCells="1">
                  <from>
                    <xdr:col>6</xdr:col>
                    <xdr:colOff>38100</xdr:colOff>
                    <xdr:row>13</xdr:row>
                    <xdr:rowOff>1250950</xdr:rowOff>
                  </from>
                  <to>
                    <xdr:col>6</xdr:col>
                    <xdr:colOff>4000500</xdr:colOff>
                    <xdr:row>13</xdr:row>
                    <xdr:rowOff>1612900</xdr:rowOff>
                  </to>
                </anchor>
              </controlPr>
            </control>
          </mc:Choice>
        </mc:AlternateContent>
        <mc:AlternateContent xmlns:mc="http://schemas.openxmlformats.org/markup-compatibility/2006">
          <mc:Choice Requires="x14">
            <control shapeId="1089" r:id="rId65" name="Check Box 65">
              <controlPr defaultSize="0" autoFill="0" autoLine="0" autoPict="0">
                <anchor moveWithCells="1">
                  <from>
                    <xdr:col>6</xdr:col>
                    <xdr:colOff>38100</xdr:colOff>
                    <xdr:row>13</xdr:row>
                    <xdr:rowOff>1676400</xdr:rowOff>
                  </from>
                  <to>
                    <xdr:col>6</xdr:col>
                    <xdr:colOff>4514850</xdr:colOff>
                    <xdr:row>13</xdr:row>
                    <xdr:rowOff>2051050</xdr:rowOff>
                  </to>
                </anchor>
              </controlPr>
            </control>
          </mc:Choice>
        </mc:AlternateContent>
        <mc:AlternateContent xmlns:mc="http://schemas.openxmlformats.org/markup-compatibility/2006">
          <mc:Choice Requires="x14">
            <control shapeId="1090" r:id="rId66" name="Check Box 66">
              <controlPr defaultSize="0" autoFill="0" autoLine="0" autoPict="0">
                <anchor moveWithCells="1">
                  <from>
                    <xdr:col>6</xdr:col>
                    <xdr:colOff>38100</xdr:colOff>
                    <xdr:row>13</xdr:row>
                    <xdr:rowOff>2070100</xdr:rowOff>
                  </from>
                  <to>
                    <xdr:col>6</xdr:col>
                    <xdr:colOff>4000500</xdr:colOff>
                    <xdr:row>13</xdr:row>
                    <xdr:rowOff>2438400</xdr:rowOff>
                  </to>
                </anchor>
              </controlPr>
            </control>
          </mc:Choice>
        </mc:AlternateContent>
        <mc:AlternateContent xmlns:mc="http://schemas.openxmlformats.org/markup-compatibility/2006">
          <mc:Choice Requires="x14">
            <control shapeId="1091" r:id="rId67" name="Check Box 67">
              <controlPr defaultSize="0" autoFill="0" autoLine="0" autoPict="0">
                <anchor moveWithCells="1">
                  <from>
                    <xdr:col>6</xdr:col>
                    <xdr:colOff>38100</xdr:colOff>
                    <xdr:row>13</xdr:row>
                    <xdr:rowOff>2495550</xdr:rowOff>
                  </from>
                  <to>
                    <xdr:col>6</xdr:col>
                    <xdr:colOff>4603750</xdr:colOff>
                    <xdr:row>13</xdr:row>
                    <xdr:rowOff>2857500</xdr:rowOff>
                  </to>
                </anchor>
              </controlPr>
            </control>
          </mc:Choice>
        </mc:AlternateContent>
        <mc:AlternateContent xmlns:mc="http://schemas.openxmlformats.org/markup-compatibility/2006">
          <mc:Choice Requires="x14">
            <control shapeId="1092" r:id="rId68" name="Check Box 68">
              <controlPr defaultSize="0" autoFill="0" autoLine="0" autoPict="0">
                <anchor moveWithCells="1">
                  <from>
                    <xdr:col>6</xdr:col>
                    <xdr:colOff>31750</xdr:colOff>
                    <xdr:row>13</xdr:row>
                    <xdr:rowOff>2889250</xdr:rowOff>
                  </from>
                  <to>
                    <xdr:col>6</xdr:col>
                    <xdr:colOff>4000500</xdr:colOff>
                    <xdr:row>13</xdr:row>
                    <xdr:rowOff>3257550</xdr:rowOff>
                  </to>
                </anchor>
              </controlPr>
            </control>
          </mc:Choice>
        </mc:AlternateContent>
        <mc:AlternateContent xmlns:mc="http://schemas.openxmlformats.org/markup-compatibility/2006">
          <mc:Choice Requires="x14">
            <control shapeId="1093" r:id="rId69" name="Check Box 69">
              <controlPr defaultSize="0" autoFill="0" autoLine="0" autoPict="0">
                <anchor moveWithCells="1">
                  <from>
                    <xdr:col>6</xdr:col>
                    <xdr:colOff>50800</xdr:colOff>
                    <xdr:row>14</xdr:row>
                    <xdr:rowOff>38100</xdr:rowOff>
                  </from>
                  <to>
                    <xdr:col>6</xdr:col>
                    <xdr:colOff>4013200</xdr:colOff>
                    <xdr:row>14</xdr:row>
                    <xdr:rowOff>412750</xdr:rowOff>
                  </to>
                </anchor>
              </controlPr>
            </control>
          </mc:Choice>
        </mc:AlternateContent>
        <mc:AlternateContent xmlns:mc="http://schemas.openxmlformats.org/markup-compatibility/2006">
          <mc:Choice Requires="x14">
            <control shapeId="1094" r:id="rId70" name="Check Box 70">
              <controlPr defaultSize="0" autoFill="0" autoLine="0" autoPict="0">
                <anchor moveWithCells="1">
                  <from>
                    <xdr:col>6</xdr:col>
                    <xdr:colOff>38100</xdr:colOff>
                    <xdr:row>14</xdr:row>
                    <xdr:rowOff>431800</xdr:rowOff>
                  </from>
                  <to>
                    <xdr:col>6</xdr:col>
                    <xdr:colOff>4000500</xdr:colOff>
                    <xdr:row>14</xdr:row>
                    <xdr:rowOff>800100</xdr:rowOff>
                  </to>
                </anchor>
              </controlPr>
            </control>
          </mc:Choice>
        </mc:AlternateContent>
        <mc:AlternateContent xmlns:mc="http://schemas.openxmlformats.org/markup-compatibility/2006">
          <mc:Choice Requires="x14">
            <control shapeId="1095" r:id="rId71" name="Check Box 71">
              <controlPr defaultSize="0" autoFill="0" autoLine="0" autoPict="0">
                <anchor moveWithCells="1">
                  <from>
                    <xdr:col>6</xdr:col>
                    <xdr:colOff>38100</xdr:colOff>
                    <xdr:row>14</xdr:row>
                    <xdr:rowOff>857250</xdr:rowOff>
                  </from>
                  <to>
                    <xdr:col>6</xdr:col>
                    <xdr:colOff>4000500</xdr:colOff>
                    <xdr:row>14</xdr:row>
                    <xdr:rowOff>1219200</xdr:rowOff>
                  </to>
                </anchor>
              </controlPr>
            </control>
          </mc:Choice>
        </mc:AlternateContent>
        <mc:AlternateContent xmlns:mc="http://schemas.openxmlformats.org/markup-compatibility/2006">
          <mc:Choice Requires="x14">
            <control shapeId="1096" r:id="rId72" name="Check Box 72">
              <controlPr defaultSize="0" autoFill="0" autoLine="0" autoPict="0">
                <anchor moveWithCells="1">
                  <from>
                    <xdr:col>6</xdr:col>
                    <xdr:colOff>38100</xdr:colOff>
                    <xdr:row>14</xdr:row>
                    <xdr:rowOff>1250950</xdr:rowOff>
                  </from>
                  <to>
                    <xdr:col>6</xdr:col>
                    <xdr:colOff>4000500</xdr:colOff>
                    <xdr:row>14</xdr:row>
                    <xdr:rowOff>1612900</xdr:rowOff>
                  </to>
                </anchor>
              </controlPr>
            </control>
          </mc:Choice>
        </mc:AlternateContent>
        <mc:AlternateContent xmlns:mc="http://schemas.openxmlformats.org/markup-compatibility/2006">
          <mc:Choice Requires="x14">
            <control shapeId="1097" r:id="rId73" name="Check Box 73">
              <controlPr defaultSize="0" autoFill="0" autoLine="0" autoPict="0">
                <anchor moveWithCells="1">
                  <from>
                    <xdr:col>6</xdr:col>
                    <xdr:colOff>38100</xdr:colOff>
                    <xdr:row>14</xdr:row>
                    <xdr:rowOff>1676400</xdr:rowOff>
                  </from>
                  <to>
                    <xdr:col>6</xdr:col>
                    <xdr:colOff>4514850</xdr:colOff>
                    <xdr:row>14</xdr:row>
                    <xdr:rowOff>2051050</xdr:rowOff>
                  </to>
                </anchor>
              </controlPr>
            </control>
          </mc:Choice>
        </mc:AlternateContent>
        <mc:AlternateContent xmlns:mc="http://schemas.openxmlformats.org/markup-compatibility/2006">
          <mc:Choice Requires="x14">
            <control shapeId="1098" r:id="rId74" name="Check Box 74">
              <controlPr defaultSize="0" autoFill="0" autoLine="0" autoPict="0">
                <anchor moveWithCells="1">
                  <from>
                    <xdr:col>6</xdr:col>
                    <xdr:colOff>38100</xdr:colOff>
                    <xdr:row>14</xdr:row>
                    <xdr:rowOff>2070100</xdr:rowOff>
                  </from>
                  <to>
                    <xdr:col>6</xdr:col>
                    <xdr:colOff>4000500</xdr:colOff>
                    <xdr:row>14</xdr:row>
                    <xdr:rowOff>2438400</xdr:rowOff>
                  </to>
                </anchor>
              </controlPr>
            </control>
          </mc:Choice>
        </mc:AlternateContent>
        <mc:AlternateContent xmlns:mc="http://schemas.openxmlformats.org/markup-compatibility/2006">
          <mc:Choice Requires="x14">
            <control shapeId="1099" r:id="rId75" name="Check Box 75">
              <controlPr defaultSize="0" autoFill="0" autoLine="0" autoPict="0">
                <anchor moveWithCells="1">
                  <from>
                    <xdr:col>6</xdr:col>
                    <xdr:colOff>38100</xdr:colOff>
                    <xdr:row>14</xdr:row>
                    <xdr:rowOff>2495550</xdr:rowOff>
                  </from>
                  <to>
                    <xdr:col>6</xdr:col>
                    <xdr:colOff>4603750</xdr:colOff>
                    <xdr:row>14</xdr:row>
                    <xdr:rowOff>2857500</xdr:rowOff>
                  </to>
                </anchor>
              </controlPr>
            </control>
          </mc:Choice>
        </mc:AlternateContent>
        <mc:AlternateContent xmlns:mc="http://schemas.openxmlformats.org/markup-compatibility/2006">
          <mc:Choice Requires="x14">
            <control shapeId="1100" r:id="rId76" name="Check Box 76">
              <controlPr defaultSize="0" autoFill="0" autoLine="0" autoPict="0">
                <anchor moveWithCells="1">
                  <from>
                    <xdr:col>6</xdr:col>
                    <xdr:colOff>31750</xdr:colOff>
                    <xdr:row>14</xdr:row>
                    <xdr:rowOff>2889250</xdr:rowOff>
                  </from>
                  <to>
                    <xdr:col>6</xdr:col>
                    <xdr:colOff>4000500</xdr:colOff>
                    <xdr:row>14</xdr:row>
                    <xdr:rowOff>3257550</xdr:rowOff>
                  </to>
                </anchor>
              </controlPr>
            </control>
          </mc:Choice>
        </mc:AlternateContent>
        <mc:AlternateContent xmlns:mc="http://schemas.openxmlformats.org/markup-compatibility/2006">
          <mc:Choice Requires="x14">
            <control shapeId="1101" r:id="rId77" name="Check Box 77">
              <controlPr defaultSize="0" autoFill="0" autoLine="0" autoPict="0">
                <anchor moveWithCells="1">
                  <from>
                    <xdr:col>6</xdr:col>
                    <xdr:colOff>50800</xdr:colOff>
                    <xdr:row>15</xdr:row>
                    <xdr:rowOff>38100</xdr:rowOff>
                  </from>
                  <to>
                    <xdr:col>6</xdr:col>
                    <xdr:colOff>4013200</xdr:colOff>
                    <xdr:row>15</xdr:row>
                    <xdr:rowOff>412750</xdr:rowOff>
                  </to>
                </anchor>
              </controlPr>
            </control>
          </mc:Choice>
        </mc:AlternateContent>
        <mc:AlternateContent xmlns:mc="http://schemas.openxmlformats.org/markup-compatibility/2006">
          <mc:Choice Requires="x14">
            <control shapeId="1102" r:id="rId78" name="Check Box 78">
              <controlPr defaultSize="0" autoFill="0" autoLine="0" autoPict="0">
                <anchor moveWithCells="1">
                  <from>
                    <xdr:col>6</xdr:col>
                    <xdr:colOff>38100</xdr:colOff>
                    <xdr:row>15</xdr:row>
                    <xdr:rowOff>431800</xdr:rowOff>
                  </from>
                  <to>
                    <xdr:col>6</xdr:col>
                    <xdr:colOff>4000500</xdr:colOff>
                    <xdr:row>15</xdr:row>
                    <xdr:rowOff>800100</xdr:rowOff>
                  </to>
                </anchor>
              </controlPr>
            </control>
          </mc:Choice>
        </mc:AlternateContent>
        <mc:AlternateContent xmlns:mc="http://schemas.openxmlformats.org/markup-compatibility/2006">
          <mc:Choice Requires="x14">
            <control shapeId="1103" r:id="rId79" name="Check Box 79">
              <controlPr defaultSize="0" autoFill="0" autoLine="0" autoPict="0">
                <anchor moveWithCells="1">
                  <from>
                    <xdr:col>6</xdr:col>
                    <xdr:colOff>38100</xdr:colOff>
                    <xdr:row>15</xdr:row>
                    <xdr:rowOff>857250</xdr:rowOff>
                  </from>
                  <to>
                    <xdr:col>6</xdr:col>
                    <xdr:colOff>4000500</xdr:colOff>
                    <xdr:row>15</xdr:row>
                    <xdr:rowOff>1219200</xdr:rowOff>
                  </to>
                </anchor>
              </controlPr>
            </control>
          </mc:Choice>
        </mc:AlternateContent>
        <mc:AlternateContent xmlns:mc="http://schemas.openxmlformats.org/markup-compatibility/2006">
          <mc:Choice Requires="x14">
            <control shapeId="1104" r:id="rId80" name="Check Box 80">
              <controlPr defaultSize="0" autoFill="0" autoLine="0" autoPict="0">
                <anchor moveWithCells="1">
                  <from>
                    <xdr:col>6</xdr:col>
                    <xdr:colOff>38100</xdr:colOff>
                    <xdr:row>15</xdr:row>
                    <xdr:rowOff>1250950</xdr:rowOff>
                  </from>
                  <to>
                    <xdr:col>6</xdr:col>
                    <xdr:colOff>4000500</xdr:colOff>
                    <xdr:row>15</xdr:row>
                    <xdr:rowOff>1612900</xdr:rowOff>
                  </to>
                </anchor>
              </controlPr>
            </control>
          </mc:Choice>
        </mc:AlternateContent>
        <mc:AlternateContent xmlns:mc="http://schemas.openxmlformats.org/markup-compatibility/2006">
          <mc:Choice Requires="x14">
            <control shapeId="1105" r:id="rId81" name="Check Box 81">
              <controlPr defaultSize="0" autoFill="0" autoLine="0" autoPict="0">
                <anchor moveWithCells="1">
                  <from>
                    <xdr:col>6</xdr:col>
                    <xdr:colOff>38100</xdr:colOff>
                    <xdr:row>15</xdr:row>
                    <xdr:rowOff>1676400</xdr:rowOff>
                  </from>
                  <to>
                    <xdr:col>6</xdr:col>
                    <xdr:colOff>4514850</xdr:colOff>
                    <xdr:row>15</xdr:row>
                    <xdr:rowOff>2051050</xdr:rowOff>
                  </to>
                </anchor>
              </controlPr>
            </control>
          </mc:Choice>
        </mc:AlternateContent>
        <mc:AlternateContent xmlns:mc="http://schemas.openxmlformats.org/markup-compatibility/2006">
          <mc:Choice Requires="x14">
            <control shapeId="1106" r:id="rId82" name="Check Box 82">
              <controlPr defaultSize="0" autoFill="0" autoLine="0" autoPict="0">
                <anchor moveWithCells="1">
                  <from>
                    <xdr:col>6</xdr:col>
                    <xdr:colOff>38100</xdr:colOff>
                    <xdr:row>15</xdr:row>
                    <xdr:rowOff>2070100</xdr:rowOff>
                  </from>
                  <to>
                    <xdr:col>6</xdr:col>
                    <xdr:colOff>4000500</xdr:colOff>
                    <xdr:row>15</xdr:row>
                    <xdr:rowOff>2438400</xdr:rowOff>
                  </to>
                </anchor>
              </controlPr>
            </control>
          </mc:Choice>
        </mc:AlternateContent>
        <mc:AlternateContent xmlns:mc="http://schemas.openxmlformats.org/markup-compatibility/2006">
          <mc:Choice Requires="x14">
            <control shapeId="1107" r:id="rId83" name="Check Box 83">
              <controlPr defaultSize="0" autoFill="0" autoLine="0" autoPict="0">
                <anchor moveWithCells="1">
                  <from>
                    <xdr:col>6</xdr:col>
                    <xdr:colOff>38100</xdr:colOff>
                    <xdr:row>15</xdr:row>
                    <xdr:rowOff>2495550</xdr:rowOff>
                  </from>
                  <to>
                    <xdr:col>6</xdr:col>
                    <xdr:colOff>4603750</xdr:colOff>
                    <xdr:row>15</xdr:row>
                    <xdr:rowOff>2857500</xdr:rowOff>
                  </to>
                </anchor>
              </controlPr>
            </control>
          </mc:Choice>
        </mc:AlternateContent>
        <mc:AlternateContent xmlns:mc="http://schemas.openxmlformats.org/markup-compatibility/2006">
          <mc:Choice Requires="x14">
            <control shapeId="1108" r:id="rId84" name="Check Box 84">
              <controlPr defaultSize="0" autoFill="0" autoLine="0" autoPict="0">
                <anchor moveWithCells="1">
                  <from>
                    <xdr:col>6</xdr:col>
                    <xdr:colOff>31750</xdr:colOff>
                    <xdr:row>15</xdr:row>
                    <xdr:rowOff>2889250</xdr:rowOff>
                  </from>
                  <to>
                    <xdr:col>6</xdr:col>
                    <xdr:colOff>4000500</xdr:colOff>
                    <xdr:row>15</xdr:row>
                    <xdr:rowOff>3257550</xdr:rowOff>
                  </to>
                </anchor>
              </controlPr>
            </control>
          </mc:Choice>
        </mc:AlternateContent>
        <mc:AlternateContent xmlns:mc="http://schemas.openxmlformats.org/markup-compatibility/2006">
          <mc:Choice Requires="x14">
            <control shapeId="1109" r:id="rId85" name="Check Box 85">
              <controlPr defaultSize="0" autoFill="0" autoLine="0" autoPict="0">
                <anchor moveWithCells="1">
                  <from>
                    <xdr:col>6</xdr:col>
                    <xdr:colOff>50800</xdr:colOff>
                    <xdr:row>16</xdr:row>
                    <xdr:rowOff>38100</xdr:rowOff>
                  </from>
                  <to>
                    <xdr:col>6</xdr:col>
                    <xdr:colOff>4013200</xdr:colOff>
                    <xdr:row>16</xdr:row>
                    <xdr:rowOff>412750</xdr:rowOff>
                  </to>
                </anchor>
              </controlPr>
            </control>
          </mc:Choice>
        </mc:AlternateContent>
        <mc:AlternateContent xmlns:mc="http://schemas.openxmlformats.org/markup-compatibility/2006">
          <mc:Choice Requires="x14">
            <control shapeId="1110" r:id="rId86" name="Check Box 86">
              <controlPr defaultSize="0" autoFill="0" autoLine="0" autoPict="0">
                <anchor moveWithCells="1">
                  <from>
                    <xdr:col>6</xdr:col>
                    <xdr:colOff>38100</xdr:colOff>
                    <xdr:row>16</xdr:row>
                    <xdr:rowOff>431800</xdr:rowOff>
                  </from>
                  <to>
                    <xdr:col>6</xdr:col>
                    <xdr:colOff>4000500</xdr:colOff>
                    <xdr:row>16</xdr:row>
                    <xdr:rowOff>800100</xdr:rowOff>
                  </to>
                </anchor>
              </controlPr>
            </control>
          </mc:Choice>
        </mc:AlternateContent>
        <mc:AlternateContent xmlns:mc="http://schemas.openxmlformats.org/markup-compatibility/2006">
          <mc:Choice Requires="x14">
            <control shapeId="1111" r:id="rId87" name="Check Box 87">
              <controlPr defaultSize="0" autoFill="0" autoLine="0" autoPict="0">
                <anchor moveWithCells="1">
                  <from>
                    <xdr:col>6</xdr:col>
                    <xdr:colOff>38100</xdr:colOff>
                    <xdr:row>16</xdr:row>
                    <xdr:rowOff>857250</xdr:rowOff>
                  </from>
                  <to>
                    <xdr:col>6</xdr:col>
                    <xdr:colOff>4000500</xdr:colOff>
                    <xdr:row>16</xdr:row>
                    <xdr:rowOff>1219200</xdr:rowOff>
                  </to>
                </anchor>
              </controlPr>
            </control>
          </mc:Choice>
        </mc:AlternateContent>
        <mc:AlternateContent xmlns:mc="http://schemas.openxmlformats.org/markup-compatibility/2006">
          <mc:Choice Requires="x14">
            <control shapeId="1112" r:id="rId88" name="Check Box 88">
              <controlPr defaultSize="0" autoFill="0" autoLine="0" autoPict="0">
                <anchor moveWithCells="1">
                  <from>
                    <xdr:col>6</xdr:col>
                    <xdr:colOff>38100</xdr:colOff>
                    <xdr:row>16</xdr:row>
                    <xdr:rowOff>1250950</xdr:rowOff>
                  </from>
                  <to>
                    <xdr:col>6</xdr:col>
                    <xdr:colOff>4000500</xdr:colOff>
                    <xdr:row>16</xdr:row>
                    <xdr:rowOff>1612900</xdr:rowOff>
                  </to>
                </anchor>
              </controlPr>
            </control>
          </mc:Choice>
        </mc:AlternateContent>
        <mc:AlternateContent xmlns:mc="http://schemas.openxmlformats.org/markup-compatibility/2006">
          <mc:Choice Requires="x14">
            <control shapeId="1113" r:id="rId89" name="Check Box 89">
              <controlPr defaultSize="0" autoFill="0" autoLine="0" autoPict="0">
                <anchor moveWithCells="1">
                  <from>
                    <xdr:col>6</xdr:col>
                    <xdr:colOff>38100</xdr:colOff>
                    <xdr:row>16</xdr:row>
                    <xdr:rowOff>1676400</xdr:rowOff>
                  </from>
                  <to>
                    <xdr:col>6</xdr:col>
                    <xdr:colOff>4514850</xdr:colOff>
                    <xdr:row>16</xdr:row>
                    <xdr:rowOff>2051050</xdr:rowOff>
                  </to>
                </anchor>
              </controlPr>
            </control>
          </mc:Choice>
        </mc:AlternateContent>
        <mc:AlternateContent xmlns:mc="http://schemas.openxmlformats.org/markup-compatibility/2006">
          <mc:Choice Requires="x14">
            <control shapeId="1114" r:id="rId90" name="Check Box 90">
              <controlPr defaultSize="0" autoFill="0" autoLine="0" autoPict="0">
                <anchor moveWithCells="1">
                  <from>
                    <xdr:col>6</xdr:col>
                    <xdr:colOff>38100</xdr:colOff>
                    <xdr:row>16</xdr:row>
                    <xdr:rowOff>2070100</xdr:rowOff>
                  </from>
                  <to>
                    <xdr:col>6</xdr:col>
                    <xdr:colOff>4000500</xdr:colOff>
                    <xdr:row>16</xdr:row>
                    <xdr:rowOff>2438400</xdr:rowOff>
                  </to>
                </anchor>
              </controlPr>
            </control>
          </mc:Choice>
        </mc:AlternateContent>
        <mc:AlternateContent xmlns:mc="http://schemas.openxmlformats.org/markup-compatibility/2006">
          <mc:Choice Requires="x14">
            <control shapeId="1115" r:id="rId91" name="Check Box 91">
              <controlPr defaultSize="0" autoFill="0" autoLine="0" autoPict="0">
                <anchor moveWithCells="1">
                  <from>
                    <xdr:col>6</xdr:col>
                    <xdr:colOff>38100</xdr:colOff>
                    <xdr:row>16</xdr:row>
                    <xdr:rowOff>2495550</xdr:rowOff>
                  </from>
                  <to>
                    <xdr:col>6</xdr:col>
                    <xdr:colOff>4603750</xdr:colOff>
                    <xdr:row>16</xdr:row>
                    <xdr:rowOff>2857500</xdr:rowOff>
                  </to>
                </anchor>
              </controlPr>
            </control>
          </mc:Choice>
        </mc:AlternateContent>
        <mc:AlternateContent xmlns:mc="http://schemas.openxmlformats.org/markup-compatibility/2006">
          <mc:Choice Requires="x14">
            <control shapeId="1116" r:id="rId92" name="Check Box 92">
              <controlPr defaultSize="0" autoFill="0" autoLine="0" autoPict="0">
                <anchor moveWithCells="1">
                  <from>
                    <xdr:col>6</xdr:col>
                    <xdr:colOff>31750</xdr:colOff>
                    <xdr:row>16</xdr:row>
                    <xdr:rowOff>2889250</xdr:rowOff>
                  </from>
                  <to>
                    <xdr:col>6</xdr:col>
                    <xdr:colOff>4000500</xdr:colOff>
                    <xdr:row>16</xdr:row>
                    <xdr:rowOff>3257550</xdr:rowOff>
                  </to>
                </anchor>
              </controlPr>
            </control>
          </mc:Choice>
        </mc:AlternateContent>
        <mc:AlternateContent xmlns:mc="http://schemas.openxmlformats.org/markup-compatibility/2006">
          <mc:Choice Requires="x14">
            <control shapeId="1117" r:id="rId93" name="Check Box 93">
              <controlPr defaultSize="0" autoFill="0" autoLine="0" autoPict="0">
                <anchor moveWithCells="1">
                  <from>
                    <xdr:col>6</xdr:col>
                    <xdr:colOff>50800</xdr:colOff>
                    <xdr:row>17</xdr:row>
                    <xdr:rowOff>38100</xdr:rowOff>
                  </from>
                  <to>
                    <xdr:col>6</xdr:col>
                    <xdr:colOff>4013200</xdr:colOff>
                    <xdr:row>17</xdr:row>
                    <xdr:rowOff>412750</xdr:rowOff>
                  </to>
                </anchor>
              </controlPr>
            </control>
          </mc:Choice>
        </mc:AlternateContent>
        <mc:AlternateContent xmlns:mc="http://schemas.openxmlformats.org/markup-compatibility/2006">
          <mc:Choice Requires="x14">
            <control shapeId="1118" r:id="rId94" name="Check Box 94">
              <controlPr defaultSize="0" autoFill="0" autoLine="0" autoPict="0">
                <anchor moveWithCells="1">
                  <from>
                    <xdr:col>6</xdr:col>
                    <xdr:colOff>38100</xdr:colOff>
                    <xdr:row>17</xdr:row>
                    <xdr:rowOff>431800</xdr:rowOff>
                  </from>
                  <to>
                    <xdr:col>6</xdr:col>
                    <xdr:colOff>4000500</xdr:colOff>
                    <xdr:row>17</xdr:row>
                    <xdr:rowOff>800100</xdr:rowOff>
                  </to>
                </anchor>
              </controlPr>
            </control>
          </mc:Choice>
        </mc:AlternateContent>
        <mc:AlternateContent xmlns:mc="http://schemas.openxmlformats.org/markup-compatibility/2006">
          <mc:Choice Requires="x14">
            <control shapeId="1119" r:id="rId95" name="Check Box 95">
              <controlPr defaultSize="0" autoFill="0" autoLine="0" autoPict="0">
                <anchor moveWithCells="1">
                  <from>
                    <xdr:col>6</xdr:col>
                    <xdr:colOff>38100</xdr:colOff>
                    <xdr:row>17</xdr:row>
                    <xdr:rowOff>857250</xdr:rowOff>
                  </from>
                  <to>
                    <xdr:col>6</xdr:col>
                    <xdr:colOff>4000500</xdr:colOff>
                    <xdr:row>17</xdr:row>
                    <xdr:rowOff>1219200</xdr:rowOff>
                  </to>
                </anchor>
              </controlPr>
            </control>
          </mc:Choice>
        </mc:AlternateContent>
        <mc:AlternateContent xmlns:mc="http://schemas.openxmlformats.org/markup-compatibility/2006">
          <mc:Choice Requires="x14">
            <control shapeId="1120" r:id="rId96" name="Check Box 96">
              <controlPr defaultSize="0" autoFill="0" autoLine="0" autoPict="0">
                <anchor moveWithCells="1">
                  <from>
                    <xdr:col>6</xdr:col>
                    <xdr:colOff>38100</xdr:colOff>
                    <xdr:row>17</xdr:row>
                    <xdr:rowOff>1250950</xdr:rowOff>
                  </from>
                  <to>
                    <xdr:col>6</xdr:col>
                    <xdr:colOff>4000500</xdr:colOff>
                    <xdr:row>17</xdr:row>
                    <xdr:rowOff>1612900</xdr:rowOff>
                  </to>
                </anchor>
              </controlPr>
            </control>
          </mc:Choice>
        </mc:AlternateContent>
        <mc:AlternateContent xmlns:mc="http://schemas.openxmlformats.org/markup-compatibility/2006">
          <mc:Choice Requires="x14">
            <control shapeId="1121" r:id="rId97" name="Check Box 97">
              <controlPr defaultSize="0" autoFill="0" autoLine="0" autoPict="0">
                <anchor moveWithCells="1">
                  <from>
                    <xdr:col>6</xdr:col>
                    <xdr:colOff>38100</xdr:colOff>
                    <xdr:row>17</xdr:row>
                    <xdr:rowOff>1676400</xdr:rowOff>
                  </from>
                  <to>
                    <xdr:col>6</xdr:col>
                    <xdr:colOff>4514850</xdr:colOff>
                    <xdr:row>17</xdr:row>
                    <xdr:rowOff>2051050</xdr:rowOff>
                  </to>
                </anchor>
              </controlPr>
            </control>
          </mc:Choice>
        </mc:AlternateContent>
        <mc:AlternateContent xmlns:mc="http://schemas.openxmlformats.org/markup-compatibility/2006">
          <mc:Choice Requires="x14">
            <control shapeId="1122" r:id="rId98" name="Check Box 98">
              <controlPr defaultSize="0" autoFill="0" autoLine="0" autoPict="0">
                <anchor moveWithCells="1">
                  <from>
                    <xdr:col>6</xdr:col>
                    <xdr:colOff>38100</xdr:colOff>
                    <xdr:row>17</xdr:row>
                    <xdr:rowOff>2070100</xdr:rowOff>
                  </from>
                  <to>
                    <xdr:col>6</xdr:col>
                    <xdr:colOff>4000500</xdr:colOff>
                    <xdr:row>17</xdr:row>
                    <xdr:rowOff>2438400</xdr:rowOff>
                  </to>
                </anchor>
              </controlPr>
            </control>
          </mc:Choice>
        </mc:AlternateContent>
        <mc:AlternateContent xmlns:mc="http://schemas.openxmlformats.org/markup-compatibility/2006">
          <mc:Choice Requires="x14">
            <control shapeId="1123" r:id="rId99" name="Check Box 99">
              <controlPr defaultSize="0" autoFill="0" autoLine="0" autoPict="0">
                <anchor moveWithCells="1">
                  <from>
                    <xdr:col>6</xdr:col>
                    <xdr:colOff>38100</xdr:colOff>
                    <xdr:row>17</xdr:row>
                    <xdr:rowOff>2495550</xdr:rowOff>
                  </from>
                  <to>
                    <xdr:col>6</xdr:col>
                    <xdr:colOff>4603750</xdr:colOff>
                    <xdr:row>17</xdr:row>
                    <xdr:rowOff>2857500</xdr:rowOff>
                  </to>
                </anchor>
              </controlPr>
            </control>
          </mc:Choice>
        </mc:AlternateContent>
        <mc:AlternateContent xmlns:mc="http://schemas.openxmlformats.org/markup-compatibility/2006">
          <mc:Choice Requires="x14">
            <control shapeId="1124" r:id="rId100" name="Check Box 100">
              <controlPr defaultSize="0" autoFill="0" autoLine="0" autoPict="0">
                <anchor moveWithCells="1">
                  <from>
                    <xdr:col>6</xdr:col>
                    <xdr:colOff>31750</xdr:colOff>
                    <xdr:row>17</xdr:row>
                    <xdr:rowOff>2889250</xdr:rowOff>
                  </from>
                  <to>
                    <xdr:col>6</xdr:col>
                    <xdr:colOff>4000500</xdr:colOff>
                    <xdr:row>17</xdr:row>
                    <xdr:rowOff>3257550</xdr:rowOff>
                  </to>
                </anchor>
              </controlPr>
            </control>
          </mc:Choice>
        </mc:AlternateContent>
        <mc:AlternateContent xmlns:mc="http://schemas.openxmlformats.org/markup-compatibility/2006">
          <mc:Choice Requires="x14">
            <control shapeId="1125" r:id="rId101" name="Check Box 101">
              <controlPr defaultSize="0" autoFill="0" autoLine="0" autoPict="0">
                <anchor moveWithCells="1">
                  <from>
                    <xdr:col>6</xdr:col>
                    <xdr:colOff>50800</xdr:colOff>
                    <xdr:row>18</xdr:row>
                    <xdr:rowOff>38100</xdr:rowOff>
                  </from>
                  <to>
                    <xdr:col>6</xdr:col>
                    <xdr:colOff>4013200</xdr:colOff>
                    <xdr:row>18</xdr:row>
                    <xdr:rowOff>412750</xdr:rowOff>
                  </to>
                </anchor>
              </controlPr>
            </control>
          </mc:Choice>
        </mc:AlternateContent>
        <mc:AlternateContent xmlns:mc="http://schemas.openxmlformats.org/markup-compatibility/2006">
          <mc:Choice Requires="x14">
            <control shapeId="1126" r:id="rId102" name="Check Box 102">
              <controlPr defaultSize="0" autoFill="0" autoLine="0" autoPict="0">
                <anchor moveWithCells="1">
                  <from>
                    <xdr:col>6</xdr:col>
                    <xdr:colOff>38100</xdr:colOff>
                    <xdr:row>18</xdr:row>
                    <xdr:rowOff>431800</xdr:rowOff>
                  </from>
                  <to>
                    <xdr:col>6</xdr:col>
                    <xdr:colOff>4000500</xdr:colOff>
                    <xdr:row>18</xdr:row>
                    <xdr:rowOff>800100</xdr:rowOff>
                  </to>
                </anchor>
              </controlPr>
            </control>
          </mc:Choice>
        </mc:AlternateContent>
        <mc:AlternateContent xmlns:mc="http://schemas.openxmlformats.org/markup-compatibility/2006">
          <mc:Choice Requires="x14">
            <control shapeId="1127" r:id="rId103" name="Check Box 103">
              <controlPr defaultSize="0" autoFill="0" autoLine="0" autoPict="0">
                <anchor moveWithCells="1">
                  <from>
                    <xdr:col>6</xdr:col>
                    <xdr:colOff>38100</xdr:colOff>
                    <xdr:row>18</xdr:row>
                    <xdr:rowOff>857250</xdr:rowOff>
                  </from>
                  <to>
                    <xdr:col>6</xdr:col>
                    <xdr:colOff>4000500</xdr:colOff>
                    <xdr:row>18</xdr:row>
                    <xdr:rowOff>1219200</xdr:rowOff>
                  </to>
                </anchor>
              </controlPr>
            </control>
          </mc:Choice>
        </mc:AlternateContent>
        <mc:AlternateContent xmlns:mc="http://schemas.openxmlformats.org/markup-compatibility/2006">
          <mc:Choice Requires="x14">
            <control shapeId="1128" r:id="rId104" name="Check Box 104">
              <controlPr defaultSize="0" autoFill="0" autoLine="0" autoPict="0">
                <anchor moveWithCells="1">
                  <from>
                    <xdr:col>6</xdr:col>
                    <xdr:colOff>38100</xdr:colOff>
                    <xdr:row>18</xdr:row>
                    <xdr:rowOff>1250950</xdr:rowOff>
                  </from>
                  <to>
                    <xdr:col>6</xdr:col>
                    <xdr:colOff>4000500</xdr:colOff>
                    <xdr:row>18</xdr:row>
                    <xdr:rowOff>1612900</xdr:rowOff>
                  </to>
                </anchor>
              </controlPr>
            </control>
          </mc:Choice>
        </mc:AlternateContent>
        <mc:AlternateContent xmlns:mc="http://schemas.openxmlformats.org/markup-compatibility/2006">
          <mc:Choice Requires="x14">
            <control shapeId="1129" r:id="rId105" name="Check Box 105">
              <controlPr defaultSize="0" autoFill="0" autoLine="0" autoPict="0">
                <anchor moveWithCells="1">
                  <from>
                    <xdr:col>6</xdr:col>
                    <xdr:colOff>38100</xdr:colOff>
                    <xdr:row>18</xdr:row>
                    <xdr:rowOff>1676400</xdr:rowOff>
                  </from>
                  <to>
                    <xdr:col>6</xdr:col>
                    <xdr:colOff>4514850</xdr:colOff>
                    <xdr:row>18</xdr:row>
                    <xdr:rowOff>2051050</xdr:rowOff>
                  </to>
                </anchor>
              </controlPr>
            </control>
          </mc:Choice>
        </mc:AlternateContent>
        <mc:AlternateContent xmlns:mc="http://schemas.openxmlformats.org/markup-compatibility/2006">
          <mc:Choice Requires="x14">
            <control shapeId="1130" r:id="rId106" name="Check Box 106">
              <controlPr defaultSize="0" autoFill="0" autoLine="0" autoPict="0">
                <anchor moveWithCells="1">
                  <from>
                    <xdr:col>6</xdr:col>
                    <xdr:colOff>38100</xdr:colOff>
                    <xdr:row>18</xdr:row>
                    <xdr:rowOff>2070100</xdr:rowOff>
                  </from>
                  <to>
                    <xdr:col>6</xdr:col>
                    <xdr:colOff>4000500</xdr:colOff>
                    <xdr:row>18</xdr:row>
                    <xdr:rowOff>2438400</xdr:rowOff>
                  </to>
                </anchor>
              </controlPr>
            </control>
          </mc:Choice>
        </mc:AlternateContent>
        <mc:AlternateContent xmlns:mc="http://schemas.openxmlformats.org/markup-compatibility/2006">
          <mc:Choice Requires="x14">
            <control shapeId="1131" r:id="rId107" name="Check Box 107">
              <controlPr defaultSize="0" autoFill="0" autoLine="0" autoPict="0">
                <anchor moveWithCells="1">
                  <from>
                    <xdr:col>6</xdr:col>
                    <xdr:colOff>38100</xdr:colOff>
                    <xdr:row>18</xdr:row>
                    <xdr:rowOff>2495550</xdr:rowOff>
                  </from>
                  <to>
                    <xdr:col>6</xdr:col>
                    <xdr:colOff>4603750</xdr:colOff>
                    <xdr:row>18</xdr:row>
                    <xdr:rowOff>2857500</xdr:rowOff>
                  </to>
                </anchor>
              </controlPr>
            </control>
          </mc:Choice>
        </mc:AlternateContent>
        <mc:AlternateContent xmlns:mc="http://schemas.openxmlformats.org/markup-compatibility/2006">
          <mc:Choice Requires="x14">
            <control shapeId="1132" r:id="rId108" name="Check Box 108">
              <controlPr defaultSize="0" autoFill="0" autoLine="0" autoPict="0">
                <anchor moveWithCells="1">
                  <from>
                    <xdr:col>6</xdr:col>
                    <xdr:colOff>31750</xdr:colOff>
                    <xdr:row>18</xdr:row>
                    <xdr:rowOff>2889250</xdr:rowOff>
                  </from>
                  <to>
                    <xdr:col>6</xdr:col>
                    <xdr:colOff>4000500</xdr:colOff>
                    <xdr:row>18</xdr:row>
                    <xdr:rowOff>3257550</xdr:rowOff>
                  </to>
                </anchor>
              </controlPr>
            </control>
          </mc:Choice>
        </mc:AlternateContent>
        <mc:AlternateContent xmlns:mc="http://schemas.openxmlformats.org/markup-compatibility/2006">
          <mc:Choice Requires="x14">
            <control shapeId="1133" r:id="rId109" name="Check Box 109">
              <controlPr defaultSize="0" autoFill="0" autoLine="0" autoPict="0">
                <anchor moveWithCells="1">
                  <from>
                    <xdr:col>6</xdr:col>
                    <xdr:colOff>50800</xdr:colOff>
                    <xdr:row>19</xdr:row>
                    <xdr:rowOff>38100</xdr:rowOff>
                  </from>
                  <to>
                    <xdr:col>6</xdr:col>
                    <xdr:colOff>4013200</xdr:colOff>
                    <xdr:row>19</xdr:row>
                    <xdr:rowOff>412750</xdr:rowOff>
                  </to>
                </anchor>
              </controlPr>
            </control>
          </mc:Choice>
        </mc:AlternateContent>
        <mc:AlternateContent xmlns:mc="http://schemas.openxmlformats.org/markup-compatibility/2006">
          <mc:Choice Requires="x14">
            <control shapeId="1134" r:id="rId110" name="Check Box 110">
              <controlPr defaultSize="0" autoFill="0" autoLine="0" autoPict="0">
                <anchor moveWithCells="1">
                  <from>
                    <xdr:col>6</xdr:col>
                    <xdr:colOff>38100</xdr:colOff>
                    <xdr:row>19</xdr:row>
                    <xdr:rowOff>431800</xdr:rowOff>
                  </from>
                  <to>
                    <xdr:col>6</xdr:col>
                    <xdr:colOff>4000500</xdr:colOff>
                    <xdr:row>19</xdr:row>
                    <xdr:rowOff>800100</xdr:rowOff>
                  </to>
                </anchor>
              </controlPr>
            </control>
          </mc:Choice>
        </mc:AlternateContent>
        <mc:AlternateContent xmlns:mc="http://schemas.openxmlformats.org/markup-compatibility/2006">
          <mc:Choice Requires="x14">
            <control shapeId="1135" r:id="rId111" name="Check Box 111">
              <controlPr defaultSize="0" autoFill="0" autoLine="0" autoPict="0">
                <anchor moveWithCells="1">
                  <from>
                    <xdr:col>6</xdr:col>
                    <xdr:colOff>38100</xdr:colOff>
                    <xdr:row>19</xdr:row>
                    <xdr:rowOff>857250</xdr:rowOff>
                  </from>
                  <to>
                    <xdr:col>6</xdr:col>
                    <xdr:colOff>4000500</xdr:colOff>
                    <xdr:row>19</xdr:row>
                    <xdr:rowOff>1219200</xdr:rowOff>
                  </to>
                </anchor>
              </controlPr>
            </control>
          </mc:Choice>
        </mc:AlternateContent>
        <mc:AlternateContent xmlns:mc="http://schemas.openxmlformats.org/markup-compatibility/2006">
          <mc:Choice Requires="x14">
            <control shapeId="1136" r:id="rId112" name="Check Box 112">
              <controlPr defaultSize="0" autoFill="0" autoLine="0" autoPict="0">
                <anchor moveWithCells="1">
                  <from>
                    <xdr:col>6</xdr:col>
                    <xdr:colOff>38100</xdr:colOff>
                    <xdr:row>19</xdr:row>
                    <xdr:rowOff>1250950</xdr:rowOff>
                  </from>
                  <to>
                    <xdr:col>6</xdr:col>
                    <xdr:colOff>4000500</xdr:colOff>
                    <xdr:row>19</xdr:row>
                    <xdr:rowOff>1612900</xdr:rowOff>
                  </to>
                </anchor>
              </controlPr>
            </control>
          </mc:Choice>
        </mc:AlternateContent>
        <mc:AlternateContent xmlns:mc="http://schemas.openxmlformats.org/markup-compatibility/2006">
          <mc:Choice Requires="x14">
            <control shapeId="1137" r:id="rId113" name="Check Box 113">
              <controlPr defaultSize="0" autoFill="0" autoLine="0" autoPict="0">
                <anchor moveWithCells="1">
                  <from>
                    <xdr:col>6</xdr:col>
                    <xdr:colOff>38100</xdr:colOff>
                    <xdr:row>19</xdr:row>
                    <xdr:rowOff>1676400</xdr:rowOff>
                  </from>
                  <to>
                    <xdr:col>6</xdr:col>
                    <xdr:colOff>4514850</xdr:colOff>
                    <xdr:row>19</xdr:row>
                    <xdr:rowOff>2051050</xdr:rowOff>
                  </to>
                </anchor>
              </controlPr>
            </control>
          </mc:Choice>
        </mc:AlternateContent>
        <mc:AlternateContent xmlns:mc="http://schemas.openxmlformats.org/markup-compatibility/2006">
          <mc:Choice Requires="x14">
            <control shapeId="1138" r:id="rId114" name="Check Box 114">
              <controlPr defaultSize="0" autoFill="0" autoLine="0" autoPict="0">
                <anchor moveWithCells="1">
                  <from>
                    <xdr:col>6</xdr:col>
                    <xdr:colOff>38100</xdr:colOff>
                    <xdr:row>19</xdr:row>
                    <xdr:rowOff>2070100</xdr:rowOff>
                  </from>
                  <to>
                    <xdr:col>6</xdr:col>
                    <xdr:colOff>4000500</xdr:colOff>
                    <xdr:row>19</xdr:row>
                    <xdr:rowOff>2438400</xdr:rowOff>
                  </to>
                </anchor>
              </controlPr>
            </control>
          </mc:Choice>
        </mc:AlternateContent>
        <mc:AlternateContent xmlns:mc="http://schemas.openxmlformats.org/markup-compatibility/2006">
          <mc:Choice Requires="x14">
            <control shapeId="1139" r:id="rId115" name="Check Box 115">
              <controlPr defaultSize="0" autoFill="0" autoLine="0" autoPict="0">
                <anchor moveWithCells="1">
                  <from>
                    <xdr:col>6</xdr:col>
                    <xdr:colOff>38100</xdr:colOff>
                    <xdr:row>19</xdr:row>
                    <xdr:rowOff>2495550</xdr:rowOff>
                  </from>
                  <to>
                    <xdr:col>6</xdr:col>
                    <xdr:colOff>4603750</xdr:colOff>
                    <xdr:row>19</xdr:row>
                    <xdr:rowOff>2857500</xdr:rowOff>
                  </to>
                </anchor>
              </controlPr>
            </control>
          </mc:Choice>
        </mc:AlternateContent>
        <mc:AlternateContent xmlns:mc="http://schemas.openxmlformats.org/markup-compatibility/2006">
          <mc:Choice Requires="x14">
            <control shapeId="1140" r:id="rId116" name="Check Box 116">
              <controlPr defaultSize="0" autoFill="0" autoLine="0" autoPict="0">
                <anchor moveWithCells="1">
                  <from>
                    <xdr:col>6</xdr:col>
                    <xdr:colOff>31750</xdr:colOff>
                    <xdr:row>19</xdr:row>
                    <xdr:rowOff>2889250</xdr:rowOff>
                  </from>
                  <to>
                    <xdr:col>6</xdr:col>
                    <xdr:colOff>4000500</xdr:colOff>
                    <xdr:row>19</xdr:row>
                    <xdr:rowOff>3257550</xdr:rowOff>
                  </to>
                </anchor>
              </controlPr>
            </control>
          </mc:Choice>
        </mc:AlternateContent>
        <mc:AlternateContent xmlns:mc="http://schemas.openxmlformats.org/markup-compatibility/2006">
          <mc:Choice Requires="x14">
            <control shapeId="1141" r:id="rId117" name="Check Box 117">
              <controlPr defaultSize="0" autoFill="0" autoLine="0" autoPict="0">
                <anchor moveWithCells="1">
                  <from>
                    <xdr:col>6</xdr:col>
                    <xdr:colOff>50800</xdr:colOff>
                    <xdr:row>20</xdr:row>
                    <xdr:rowOff>38100</xdr:rowOff>
                  </from>
                  <to>
                    <xdr:col>6</xdr:col>
                    <xdr:colOff>4013200</xdr:colOff>
                    <xdr:row>20</xdr:row>
                    <xdr:rowOff>412750</xdr:rowOff>
                  </to>
                </anchor>
              </controlPr>
            </control>
          </mc:Choice>
        </mc:AlternateContent>
        <mc:AlternateContent xmlns:mc="http://schemas.openxmlformats.org/markup-compatibility/2006">
          <mc:Choice Requires="x14">
            <control shapeId="1142" r:id="rId118" name="Check Box 118">
              <controlPr defaultSize="0" autoFill="0" autoLine="0" autoPict="0">
                <anchor moveWithCells="1">
                  <from>
                    <xdr:col>6</xdr:col>
                    <xdr:colOff>38100</xdr:colOff>
                    <xdr:row>20</xdr:row>
                    <xdr:rowOff>431800</xdr:rowOff>
                  </from>
                  <to>
                    <xdr:col>6</xdr:col>
                    <xdr:colOff>4000500</xdr:colOff>
                    <xdr:row>20</xdr:row>
                    <xdr:rowOff>800100</xdr:rowOff>
                  </to>
                </anchor>
              </controlPr>
            </control>
          </mc:Choice>
        </mc:AlternateContent>
        <mc:AlternateContent xmlns:mc="http://schemas.openxmlformats.org/markup-compatibility/2006">
          <mc:Choice Requires="x14">
            <control shapeId="1143" r:id="rId119" name="Check Box 119">
              <controlPr defaultSize="0" autoFill="0" autoLine="0" autoPict="0">
                <anchor moveWithCells="1">
                  <from>
                    <xdr:col>6</xdr:col>
                    <xdr:colOff>38100</xdr:colOff>
                    <xdr:row>20</xdr:row>
                    <xdr:rowOff>857250</xdr:rowOff>
                  </from>
                  <to>
                    <xdr:col>6</xdr:col>
                    <xdr:colOff>4000500</xdr:colOff>
                    <xdr:row>20</xdr:row>
                    <xdr:rowOff>1219200</xdr:rowOff>
                  </to>
                </anchor>
              </controlPr>
            </control>
          </mc:Choice>
        </mc:AlternateContent>
        <mc:AlternateContent xmlns:mc="http://schemas.openxmlformats.org/markup-compatibility/2006">
          <mc:Choice Requires="x14">
            <control shapeId="1144" r:id="rId120" name="Check Box 120">
              <controlPr defaultSize="0" autoFill="0" autoLine="0" autoPict="0">
                <anchor moveWithCells="1">
                  <from>
                    <xdr:col>6</xdr:col>
                    <xdr:colOff>38100</xdr:colOff>
                    <xdr:row>20</xdr:row>
                    <xdr:rowOff>1250950</xdr:rowOff>
                  </from>
                  <to>
                    <xdr:col>6</xdr:col>
                    <xdr:colOff>4000500</xdr:colOff>
                    <xdr:row>20</xdr:row>
                    <xdr:rowOff>1612900</xdr:rowOff>
                  </to>
                </anchor>
              </controlPr>
            </control>
          </mc:Choice>
        </mc:AlternateContent>
        <mc:AlternateContent xmlns:mc="http://schemas.openxmlformats.org/markup-compatibility/2006">
          <mc:Choice Requires="x14">
            <control shapeId="1145" r:id="rId121" name="Check Box 121">
              <controlPr defaultSize="0" autoFill="0" autoLine="0" autoPict="0">
                <anchor moveWithCells="1">
                  <from>
                    <xdr:col>6</xdr:col>
                    <xdr:colOff>38100</xdr:colOff>
                    <xdr:row>20</xdr:row>
                    <xdr:rowOff>1676400</xdr:rowOff>
                  </from>
                  <to>
                    <xdr:col>6</xdr:col>
                    <xdr:colOff>4514850</xdr:colOff>
                    <xdr:row>20</xdr:row>
                    <xdr:rowOff>2051050</xdr:rowOff>
                  </to>
                </anchor>
              </controlPr>
            </control>
          </mc:Choice>
        </mc:AlternateContent>
        <mc:AlternateContent xmlns:mc="http://schemas.openxmlformats.org/markup-compatibility/2006">
          <mc:Choice Requires="x14">
            <control shapeId="1146" r:id="rId122" name="Check Box 122">
              <controlPr defaultSize="0" autoFill="0" autoLine="0" autoPict="0">
                <anchor moveWithCells="1">
                  <from>
                    <xdr:col>6</xdr:col>
                    <xdr:colOff>38100</xdr:colOff>
                    <xdr:row>20</xdr:row>
                    <xdr:rowOff>2070100</xdr:rowOff>
                  </from>
                  <to>
                    <xdr:col>6</xdr:col>
                    <xdr:colOff>4000500</xdr:colOff>
                    <xdr:row>20</xdr:row>
                    <xdr:rowOff>2438400</xdr:rowOff>
                  </to>
                </anchor>
              </controlPr>
            </control>
          </mc:Choice>
        </mc:AlternateContent>
        <mc:AlternateContent xmlns:mc="http://schemas.openxmlformats.org/markup-compatibility/2006">
          <mc:Choice Requires="x14">
            <control shapeId="1147" r:id="rId123" name="Check Box 123">
              <controlPr defaultSize="0" autoFill="0" autoLine="0" autoPict="0">
                <anchor moveWithCells="1">
                  <from>
                    <xdr:col>6</xdr:col>
                    <xdr:colOff>38100</xdr:colOff>
                    <xdr:row>20</xdr:row>
                    <xdr:rowOff>2495550</xdr:rowOff>
                  </from>
                  <to>
                    <xdr:col>6</xdr:col>
                    <xdr:colOff>4603750</xdr:colOff>
                    <xdr:row>20</xdr:row>
                    <xdr:rowOff>2857500</xdr:rowOff>
                  </to>
                </anchor>
              </controlPr>
            </control>
          </mc:Choice>
        </mc:AlternateContent>
        <mc:AlternateContent xmlns:mc="http://schemas.openxmlformats.org/markup-compatibility/2006">
          <mc:Choice Requires="x14">
            <control shapeId="1148" r:id="rId124" name="Check Box 124">
              <controlPr defaultSize="0" autoFill="0" autoLine="0" autoPict="0">
                <anchor moveWithCells="1">
                  <from>
                    <xdr:col>6</xdr:col>
                    <xdr:colOff>31750</xdr:colOff>
                    <xdr:row>20</xdr:row>
                    <xdr:rowOff>2889250</xdr:rowOff>
                  </from>
                  <to>
                    <xdr:col>6</xdr:col>
                    <xdr:colOff>4000500</xdr:colOff>
                    <xdr:row>20</xdr:row>
                    <xdr:rowOff>3257550</xdr:rowOff>
                  </to>
                </anchor>
              </controlPr>
            </control>
          </mc:Choice>
        </mc:AlternateContent>
        <mc:AlternateContent xmlns:mc="http://schemas.openxmlformats.org/markup-compatibility/2006">
          <mc:Choice Requires="x14">
            <control shapeId="1149" r:id="rId125" name="Check Box 125">
              <controlPr defaultSize="0" autoFill="0" autoLine="0" autoPict="0">
                <anchor moveWithCells="1">
                  <from>
                    <xdr:col>6</xdr:col>
                    <xdr:colOff>50800</xdr:colOff>
                    <xdr:row>21</xdr:row>
                    <xdr:rowOff>38100</xdr:rowOff>
                  </from>
                  <to>
                    <xdr:col>6</xdr:col>
                    <xdr:colOff>4013200</xdr:colOff>
                    <xdr:row>21</xdr:row>
                    <xdr:rowOff>412750</xdr:rowOff>
                  </to>
                </anchor>
              </controlPr>
            </control>
          </mc:Choice>
        </mc:AlternateContent>
        <mc:AlternateContent xmlns:mc="http://schemas.openxmlformats.org/markup-compatibility/2006">
          <mc:Choice Requires="x14">
            <control shapeId="1150" r:id="rId126" name="Check Box 126">
              <controlPr defaultSize="0" autoFill="0" autoLine="0" autoPict="0">
                <anchor moveWithCells="1">
                  <from>
                    <xdr:col>6</xdr:col>
                    <xdr:colOff>38100</xdr:colOff>
                    <xdr:row>21</xdr:row>
                    <xdr:rowOff>431800</xdr:rowOff>
                  </from>
                  <to>
                    <xdr:col>6</xdr:col>
                    <xdr:colOff>4000500</xdr:colOff>
                    <xdr:row>21</xdr:row>
                    <xdr:rowOff>800100</xdr:rowOff>
                  </to>
                </anchor>
              </controlPr>
            </control>
          </mc:Choice>
        </mc:AlternateContent>
        <mc:AlternateContent xmlns:mc="http://schemas.openxmlformats.org/markup-compatibility/2006">
          <mc:Choice Requires="x14">
            <control shapeId="1151" r:id="rId127" name="Check Box 127">
              <controlPr defaultSize="0" autoFill="0" autoLine="0" autoPict="0">
                <anchor moveWithCells="1">
                  <from>
                    <xdr:col>6</xdr:col>
                    <xdr:colOff>38100</xdr:colOff>
                    <xdr:row>21</xdr:row>
                    <xdr:rowOff>857250</xdr:rowOff>
                  </from>
                  <to>
                    <xdr:col>6</xdr:col>
                    <xdr:colOff>4000500</xdr:colOff>
                    <xdr:row>21</xdr:row>
                    <xdr:rowOff>1219200</xdr:rowOff>
                  </to>
                </anchor>
              </controlPr>
            </control>
          </mc:Choice>
        </mc:AlternateContent>
        <mc:AlternateContent xmlns:mc="http://schemas.openxmlformats.org/markup-compatibility/2006">
          <mc:Choice Requires="x14">
            <control shapeId="1152" r:id="rId128" name="Check Box 128">
              <controlPr defaultSize="0" autoFill="0" autoLine="0" autoPict="0">
                <anchor moveWithCells="1">
                  <from>
                    <xdr:col>6</xdr:col>
                    <xdr:colOff>38100</xdr:colOff>
                    <xdr:row>21</xdr:row>
                    <xdr:rowOff>1250950</xdr:rowOff>
                  </from>
                  <to>
                    <xdr:col>6</xdr:col>
                    <xdr:colOff>4000500</xdr:colOff>
                    <xdr:row>21</xdr:row>
                    <xdr:rowOff>1612900</xdr:rowOff>
                  </to>
                </anchor>
              </controlPr>
            </control>
          </mc:Choice>
        </mc:AlternateContent>
        <mc:AlternateContent xmlns:mc="http://schemas.openxmlformats.org/markup-compatibility/2006">
          <mc:Choice Requires="x14">
            <control shapeId="1153" r:id="rId129" name="Check Box 129">
              <controlPr defaultSize="0" autoFill="0" autoLine="0" autoPict="0">
                <anchor moveWithCells="1">
                  <from>
                    <xdr:col>6</xdr:col>
                    <xdr:colOff>38100</xdr:colOff>
                    <xdr:row>21</xdr:row>
                    <xdr:rowOff>1676400</xdr:rowOff>
                  </from>
                  <to>
                    <xdr:col>6</xdr:col>
                    <xdr:colOff>4514850</xdr:colOff>
                    <xdr:row>21</xdr:row>
                    <xdr:rowOff>2051050</xdr:rowOff>
                  </to>
                </anchor>
              </controlPr>
            </control>
          </mc:Choice>
        </mc:AlternateContent>
        <mc:AlternateContent xmlns:mc="http://schemas.openxmlformats.org/markup-compatibility/2006">
          <mc:Choice Requires="x14">
            <control shapeId="1154" r:id="rId130" name="Check Box 130">
              <controlPr defaultSize="0" autoFill="0" autoLine="0" autoPict="0">
                <anchor moveWithCells="1">
                  <from>
                    <xdr:col>6</xdr:col>
                    <xdr:colOff>38100</xdr:colOff>
                    <xdr:row>21</xdr:row>
                    <xdr:rowOff>2070100</xdr:rowOff>
                  </from>
                  <to>
                    <xdr:col>6</xdr:col>
                    <xdr:colOff>4000500</xdr:colOff>
                    <xdr:row>21</xdr:row>
                    <xdr:rowOff>2438400</xdr:rowOff>
                  </to>
                </anchor>
              </controlPr>
            </control>
          </mc:Choice>
        </mc:AlternateContent>
        <mc:AlternateContent xmlns:mc="http://schemas.openxmlformats.org/markup-compatibility/2006">
          <mc:Choice Requires="x14">
            <control shapeId="1155" r:id="rId131" name="Check Box 131">
              <controlPr defaultSize="0" autoFill="0" autoLine="0" autoPict="0">
                <anchor moveWithCells="1">
                  <from>
                    <xdr:col>6</xdr:col>
                    <xdr:colOff>38100</xdr:colOff>
                    <xdr:row>21</xdr:row>
                    <xdr:rowOff>2495550</xdr:rowOff>
                  </from>
                  <to>
                    <xdr:col>6</xdr:col>
                    <xdr:colOff>4603750</xdr:colOff>
                    <xdr:row>21</xdr:row>
                    <xdr:rowOff>2857500</xdr:rowOff>
                  </to>
                </anchor>
              </controlPr>
            </control>
          </mc:Choice>
        </mc:AlternateContent>
        <mc:AlternateContent xmlns:mc="http://schemas.openxmlformats.org/markup-compatibility/2006">
          <mc:Choice Requires="x14">
            <control shapeId="1156" r:id="rId132" name="Check Box 132">
              <controlPr defaultSize="0" autoFill="0" autoLine="0" autoPict="0">
                <anchor moveWithCells="1">
                  <from>
                    <xdr:col>6</xdr:col>
                    <xdr:colOff>31750</xdr:colOff>
                    <xdr:row>21</xdr:row>
                    <xdr:rowOff>2889250</xdr:rowOff>
                  </from>
                  <to>
                    <xdr:col>6</xdr:col>
                    <xdr:colOff>4000500</xdr:colOff>
                    <xdr:row>21</xdr:row>
                    <xdr:rowOff>3257550</xdr:rowOff>
                  </to>
                </anchor>
              </controlPr>
            </control>
          </mc:Choice>
        </mc:AlternateContent>
        <mc:AlternateContent xmlns:mc="http://schemas.openxmlformats.org/markup-compatibility/2006">
          <mc:Choice Requires="x14">
            <control shapeId="1157" r:id="rId133" name="Check Box 133">
              <controlPr defaultSize="0" autoFill="0" autoLine="0" autoPict="0">
                <anchor moveWithCells="1">
                  <from>
                    <xdr:col>6</xdr:col>
                    <xdr:colOff>50800</xdr:colOff>
                    <xdr:row>22</xdr:row>
                    <xdr:rowOff>38100</xdr:rowOff>
                  </from>
                  <to>
                    <xdr:col>6</xdr:col>
                    <xdr:colOff>4013200</xdr:colOff>
                    <xdr:row>22</xdr:row>
                    <xdr:rowOff>412750</xdr:rowOff>
                  </to>
                </anchor>
              </controlPr>
            </control>
          </mc:Choice>
        </mc:AlternateContent>
        <mc:AlternateContent xmlns:mc="http://schemas.openxmlformats.org/markup-compatibility/2006">
          <mc:Choice Requires="x14">
            <control shapeId="1158" r:id="rId134" name="Check Box 134">
              <controlPr defaultSize="0" autoFill="0" autoLine="0" autoPict="0">
                <anchor moveWithCells="1">
                  <from>
                    <xdr:col>6</xdr:col>
                    <xdr:colOff>38100</xdr:colOff>
                    <xdr:row>22</xdr:row>
                    <xdr:rowOff>431800</xdr:rowOff>
                  </from>
                  <to>
                    <xdr:col>6</xdr:col>
                    <xdr:colOff>4000500</xdr:colOff>
                    <xdr:row>22</xdr:row>
                    <xdr:rowOff>800100</xdr:rowOff>
                  </to>
                </anchor>
              </controlPr>
            </control>
          </mc:Choice>
        </mc:AlternateContent>
        <mc:AlternateContent xmlns:mc="http://schemas.openxmlformats.org/markup-compatibility/2006">
          <mc:Choice Requires="x14">
            <control shapeId="1159" r:id="rId135" name="Check Box 135">
              <controlPr defaultSize="0" autoFill="0" autoLine="0" autoPict="0">
                <anchor moveWithCells="1">
                  <from>
                    <xdr:col>6</xdr:col>
                    <xdr:colOff>38100</xdr:colOff>
                    <xdr:row>22</xdr:row>
                    <xdr:rowOff>857250</xdr:rowOff>
                  </from>
                  <to>
                    <xdr:col>6</xdr:col>
                    <xdr:colOff>4000500</xdr:colOff>
                    <xdr:row>22</xdr:row>
                    <xdr:rowOff>1219200</xdr:rowOff>
                  </to>
                </anchor>
              </controlPr>
            </control>
          </mc:Choice>
        </mc:AlternateContent>
        <mc:AlternateContent xmlns:mc="http://schemas.openxmlformats.org/markup-compatibility/2006">
          <mc:Choice Requires="x14">
            <control shapeId="1160" r:id="rId136" name="Check Box 136">
              <controlPr defaultSize="0" autoFill="0" autoLine="0" autoPict="0">
                <anchor moveWithCells="1">
                  <from>
                    <xdr:col>6</xdr:col>
                    <xdr:colOff>38100</xdr:colOff>
                    <xdr:row>22</xdr:row>
                    <xdr:rowOff>1250950</xdr:rowOff>
                  </from>
                  <to>
                    <xdr:col>6</xdr:col>
                    <xdr:colOff>4000500</xdr:colOff>
                    <xdr:row>22</xdr:row>
                    <xdr:rowOff>1612900</xdr:rowOff>
                  </to>
                </anchor>
              </controlPr>
            </control>
          </mc:Choice>
        </mc:AlternateContent>
        <mc:AlternateContent xmlns:mc="http://schemas.openxmlformats.org/markup-compatibility/2006">
          <mc:Choice Requires="x14">
            <control shapeId="1161" r:id="rId137" name="Check Box 137">
              <controlPr defaultSize="0" autoFill="0" autoLine="0" autoPict="0">
                <anchor moveWithCells="1">
                  <from>
                    <xdr:col>6</xdr:col>
                    <xdr:colOff>38100</xdr:colOff>
                    <xdr:row>22</xdr:row>
                    <xdr:rowOff>1676400</xdr:rowOff>
                  </from>
                  <to>
                    <xdr:col>6</xdr:col>
                    <xdr:colOff>4514850</xdr:colOff>
                    <xdr:row>22</xdr:row>
                    <xdr:rowOff>2051050</xdr:rowOff>
                  </to>
                </anchor>
              </controlPr>
            </control>
          </mc:Choice>
        </mc:AlternateContent>
        <mc:AlternateContent xmlns:mc="http://schemas.openxmlformats.org/markup-compatibility/2006">
          <mc:Choice Requires="x14">
            <control shapeId="1162" r:id="rId138" name="Check Box 138">
              <controlPr defaultSize="0" autoFill="0" autoLine="0" autoPict="0">
                <anchor moveWithCells="1">
                  <from>
                    <xdr:col>6</xdr:col>
                    <xdr:colOff>38100</xdr:colOff>
                    <xdr:row>22</xdr:row>
                    <xdr:rowOff>2070100</xdr:rowOff>
                  </from>
                  <to>
                    <xdr:col>6</xdr:col>
                    <xdr:colOff>4000500</xdr:colOff>
                    <xdr:row>22</xdr:row>
                    <xdr:rowOff>2438400</xdr:rowOff>
                  </to>
                </anchor>
              </controlPr>
            </control>
          </mc:Choice>
        </mc:AlternateContent>
        <mc:AlternateContent xmlns:mc="http://schemas.openxmlformats.org/markup-compatibility/2006">
          <mc:Choice Requires="x14">
            <control shapeId="1163" r:id="rId139" name="Check Box 139">
              <controlPr defaultSize="0" autoFill="0" autoLine="0" autoPict="0">
                <anchor moveWithCells="1">
                  <from>
                    <xdr:col>6</xdr:col>
                    <xdr:colOff>38100</xdr:colOff>
                    <xdr:row>22</xdr:row>
                    <xdr:rowOff>2495550</xdr:rowOff>
                  </from>
                  <to>
                    <xdr:col>6</xdr:col>
                    <xdr:colOff>4603750</xdr:colOff>
                    <xdr:row>22</xdr:row>
                    <xdr:rowOff>2857500</xdr:rowOff>
                  </to>
                </anchor>
              </controlPr>
            </control>
          </mc:Choice>
        </mc:AlternateContent>
        <mc:AlternateContent xmlns:mc="http://schemas.openxmlformats.org/markup-compatibility/2006">
          <mc:Choice Requires="x14">
            <control shapeId="1164" r:id="rId140" name="Check Box 140">
              <controlPr defaultSize="0" autoFill="0" autoLine="0" autoPict="0">
                <anchor moveWithCells="1">
                  <from>
                    <xdr:col>6</xdr:col>
                    <xdr:colOff>31750</xdr:colOff>
                    <xdr:row>22</xdr:row>
                    <xdr:rowOff>2889250</xdr:rowOff>
                  </from>
                  <to>
                    <xdr:col>6</xdr:col>
                    <xdr:colOff>4000500</xdr:colOff>
                    <xdr:row>22</xdr:row>
                    <xdr:rowOff>3257550</xdr:rowOff>
                  </to>
                </anchor>
              </controlPr>
            </control>
          </mc:Choice>
        </mc:AlternateContent>
        <mc:AlternateContent xmlns:mc="http://schemas.openxmlformats.org/markup-compatibility/2006">
          <mc:Choice Requires="x14">
            <control shapeId="1165" r:id="rId141" name="Check Box 141">
              <controlPr defaultSize="0" autoFill="0" autoLine="0" autoPict="0">
                <anchor moveWithCells="1">
                  <from>
                    <xdr:col>6</xdr:col>
                    <xdr:colOff>50800</xdr:colOff>
                    <xdr:row>23</xdr:row>
                    <xdr:rowOff>38100</xdr:rowOff>
                  </from>
                  <to>
                    <xdr:col>6</xdr:col>
                    <xdr:colOff>4013200</xdr:colOff>
                    <xdr:row>23</xdr:row>
                    <xdr:rowOff>412750</xdr:rowOff>
                  </to>
                </anchor>
              </controlPr>
            </control>
          </mc:Choice>
        </mc:AlternateContent>
        <mc:AlternateContent xmlns:mc="http://schemas.openxmlformats.org/markup-compatibility/2006">
          <mc:Choice Requires="x14">
            <control shapeId="1166" r:id="rId142" name="Check Box 142">
              <controlPr defaultSize="0" autoFill="0" autoLine="0" autoPict="0">
                <anchor moveWithCells="1">
                  <from>
                    <xdr:col>6</xdr:col>
                    <xdr:colOff>38100</xdr:colOff>
                    <xdr:row>23</xdr:row>
                    <xdr:rowOff>431800</xdr:rowOff>
                  </from>
                  <to>
                    <xdr:col>6</xdr:col>
                    <xdr:colOff>4000500</xdr:colOff>
                    <xdr:row>23</xdr:row>
                    <xdr:rowOff>800100</xdr:rowOff>
                  </to>
                </anchor>
              </controlPr>
            </control>
          </mc:Choice>
        </mc:AlternateContent>
        <mc:AlternateContent xmlns:mc="http://schemas.openxmlformats.org/markup-compatibility/2006">
          <mc:Choice Requires="x14">
            <control shapeId="1167" r:id="rId143" name="Check Box 143">
              <controlPr defaultSize="0" autoFill="0" autoLine="0" autoPict="0">
                <anchor moveWithCells="1">
                  <from>
                    <xdr:col>6</xdr:col>
                    <xdr:colOff>38100</xdr:colOff>
                    <xdr:row>23</xdr:row>
                    <xdr:rowOff>857250</xdr:rowOff>
                  </from>
                  <to>
                    <xdr:col>6</xdr:col>
                    <xdr:colOff>4000500</xdr:colOff>
                    <xdr:row>23</xdr:row>
                    <xdr:rowOff>1219200</xdr:rowOff>
                  </to>
                </anchor>
              </controlPr>
            </control>
          </mc:Choice>
        </mc:AlternateContent>
        <mc:AlternateContent xmlns:mc="http://schemas.openxmlformats.org/markup-compatibility/2006">
          <mc:Choice Requires="x14">
            <control shapeId="1168" r:id="rId144" name="Check Box 144">
              <controlPr defaultSize="0" autoFill="0" autoLine="0" autoPict="0">
                <anchor moveWithCells="1">
                  <from>
                    <xdr:col>6</xdr:col>
                    <xdr:colOff>38100</xdr:colOff>
                    <xdr:row>23</xdr:row>
                    <xdr:rowOff>1250950</xdr:rowOff>
                  </from>
                  <to>
                    <xdr:col>6</xdr:col>
                    <xdr:colOff>4000500</xdr:colOff>
                    <xdr:row>23</xdr:row>
                    <xdr:rowOff>1612900</xdr:rowOff>
                  </to>
                </anchor>
              </controlPr>
            </control>
          </mc:Choice>
        </mc:AlternateContent>
        <mc:AlternateContent xmlns:mc="http://schemas.openxmlformats.org/markup-compatibility/2006">
          <mc:Choice Requires="x14">
            <control shapeId="1169" r:id="rId145" name="Check Box 145">
              <controlPr defaultSize="0" autoFill="0" autoLine="0" autoPict="0">
                <anchor moveWithCells="1">
                  <from>
                    <xdr:col>6</xdr:col>
                    <xdr:colOff>38100</xdr:colOff>
                    <xdr:row>23</xdr:row>
                    <xdr:rowOff>1676400</xdr:rowOff>
                  </from>
                  <to>
                    <xdr:col>6</xdr:col>
                    <xdr:colOff>4514850</xdr:colOff>
                    <xdr:row>23</xdr:row>
                    <xdr:rowOff>2051050</xdr:rowOff>
                  </to>
                </anchor>
              </controlPr>
            </control>
          </mc:Choice>
        </mc:AlternateContent>
        <mc:AlternateContent xmlns:mc="http://schemas.openxmlformats.org/markup-compatibility/2006">
          <mc:Choice Requires="x14">
            <control shapeId="1170" r:id="rId146" name="Check Box 146">
              <controlPr defaultSize="0" autoFill="0" autoLine="0" autoPict="0">
                <anchor moveWithCells="1">
                  <from>
                    <xdr:col>6</xdr:col>
                    <xdr:colOff>38100</xdr:colOff>
                    <xdr:row>23</xdr:row>
                    <xdr:rowOff>2070100</xdr:rowOff>
                  </from>
                  <to>
                    <xdr:col>6</xdr:col>
                    <xdr:colOff>4000500</xdr:colOff>
                    <xdr:row>23</xdr:row>
                    <xdr:rowOff>2438400</xdr:rowOff>
                  </to>
                </anchor>
              </controlPr>
            </control>
          </mc:Choice>
        </mc:AlternateContent>
        <mc:AlternateContent xmlns:mc="http://schemas.openxmlformats.org/markup-compatibility/2006">
          <mc:Choice Requires="x14">
            <control shapeId="1171" r:id="rId147" name="Check Box 147">
              <controlPr defaultSize="0" autoFill="0" autoLine="0" autoPict="0">
                <anchor moveWithCells="1">
                  <from>
                    <xdr:col>6</xdr:col>
                    <xdr:colOff>38100</xdr:colOff>
                    <xdr:row>23</xdr:row>
                    <xdr:rowOff>2495550</xdr:rowOff>
                  </from>
                  <to>
                    <xdr:col>6</xdr:col>
                    <xdr:colOff>4603750</xdr:colOff>
                    <xdr:row>23</xdr:row>
                    <xdr:rowOff>2857500</xdr:rowOff>
                  </to>
                </anchor>
              </controlPr>
            </control>
          </mc:Choice>
        </mc:AlternateContent>
        <mc:AlternateContent xmlns:mc="http://schemas.openxmlformats.org/markup-compatibility/2006">
          <mc:Choice Requires="x14">
            <control shapeId="1172" r:id="rId148" name="Check Box 148">
              <controlPr defaultSize="0" autoFill="0" autoLine="0" autoPict="0">
                <anchor moveWithCells="1">
                  <from>
                    <xdr:col>6</xdr:col>
                    <xdr:colOff>31750</xdr:colOff>
                    <xdr:row>23</xdr:row>
                    <xdr:rowOff>2889250</xdr:rowOff>
                  </from>
                  <to>
                    <xdr:col>6</xdr:col>
                    <xdr:colOff>4000500</xdr:colOff>
                    <xdr:row>23</xdr:row>
                    <xdr:rowOff>3257550</xdr:rowOff>
                  </to>
                </anchor>
              </controlPr>
            </control>
          </mc:Choice>
        </mc:AlternateContent>
        <mc:AlternateContent xmlns:mc="http://schemas.openxmlformats.org/markup-compatibility/2006">
          <mc:Choice Requires="x14">
            <control shapeId="1173" r:id="rId149" name="Check Box 149">
              <controlPr defaultSize="0" autoFill="0" autoLine="0" autoPict="0">
                <anchor moveWithCells="1">
                  <from>
                    <xdr:col>6</xdr:col>
                    <xdr:colOff>50800</xdr:colOff>
                    <xdr:row>24</xdr:row>
                    <xdr:rowOff>38100</xdr:rowOff>
                  </from>
                  <to>
                    <xdr:col>6</xdr:col>
                    <xdr:colOff>4013200</xdr:colOff>
                    <xdr:row>24</xdr:row>
                    <xdr:rowOff>412750</xdr:rowOff>
                  </to>
                </anchor>
              </controlPr>
            </control>
          </mc:Choice>
        </mc:AlternateContent>
        <mc:AlternateContent xmlns:mc="http://schemas.openxmlformats.org/markup-compatibility/2006">
          <mc:Choice Requires="x14">
            <control shapeId="1174" r:id="rId150" name="Check Box 150">
              <controlPr defaultSize="0" autoFill="0" autoLine="0" autoPict="0">
                <anchor moveWithCells="1">
                  <from>
                    <xdr:col>6</xdr:col>
                    <xdr:colOff>38100</xdr:colOff>
                    <xdr:row>24</xdr:row>
                    <xdr:rowOff>431800</xdr:rowOff>
                  </from>
                  <to>
                    <xdr:col>6</xdr:col>
                    <xdr:colOff>4000500</xdr:colOff>
                    <xdr:row>24</xdr:row>
                    <xdr:rowOff>800100</xdr:rowOff>
                  </to>
                </anchor>
              </controlPr>
            </control>
          </mc:Choice>
        </mc:AlternateContent>
        <mc:AlternateContent xmlns:mc="http://schemas.openxmlformats.org/markup-compatibility/2006">
          <mc:Choice Requires="x14">
            <control shapeId="1175" r:id="rId151" name="Check Box 151">
              <controlPr defaultSize="0" autoFill="0" autoLine="0" autoPict="0">
                <anchor moveWithCells="1">
                  <from>
                    <xdr:col>6</xdr:col>
                    <xdr:colOff>38100</xdr:colOff>
                    <xdr:row>24</xdr:row>
                    <xdr:rowOff>857250</xdr:rowOff>
                  </from>
                  <to>
                    <xdr:col>6</xdr:col>
                    <xdr:colOff>4000500</xdr:colOff>
                    <xdr:row>24</xdr:row>
                    <xdr:rowOff>1219200</xdr:rowOff>
                  </to>
                </anchor>
              </controlPr>
            </control>
          </mc:Choice>
        </mc:AlternateContent>
        <mc:AlternateContent xmlns:mc="http://schemas.openxmlformats.org/markup-compatibility/2006">
          <mc:Choice Requires="x14">
            <control shapeId="1176" r:id="rId152" name="Check Box 152">
              <controlPr defaultSize="0" autoFill="0" autoLine="0" autoPict="0">
                <anchor moveWithCells="1">
                  <from>
                    <xdr:col>6</xdr:col>
                    <xdr:colOff>38100</xdr:colOff>
                    <xdr:row>24</xdr:row>
                    <xdr:rowOff>1250950</xdr:rowOff>
                  </from>
                  <to>
                    <xdr:col>6</xdr:col>
                    <xdr:colOff>4000500</xdr:colOff>
                    <xdr:row>24</xdr:row>
                    <xdr:rowOff>1612900</xdr:rowOff>
                  </to>
                </anchor>
              </controlPr>
            </control>
          </mc:Choice>
        </mc:AlternateContent>
        <mc:AlternateContent xmlns:mc="http://schemas.openxmlformats.org/markup-compatibility/2006">
          <mc:Choice Requires="x14">
            <control shapeId="1177" r:id="rId153" name="Check Box 153">
              <controlPr defaultSize="0" autoFill="0" autoLine="0" autoPict="0">
                <anchor moveWithCells="1">
                  <from>
                    <xdr:col>6</xdr:col>
                    <xdr:colOff>38100</xdr:colOff>
                    <xdr:row>24</xdr:row>
                    <xdr:rowOff>1676400</xdr:rowOff>
                  </from>
                  <to>
                    <xdr:col>6</xdr:col>
                    <xdr:colOff>4514850</xdr:colOff>
                    <xdr:row>24</xdr:row>
                    <xdr:rowOff>2051050</xdr:rowOff>
                  </to>
                </anchor>
              </controlPr>
            </control>
          </mc:Choice>
        </mc:AlternateContent>
        <mc:AlternateContent xmlns:mc="http://schemas.openxmlformats.org/markup-compatibility/2006">
          <mc:Choice Requires="x14">
            <control shapeId="1178" r:id="rId154" name="Check Box 154">
              <controlPr defaultSize="0" autoFill="0" autoLine="0" autoPict="0">
                <anchor moveWithCells="1">
                  <from>
                    <xdr:col>6</xdr:col>
                    <xdr:colOff>38100</xdr:colOff>
                    <xdr:row>24</xdr:row>
                    <xdr:rowOff>2070100</xdr:rowOff>
                  </from>
                  <to>
                    <xdr:col>6</xdr:col>
                    <xdr:colOff>4000500</xdr:colOff>
                    <xdr:row>24</xdr:row>
                    <xdr:rowOff>2438400</xdr:rowOff>
                  </to>
                </anchor>
              </controlPr>
            </control>
          </mc:Choice>
        </mc:AlternateContent>
        <mc:AlternateContent xmlns:mc="http://schemas.openxmlformats.org/markup-compatibility/2006">
          <mc:Choice Requires="x14">
            <control shapeId="1179" r:id="rId155" name="Check Box 155">
              <controlPr defaultSize="0" autoFill="0" autoLine="0" autoPict="0">
                <anchor moveWithCells="1">
                  <from>
                    <xdr:col>6</xdr:col>
                    <xdr:colOff>38100</xdr:colOff>
                    <xdr:row>24</xdr:row>
                    <xdr:rowOff>2495550</xdr:rowOff>
                  </from>
                  <to>
                    <xdr:col>6</xdr:col>
                    <xdr:colOff>4603750</xdr:colOff>
                    <xdr:row>24</xdr:row>
                    <xdr:rowOff>2857500</xdr:rowOff>
                  </to>
                </anchor>
              </controlPr>
            </control>
          </mc:Choice>
        </mc:AlternateContent>
        <mc:AlternateContent xmlns:mc="http://schemas.openxmlformats.org/markup-compatibility/2006">
          <mc:Choice Requires="x14">
            <control shapeId="1180" r:id="rId156" name="Check Box 156">
              <controlPr defaultSize="0" autoFill="0" autoLine="0" autoPict="0">
                <anchor moveWithCells="1">
                  <from>
                    <xdr:col>6</xdr:col>
                    <xdr:colOff>31750</xdr:colOff>
                    <xdr:row>24</xdr:row>
                    <xdr:rowOff>2889250</xdr:rowOff>
                  </from>
                  <to>
                    <xdr:col>6</xdr:col>
                    <xdr:colOff>4000500</xdr:colOff>
                    <xdr:row>24</xdr:row>
                    <xdr:rowOff>3257550</xdr:rowOff>
                  </to>
                </anchor>
              </controlPr>
            </control>
          </mc:Choice>
        </mc:AlternateContent>
        <mc:AlternateContent xmlns:mc="http://schemas.openxmlformats.org/markup-compatibility/2006">
          <mc:Choice Requires="x14">
            <control shapeId="1181" r:id="rId157" name="Check Box 157">
              <controlPr defaultSize="0" autoFill="0" autoLine="0" autoPict="0">
                <anchor moveWithCells="1">
                  <from>
                    <xdr:col>6</xdr:col>
                    <xdr:colOff>50800</xdr:colOff>
                    <xdr:row>25</xdr:row>
                    <xdr:rowOff>38100</xdr:rowOff>
                  </from>
                  <to>
                    <xdr:col>6</xdr:col>
                    <xdr:colOff>4013200</xdr:colOff>
                    <xdr:row>25</xdr:row>
                    <xdr:rowOff>412750</xdr:rowOff>
                  </to>
                </anchor>
              </controlPr>
            </control>
          </mc:Choice>
        </mc:AlternateContent>
        <mc:AlternateContent xmlns:mc="http://schemas.openxmlformats.org/markup-compatibility/2006">
          <mc:Choice Requires="x14">
            <control shapeId="1182" r:id="rId158" name="Check Box 158">
              <controlPr defaultSize="0" autoFill="0" autoLine="0" autoPict="0">
                <anchor moveWithCells="1">
                  <from>
                    <xdr:col>6</xdr:col>
                    <xdr:colOff>38100</xdr:colOff>
                    <xdr:row>25</xdr:row>
                    <xdr:rowOff>431800</xdr:rowOff>
                  </from>
                  <to>
                    <xdr:col>6</xdr:col>
                    <xdr:colOff>4000500</xdr:colOff>
                    <xdr:row>25</xdr:row>
                    <xdr:rowOff>800100</xdr:rowOff>
                  </to>
                </anchor>
              </controlPr>
            </control>
          </mc:Choice>
        </mc:AlternateContent>
        <mc:AlternateContent xmlns:mc="http://schemas.openxmlformats.org/markup-compatibility/2006">
          <mc:Choice Requires="x14">
            <control shapeId="1183" r:id="rId159" name="Check Box 159">
              <controlPr defaultSize="0" autoFill="0" autoLine="0" autoPict="0">
                <anchor moveWithCells="1">
                  <from>
                    <xdr:col>6</xdr:col>
                    <xdr:colOff>38100</xdr:colOff>
                    <xdr:row>25</xdr:row>
                    <xdr:rowOff>857250</xdr:rowOff>
                  </from>
                  <to>
                    <xdr:col>6</xdr:col>
                    <xdr:colOff>4000500</xdr:colOff>
                    <xdr:row>25</xdr:row>
                    <xdr:rowOff>1219200</xdr:rowOff>
                  </to>
                </anchor>
              </controlPr>
            </control>
          </mc:Choice>
        </mc:AlternateContent>
        <mc:AlternateContent xmlns:mc="http://schemas.openxmlformats.org/markup-compatibility/2006">
          <mc:Choice Requires="x14">
            <control shapeId="1184" r:id="rId160" name="Check Box 160">
              <controlPr defaultSize="0" autoFill="0" autoLine="0" autoPict="0">
                <anchor moveWithCells="1">
                  <from>
                    <xdr:col>6</xdr:col>
                    <xdr:colOff>38100</xdr:colOff>
                    <xdr:row>25</xdr:row>
                    <xdr:rowOff>1250950</xdr:rowOff>
                  </from>
                  <to>
                    <xdr:col>6</xdr:col>
                    <xdr:colOff>4000500</xdr:colOff>
                    <xdr:row>25</xdr:row>
                    <xdr:rowOff>1612900</xdr:rowOff>
                  </to>
                </anchor>
              </controlPr>
            </control>
          </mc:Choice>
        </mc:AlternateContent>
        <mc:AlternateContent xmlns:mc="http://schemas.openxmlformats.org/markup-compatibility/2006">
          <mc:Choice Requires="x14">
            <control shapeId="1185" r:id="rId161" name="Check Box 161">
              <controlPr defaultSize="0" autoFill="0" autoLine="0" autoPict="0">
                <anchor moveWithCells="1">
                  <from>
                    <xdr:col>6</xdr:col>
                    <xdr:colOff>38100</xdr:colOff>
                    <xdr:row>25</xdr:row>
                    <xdr:rowOff>1676400</xdr:rowOff>
                  </from>
                  <to>
                    <xdr:col>6</xdr:col>
                    <xdr:colOff>4514850</xdr:colOff>
                    <xdr:row>25</xdr:row>
                    <xdr:rowOff>2051050</xdr:rowOff>
                  </to>
                </anchor>
              </controlPr>
            </control>
          </mc:Choice>
        </mc:AlternateContent>
        <mc:AlternateContent xmlns:mc="http://schemas.openxmlformats.org/markup-compatibility/2006">
          <mc:Choice Requires="x14">
            <control shapeId="1186" r:id="rId162" name="Check Box 162">
              <controlPr defaultSize="0" autoFill="0" autoLine="0" autoPict="0">
                <anchor moveWithCells="1">
                  <from>
                    <xdr:col>6</xdr:col>
                    <xdr:colOff>38100</xdr:colOff>
                    <xdr:row>25</xdr:row>
                    <xdr:rowOff>2070100</xdr:rowOff>
                  </from>
                  <to>
                    <xdr:col>6</xdr:col>
                    <xdr:colOff>4000500</xdr:colOff>
                    <xdr:row>25</xdr:row>
                    <xdr:rowOff>2438400</xdr:rowOff>
                  </to>
                </anchor>
              </controlPr>
            </control>
          </mc:Choice>
        </mc:AlternateContent>
        <mc:AlternateContent xmlns:mc="http://schemas.openxmlformats.org/markup-compatibility/2006">
          <mc:Choice Requires="x14">
            <control shapeId="1187" r:id="rId163" name="Check Box 163">
              <controlPr defaultSize="0" autoFill="0" autoLine="0" autoPict="0">
                <anchor moveWithCells="1">
                  <from>
                    <xdr:col>6</xdr:col>
                    <xdr:colOff>38100</xdr:colOff>
                    <xdr:row>25</xdr:row>
                    <xdr:rowOff>2495550</xdr:rowOff>
                  </from>
                  <to>
                    <xdr:col>6</xdr:col>
                    <xdr:colOff>4603750</xdr:colOff>
                    <xdr:row>25</xdr:row>
                    <xdr:rowOff>2857500</xdr:rowOff>
                  </to>
                </anchor>
              </controlPr>
            </control>
          </mc:Choice>
        </mc:AlternateContent>
        <mc:AlternateContent xmlns:mc="http://schemas.openxmlformats.org/markup-compatibility/2006">
          <mc:Choice Requires="x14">
            <control shapeId="1188" r:id="rId164" name="Check Box 164">
              <controlPr defaultSize="0" autoFill="0" autoLine="0" autoPict="0">
                <anchor moveWithCells="1">
                  <from>
                    <xdr:col>6</xdr:col>
                    <xdr:colOff>31750</xdr:colOff>
                    <xdr:row>25</xdr:row>
                    <xdr:rowOff>2889250</xdr:rowOff>
                  </from>
                  <to>
                    <xdr:col>6</xdr:col>
                    <xdr:colOff>4000500</xdr:colOff>
                    <xdr:row>25</xdr:row>
                    <xdr:rowOff>3257550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5EE63E7-1D1D-480A-9AE3-C62E2B1CEAB8}">
          <x14:formula1>
            <xm:f>'Listy rozwijane'!$F$2:$F$16</xm:f>
          </x14:formula1>
          <xm:sqref>I7:J26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D9BA-55D1-469A-8474-2A2FC6B67410}">
  <sheetPr>
    <tabColor rgb="FF00B050"/>
    <pageSetUpPr fitToPage="1"/>
  </sheetPr>
  <dimension ref="B1:R219"/>
  <sheetViews>
    <sheetView showGridLines="0" zoomScale="80" zoomScaleNormal="80" workbookViewId="0">
      <selection activeCell="O6" sqref="O6"/>
    </sheetView>
  </sheetViews>
  <sheetFormatPr defaultColWidth="7.54296875" defaultRowHeight="15.5" x14ac:dyDescent="0.35"/>
  <cols>
    <col min="1" max="1" width="3" style="19" customWidth="1"/>
    <col min="2" max="2" width="4.1796875" style="18" customWidth="1"/>
    <col min="3" max="3" width="36.26953125" style="19" customWidth="1"/>
    <col min="4" max="4" width="8.7265625" style="19" customWidth="1"/>
    <col min="5" max="5" width="14.7265625" style="19" customWidth="1"/>
    <col min="6" max="6" width="14" style="19" customWidth="1"/>
    <col min="7" max="7" width="33.7265625" style="19" customWidth="1"/>
    <col min="8" max="8" width="22.54296875" style="19" customWidth="1"/>
    <col min="9" max="9" width="18.26953125" style="19" customWidth="1"/>
    <col min="10" max="10" width="22.54296875" style="19" customWidth="1"/>
    <col min="11" max="11" width="21.81640625" style="19" customWidth="1"/>
    <col min="12" max="12" width="22.54296875" style="19" customWidth="1"/>
    <col min="13" max="14" width="10" style="19" customWidth="1"/>
    <col min="15" max="15" width="79.81640625" style="19" customWidth="1"/>
    <col min="16" max="16" width="17.1796875" style="19" customWidth="1"/>
    <col min="17" max="17" width="27.1796875" style="19" customWidth="1"/>
    <col min="18" max="18" width="85.54296875" style="19" customWidth="1"/>
    <col min="19" max="16384" width="7.54296875" style="19"/>
  </cols>
  <sheetData>
    <row r="1" spans="2:18" ht="16" thickBot="1" x14ac:dyDescent="0.4"/>
    <row r="2" spans="2:18" ht="55.4" customHeight="1" thickTop="1" thickBot="1" x14ac:dyDescent="0.4">
      <c r="B2" s="166" t="s">
        <v>203</v>
      </c>
      <c r="C2" s="167"/>
      <c r="D2" s="167"/>
      <c r="E2" s="167"/>
      <c r="F2" s="167"/>
      <c r="G2" s="167"/>
      <c r="H2" s="171" t="s">
        <v>41</v>
      </c>
      <c r="I2" s="172"/>
      <c r="J2" s="173" t="s">
        <v>232</v>
      </c>
      <c r="K2" s="174"/>
      <c r="L2" s="173" t="s">
        <v>218</v>
      </c>
      <c r="M2" s="174"/>
      <c r="N2" s="174"/>
      <c r="O2" s="175"/>
      <c r="P2" s="85"/>
      <c r="Q2" s="174"/>
      <c r="R2" s="176"/>
    </row>
    <row r="3" spans="2:18" ht="90.75" customHeight="1" thickTop="1" x14ac:dyDescent="0.35">
      <c r="B3" s="168" t="s">
        <v>106</v>
      </c>
      <c r="C3" s="86" t="s">
        <v>157</v>
      </c>
      <c r="D3" s="86" t="s">
        <v>59</v>
      </c>
      <c r="E3" s="86" t="s">
        <v>233</v>
      </c>
      <c r="F3" s="86" t="s">
        <v>34</v>
      </c>
      <c r="G3" s="86" t="s">
        <v>35</v>
      </c>
      <c r="H3" s="86" t="s">
        <v>191</v>
      </c>
      <c r="I3" s="86" t="s">
        <v>234</v>
      </c>
      <c r="J3" s="86" t="s">
        <v>235</v>
      </c>
      <c r="K3" s="87" t="s">
        <v>5</v>
      </c>
      <c r="L3" s="87" t="s">
        <v>192</v>
      </c>
      <c r="M3" s="88" t="s">
        <v>37</v>
      </c>
      <c r="N3" s="88" t="s">
        <v>38</v>
      </c>
      <c r="O3" s="86" t="s">
        <v>158</v>
      </c>
      <c r="P3" s="170" t="s">
        <v>174</v>
      </c>
      <c r="Q3" s="170"/>
      <c r="R3" s="89" t="s">
        <v>36</v>
      </c>
    </row>
    <row r="4" spans="2:18" s="20" customFormat="1" ht="292" customHeight="1" x14ac:dyDescent="0.35">
      <c r="B4" s="169"/>
      <c r="C4" s="90" t="s">
        <v>236</v>
      </c>
      <c r="D4" s="90" t="s">
        <v>188</v>
      </c>
      <c r="E4" s="90" t="s">
        <v>237</v>
      </c>
      <c r="F4" s="90" t="s">
        <v>238</v>
      </c>
      <c r="G4" s="90" t="s">
        <v>239</v>
      </c>
      <c r="H4" s="90" t="s">
        <v>240</v>
      </c>
      <c r="I4" s="90" t="s">
        <v>241</v>
      </c>
      <c r="J4" s="90" t="s">
        <v>183</v>
      </c>
      <c r="K4" s="90" t="s">
        <v>242</v>
      </c>
      <c r="L4" s="90" t="s">
        <v>182</v>
      </c>
      <c r="M4" s="90" t="s">
        <v>189</v>
      </c>
      <c r="N4" s="90" t="s">
        <v>215</v>
      </c>
      <c r="O4" s="90" t="s">
        <v>243</v>
      </c>
      <c r="P4" s="90" t="s">
        <v>206</v>
      </c>
      <c r="Q4" s="90" t="s">
        <v>244</v>
      </c>
      <c r="R4" s="91" t="s">
        <v>245</v>
      </c>
    </row>
    <row r="5" spans="2:18" s="20" customFormat="1" ht="16" thickBot="1" x14ac:dyDescent="0.4">
      <c r="B5" s="92" t="s">
        <v>6</v>
      </c>
      <c r="C5" s="93" t="s">
        <v>7</v>
      </c>
      <c r="D5" s="93" t="s">
        <v>0</v>
      </c>
      <c r="E5" s="93" t="s">
        <v>8</v>
      </c>
      <c r="F5" s="93" t="s">
        <v>9</v>
      </c>
      <c r="G5" s="93" t="s">
        <v>10</v>
      </c>
      <c r="H5" s="93" t="s">
        <v>21</v>
      </c>
      <c r="I5" s="93" t="s">
        <v>39</v>
      </c>
      <c r="J5" s="93" t="s">
        <v>71</v>
      </c>
      <c r="K5" s="93" t="s">
        <v>72</v>
      </c>
      <c r="L5" s="93" t="s">
        <v>73</v>
      </c>
      <c r="M5" s="93" t="s">
        <v>74</v>
      </c>
      <c r="N5" s="93" t="s">
        <v>75</v>
      </c>
      <c r="O5" s="93" t="s">
        <v>76</v>
      </c>
      <c r="P5" s="93" t="s">
        <v>77</v>
      </c>
      <c r="Q5" s="93" t="s">
        <v>78</v>
      </c>
      <c r="R5" s="94" t="s">
        <v>79</v>
      </c>
    </row>
    <row r="6" spans="2:18" ht="121" customHeight="1" thickTop="1" x14ac:dyDescent="0.35">
      <c r="B6" s="10" t="s">
        <v>107</v>
      </c>
      <c r="C6" s="4"/>
      <c r="D6" s="4"/>
      <c r="E6" s="4"/>
      <c r="F6" s="4"/>
      <c r="G6" s="4"/>
      <c r="H6" s="5"/>
      <c r="I6" s="5"/>
      <c r="J6" s="5">
        <f>TRUNC((H6-I6)*100)/100</f>
        <v>0</v>
      </c>
      <c r="K6" s="6"/>
      <c r="L6" s="5">
        <f>TRUNC((J6*K6)*100)/100</f>
        <v>0</v>
      </c>
      <c r="M6" s="4"/>
      <c r="N6" s="4"/>
      <c r="O6" s="4"/>
      <c r="P6" s="4"/>
      <c r="Q6" s="25"/>
      <c r="R6" s="21"/>
    </row>
    <row r="7" spans="2:18" ht="121" customHeight="1" x14ac:dyDescent="0.35">
      <c r="B7" s="11" t="s">
        <v>108</v>
      </c>
      <c r="C7" s="7"/>
      <c r="D7" s="7"/>
      <c r="E7" s="7"/>
      <c r="F7" s="7"/>
      <c r="G7" s="7"/>
      <c r="H7" s="8"/>
      <c r="I7" s="8"/>
      <c r="J7" s="5">
        <f t="shared" ref="J7:J54" si="0">TRUNC((H7-I7)*100)/100</f>
        <v>0</v>
      </c>
      <c r="K7" s="12"/>
      <c r="L7" s="5">
        <f t="shared" ref="L7:L54" si="1">TRUNC((J7*K7)*100)/100</f>
        <v>0</v>
      </c>
      <c r="M7" s="7"/>
      <c r="N7" s="7"/>
      <c r="O7" s="7"/>
      <c r="P7" s="7"/>
      <c r="Q7" s="22"/>
      <c r="R7" s="23"/>
    </row>
    <row r="8" spans="2:18" ht="121" customHeight="1" x14ac:dyDescent="0.35">
      <c r="B8" s="11" t="s">
        <v>109</v>
      </c>
      <c r="C8" s="7"/>
      <c r="D8" s="7"/>
      <c r="E8" s="7"/>
      <c r="F8" s="7"/>
      <c r="G8" s="7"/>
      <c r="H8" s="8"/>
      <c r="I8" s="8"/>
      <c r="J8" s="5">
        <f t="shared" si="0"/>
        <v>0</v>
      </c>
      <c r="K8" s="9"/>
      <c r="L8" s="5">
        <f t="shared" si="1"/>
        <v>0</v>
      </c>
      <c r="M8" s="7"/>
      <c r="N8" s="7"/>
      <c r="O8" s="7"/>
      <c r="P8" s="7"/>
      <c r="Q8" s="22"/>
      <c r="R8" s="23"/>
    </row>
    <row r="9" spans="2:18" ht="121" customHeight="1" x14ac:dyDescent="0.35">
      <c r="B9" s="11" t="s">
        <v>110</v>
      </c>
      <c r="C9" s="7"/>
      <c r="D9" s="7"/>
      <c r="E9" s="7"/>
      <c r="F9" s="7"/>
      <c r="G9" s="7"/>
      <c r="H9" s="8"/>
      <c r="I9" s="8"/>
      <c r="J9" s="5">
        <f t="shared" si="0"/>
        <v>0</v>
      </c>
      <c r="K9" s="9"/>
      <c r="L9" s="5">
        <f t="shared" si="1"/>
        <v>0</v>
      </c>
      <c r="M9" s="7"/>
      <c r="N9" s="7"/>
      <c r="O9" s="7"/>
      <c r="P9" s="7"/>
      <c r="Q9" s="22"/>
      <c r="R9" s="23"/>
    </row>
    <row r="10" spans="2:18" ht="121" customHeight="1" x14ac:dyDescent="0.35">
      <c r="B10" s="11" t="s">
        <v>111</v>
      </c>
      <c r="C10" s="7"/>
      <c r="D10" s="7"/>
      <c r="E10" s="7"/>
      <c r="F10" s="7"/>
      <c r="G10" s="7"/>
      <c r="H10" s="8"/>
      <c r="I10" s="8"/>
      <c r="J10" s="5">
        <f t="shared" si="0"/>
        <v>0</v>
      </c>
      <c r="K10" s="9"/>
      <c r="L10" s="5">
        <f t="shared" si="1"/>
        <v>0</v>
      </c>
      <c r="M10" s="7"/>
      <c r="N10" s="7"/>
      <c r="O10" s="7"/>
      <c r="P10" s="7"/>
      <c r="Q10" s="22"/>
      <c r="R10" s="23"/>
    </row>
    <row r="11" spans="2:18" ht="121" customHeight="1" x14ac:dyDescent="0.35">
      <c r="B11" s="11" t="s">
        <v>112</v>
      </c>
      <c r="C11" s="7"/>
      <c r="D11" s="7"/>
      <c r="E11" s="7"/>
      <c r="F11" s="7"/>
      <c r="G11" s="7"/>
      <c r="H11" s="8"/>
      <c r="I11" s="8"/>
      <c r="J11" s="5">
        <f t="shared" si="0"/>
        <v>0</v>
      </c>
      <c r="K11" s="9"/>
      <c r="L11" s="5">
        <f t="shared" si="1"/>
        <v>0</v>
      </c>
      <c r="M11" s="7"/>
      <c r="N11" s="7"/>
      <c r="O11" s="7"/>
      <c r="P11" s="7"/>
      <c r="Q11" s="22"/>
      <c r="R11" s="23"/>
    </row>
    <row r="12" spans="2:18" ht="121" customHeight="1" x14ac:dyDescent="0.35">
      <c r="B12" s="11" t="s">
        <v>113</v>
      </c>
      <c r="C12" s="7"/>
      <c r="D12" s="7"/>
      <c r="E12" s="7"/>
      <c r="F12" s="7"/>
      <c r="G12" s="7"/>
      <c r="H12" s="8"/>
      <c r="I12" s="8"/>
      <c r="J12" s="5">
        <f t="shared" si="0"/>
        <v>0</v>
      </c>
      <c r="K12" s="9"/>
      <c r="L12" s="5">
        <f t="shared" si="1"/>
        <v>0</v>
      </c>
      <c r="M12" s="7"/>
      <c r="N12" s="7"/>
      <c r="O12" s="7"/>
      <c r="P12" s="7"/>
      <c r="Q12" s="22"/>
      <c r="R12" s="23"/>
    </row>
    <row r="13" spans="2:18" ht="121" customHeight="1" x14ac:dyDescent="0.35">
      <c r="B13" s="11" t="s">
        <v>114</v>
      </c>
      <c r="C13" s="7"/>
      <c r="D13" s="7"/>
      <c r="E13" s="7"/>
      <c r="F13" s="7"/>
      <c r="G13" s="7"/>
      <c r="H13" s="8"/>
      <c r="I13" s="8"/>
      <c r="J13" s="5">
        <f t="shared" si="0"/>
        <v>0</v>
      </c>
      <c r="K13" s="9"/>
      <c r="L13" s="5">
        <f t="shared" si="1"/>
        <v>0</v>
      </c>
      <c r="M13" s="7"/>
      <c r="N13" s="7"/>
      <c r="O13" s="7"/>
      <c r="P13" s="7"/>
      <c r="Q13" s="22"/>
      <c r="R13" s="23"/>
    </row>
    <row r="14" spans="2:18" ht="121" customHeight="1" x14ac:dyDescent="0.35">
      <c r="B14" s="11" t="s">
        <v>115</v>
      </c>
      <c r="C14" s="7"/>
      <c r="D14" s="7"/>
      <c r="E14" s="7"/>
      <c r="F14" s="7"/>
      <c r="G14" s="7"/>
      <c r="H14" s="8"/>
      <c r="I14" s="8"/>
      <c r="J14" s="5">
        <f t="shared" si="0"/>
        <v>0</v>
      </c>
      <c r="K14" s="9"/>
      <c r="L14" s="5">
        <f t="shared" si="1"/>
        <v>0</v>
      </c>
      <c r="M14" s="7"/>
      <c r="N14" s="7"/>
      <c r="O14" s="7"/>
      <c r="P14" s="7"/>
      <c r="Q14" s="22"/>
      <c r="R14" s="23"/>
    </row>
    <row r="15" spans="2:18" ht="121" customHeight="1" x14ac:dyDescent="0.35">
      <c r="B15" s="11" t="s">
        <v>116</v>
      </c>
      <c r="C15" s="7"/>
      <c r="D15" s="7"/>
      <c r="E15" s="7"/>
      <c r="F15" s="7"/>
      <c r="G15" s="7"/>
      <c r="H15" s="8"/>
      <c r="I15" s="8"/>
      <c r="J15" s="5">
        <f t="shared" si="0"/>
        <v>0</v>
      </c>
      <c r="K15" s="9"/>
      <c r="L15" s="5">
        <f t="shared" si="1"/>
        <v>0</v>
      </c>
      <c r="M15" s="7"/>
      <c r="N15" s="7"/>
      <c r="O15" s="7"/>
      <c r="P15" s="7"/>
      <c r="Q15" s="22"/>
      <c r="R15" s="23"/>
    </row>
    <row r="16" spans="2:18" ht="121" customHeight="1" x14ac:dyDescent="0.35">
      <c r="B16" s="11" t="s">
        <v>117</v>
      </c>
      <c r="C16" s="7"/>
      <c r="D16" s="7"/>
      <c r="E16" s="7"/>
      <c r="F16" s="7"/>
      <c r="G16" s="7"/>
      <c r="H16" s="8"/>
      <c r="I16" s="8"/>
      <c r="J16" s="5">
        <f t="shared" si="0"/>
        <v>0</v>
      </c>
      <c r="K16" s="9"/>
      <c r="L16" s="5">
        <f t="shared" si="1"/>
        <v>0</v>
      </c>
      <c r="M16" s="7"/>
      <c r="N16" s="7"/>
      <c r="O16" s="7"/>
      <c r="P16" s="7"/>
      <c r="Q16" s="22"/>
      <c r="R16" s="23"/>
    </row>
    <row r="17" spans="2:18" ht="121" customHeight="1" x14ac:dyDescent="0.35">
      <c r="B17" s="11" t="s">
        <v>118</v>
      </c>
      <c r="C17" s="7"/>
      <c r="D17" s="7"/>
      <c r="E17" s="7"/>
      <c r="F17" s="7"/>
      <c r="G17" s="7"/>
      <c r="H17" s="8"/>
      <c r="I17" s="8"/>
      <c r="J17" s="5">
        <f t="shared" si="0"/>
        <v>0</v>
      </c>
      <c r="K17" s="9"/>
      <c r="L17" s="5">
        <f t="shared" si="1"/>
        <v>0</v>
      </c>
      <c r="M17" s="7"/>
      <c r="N17" s="7"/>
      <c r="O17" s="7"/>
      <c r="P17" s="7"/>
      <c r="Q17" s="22"/>
      <c r="R17" s="23"/>
    </row>
    <row r="18" spans="2:18" ht="121" customHeight="1" x14ac:dyDescent="0.35">
      <c r="B18" s="11" t="s">
        <v>119</v>
      </c>
      <c r="C18" s="7"/>
      <c r="D18" s="7"/>
      <c r="E18" s="7"/>
      <c r="F18" s="7"/>
      <c r="G18" s="7"/>
      <c r="H18" s="8"/>
      <c r="I18" s="8"/>
      <c r="J18" s="5">
        <f t="shared" si="0"/>
        <v>0</v>
      </c>
      <c r="K18" s="9"/>
      <c r="L18" s="5">
        <f t="shared" si="1"/>
        <v>0</v>
      </c>
      <c r="M18" s="7"/>
      <c r="N18" s="7"/>
      <c r="O18" s="7"/>
      <c r="P18" s="7"/>
      <c r="Q18" s="22"/>
      <c r="R18" s="23"/>
    </row>
    <row r="19" spans="2:18" ht="121" customHeight="1" x14ac:dyDescent="0.35">
      <c r="B19" s="11" t="s">
        <v>120</v>
      </c>
      <c r="C19" s="7"/>
      <c r="D19" s="7"/>
      <c r="E19" s="7"/>
      <c r="F19" s="7"/>
      <c r="G19" s="7"/>
      <c r="H19" s="8"/>
      <c r="I19" s="8"/>
      <c r="J19" s="5">
        <f t="shared" si="0"/>
        <v>0</v>
      </c>
      <c r="K19" s="9"/>
      <c r="L19" s="5">
        <f t="shared" si="1"/>
        <v>0</v>
      </c>
      <c r="M19" s="7"/>
      <c r="N19" s="7"/>
      <c r="O19" s="7"/>
      <c r="P19" s="7"/>
      <c r="Q19" s="22"/>
      <c r="R19" s="23"/>
    </row>
    <row r="20" spans="2:18" ht="121" customHeight="1" x14ac:dyDescent="0.35">
      <c r="B20" s="11" t="s">
        <v>121</v>
      </c>
      <c r="C20" s="7"/>
      <c r="D20" s="7"/>
      <c r="E20" s="7"/>
      <c r="F20" s="7"/>
      <c r="G20" s="7"/>
      <c r="H20" s="8"/>
      <c r="I20" s="8"/>
      <c r="J20" s="5">
        <f t="shared" si="0"/>
        <v>0</v>
      </c>
      <c r="K20" s="9"/>
      <c r="L20" s="5">
        <f t="shared" si="1"/>
        <v>0</v>
      </c>
      <c r="M20" s="7"/>
      <c r="N20" s="7"/>
      <c r="O20" s="7"/>
      <c r="P20" s="7"/>
      <c r="Q20" s="22"/>
      <c r="R20" s="23"/>
    </row>
    <row r="21" spans="2:18" ht="121" customHeight="1" x14ac:dyDescent="0.35">
      <c r="B21" s="11" t="s">
        <v>122</v>
      </c>
      <c r="C21" s="7"/>
      <c r="D21" s="7"/>
      <c r="E21" s="7"/>
      <c r="F21" s="7"/>
      <c r="G21" s="7"/>
      <c r="H21" s="8"/>
      <c r="I21" s="8"/>
      <c r="J21" s="5">
        <f t="shared" si="0"/>
        <v>0</v>
      </c>
      <c r="K21" s="9"/>
      <c r="L21" s="5">
        <f t="shared" si="1"/>
        <v>0</v>
      </c>
      <c r="M21" s="7"/>
      <c r="N21" s="7"/>
      <c r="O21" s="7"/>
      <c r="P21" s="7"/>
      <c r="Q21" s="22"/>
      <c r="R21" s="23"/>
    </row>
    <row r="22" spans="2:18" ht="121" customHeight="1" x14ac:dyDescent="0.35">
      <c r="B22" s="11" t="s">
        <v>123</v>
      </c>
      <c r="C22" s="7"/>
      <c r="D22" s="7"/>
      <c r="E22" s="7"/>
      <c r="F22" s="7"/>
      <c r="G22" s="7"/>
      <c r="H22" s="8"/>
      <c r="I22" s="8"/>
      <c r="J22" s="5">
        <f t="shared" si="0"/>
        <v>0</v>
      </c>
      <c r="K22" s="9"/>
      <c r="L22" s="5">
        <f t="shared" si="1"/>
        <v>0</v>
      </c>
      <c r="M22" s="7"/>
      <c r="N22" s="7"/>
      <c r="O22" s="7"/>
      <c r="P22" s="7"/>
      <c r="Q22" s="22"/>
      <c r="R22" s="23"/>
    </row>
    <row r="23" spans="2:18" ht="121" customHeight="1" x14ac:dyDescent="0.35">
      <c r="B23" s="11" t="s">
        <v>124</v>
      </c>
      <c r="C23" s="7"/>
      <c r="D23" s="7"/>
      <c r="E23" s="7"/>
      <c r="F23" s="7"/>
      <c r="G23" s="7"/>
      <c r="H23" s="8"/>
      <c r="I23" s="8"/>
      <c r="J23" s="5">
        <f t="shared" si="0"/>
        <v>0</v>
      </c>
      <c r="K23" s="9"/>
      <c r="L23" s="5">
        <f t="shared" si="1"/>
        <v>0</v>
      </c>
      <c r="M23" s="7"/>
      <c r="N23" s="7"/>
      <c r="O23" s="7"/>
      <c r="P23" s="7"/>
      <c r="Q23" s="22"/>
      <c r="R23" s="23"/>
    </row>
    <row r="24" spans="2:18" ht="121" customHeight="1" x14ac:dyDescent="0.35">
      <c r="B24" s="11" t="s">
        <v>125</v>
      </c>
      <c r="C24" s="7"/>
      <c r="D24" s="7"/>
      <c r="E24" s="7"/>
      <c r="F24" s="7"/>
      <c r="G24" s="7"/>
      <c r="H24" s="8"/>
      <c r="I24" s="8"/>
      <c r="J24" s="5">
        <f t="shared" si="0"/>
        <v>0</v>
      </c>
      <c r="K24" s="9"/>
      <c r="L24" s="5">
        <f t="shared" si="1"/>
        <v>0</v>
      </c>
      <c r="M24" s="7"/>
      <c r="N24" s="7"/>
      <c r="O24" s="7"/>
      <c r="P24" s="7"/>
      <c r="Q24" s="22"/>
      <c r="R24" s="23"/>
    </row>
    <row r="25" spans="2:18" ht="121" customHeight="1" x14ac:dyDescent="0.35">
      <c r="B25" s="11" t="s">
        <v>126</v>
      </c>
      <c r="C25" s="7"/>
      <c r="D25" s="7"/>
      <c r="E25" s="7"/>
      <c r="F25" s="7"/>
      <c r="G25" s="7"/>
      <c r="H25" s="8"/>
      <c r="I25" s="8"/>
      <c r="J25" s="5">
        <f t="shared" si="0"/>
        <v>0</v>
      </c>
      <c r="K25" s="9"/>
      <c r="L25" s="5">
        <f t="shared" si="1"/>
        <v>0</v>
      </c>
      <c r="M25" s="7"/>
      <c r="N25" s="7"/>
      <c r="O25" s="7"/>
      <c r="P25" s="7"/>
      <c r="Q25" s="22"/>
      <c r="R25" s="23"/>
    </row>
    <row r="26" spans="2:18" ht="121" customHeight="1" x14ac:dyDescent="0.35">
      <c r="B26" s="11" t="s">
        <v>127</v>
      </c>
      <c r="C26" s="7"/>
      <c r="D26" s="7"/>
      <c r="E26" s="7"/>
      <c r="F26" s="7"/>
      <c r="G26" s="7"/>
      <c r="H26" s="8"/>
      <c r="I26" s="8"/>
      <c r="J26" s="5">
        <f t="shared" si="0"/>
        <v>0</v>
      </c>
      <c r="K26" s="9"/>
      <c r="L26" s="5">
        <f t="shared" si="1"/>
        <v>0</v>
      </c>
      <c r="M26" s="7"/>
      <c r="N26" s="7"/>
      <c r="O26" s="7"/>
      <c r="P26" s="7"/>
      <c r="Q26" s="22"/>
      <c r="R26" s="23"/>
    </row>
    <row r="27" spans="2:18" ht="121" customHeight="1" x14ac:dyDescent="0.35">
      <c r="B27" s="11" t="s">
        <v>128</v>
      </c>
      <c r="C27" s="7"/>
      <c r="D27" s="7"/>
      <c r="E27" s="7"/>
      <c r="F27" s="7"/>
      <c r="G27" s="7"/>
      <c r="H27" s="8"/>
      <c r="I27" s="8"/>
      <c r="J27" s="5">
        <f t="shared" si="0"/>
        <v>0</v>
      </c>
      <c r="K27" s="9"/>
      <c r="L27" s="5">
        <f t="shared" si="1"/>
        <v>0</v>
      </c>
      <c r="M27" s="7"/>
      <c r="N27" s="7"/>
      <c r="O27" s="7"/>
      <c r="P27" s="7"/>
      <c r="Q27" s="22"/>
      <c r="R27" s="23"/>
    </row>
    <row r="28" spans="2:18" ht="121" customHeight="1" x14ac:dyDescent="0.35">
      <c r="B28" s="11" t="s">
        <v>129</v>
      </c>
      <c r="C28" s="7"/>
      <c r="D28" s="7"/>
      <c r="E28" s="7"/>
      <c r="F28" s="7"/>
      <c r="G28" s="7"/>
      <c r="H28" s="8"/>
      <c r="I28" s="8"/>
      <c r="J28" s="5">
        <f t="shared" si="0"/>
        <v>0</v>
      </c>
      <c r="K28" s="9"/>
      <c r="L28" s="5">
        <f t="shared" si="1"/>
        <v>0</v>
      </c>
      <c r="M28" s="7"/>
      <c r="N28" s="7"/>
      <c r="O28" s="7"/>
      <c r="P28" s="7"/>
      <c r="Q28" s="22"/>
      <c r="R28" s="23"/>
    </row>
    <row r="29" spans="2:18" ht="121" customHeight="1" x14ac:dyDescent="0.35">
      <c r="B29" s="11" t="s">
        <v>130</v>
      </c>
      <c r="C29" s="7"/>
      <c r="D29" s="7"/>
      <c r="E29" s="7"/>
      <c r="F29" s="7"/>
      <c r="G29" s="7"/>
      <c r="H29" s="8"/>
      <c r="I29" s="8"/>
      <c r="J29" s="5">
        <f t="shared" si="0"/>
        <v>0</v>
      </c>
      <c r="K29" s="9"/>
      <c r="L29" s="5">
        <f t="shared" si="1"/>
        <v>0</v>
      </c>
      <c r="M29" s="7"/>
      <c r="N29" s="7"/>
      <c r="O29" s="7"/>
      <c r="P29" s="7"/>
      <c r="Q29" s="22"/>
      <c r="R29" s="23"/>
    </row>
    <row r="30" spans="2:18" ht="121" customHeight="1" x14ac:dyDescent="0.35">
      <c r="B30" s="11" t="s">
        <v>131</v>
      </c>
      <c r="C30" s="7"/>
      <c r="D30" s="7"/>
      <c r="E30" s="7"/>
      <c r="F30" s="7"/>
      <c r="G30" s="7"/>
      <c r="H30" s="8"/>
      <c r="I30" s="8"/>
      <c r="J30" s="5">
        <f t="shared" si="0"/>
        <v>0</v>
      </c>
      <c r="K30" s="9"/>
      <c r="L30" s="5">
        <f t="shared" si="1"/>
        <v>0</v>
      </c>
      <c r="M30" s="7"/>
      <c r="N30" s="7"/>
      <c r="O30" s="7"/>
      <c r="P30" s="7"/>
      <c r="Q30" s="22"/>
      <c r="R30" s="23"/>
    </row>
    <row r="31" spans="2:18" ht="121" customHeight="1" x14ac:dyDescent="0.35">
      <c r="B31" s="11" t="s">
        <v>132</v>
      </c>
      <c r="C31" s="7"/>
      <c r="D31" s="7"/>
      <c r="E31" s="7"/>
      <c r="F31" s="7"/>
      <c r="G31" s="7"/>
      <c r="H31" s="8"/>
      <c r="I31" s="8"/>
      <c r="J31" s="5">
        <f t="shared" si="0"/>
        <v>0</v>
      </c>
      <c r="K31" s="9"/>
      <c r="L31" s="5">
        <f t="shared" si="1"/>
        <v>0</v>
      </c>
      <c r="M31" s="7"/>
      <c r="N31" s="7"/>
      <c r="O31" s="7"/>
      <c r="P31" s="7"/>
      <c r="Q31" s="22"/>
      <c r="R31" s="23"/>
    </row>
    <row r="32" spans="2:18" ht="121" customHeight="1" x14ac:dyDescent="0.35">
      <c r="B32" s="11" t="s">
        <v>133</v>
      </c>
      <c r="C32" s="7"/>
      <c r="D32" s="7"/>
      <c r="E32" s="7"/>
      <c r="F32" s="7"/>
      <c r="G32" s="7"/>
      <c r="H32" s="8"/>
      <c r="I32" s="8"/>
      <c r="J32" s="5">
        <f t="shared" si="0"/>
        <v>0</v>
      </c>
      <c r="K32" s="9"/>
      <c r="L32" s="5">
        <f t="shared" si="1"/>
        <v>0</v>
      </c>
      <c r="M32" s="7"/>
      <c r="N32" s="7"/>
      <c r="O32" s="7"/>
      <c r="P32" s="7"/>
      <c r="Q32" s="22"/>
      <c r="R32" s="23"/>
    </row>
    <row r="33" spans="2:18" ht="121" customHeight="1" x14ac:dyDescent="0.35">
      <c r="B33" s="11" t="s">
        <v>134</v>
      </c>
      <c r="C33" s="7"/>
      <c r="D33" s="7"/>
      <c r="E33" s="7"/>
      <c r="F33" s="7"/>
      <c r="G33" s="7"/>
      <c r="H33" s="8"/>
      <c r="I33" s="8"/>
      <c r="J33" s="5">
        <f t="shared" si="0"/>
        <v>0</v>
      </c>
      <c r="K33" s="9"/>
      <c r="L33" s="5">
        <f t="shared" si="1"/>
        <v>0</v>
      </c>
      <c r="M33" s="7"/>
      <c r="N33" s="7"/>
      <c r="O33" s="7"/>
      <c r="P33" s="7"/>
      <c r="Q33" s="22"/>
      <c r="R33" s="23"/>
    </row>
    <row r="34" spans="2:18" ht="121" customHeight="1" x14ac:dyDescent="0.35">
      <c r="B34" s="11" t="s">
        <v>135</v>
      </c>
      <c r="C34" s="7"/>
      <c r="D34" s="7"/>
      <c r="E34" s="7"/>
      <c r="F34" s="7"/>
      <c r="G34" s="7"/>
      <c r="H34" s="8"/>
      <c r="I34" s="8"/>
      <c r="J34" s="5">
        <f t="shared" si="0"/>
        <v>0</v>
      </c>
      <c r="K34" s="9"/>
      <c r="L34" s="5">
        <f t="shared" si="1"/>
        <v>0</v>
      </c>
      <c r="M34" s="7"/>
      <c r="N34" s="7"/>
      <c r="O34" s="7"/>
      <c r="P34" s="7"/>
      <c r="Q34" s="22"/>
      <c r="R34" s="23"/>
    </row>
    <row r="35" spans="2:18" ht="121" customHeight="1" x14ac:dyDescent="0.35">
      <c r="B35" s="11" t="s">
        <v>136</v>
      </c>
      <c r="C35" s="7"/>
      <c r="D35" s="7"/>
      <c r="E35" s="7"/>
      <c r="F35" s="7"/>
      <c r="G35" s="7"/>
      <c r="H35" s="8"/>
      <c r="I35" s="8"/>
      <c r="J35" s="5">
        <f t="shared" si="0"/>
        <v>0</v>
      </c>
      <c r="K35" s="9"/>
      <c r="L35" s="5">
        <f t="shared" si="1"/>
        <v>0</v>
      </c>
      <c r="M35" s="7"/>
      <c r="N35" s="7"/>
      <c r="O35" s="7"/>
      <c r="P35" s="7"/>
      <c r="Q35" s="22"/>
      <c r="R35" s="23"/>
    </row>
    <row r="36" spans="2:18" ht="121" customHeight="1" x14ac:dyDescent="0.35">
      <c r="B36" s="11" t="s">
        <v>137</v>
      </c>
      <c r="C36" s="7"/>
      <c r="D36" s="7"/>
      <c r="E36" s="7"/>
      <c r="F36" s="7"/>
      <c r="G36" s="7"/>
      <c r="H36" s="8"/>
      <c r="I36" s="8"/>
      <c r="J36" s="5">
        <f t="shared" si="0"/>
        <v>0</v>
      </c>
      <c r="K36" s="9"/>
      <c r="L36" s="5">
        <f t="shared" si="1"/>
        <v>0</v>
      </c>
      <c r="M36" s="7"/>
      <c r="N36" s="7"/>
      <c r="O36" s="7"/>
      <c r="P36" s="7"/>
      <c r="Q36" s="22"/>
      <c r="R36" s="23"/>
    </row>
    <row r="37" spans="2:18" ht="121" customHeight="1" x14ac:dyDescent="0.35">
      <c r="B37" s="11" t="s">
        <v>138</v>
      </c>
      <c r="C37" s="7"/>
      <c r="D37" s="7"/>
      <c r="E37" s="7"/>
      <c r="F37" s="7"/>
      <c r="G37" s="7"/>
      <c r="H37" s="8"/>
      <c r="I37" s="8"/>
      <c r="J37" s="5">
        <f t="shared" si="0"/>
        <v>0</v>
      </c>
      <c r="K37" s="9"/>
      <c r="L37" s="5">
        <f t="shared" si="1"/>
        <v>0</v>
      </c>
      <c r="M37" s="7"/>
      <c r="N37" s="7"/>
      <c r="O37" s="7"/>
      <c r="P37" s="7"/>
      <c r="Q37" s="22"/>
      <c r="R37" s="23"/>
    </row>
    <row r="38" spans="2:18" ht="121" customHeight="1" x14ac:dyDescent="0.35">
      <c r="B38" s="11" t="s">
        <v>139</v>
      </c>
      <c r="C38" s="7"/>
      <c r="D38" s="7"/>
      <c r="E38" s="7"/>
      <c r="F38" s="7"/>
      <c r="G38" s="7"/>
      <c r="H38" s="8"/>
      <c r="I38" s="8"/>
      <c r="J38" s="5">
        <f t="shared" si="0"/>
        <v>0</v>
      </c>
      <c r="K38" s="9"/>
      <c r="L38" s="5">
        <f t="shared" si="1"/>
        <v>0</v>
      </c>
      <c r="M38" s="7"/>
      <c r="N38" s="7"/>
      <c r="O38" s="7"/>
      <c r="P38" s="7"/>
      <c r="Q38" s="22"/>
      <c r="R38" s="23"/>
    </row>
    <row r="39" spans="2:18" ht="121" customHeight="1" x14ac:dyDescent="0.35">
      <c r="B39" s="11" t="s">
        <v>140</v>
      </c>
      <c r="C39" s="7"/>
      <c r="D39" s="7"/>
      <c r="E39" s="7"/>
      <c r="F39" s="7"/>
      <c r="G39" s="7"/>
      <c r="H39" s="8"/>
      <c r="I39" s="8"/>
      <c r="J39" s="5">
        <f t="shared" si="0"/>
        <v>0</v>
      </c>
      <c r="K39" s="9"/>
      <c r="L39" s="5">
        <f t="shared" si="1"/>
        <v>0</v>
      </c>
      <c r="M39" s="7"/>
      <c r="N39" s="7"/>
      <c r="O39" s="7"/>
      <c r="P39" s="7"/>
      <c r="Q39" s="22"/>
      <c r="R39" s="23"/>
    </row>
    <row r="40" spans="2:18" ht="121" customHeight="1" x14ac:dyDescent="0.35">
      <c r="B40" s="11" t="s">
        <v>141</v>
      </c>
      <c r="C40" s="7"/>
      <c r="D40" s="7"/>
      <c r="E40" s="7"/>
      <c r="F40" s="7"/>
      <c r="G40" s="7"/>
      <c r="H40" s="8"/>
      <c r="I40" s="8"/>
      <c r="J40" s="5">
        <f t="shared" si="0"/>
        <v>0</v>
      </c>
      <c r="K40" s="9"/>
      <c r="L40" s="5">
        <f t="shared" si="1"/>
        <v>0</v>
      </c>
      <c r="M40" s="7"/>
      <c r="N40" s="7"/>
      <c r="O40" s="7"/>
      <c r="P40" s="7"/>
      <c r="Q40" s="22"/>
      <c r="R40" s="23"/>
    </row>
    <row r="41" spans="2:18" ht="121" customHeight="1" x14ac:dyDescent="0.35">
      <c r="B41" s="11" t="s">
        <v>142</v>
      </c>
      <c r="C41" s="7"/>
      <c r="D41" s="7"/>
      <c r="E41" s="7"/>
      <c r="F41" s="7"/>
      <c r="G41" s="7"/>
      <c r="H41" s="8"/>
      <c r="I41" s="8"/>
      <c r="J41" s="5">
        <f t="shared" si="0"/>
        <v>0</v>
      </c>
      <c r="K41" s="9"/>
      <c r="L41" s="5">
        <f t="shared" si="1"/>
        <v>0</v>
      </c>
      <c r="M41" s="7"/>
      <c r="N41" s="7"/>
      <c r="O41" s="7"/>
      <c r="P41" s="7"/>
      <c r="Q41" s="22"/>
      <c r="R41" s="23"/>
    </row>
    <row r="42" spans="2:18" ht="121" customHeight="1" x14ac:dyDescent="0.35">
      <c r="B42" s="11" t="s">
        <v>143</v>
      </c>
      <c r="C42" s="7"/>
      <c r="D42" s="7"/>
      <c r="E42" s="7"/>
      <c r="F42" s="7"/>
      <c r="G42" s="7"/>
      <c r="H42" s="8"/>
      <c r="I42" s="8"/>
      <c r="J42" s="5">
        <f t="shared" si="0"/>
        <v>0</v>
      </c>
      <c r="K42" s="9"/>
      <c r="L42" s="5">
        <f t="shared" si="1"/>
        <v>0</v>
      </c>
      <c r="M42" s="7"/>
      <c r="N42" s="7"/>
      <c r="O42" s="7"/>
      <c r="P42" s="7"/>
      <c r="Q42" s="22"/>
      <c r="R42" s="23"/>
    </row>
    <row r="43" spans="2:18" ht="121" customHeight="1" x14ac:dyDescent="0.35">
      <c r="B43" s="11" t="s">
        <v>144</v>
      </c>
      <c r="C43" s="7"/>
      <c r="D43" s="7"/>
      <c r="E43" s="7"/>
      <c r="F43" s="7"/>
      <c r="G43" s="7"/>
      <c r="H43" s="8"/>
      <c r="I43" s="8"/>
      <c r="J43" s="5">
        <f t="shared" si="0"/>
        <v>0</v>
      </c>
      <c r="K43" s="9"/>
      <c r="L43" s="5">
        <f t="shared" si="1"/>
        <v>0</v>
      </c>
      <c r="M43" s="7"/>
      <c r="N43" s="7"/>
      <c r="O43" s="7"/>
      <c r="P43" s="7"/>
      <c r="Q43" s="22"/>
      <c r="R43" s="23"/>
    </row>
    <row r="44" spans="2:18" ht="121" customHeight="1" x14ac:dyDescent="0.35">
      <c r="B44" s="11" t="s">
        <v>145</v>
      </c>
      <c r="C44" s="7"/>
      <c r="D44" s="7"/>
      <c r="E44" s="7"/>
      <c r="F44" s="7"/>
      <c r="G44" s="7"/>
      <c r="H44" s="8"/>
      <c r="I44" s="8"/>
      <c r="J44" s="5">
        <f t="shared" si="0"/>
        <v>0</v>
      </c>
      <c r="K44" s="9"/>
      <c r="L44" s="5">
        <f t="shared" si="1"/>
        <v>0</v>
      </c>
      <c r="M44" s="7"/>
      <c r="N44" s="7"/>
      <c r="O44" s="7"/>
      <c r="P44" s="7"/>
      <c r="Q44" s="22"/>
      <c r="R44" s="23"/>
    </row>
    <row r="45" spans="2:18" ht="121" customHeight="1" x14ac:dyDescent="0.35">
      <c r="B45" s="11" t="s">
        <v>146</v>
      </c>
      <c r="C45" s="7"/>
      <c r="D45" s="7"/>
      <c r="E45" s="7"/>
      <c r="F45" s="7"/>
      <c r="G45" s="7"/>
      <c r="H45" s="8"/>
      <c r="I45" s="8"/>
      <c r="J45" s="5">
        <f t="shared" si="0"/>
        <v>0</v>
      </c>
      <c r="K45" s="9"/>
      <c r="L45" s="5">
        <f t="shared" si="1"/>
        <v>0</v>
      </c>
      <c r="M45" s="7"/>
      <c r="N45" s="7"/>
      <c r="O45" s="7"/>
      <c r="P45" s="7"/>
      <c r="Q45" s="22"/>
      <c r="R45" s="23"/>
    </row>
    <row r="46" spans="2:18" ht="121" customHeight="1" x14ac:dyDescent="0.35">
      <c r="B46" s="11" t="s">
        <v>147</v>
      </c>
      <c r="C46" s="7"/>
      <c r="D46" s="7"/>
      <c r="E46" s="7"/>
      <c r="F46" s="7"/>
      <c r="G46" s="7"/>
      <c r="H46" s="8"/>
      <c r="I46" s="8"/>
      <c r="J46" s="5">
        <f t="shared" si="0"/>
        <v>0</v>
      </c>
      <c r="K46" s="9"/>
      <c r="L46" s="5">
        <f t="shared" si="1"/>
        <v>0</v>
      </c>
      <c r="M46" s="7"/>
      <c r="N46" s="7"/>
      <c r="O46" s="7"/>
      <c r="P46" s="7"/>
      <c r="Q46" s="22"/>
      <c r="R46" s="23"/>
    </row>
    <row r="47" spans="2:18" ht="121" customHeight="1" x14ac:dyDescent="0.35">
      <c r="B47" s="11" t="s">
        <v>148</v>
      </c>
      <c r="C47" s="7"/>
      <c r="D47" s="7"/>
      <c r="E47" s="7"/>
      <c r="F47" s="7"/>
      <c r="G47" s="7"/>
      <c r="H47" s="8"/>
      <c r="I47" s="8"/>
      <c r="J47" s="5">
        <f t="shared" si="0"/>
        <v>0</v>
      </c>
      <c r="K47" s="9"/>
      <c r="L47" s="5">
        <f t="shared" si="1"/>
        <v>0</v>
      </c>
      <c r="M47" s="7"/>
      <c r="N47" s="7"/>
      <c r="O47" s="7"/>
      <c r="P47" s="7"/>
      <c r="Q47" s="22"/>
      <c r="R47" s="23"/>
    </row>
    <row r="48" spans="2:18" ht="121" customHeight="1" x14ac:dyDescent="0.35">
      <c r="B48" s="11" t="s">
        <v>149</v>
      </c>
      <c r="C48" s="7"/>
      <c r="D48" s="7"/>
      <c r="E48" s="7"/>
      <c r="F48" s="7"/>
      <c r="G48" s="7"/>
      <c r="H48" s="8"/>
      <c r="I48" s="8"/>
      <c r="J48" s="5">
        <f t="shared" si="0"/>
        <v>0</v>
      </c>
      <c r="K48" s="9"/>
      <c r="L48" s="5">
        <f t="shared" si="1"/>
        <v>0</v>
      </c>
      <c r="M48" s="7"/>
      <c r="N48" s="7"/>
      <c r="O48" s="7"/>
      <c r="P48" s="7"/>
      <c r="Q48" s="22"/>
      <c r="R48" s="23"/>
    </row>
    <row r="49" spans="2:18" ht="121" customHeight="1" x14ac:dyDescent="0.35">
      <c r="B49" s="11" t="s">
        <v>150</v>
      </c>
      <c r="C49" s="7"/>
      <c r="D49" s="7"/>
      <c r="E49" s="7"/>
      <c r="F49" s="7"/>
      <c r="G49" s="7"/>
      <c r="H49" s="8"/>
      <c r="I49" s="8"/>
      <c r="J49" s="5">
        <f t="shared" si="0"/>
        <v>0</v>
      </c>
      <c r="K49" s="9"/>
      <c r="L49" s="5">
        <f t="shared" si="1"/>
        <v>0</v>
      </c>
      <c r="M49" s="7"/>
      <c r="N49" s="7"/>
      <c r="O49" s="7"/>
      <c r="P49" s="7"/>
      <c r="Q49" s="22"/>
      <c r="R49" s="23"/>
    </row>
    <row r="50" spans="2:18" ht="121" customHeight="1" x14ac:dyDescent="0.35">
      <c r="B50" s="11" t="s">
        <v>151</v>
      </c>
      <c r="C50" s="7"/>
      <c r="D50" s="7"/>
      <c r="E50" s="7"/>
      <c r="F50" s="7"/>
      <c r="G50" s="7"/>
      <c r="H50" s="8"/>
      <c r="I50" s="8"/>
      <c r="J50" s="5">
        <f t="shared" si="0"/>
        <v>0</v>
      </c>
      <c r="K50" s="9"/>
      <c r="L50" s="5">
        <f t="shared" si="1"/>
        <v>0</v>
      </c>
      <c r="M50" s="7"/>
      <c r="N50" s="7"/>
      <c r="O50" s="7"/>
      <c r="P50" s="7"/>
      <c r="Q50" s="22"/>
      <c r="R50" s="23"/>
    </row>
    <row r="51" spans="2:18" ht="121" customHeight="1" x14ac:dyDescent="0.35">
      <c r="B51" s="11" t="s">
        <v>152</v>
      </c>
      <c r="C51" s="7"/>
      <c r="D51" s="7"/>
      <c r="E51" s="7"/>
      <c r="F51" s="7"/>
      <c r="G51" s="7"/>
      <c r="H51" s="8"/>
      <c r="I51" s="8"/>
      <c r="J51" s="5">
        <f t="shared" si="0"/>
        <v>0</v>
      </c>
      <c r="K51" s="9"/>
      <c r="L51" s="5">
        <f t="shared" si="1"/>
        <v>0</v>
      </c>
      <c r="M51" s="7"/>
      <c r="N51" s="7"/>
      <c r="O51" s="7"/>
      <c r="P51" s="7"/>
      <c r="Q51" s="22"/>
      <c r="R51" s="23"/>
    </row>
    <row r="52" spans="2:18" ht="121" customHeight="1" x14ac:dyDescent="0.35">
      <c r="B52" s="11" t="s">
        <v>153</v>
      </c>
      <c r="C52" s="7"/>
      <c r="D52" s="7"/>
      <c r="E52" s="7"/>
      <c r="F52" s="7"/>
      <c r="G52" s="7"/>
      <c r="H52" s="8"/>
      <c r="I52" s="8"/>
      <c r="J52" s="5">
        <f t="shared" si="0"/>
        <v>0</v>
      </c>
      <c r="K52" s="9"/>
      <c r="L52" s="5">
        <f t="shared" si="1"/>
        <v>0</v>
      </c>
      <c r="M52" s="7"/>
      <c r="N52" s="7"/>
      <c r="O52" s="7"/>
      <c r="P52" s="7"/>
      <c r="Q52" s="22"/>
      <c r="R52" s="23"/>
    </row>
    <row r="53" spans="2:18" ht="121" customHeight="1" x14ac:dyDescent="0.35">
      <c r="B53" s="11" t="s">
        <v>154</v>
      </c>
      <c r="C53" s="7"/>
      <c r="D53" s="7"/>
      <c r="E53" s="7"/>
      <c r="F53" s="7"/>
      <c r="G53" s="7"/>
      <c r="H53" s="8"/>
      <c r="I53" s="8"/>
      <c r="J53" s="5">
        <f t="shared" si="0"/>
        <v>0</v>
      </c>
      <c r="K53" s="9"/>
      <c r="L53" s="5">
        <f t="shared" si="1"/>
        <v>0</v>
      </c>
      <c r="M53" s="7"/>
      <c r="N53" s="7"/>
      <c r="O53" s="7"/>
      <c r="P53" s="7"/>
      <c r="Q53" s="22"/>
      <c r="R53" s="23"/>
    </row>
    <row r="54" spans="2:18" ht="121" customHeight="1" x14ac:dyDescent="0.35">
      <c r="B54" s="11" t="s">
        <v>155</v>
      </c>
      <c r="C54" s="7"/>
      <c r="D54" s="7"/>
      <c r="E54" s="7"/>
      <c r="F54" s="7"/>
      <c r="G54" s="7"/>
      <c r="H54" s="8"/>
      <c r="I54" s="8"/>
      <c r="J54" s="5">
        <f t="shared" si="0"/>
        <v>0</v>
      </c>
      <c r="K54" s="9"/>
      <c r="L54" s="5">
        <f t="shared" si="1"/>
        <v>0</v>
      </c>
      <c r="M54" s="7"/>
      <c r="N54" s="7"/>
      <c r="O54" s="7"/>
      <c r="P54" s="7"/>
      <c r="Q54" s="22"/>
      <c r="R54" s="23"/>
    </row>
    <row r="55" spans="2:18" ht="121" customHeight="1" x14ac:dyDescent="0.35">
      <c r="B55" s="11" t="s">
        <v>156</v>
      </c>
      <c r="C55" s="7"/>
      <c r="D55" s="7"/>
      <c r="E55" s="7"/>
      <c r="F55" s="7"/>
      <c r="G55" s="7"/>
      <c r="H55" s="8"/>
      <c r="I55" s="8"/>
      <c r="J55" s="5">
        <f>TRUNC((H55-I55)*100)/100</f>
        <v>0</v>
      </c>
      <c r="K55" s="9"/>
      <c r="L55" s="5">
        <f>TRUNC((J55*K55)*100)/100</f>
        <v>0</v>
      </c>
      <c r="M55" s="7"/>
      <c r="N55" s="7"/>
      <c r="O55" s="7"/>
      <c r="P55" s="7"/>
      <c r="Q55" s="22"/>
      <c r="R55" s="23"/>
    </row>
    <row r="56" spans="2:18" ht="73.75" customHeight="1" thickBot="1" x14ac:dyDescent="0.4">
      <c r="B56" s="163" t="s">
        <v>181</v>
      </c>
      <c r="C56" s="164"/>
      <c r="D56" s="164"/>
      <c r="E56" s="164"/>
      <c r="F56" s="164"/>
      <c r="G56" s="164"/>
      <c r="H56" s="164"/>
      <c r="I56" s="164"/>
      <c r="J56" s="164"/>
      <c r="K56" s="164"/>
      <c r="L56" s="164"/>
      <c r="M56" s="164"/>
      <c r="N56" s="164"/>
      <c r="O56" s="164"/>
      <c r="P56" s="164"/>
      <c r="Q56" s="164"/>
      <c r="R56" s="165"/>
    </row>
    <row r="57" spans="2:18" ht="16" thickTop="1" x14ac:dyDescent="0.35">
      <c r="Q57" s="24"/>
    </row>
    <row r="58" spans="2:18" x14ac:dyDescent="0.35">
      <c r="Q58" s="24"/>
    </row>
    <row r="59" spans="2:18" x14ac:dyDescent="0.35">
      <c r="Q59" s="24"/>
    </row>
    <row r="60" spans="2:18" x14ac:dyDescent="0.35">
      <c r="Q60" s="24"/>
    </row>
    <row r="61" spans="2:18" x14ac:dyDescent="0.35">
      <c r="Q61" s="24"/>
    </row>
    <row r="62" spans="2:18" x14ac:dyDescent="0.35">
      <c r="Q62" s="24"/>
    </row>
    <row r="63" spans="2:18" x14ac:dyDescent="0.35">
      <c r="Q63" s="24"/>
    </row>
    <row r="64" spans="2:18" x14ac:dyDescent="0.35">
      <c r="Q64" s="24"/>
    </row>
    <row r="65" spans="17:17" x14ac:dyDescent="0.35">
      <c r="Q65" s="24"/>
    </row>
    <row r="66" spans="17:17" x14ac:dyDescent="0.35">
      <c r="Q66" s="24"/>
    </row>
    <row r="67" spans="17:17" x14ac:dyDescent="0.35">
      <c r="Q67" s="24"/>
    </row>
    <row r="68" spans="17:17" x14ac:dyDescent="0.35">
      <c r="Q68" s="24"/>
    </row>
    <row r="69" spans="17:17" x14ac:dyDescent="0.35">
      <c r="Q69" s="24"/>
    </row>
    <row r="70" spans="17:17" x14ac:dyDescent="0.35">
      <c r="Q70" s="24"/>
    </row>
    <row r="71" spans="17:17" x14ac:dyDescent="0.35">
      <c r="Q71" s="24"/>
    </row>
    <row r="72" spans="17:17" x14ac:dyDescent="0.35">
      <c r="Q72" s="24"/>
    </row>
    <row r="73" spans="17:17" x14ac:dyDescent="0.35">
      <c r="Q73" s="24"/>
    </row>
    <row r="74" spans="17:17" x14ac:dyDescent="0.35">
      <c r="Q74" s="24"/>
    </row>
    <row r="75" spans="17:17" x14ac:dyDescent="0.35">
      <c r="Q75" s="24"/>
    </row>
    <row r="76" spans="17:17" x14ac:dyDescent="0.35">
      <c r="Q76" s="24"/>
    </row>
    <row r="77" spans="17:17" x14ac:dyDescent="0.35">
      <c r="Q77" s="24"/>
    </row>
    <row r="78" spans="17:17" x14ac:dyDescent="0.35">
      <c r="Q78" s="24"/>
    </row>
    <row r="79" spans="17:17" x14ac:dyDescent="0.35">
      <c r="Q79" s="24"/>
    </row>
    <row r="80" spans="17:17" x14ac:dyDescent="0.35">
      <c r="Q80" s="24"/>
    </row>
    <row r="81" spans="17:17" x14ac:dyDescent="0.35">
      <c r="Q81" s="24"/>
    </row>
    <row r="82" spans="17:17" x14ac:dyDescent="0.35">
      <c r="Q82" s="24"/>
    </row>
    <row r="83" spans="17:17" x14ac:dyDescent="0.35">
      <c r="Q83" s="24"/>
    </row>
    <row r="84" spans="17:17" x14ac:dyDescent="0.35">
      <c r="Q84" s="24"/>
    </row>
    <row r="85" spans="17:17" x14ac:dyDescent="0.35">
      <c r="Q85" s="24"/>
    </row>
    <row r="86" spans="17:17" x14ac:dyDescent="0.35">
      <c r="Q86" s="24"/>
    </row>
    <row r="87" spans="17:17" x14ac:dyDescent="0.35">
      <c r="Q87" s="24"/>
    </row>
    <row r="88" spans="17:17" x14ac:dyDescent="0.35">
      <c r="Q88" s="24"/>
    </row>
    <row r="89" spans="17:17" x14ac:dyDescent="0.35">
      <c r="Q89" s="24"/>
    </row>
    <row r="90" spans="17:17" x14ac:dyDescent="0.35">
      <c r="Q90" s="24"/>
    </row>
    <row r="91" spans="17:17" x14ac:dyDescent="0.35">
      <c r="Q91" s="24"/>
    </row>
    <row r="92" spans="17:17" x14ac:dyDescent="0.35">
      <c r="Q92" s="24"/>
    </row>
    <row r="93" spans="17:17" x14ac:dyDescent="0.35">
      <c r="Q93" s="24"/>
    </row>
    <row r="94" spans="17:17" x14ac:dyDescent="0.35">
      <c r="Q94" s="24"/>
    </row>
    <row r="95" spans="17:17" x14ac:dyDescent="0.35">
      <c r="Q95" s="24"/>
    </row>
    <row r="96" spans="17:17" x14ac:dyDescent="0.35">
      <c r="Q96" s="24"/>
    </row>
    <row r="97" spans="17:17" x14ac:dyDescent="0.35">
      <c r="Q97" s="24"/>
    </row>
    <row r="98" spans="17:17" x14ac:dyDescent="0.35">
      <c r="Q98" s="24"/>
    </row>
    <row r="99" spans="17:17" x14ac:dyDescent="0.35">
      <c r="Q99" s="24"/>
    </row>
    <row r="100" spans="17:17" x14ac:dyDescent="0.35">
      <c r="Q100" s="24"/>
    </row>
    <row r="101" spans="17:17" x14ac:dyDescent="0.35">
      <c r="Q101" s="24"/>
    </row>
    <row r="102" spans="17:17" x14ac:dyDescent="0.35">
      <c r="Q102" s="24"/>
    </row>
    <row r="103" spans="17:17" x14ac:dyDescent="0.35">
      <c r="Q103" s="24"/>
    </row>
    <row r="104" spans="17:17" x14ac:dyDescent="0.35">
      <c r="Q104" s="24"/>
    </row>
    <row r="105" spans="17:17" x14ac:dyDescent="0.35">
      <c r="Q105" s="24"/>
    </row>
    <row r="106" spans="17:17" x14ac:dyDescent="0.35">
      <c r="Q106" s="24"/>
    </row>
    <row r="107" spans="17:17" x14ac:dyDescent="0.35">
      <c r="Q107" s="24"/>
    </row>
    <row r="108" spans="17:17" x14ac:dyDescent="0.35">
      <c r="Q108" s="24"/>
    </row>
    <row r="109" spans="17:17" x14ac:dyDescent="0.35">
      <c r="Q109" s="24"/>
    </row>
    <row r="110" spans="17:17" x14ac:dyDescent="0.35">
      <c r="Q110" s="24"/>
    </row>
    <row r="111" spans="17:17" x14ac:dyDescent="0.35">
      <c r="Q111" s="24"/>
    </row>
    <row r="112" spans="17:17" x14ac:dyDescent="0.35">
      <c r="Q112" s="24"/>
    </row>
    <row r="113" spans="17:17" x14ac:dyDescent="0.35">
      <c r="Q113" s="24"/>
    </row>
    <row r="114" spans="17:17" x14ac:dyDescent="0.35">
      <c r="Q114" s="24"/>
    </row>
    <row r="115" spans="17:17" x14ac:dyDescent="0.35">
      <c r="Q115" s="24"/>
    </row>
    <row r="116" spans="17:17" x14ac:dyDescent="0.35">
      <c r="Q116" s="24"/>
    </row>
    <row r="117" spans="17:17" x14ac:dyDescent="0.35">
      <c r="Q117" s="24"/>
    </row>
    <row r="118" spans="17:17" x14ac:dyDescent="0.35">
      <c r="Q118" s="24"/>
    </row>
    <row r="119" spans="17:17" x14ac:dyDescent="0.35">
      <c r="Q119" s="24"/>
    </row>
    <row r="120" spans="17:17" x14ac:dyDescent="0.35">
      <c r="Q120" s="24"/>
    </row>
    <row r="121" spans="17:17" x14ac:dyDescent="0.35">
      <c r="Q121" s="24"/>
    </row>
    <row r="122" spans="17:17" x14ac:dyDescent="0.35">
      <c r="Q122" s="24"/>
    </row>
    <row r="123" spans="17:17" x14ac:dyDescent="0.35">
      <c r="Q123" s="24"/>
    </row>
    <row r="124" spans="17:17" x14ac:dyDescent="0.35">
      <c r="Q124" s="24"/>
    </row>
    <row r="125" spans="17:17" x14ac:dyDescent="0.35">
      <c r="Q125" s="24"/>
    </row>
    <row r="126" spans="17:17" x14ac:dyDescent="0.35">
      <c r="Q126" s="24"/>
    </row>
    <row r="127" spans="17:17" x14ac:dyDescent="0.35">
      <c r="Q127" s="24"/>
    </row>
    <row r="128" spans="17:17" x14ac:dyDescent="0.35">
      <c r="Q128" s="24"/>
    </row>
    <row r="129" spans="17:17" x14ac:dyDescent="0.35">
      <c r="Q129" s="24"/>
    </row>
    <row r="130" spans="17:17" x14ac:dyDescent="0.35">
      <c r="Q130" s="24"/>
    </row>
    <row r="131" spans="17:17" x14ac:dyDescent="0.35">
      <c r="Q131" s="24"/>
    </row>
    <row r="132" spans="17:17" x14ac:dyDescent="0.35">
      <c r="Q132" s="24"/>
    </row>
    <row r="133" spans="17:17" x14ac:dyDescent="0.35">
      <c r="Q133" s="24"/>
    </row>
    <row r="134" spans="17:17" x14ac:dyDescent="0.35">
      <c r="Q134" s="24"/>
    </row>
    <row r="135" spans="17:17" x14ac:dyDescent="0.35">
      <c r="Q135" s="24"/>
    </row>
    <row r="136" spans="17:17" x14ac:dyDescent="0.35">
      <c r="Q136" s="24"/>
    </row>
    <row r="137" spans="17:17" x14ac:dyDescent="0.35">
      <c r="Q137" s="24"/>
    </row>
    <row r="138" spans="17:17" x14ac:dyDescent="0.35">
      <c r="Q138" s="24"/>
    </row>
    <row r="139" spans="17:17" x14ac:dyDescent="0.35">
      <c r="Q139" s="24"/>
    </row>
    <row r="140" spans="17:17" x14ac:dyDescent="0.35">
      <c r="Q140" s="24"/>
    </row>
    <row r="141" spans="17:17" x14ac:dyDescent="0.35">
      <c r="Q141" s="24"/>
    </row>
    <row r="142" spans="17:17" x14ac:dyDescent="0.35">
      <c r="Q142" s="24"/>
    </row>
    <row r="143" spans="17:17" x14ac:dyDescent="0.35">
      <c r="Q143" s="24"/>
    </row>
    <row r="144" spans="17:17" x14ac:dyDescent="0.35">
      <c r="Q144" s="24"/>
    </row>
    <row r="145" spans="17:17" x14ac:dyDescent="0.35">
      <c r="Q145" s="24"/>
    </row>
    <row r="146" spans="17:17" x14ac:dyDescent="0.35">
      <c r="Q146" s="24"/>
    </row>
    <row r="147" spans="17:17" x14ac:dyDescent="0.35">
      <c r="Q147" s="24"/>
    </row>
    <row r="148" spans="17:17" x14ac:dyDescent="0.35">
      <c r="Q148" s="24"/>
    </row>
    <row r="149" spans="17:17" x14ac:dyDescent="0.35">
      <c r="Q149" s="24"/>
    </row>
    <row r="150" spans="17:17" x14ac:dyDescent="0.35">
      <c r="Q150" s="24"/>
    </row>
    <row r="151" spans="17:17" x14ac:dyDescent="0.35">
      <c r="Q151" s="24"/>
    </row>
    <row r="152" spans="17:17" x14ac:dyDescent="0.35">
      <c r="Q152" s="24"/>
    </row>
    <row r="153" spans="17:17" x14ac:dyDescent="0.35">
      <c r="Q153" s="24"/>
    </row>
    <row r="154" spans="17:17" x14ac:dyDescent="0.35">
      <c r="Q154" s="24"/>
    </row>
    <row r="155" spans="17:17" x14ac:dyDescent="0.35">
      <c r="Q155" s="24"/>
    </row>
    <row r="156" spans="17:17" x14ac:dyDescent="0.35">
      <c r="Q156" s="24"/>
    </row>
    <row r="157" spans="17:17" x14ac:dyDescent="0.35">
      <c r="Q157" s="24"/>
    </row>
    <row r="158" spans="17:17" x14ac:dyDescent="0.35">
      <c r="Q158" s="24"/>
    </row>
    <row r="159" spans="17:17" x14ac:dyDescent="0.35">
      <c r="Q159" s="24"/>
    </row>
    <row r="160" spans="17:17" x14ac:dyDescent="0.35">
      <c r="Q160" s="24"/>
    </row>
    <row r="161" spans="17:17" x14ac:dyDescent="0.35">
      <c r="Q161" s="24"/>
    </row>
    <row r="162" spans="17:17" x14ac:dyDescent="0.35">
      <c r="Q162" s="24"/>
    </row>
    <row r="163" spans="17:17" x14ac:dyDescent="0.35">
      <c r="Q163" s="24"/>
    </row>
    <row r="164" spans="17:17" x14ac:dyDescent="0.35">
      <c r="Q164" s="24"/>
    </row>
    <row r="165" spans="17:17" x14ac:dyDescent="0.35">
      <c r="Q165" s="24"/>
    </row>
    <row r="166" spans="17:17" x14ac:dyDescent="0.35">
      <c r="Q166" s="24"/>
    </row>
    <row r="167" spans="17:17" x14ac:dyDescent="0.35">
      <c r="Q167" s="24"/>
    </row>
    <row r="168" spans="17:17" x14ac:dyDescent="0.35">
      <c r="Q168" s="24"/>
    </row>
    <row r="169" spans="17:17" x14ac:dyDescent="0.35">
      <c r="Q169" s="24"/>
    </row>
    <row r="170" spans="17:17" x14ac:dyDescent="0.35">
      <c r="Q170" s="24"/>
    </row>
    <row r="171" spans="17:17" x14ac:dyDescent="0.35">
      <c r="Q171" s="24"/>
    </row>
    <row r="172" spans="17:17" x14ac:dyDescent="0.35">
      <c r="Q172" s="24"/>
    </row>
    <row r="173" spans="17:17" x14ac:dyDescent="0.35">
      <c r="Q173" s="24"/>
    </row>
    <row r="174" spans="17:17" x14ac:dyDescent="0.35">
      <c r="Q174" s="24"/>
    </row>
    <row r="175" spans="17:17" x14ac:dyDescent="0.35">
      <c r="Q175" s="24"/>
    </row>
    <row r="176" spans="17:17" x14ac:dyDescent="0.35">
      <c r="Q176" s="24"/>
    </row>
    <row r="177" spans="17:17" x14ac:dyDescent="0.35">
      <c r="Q177" s="24"/>
    </row>
    <row r="178" spans="17:17" x14ac:dyDescent="0.35">
      <c r="Q178" s="24"/>
    </row>
    <row r="179" spans="17:17" x14ac:dyDescent="0.35">
      <c r="Q179" s="24"/>
    </row>
    <row r="180" spans="17:17" x14ac:dyDescent="0.35">
      <c r="Q180" s="24"/>
    </row>
    <row r="181" spans="17:17" x14ac:dyDescent="0.35">
      <c r="Q181" s="24"/>
    </row>
    <row r="182" spans="17:17" x14ac:dyDescent="0.35">
      <c r="Q182" s="24"/>
    </row>
    <row r="183" spans="17:17" x14ac:dyDescent="0.35">
      <c r="Q183" s="24"/>
    </row>
    <row r="184" spans="17:17" x14ac:dyDescent="0.35">
      <c r="Q184" s="24"/>
    </row>
    <row r="185" spans="17:17" x14ac:dyDescent="0.35">
      <c r="Q185" s="24"/>
    </row>
    <row r="186" spans="17:17" x14ac:dyDescent="0.35">
      <c r="Q186" s="24"/>
    </row>
    <row r="187" spans="17:17" x14ac:dyDescent="0.35">
      <c r="Q187" s="24"/>
    </row>
    <row r="188" spans="17:17" x14ac:dyDescent="0.35">
      <c r="Q188" s="24"/>
    </row>
    <row r="189" spans="17:17" x14ac:dyDescent="0.35">
      <c r="Q189" s="24"/>
    </row>
    <row r="190" spans="17:17" x14ac:dyDescent="0.35">
      <c r="Q190" s="24"/>
    </row>
    <row r="191" spans="17:17" x14ac:dyDescent="0.35">
      <c r="Q191" s="24"/>
    </row>
    <row r="192" spans="17:17" x14ac:dyDescent="0.35">
      <c r="Q192" s="24"/>
    </row>
    <row r="193" spans="17:17" x14ac:dyDescent="0.35">
      <c r="Q193" s="24"/>
    </row>
    <row r="194" spans="17:17" x14ac:dyDescent="0.35">
      <c r="Q194" s="24"/>
    </row>
    <row r="195" spans="17:17" x14ac:dyDescent="0.35">
      <c r="Q195" s="24"/>
    </row>
    <row r="196" spans="17:17" x14ac:dyDescent="0.35">
      <c r="Q196" s="24"/>
    </row>
    <row r="197" spans="17:17" x14ac:dyDescent="0.35">
      <c r="Q197" s="24"/>
    </row>
    <row r="198" spans="17:17" x14ac:dyDescent="0.35">
      <c r="Q198" s="24"/>
    </row>
    <row r="199" spans="17:17" x14ac:dyDescent="0.35">
      <c r="Q199" s="24"/>
    </row>
    <row r="200" spans="17:17" x14ac:dyDescent="0.35">
      <c r="Q200" s="24"/>
    </row>
    <row r="201" spans="17:17" x14ac:dyDescent="0.35">
      <c r="Q201" s="24"/>
    </row>
    <row r="202" spans="17:17" x14ac:dyDescent="0.35">
      <c r="Q202" s="24"/>
    </row>
    <row r="203" spans="17:17" x14ac:dyDescent="0.35">
      <c r="Q203" s="24"/>
    </row>
    <row r="204" spans="17:17" x14ac:dyDescent="0.35">
      <c r="Q204" s="24"/>
    </row>
    <row r="205" spans="17:17" x14ac:dyDescent="0.35">
      <c r="Q205" s="24"/>
    </row>
    <row r="206" spans="17:17" x14ac:dyDescent="0.35">
      <c r="Q206" s="24"/>
    </row>
    <row r="207" spans="17:17" x14ac:dyDescent="0.35">
      <c r="Q207" s="24"/>
    </row>
    <row r="208" spans="17:17" x14ac:dyDescent="0.35">
      <c r="Q208" s="24"/>
    </row>
    <row r="209" spans="17:17" x14ac:dyDescent="0.35">
      <c r="Q209" s="24"/>
    </row>
    <row r="210" spans="17:17" x14ac:dyDescent="0.35">
      <c r="Q210" s="24"/>
    </row>
    <row r="211" spans="17:17" x14ac:dyDescent="0.35">
      <c r="Q211" s="24"/>
    </row>
    <row r="212" spans="17:17" x14ac:dyDescent="0.35">
      <c r="Q212" s="24"/>
    </row>
    <row r="213" spans="17:17" x14ac:dyDescent="0.35">
      <c r="Q213" s="24"/>
    </row>
    <row r="214" spans="17:17" x14ac:dyDescent="0.35">
      <c r="Q214" s="24"/>
    </row>
    <row r="215" spans="17:17" x14ac:dyDescent="0.35">
      <c r="Q215" s="24"/>
    </row>
    <row r="216" spans="17:17" x14ac:dyDescent="0.35">
      <c r="Q216" s="24"/>
    </row>
    <row r="217" spans="17:17" x14ac:dyDescent="0.35">
      <c r="Q217" s="24"/>
    </row>
    <row r="218" spans="17:17" x14ac:dyDescent="0.35">
      <c r="Q218" s="24"/>
    </row>
    <row r="219" spans="17:17" x14ac:dyDescent="0.35">
      <c r="Q219" s="24"/>
    </row>
  </sheetData>
  <sheetProtection algorithmName="SHA-512" hashValue="SfRg9BWS/VNtB9VqudoR41gfPLikCAmssTfTsF5myMMIW+Ii9kiAWcpvZkG/W1c5/6QTo693wiq2C9QSHLB8AA==" saltValue="6DschyLToeO0uWkWyy+zRw==" spinCount="100000" sheet="1" insertRows="0"/>
  <mergeCells count="8">
    <mergeCell ref="B56:R56"/>
    <mergeCell ref="B2:G2"/>
    <mergeCell ref="B3:B4"/>
    <mergeCell ref="P3:Q3"/>
    <mergeCell ref="H2:I2"/>
    <mergeCell ref="J2:K2"/>
    <mergeCell ref="L2:O2"/>
    <mergeCell ref="Q2:R2"/>
  </mergeCells>
  <phoneticPr fontId="2" type="noConversion"/>
  <dataValidations count="6">
    <dataValidation type="textLength" allowBlank="1" showInputMessage="1" showErrorMessage="1" sqref="Q6:Q55" xr:uid="{1DF1A219-4CA7-4F9F-B244-92B34754C154}">
      <formula1>0</formula1>
      <formula2>300</formula2>
    </dataValidation>
    <dataValidation type="textLength" allowBlank="1" showInputMessage="1" showErrorMessage="1" sqref="B56 C6:C55" xr:uid="{231B95AA-C8E4-4BE5-B541-F79CD49D8781}">
      <formula1>0</formula1>
      <formula2>200</formula2>
    </dataValidation>
    <dataValidation type="textLength" allowBlank="1" showInputMessage="1" showErrorMessage="1" sqref="R6:R55" xr:uid="{557C2F64-59B6-40B5-AE4D-5C05FCE1D996}">
      <formula1>0</formula1>
      <formula2>800</formula2>
    </dataValidation>
    <dataValidation type="decimal" allowBlank="1" showInputMessage="1" showErrorMessage="1" sqref="H6:I55" xr:uid="{44BA4979-A409-498D-8CC3-7610F02CCB88}">
      <formula1>0</formula1>
      <formula2>100000000</formula2>
    </dataValidation>
    <dataValidation type="decimal" allowBlank="1" showInputMessage="1" showErrorMessage="1" sqref="K6:K55" xr:uid="{DA16F3D1-31C8-4970-A632-BB14E1D6D5D0}">
      <formula1>0</formula1>
      <formula2>0.9</formula2>
    </dataValidation>
    <dataValidation type="textLength" allowBlank="1" showInputMessage="1" showErrorMessage="1" sqref="O6:O55" xr:uid="{BA2DD949-7C30-49A0-8EB8-B87AE7C2C98A}">
      <formula1>0</formula1>
      <formula2>500</formula2>
    </dataValidation>
  </dataValidations>
  <printOptions horizontalCentered="1"/>
  <pageMargins left="0.23622047244094491" right="0.23622047244094491" top="0.74803149606299213" bottom="0.74803149606299213" header="0.31496062992125984" footer="0.31496062992125984"/>
  <pageSetup paperSize="8" scale="32" fitToHeight="3"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7">
        <x14:dataValidation type="list" allowBlank="1" showInputMessage="1" showErrorMessage="1" xr:uid="{6FA464D9-51E0-447B-ADFB-D1FAC6F705D1}">
          <x14:formula1>
            <xm:f>'Listy rozwijane'!$A$2:$A$7</xm:f>
          </x14:formula1>
          <xm:sqref>D6:D55</xm:sqref>
        </x14:dataValidation>
        <x14:dataValidation type="list" allowBlank="1" showInputMessage="1" showErrorMessage="1" xr:uid="{716F9DA3-81AA-45CA-8A14-1C08F1FE7272}">
          <x14:formula1>
            <xm:f>'Listy rozwijane'!$B$2:$B$7</xm:f>
          </x14:formula1>
          <xm:sqref>E6:E55</xm:sqref>
        </x14:dataValidation>
        <x14:dataValidation type="list" allowBlank="1" showInputMessage="1" showErrorMessage="1" xr:uid="{B55AC6E3-A36B-4268-889C-E702CFD60038}">
          <x14:formula1>
            <xm:f>'Listy rozwijane'!$C$2:$C$5</xm:f>
          </x14:formula1>
          <xm:sqref>G6:G55</xm:sqref>
        </x14:dataValidation>
        <x14:dataValidation type="list" allowBlank="1" showInputMessage="1" showErrorMessage="1" xr:uid="{40868142-C0E3-4067-862C-D5F29F17427F}">
          <x14:formula1>
            <xm:f>'Listy rozwijane'!$E$2:$E$13</xm:f>
          </x14:formula1>
          <xm:sqref>M6:M55</xm:sqref>
        </x14:dataValidation>
        <x14:dataValidation type="list" allowBlank="1" showInputMessage="1" showErrorMessage="1" xr:uid="{DF4A0231-111E-4E7F-9423-B7B5D78E9805}">
          <x14:formula1>
            <xm:f>'Listy rozwijane'!$G$2:$G$8</xm:f>
          </x14:formula1>
          <xm:sqref>P6:P55 P57:P477</xm:sqref>
        </x14:dataValidation>
        <x14:dataValidation type="list" allowBlank="1" showInputMessage="1" showErrorMessage="1" xr:uid="{E7D07209-EF75-4F87-A555-F3443E61234C}">
          <x14:formula1>
            <xm:f>'CZ I ch'!$D$19:$D$131</xm:f>
          </x14:formula1>
          <xm:sqref>F6:F55</xm:sqref>
        </x14:dataValidation>
        <x14:dataValidation type="list" allowBlank="1" showInputMessage="1" showErrorMessage="1" xr:uid="{399C4602-4472-42EF-BF2A-BF6A937B588D}">
          <x14:formula1>
            <xm:f>'Listy rozwijane'!$E$2:$E$14</xm:f>
          </x14:formula1>
          <xm:sqref>N6:N55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6A33-18F2-49BB-897A-6861DB7A2796}">
  <sheetPr>
    <tabColor rgb="FF00B050"/>
    <pageSetUpPr fitToPage="1"/>
  </sheetPr>
  <dimension ref="B1:H51"/>
  <sheetViews>
    <sheetView showGridLines="0" tabSelected="1" topLeftCell="A4" zoomScale="85" zoomScaleNormal="85" workbookViewId="0">
      <selection activeCell="D9" sqref="D9"/>
    </sheetView>
  </sheetViews>
  <sheetFormatPr defaultColWidth="9" defaultRowHeight="15.5" x14ac:dyDescent="0.35"/>
  <cols>
    <col min="1" max="1" width="5.26953125" style="26" customWidth="1"/>
    <col min="2" max="2" width="72.7265625" style="26" customWidth="1"/>
    <col min="3" max="3" width="4.7265625" style="26" customWidth="1"/>
    <col min="4" max="6" width="26.26953125" style="26" customWidth="1"/>
    <col min="7" max="8" width="28.54296875" style="26" customWidth="1"/>
    <col min="9" max="9" width="24.7265625" style="26" customWidth="1"/>
    <col min="10" max="16384" width="9" style="26"/>
  </cols>
  <sheetData>
    <row r="1" spans="2:8" ht="16" thickBot="1" x14ac:dyDescent="0.4"/>
    <row r="2" spans="2:8" ht="60.75" customHeight="1" x14ac:dyDescent="0.35">
      <c r="B2" s="102" t="s">
        <v>261</v>
      </c>
      <c r="C2" s="186" t="s">
        <v>41</v>
      </c>
      <c r="D2" s="187"/>
      <c r="E2" s="187"/>
      <c r="F2" s="188"/>
      <c r="G2" s="103" t="s">
        <v>204</v>
      </c>
      <c r="H2" s="104" t="s">
        <v>218</v>
      </c>
    </row>
    <row r="3" spans="2:8" ht="26.15" customHeight="1" x14ac:dyDescent="0.35">
      <c r="B3" s="177" t="s">
        <v>190</v>
      </c>
      <c r="C3" s="178"/>
      <c r="D3" s="178"/>
      <c r="E3" s="178"/>
      <c r="F3" s="178"/>
      <c r="G3" s="178"/>
      <c r="H3" s="179"/>
    </row>
    <row r="4" spans="2:8" ht="139.4" customHeight="1" thickBot="1" x14ac:dyDescent="0.4">
      <c r="B4" s="180" t="s">
        <v>246</v>
      </c>
      <c r="C4" s="181"/>
      <c r="D4" s="181"/>
      <c r="E4" s="181"/>
      <c r="F4" s="181"/>
      <c r="G4" s="181"/>
      <c r="H4" s="182"/>
    </row>
    <row r="5" spans="2:8" ht="117" thickBot="1" x14ac:dyDescent="0.4">
      <c r="B5" s="105" t="s">
        <v>59</v>
      </c>
      <c r="C5" s="60" t="s">
        <v>20</v>
      </c>
      <c r="D5" s="61" t="s">
        <v>250</v>
      </c>
      <c r="E5" s="61" t="s">
        <v>249</v>
      </c>
      <c r="F5" s="61" t="s">
        <v>248</v>
      </c>
      <c r="G5" s="60" t="s">
        <v>247</v>
      </c>
      <c r="H5" s="106" t="s">
        <v>251</v>
      </c>
    </row>
    <row r="6" spans="2:8" ht="16" thickBot="1" x14ac:dyDescent="0.4">
      <c r="B6" s="105" t="s">
        <v>6</v>
      </c>
      <c r="C6" s="60" t="s">
        <v>7</v>
      </c>
      <c r="D6" s="60" t="s">
        <v>0</v>
      </c>
      <c r="E6" s="60" t="s">
        <v>8</v>
      </c>
      <c r="F6" s="60" t="s">
        <v>9</v>
      </c>
      <c r="G6" s="60" t="s">
        <v>10</v>
      </c>
      <c r="H6" s="106" t="s">
        <v>21</v>
      </c>
    </row>
    <row r="7" spans="2:8" ht="15" customHeight="1" x14ac:dyDescent="0.35">
      <c r="B7" s="189" t="s">
        <v>29</v>
      </c>
      <c r="C7" s="190"/>
      <c r="D7" s="190"/>
      <c r="E7" s="190"/>
      <c r="F7" s="190"/>
      <c r="G7" s="190"/>
      <c r="H7" s="191"/>
    </row>
    <row r="8" spans="2:8" ht="16.899999999999999" customHeight="1" x14ac:dyDescent="0.35">
      <c r="B8" s="107" t="s">
        <v>58</v>
      </c>
      <c r="C8" s="44" t="s">
        <v>11</v>
      </c>
      <c r="D8" s="27"/>
      <c r="E8" s="27"/>
      <c r="F8" s="67">
        <f>D8-E8</f>
        <v>0</v>
      </c>
      <c r="G8" s="28"/>
      <c r="H8" s="108">
        <f>F8*G8</f>
        <v>0</v>
      </c>
    </row>
    <row r="9" spans="2:8" x14ac:dyDescent="0.35">
      <c r="B9" s="107" t="s">
        <v>60</v>
      </c>
      <c r="C9" s="44" t="s">
        <v>15</v>
      </c>
      <c r="D9" s="27"/>
      <c r="E9" s="27"/>
      <c r="F9" s="67">
        <f t="shared" ref="F9:F21" si="0">D9-E9</f>
        <v>0</v>
      </c>
      <c r="G9" s="28"/>
      <c r="H9" s="108">
        <f t="shared" ref="H9:H13" si="1">F9*G9</f>
        <v>0</v>
      </c>
    </row>
    <row r="10" spans="2:8" x14ac:dyDescent="0.35">
      <c r="B10" s="107" t="s">
        <v>61</v>
      </c>
      <c r="C10" s="44" t="s">
        <v>16</v>
      </c>
      <c r="D10" s="27"/>
      <c r="E10" s="27"/>
      <c r="F10" s="67">
        <f t="shared" si="0"/>
        <v>0</v>
      </c>
      <c r="G10" s="28"/>
      <c r="H10" s="108">
        <f t="shared" si="1"/>
        <v>0</v>
      </c>
    </row>
    <row r="11" spans="2:8" x14ac:dyDescent="0.35">
      <c r="B11" s="107" t="s">
        <v>62</v>
      </c>
      <c r="C11" s="44" t="s">
        <v>17</v>
      </c>
      <c r="D11" s="27"/>
      <c r="E11" s="27"/>
      <c r="F11" s="67">
        <f t="shared" si="0"/>
        <v>0</v>
      </c>
      <c r="G11" s="28"/>
      <c r="H11" s="108">
        <f t="shared" si="1"/>
        <v>0</v>
      </c>
    </row>
    <row r="12" spans="2:8" x14ac:dyDescent="0.35">
      <c r="B12" s="107" t="s">
        <v>63</v>
      </c>
      <c r="C12" s="44" t="s">
        <v>18</v>
      </c>
      <c r="D12" s="27"/>
      <c r="E12" s="27"/>
      <c r="F12" s="67">
        <f t="shared" si="0"/>
        <v>0</v>
      </c>
      <c r="G12" s="28"/>
      <c r="H12" s="108">
        <f t="shared" si="1"/>
        <v>0</v>
      </c>
    </row>
    <row r="13" spans="2:8" x14ac:dyDescent="0.35">
      <c r="B13" s="107" t="s">
        <v>64</v>
      </c>
      <c r="C13" s="44" t="s">
        <v>19</v>
      </c>
      <c r="D13" s="27"/>
      <c r="E13" s="27"/>
      <c r="F13" s="67">
        <f t="shared" si="0"/>
        <v>0</v>
      </c>
      <c r="G13" s="28"/>
      <c r="H13" s="108">
        <f t="shared" si="1"/>
        <v>0</v>
      </c>
    </row>
    <row r="14" spans="2:8" ht="15" customHeight="1" x14ac:dyDescent="0.35">
      <c r="B14" s="183" t="s">
        <v>3</v>
      </c>
      <c r="C14" s="184"/>
      <c r="D14" s="184"/>
      <c r="E14" s="184"/>
      <c r="F14" s="184"/>
      <c r="G14" s="184"/>
      <c r="H14" s="185"/>
    </row>
    <row r="15" spans="2:8" x14ac:dyDescent="0.35">
      <c r="B15" s="107" t="s">
        <v>58</v>
      </c>
      <c r="C15" s="44" t="s">
        <v>22</v>
      </c>
      <c r="D15" s="27"/>
      <c r="E15" s="27"/>
      <c r="F15" s="67">
        <f t="shared" si="0"/>
        <v>0</v>
      </c>
      <c r="G15" s="28"/>
      <c r="H15" s="108">
        <f t="shared" ref="H15:H21" si="2">F15*G15</f>
        <v>0</v>
      </c>
    </row>
    <row r="16" spans="2:8" x14ac:dyDescent="0.35">
      <c r="B16" s="107" t="s">
        <v>63</v>
      </c>
      <c r="C16" s="44" t="s">
        <v>12</v>
      </c>
      <c r="D16" s="27"/>
      <c r="E16" s="27"/>
      <c r="F16" s="67">
        <f t="shared" si="0"/>
        <v>0</v>
      </c>
      <c r="G16" s="28"/>
      <c r="H16" s="108">
        <f t="shared" si="2"/>
        <v>0</v>
      </c>
    </row>
    <row r="17" spans="2:8" ht="15" customHeight="1" x14ac:dyDescent="0.35">
      <c r="B17" s="183" t="s">
        <v>4</v>
      </c>
      <c r="C17" s="184"/>
      <c r="D17" s="184"/>
      <c r="E17" s="184"/>
      <c r="F17" s="184"/>
      <c r="G17" s="184"/>
      <c r="H17" s="185"/>
    </row>
    <row r="18" spans="2:8" x14ac:dyDescent="0.35">
      <c r="B18" s="107" t="s">
        <v>60</v>
      </c>
      <c r="C18" s="44" t="s">
        <v>23</v>
      </c>
      <c r="D18" s="27"/>
      <c r="E18" s="27"/>
      <c r="F18" s="67">
        <f t="shared" si="0"/>
        <v>0</v>
      </c>
      <c r="G18" s="28"/>
      <c r="H18" s="108">
        <f>F18*G18</f>
        <v>0</v>
      </c>
    </row>
    <row r="19" spans="2:8" x14ac:dyDescent="0.35">
      <c r="B19" s="107" t="s">
        <v>61</v>
      </c>
      <c r="C19" s="44" t="s">
        <v>24</v>
      </c>
      <c r="D19" s="27"/>
      <c r="E19" s="27"/>
      <c r="F19" s="67">
        <f t="shared" si="0"/>
        <v>0</v>
      </c>
      <c r="G19" s="28"/>
      <c r="H19" s="108">
        <f t="shared" si="2"/>
        <v>0</v>
      </c>
    </row>
    <row r="20" spans="2:8" x14ac:dyDescent="0.35">
      <c r="B20" s="107" t="s">
        <v>62</v>
      </c>
      <c r="C20" s="44" t="s">
        <v>13</v>
      </c>
      <c r="D20" s="27"/>
      <c r="E20" s="27"/>
      <c r="F20" s="67">
        <f t="shared" si="0"/>
        <v>0</v>
      </c>
      <c r="G20" s="28"/>
      <c r="H20" s="108">
        <f t="shared" si="2"/>
        <v>0</v>
      </c>
    </row>
    <row r="21" spans="2:8" ht="16" thickBot="1" x14ac:dyDescent="0.4">
      <c r="B21" s="109" t="s">
        <v>64</v>
      </c>
      <c r="C21" s="66" t="s">
        <v>30</v>
      </c>
      <c r="D21" s="29"/>
      <c r="E21" s="29"/>
      <c r="F21" s="67">
        <f t="shared" si="0"/>
        <v>0</v>
      </c>
      <c r="G21" s="30"/>
      <c r="H21" s="108">
        <f t="shared" si="2"/>
        <v>0</v>
      </c>
    </row>
    <row r="22" spans="2:8" ht="16" thickBot="1" x14ac:dyDescent="0.4">
      <c r="B22" s="202" t="s">
        <v>28</v>
      </c>
      <c r="C22" s="203"/>
      <c r="D22" s="203"/>
      <c r="E22" s="203"/>
      <c r="F22" s="203"/>
      <c r="G22" s="203"/>
      <c r="H22" s="204"/>
    </row>
    <row r="23" spans="2:8" x14ac:dyDescent="0.35">
      <c r="B23" s="110" t="s">
        <v>65</v>
      </c>
      <c r="C23" s="42" t="s">
        <v>25</v>
      </c>
      <c r="D23" s="62">
        <f>D8+D15</f>
        <v>0</v>
      </c>
      <c r="E23" s="62">
        <f>E8+E15</f>
        <v>0</v>
      </c>
      <c r="F23" s="62">
        <f>F8+F15</f>
        <v>0</v>
      </c>
      <c r="G23" s="63"/>
      <c r="H23" s="111">
        <f>H8+H15</f>
        <v>0</v>
      </c>
    </row>
    <row r="24" spans="2:8" x14ac:dyDescent="0.35">
      <c r="B24" s="107" t="s">
        <v>66</v>
      </c>
      <c r="C24" s="44" t="s">
        <v>26</v>
      </c>
      <c r="D24" s="64">
        <f t="shared" ref="D24:F26" si="3">D9+D18</f>
        <v>0</v>
      </c>
      <c r="E24" s="64">
        <f t="shared" si="3"/>
        <v>0</v>
      </c>
      <c r="F24" s="64">
        <f t="shared" si="3"/>
        <v>0</v>
      </c>
      <c r="G24" s="65"/>
      <c r="H24" s="112">
        <f>H9+H18</f>
        <v>0</v>
      </c>
    </row>
    <row r="25" spans="2:8" x14ac:dyDescent="0.35">
      <c r="B25" s="107" t="s">
        <v>67</v>
      </c>
      <c r="C25" s="44" t="s">
        <v>27</v>
      </c>
      <c r="D25" s="64">
        <f t="shared" si="3"/>
        <v>0</v>
      </c>
      <c r="E25" s="64">
        <f t="shared" si="3"/>
        <v>0</v>
      </c>
      <c r="F25" s="64">
        <f t="shared" si="3"/>
        <v>0</v>
      </c>
      <c r="G25" s="65"/>
      <c r="H25" s="112">
        <f>H10+H19</f>
        <v>0</v>
      </c>
    </row>
    <row r="26" spans="2:8" x14ac:dyDescent="0.35">
      <c r="B26" s="107" t="s">
        <v>68</v>
      </c>
      <c r="C26" s="44" t="s">
        <v>14</v>
      </c>
      <c r="D26" s="64">
        <f t="shared" si="3"/>
        <v>0</v>
      </c>
      <c r="E26" s="64">
        <f t="shared" si="3"/>
        <v>0</v>
      </c>
      <c r="F26" s="64">
        <f t="shared" si="3"/>
        <v>0</v>
      </c>
      <c r="G26" s="65"/>
      <c r="H26" s="112">
        <f>H11+H20</f>
        <v>0</v>
      </c>
    </row>
    <row r="27" spans="2:8" x14ac:dyDescent="0.35">
      <c r="B27" s="107" t="s">
        <v>69</v>
      </c>
      <c r="C27" s="44" t="s">
        <v>31</v>
      </c>
      <c r="D27" s="64">
        <f>D12+D16</f>
        <v>0</v>
      </c>
      <c r="E27" s="64">
        <f>E12+E16</f>
        <v>0</v>
      </c>
      <c r="F27" s="64">
        <f>F12+F16</f>
        <v>0</v>
      </c>
      <c r="G27" s="65"/>
      <c r="H27" s="112">
        <f>H12+H16</f>
        <v>0</v>
      </c>
    </row>
    <row r="28" spans="2:8" x14ac:dyDescent="0.35">
      <c r="B28" s="107" t="s">
        <v>70</v>
      </c>
      <c r="C28" s="44" t="s">
        <v>32</v>
      </c>
      <c r="D28" s="64">
        <f>D13+D21</f>
        <v>0</v>
      </c>
      <c r="E28" s="64">
        <f>E13+E21</f>
        <v>0</v>
      </c>
      <c r="F28" s="64">
        <f>F13+F21</f>
        <v>0</v>
      </c>
      <c r="G28" s="65"/>
      <c r="H28" s="112">
        <f>H13+H21</f>
        <v>0</v>
      </c>
    </row>
    <row r="29" spans="2:8" x14ac:dyDescent="0.35">
      <c r="B29" s="107" t="s">
        <v>255</v>
      </c>
      <c r="C29" s="44" t="s">
        <v>33</v>
      </c>
      <c r="D29" s="215"/>
      <c r="E29" s="216"/>
      <c r="F29" s="216"/>
      <c r="G29" s="217"/>
      <c r="H29" s="112">
        <f>SUM(H23:H28)</f>
        <v>0</v>
      </c>
    </row>
    <row r="30" spans="2:8" ht="37.5" customHeight="1" x14ac:dyDescent="0.35">
      <c r="B30" s="107" t="s">
        <v>193</v>
      </c>
      <c r="C30" s="44" t="s">
        <v>184</v>
      </c>
      <c r="D30" s="119"/>
      <c r="E30" s="55"/>
      <c r="F30" s="64">
        <f>SUM(F8:F13)</f>
        <v>0</v>
      </c>
      <c r="G30" s="208"/>
      <c r="H30" s="214"/>
    </row>
    <row r="31" spans="2:8" ht="37.5" customHeight="1" x14ac:dyDescent="0.35">
      <c r="B31" s="107" t="s">
        <v>194</v>
      </c>
      <c r="C31" s="44" t="s">
        <v>185</v>
      </c>
      <c r="D31" s="208"/>
      <c r="E31" s="209"/>
      <c r="F31" s="209"/>
      <c r="G31" s="210"/>
      <c r="H31" s="112">
        <f>TRUNC((F30*0.05)*100)/100</f>
        <v>0</v>
      </c>
    </row>
    <row r="32" spans="2:8" ht="37.5" customHeight="1" thickBot="1" x14ac:dyDescent="0.4">
      <c r="B32" s="113" t="s">
        <v>217</v>
      </c>
      <c r="C32" s="66" t="s">
        <v>186</v>
      </c>
      <c r="D32" s="211"/>
      <c r="E32" s="212"/>
      <c r="F32" s="212"/>
      <c r="G32" s="213"/>
      <c r="H32" s="114">
        <f>H29+H31</f>
        <v>0</v>
      </c>
    </row>
    <row r="33" spans="2:8" ht="62" x14ac:dyDescent="0.35">
      <c r="B33" s="120"/>
      <c r="C33" s="97"/>
      <c r="D33" s="97" t="s">
        <v>269</v>
      </c>
      <c r="E33" s="97" t="s">
        <v>270</v>
      </c>
      <c r="F33" s="97" t="s">
        <v>271</v>
      </c>
      <c r="G33" s="97" t="s">
        <v>272</v>
      </c>
      <c r="H33" s="98"/>
    </row>
    <row r="34" spans="2:8" ht="27" customHeight="1" thickBot="1" x14ac:dyDescent="0.4">
      <c r="B34" s="99" t="s">
        <v>273</v>
      </c>
      <c r="C34" s="101" t="s">
        <v>187</v>
      </c>
      <c r="D34" s="95">
        <f>SUM(D23:D28,H31)</f>
        <v>0</v>
      </c>
      <c r="E34" s="96">
        <f>SUM(D23:D28)</f>
        <v>0</v>
      </c>
      <c r="F34" s="95">
        <f>G34+H31</f>
        <v>0</v>
      </c>
      <c r="G34" s="96">
        <f>SUM(F23:F28)</f>
        <v>0</v>
      </c>
      <c r="H34" s="100"/>
    </row>
    <row r="35" spans="2:8" x14ac:dyDescent="0.35">
      <c r="B35" s="205" t="s">
        <v>252</v>
      </c>
      <c r="C35" s="206"/>
      <c r="D35" s="206"/>
      <c r="E35" s="206"/>
      <c r="F35" s="206"/>
      <c r="G35" s="206"/>
      <c r="H35" s="207"/>
    </row>
    <row r="36" spans="2:8" ht="15.65" customHeight="1" x14ac:dyDescent="0.35">
      <c r="B36" s="183" t="s">
        <v>266</v>
      </c>
      <c r="C36" s="184"/>
      <c r="D36" s="184"/>
      <c r="E36" s="184"/>
      <c r="F36" s="184"/>
      <c r="G36" s="192"/>
      <c r="H36" s="115">
        <f>F34-H32</f>
        <v>0</v>
      </c>
    </row>
    <row r="37" spans="2:8" ht="15.65" customHeight="1" x14ac:dyDescent="0.35">
      <c r="B37" s="183" t="s">
        <v>267</v>
      </c>
      <c r="C37" s="184"/>
      <c r="D37" s="184"/>
      <c r="E37" s="184"/>
      <c r="F37" s="184"/>
      <c r="G37" s="192"/>
      <c r="H37" s="116" t="e">
        <f>H36/G34</f>
        <v>#DIV/0!</v>
      </c>
    </row>
    <row r="38" spans="2:8" ht="15.65" customHeight="1" x14ac:dyDescent="0.35">
      <c r="B38" s="183" t="s">
        <v>253</v>
      </c>
      <c r="C38" s="184"/>
      <c r="D38" s="184"/>
      <c r="E38" s="184"/>
      <c r="F38" s="184"/>
      <c r="G38" s="192"/>
      <c r="H38" s="117">
        <f>E34-G34</f>
        <v>0</v>
      </c>
    </row>
    <row r="39" spans="2:8" x14ac:dyDescent="0.35">
      <c r="B39" s="183" t="s">
        <v>268</v>
      </c>
      <c r="C39" s="184"/>
      <c r="D39" s="184"/>
      <c r="E39" s="184"/>
      <c r="F39" s="184"/>
      <c r="G39" s="192"/>
      <c r="H39" s="118">
        <f>H36+H38</f>
        <v>0</v>
      </c>
    </row>
    <row r="40" spans="2:8" ht="48.4" customHeight="1" x14ac:dyDescent="0.35">
      <c r="B40" s="183" t="s">
        <v>254</v>
      </c>
      <c r="C40" s="184"/>
      <c r="D40" s="184"/>
      <c r="E40" s="184"/>
      <c r="F40" s="184"/>
      <c r="G40" s="184"/>
      <c r="H40" s="185"/>
    </row>
    <row r="41" spans="2:8" x14ac:dyDescent="0.35">
      <c r="B41" s="193"/>
      <c r="C41" s="194"/>
      <c r="D41" s="194"/>
      <c r="E41" s="194"/>
      <c r="F41" s="194"/>
      <c r="G41" s="194"/>
      <c r="H41" s="195"/>
    </row>
    <row r="42" spans="2:8" x14ac:dyDescent="0.35">
      <c r="B42" s="196"/>
      <c r="C42" s="197"/>
      <c r="D42" s="197"/>
      <c r="E42" s="197"/>
      <c r="F42" s="197"/>
      <c r="G42" s="197"/>
      <c r="H42" s="198"/>
    </row>
    <row r="43" spans="2:8" x14ac:dyDescent="0.35">
      <c r="B43" s="196"/>
      <c r="C43" s="197"/>
      <c r="D43" s="197"/>
      <c r="E43" s="197"/>
      <c r="F43" s="197"/>
      <c r="G43" s="197"/>
      <c r="H43" s="198"/>
    </row>
    <row r="44" spans="2:8" x14ac:dyDescent="0.35">
      <c r="B44" s="196"/>
      <c r="C44" s="197"/>
      <c r="D44" s="197"/>
      <c r="E44" s="197"/>
      <c r="F44" s="197"/>
      <c r="G44" s="197"/>
      <c r="H44" s="198"/>
    </row>
    <row r="45" spans="2:8" x14ac:dyDescent="0.35">
      <c r="B45" s="196"/>
      <c r="C45" s="197"/>
      <c r="D45" s="197"/>
      <c r="E45" s="197"/>
      <c r="F45" s="197"/>
      <c r="G45" s="197"/>
      <c r="H45" s="198"/>
    </row>
    <row r="46" spans="2:8" x14ac:dyDescent="0.35">
      <c r="B46" s="196"/>
      <c r="C46" s="197"/>
      <c r="D46" s="197"/>
      <c r="E46" s="197"/>
      <c r="F46" s="197"/>
      <c r="G46" s="197"/>
      <c r="H46" s="198"/>
    </row>
    <row r="47" spans="2:8" x14ac:dyDescent="0.35">
      <c r="B47" s="196"/>
      <c r="C47" s="197"/>
      <c r="D47" s="197"/>
      <c r="E47" s="197"/>
      <c r="F47" s="197"/>
      <c r="G47" s="197"/>
      <c r="H47" s="198"/>
    </row>
    <row r="48" spans="2:8" x14ac:dyDescent="0.35">
      <c r="B48" s="196"/>
      <c r="C48" s="197"/>
      <c r="D48" s="197"/>
      <c r="E48" s="197"/>
      <c r="F48" s="197"/>
      <c r="G48" s="197"/>
      <c r="H48" s="198"/>
    </row>
    <row r="49" spans="2:8" x14ac:dyDescent="0.35">
      <c r="B49" s="196"/>
      <c r="C49" s="197"/>
      <c r="D49" s="197"/>
      <c r="E49" s="197"/>
      <c r="F49" s="197"/>
      <c r="G49" s="197"/>
      <c r="H49" s="198"/>
    </row>
    <row r="50" spans="2:8" x14ac:dyDescent="0.35">
      <c r="B50" s="196"/>
      <c r="C50" s="197"/>
      <c r="D50" s="197"/>
      <c r="E50" s="197"/>
      <c r="F50" s="197"/>
      <c r="G50" s="197"/>
      <c r="H50" s="198"/>
    </row>
    <row r="51" spans="2:8" ht="16" thickBot="1" x14ac:dyDescent="0.4">
      <c r="B51" s="199"/>
      <c r="C51" s="200"/>
      <c r="D51" s="200"/>
      <c r="E51" s="200"/>
      <c r="F51" s="200"/>
      <c r="G51" s="200"/>
      <c r="H51" s="201"/>
    </row>
  </sheetData>
  <sheetProtection algorithmName="SHA-512" hashValue="ZgfaOMfxHVeLLiqpf3tMKWy9zAFaxwPrg1zdsEr78DtBA8lNy+dFb54OF+T6wkm1qeyIL8YuKvT46wLYLbqvmA==" saltValue="TQtEhJZieU1T0kGtabyjVg==" spinCount="100000" sheet="1" objects="1" scenarios="1"/>
  <mergeCells count="18">
    <mergeCell ref="B41:H51"/>
    <mergeCell ref="B14:H14"/>
    <mergeCell ref="B17:H17"/>
    <mergeCell ref="B22:H22"/>
    <mergeCell ref="B35:H35"/>
    <mergeCell ref="B36:G36"/>
    <mergeCell ref="D31:G31"/>
    <mergeCell ref="D32:G32"/>
    <mergeCell ref="G30:H30"/>
    <mergeCell ref="D29:G29"/>
    <mergeCell ref="B37:G37"/>
    <mergeCell ref="B38:G38"/>
    <mergeCell ref="B3:H3"/>
    <mergeCell ref="B4:H4"/>
    <mergeCell ref="B40:H40"/>
    <mergeCell ref="C2:F2"/>
    <mergeCell ref="B7:H7"/>
    <mergeCell ref="B39:G39"/>
  </mergeCells>
  <dataValidations count="3">
    <dataValidation type="textLength" allowBlank="1" showInputMessage="1" showErrorMessage="1" sqref="B41:H51" xr:uid="{C106A1EA-83EA-47F2-8055-ACF19B17AC7D}">
      <formula1>0</formula1>
      <formula2>800</formula2>
    </dataValidation>
    <dataValidation type="decimal" allowBlank="1" showInputMessage="1" showErrorMessage="1" sqref="D15:F16 D8:F13 D18:F21" xr:uid="{D20F8CF6-20E7-49FD-80E0-E7EAFB689125}">
      <formula1>0</formula1>
      <formula2>100000000</formula2>
    </dataValidation>
    <dataValidation type="decimal" allowBlank="1" showInputMessage="1" showErrorMessage="1" sqref="G15:G16 G18:G21 G8:G9 G11:G13" xr:uid="{2422C227-0A02-4896-B480-330D3D5A8EF8}">
      <formula1>0</formula1>
      <formula2>0.9</formula2>
    </dataValidation>
  </dataValidations>
  <pageMargins left="0.25" right="0.25" top="0.75" bottom="0.75" header="0.3" footer="0.3"/>
  <pageSetup paperSize="9" scale="46" orientation="portrait" r:id="rId1"/>
  <headerFooter>
    <oddHeader>&amp;F</oddHeader>
    <oddFooter>&amp;A</oddFoot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5242-6CAB-48BC-8FAD-6C8E81B2343C}">
  <dimension ref="A1:G17"/>
  <sheetViews>
    <sheetView showGridLines="0" zoomScale="80" zoomScaleNormal="80" workbookViewId="0">
      <selection activeCell="E14" sqref="E14"/>
    </sheetView>
  </sheetViews>
  <sheetFormatPr defaultColWidth="9" defaultRowHeight="18.399999999999999" customHeight="1" x14ac:dyDescent="0.35"/>
  <cols>
    <col min="1" max="1" width="20.26953125" style="76" customWidth="1"/>
    <col min="2" max="2" width="35" style="76" customWidth="1"/>
    <col min="3" max="3" width="22.26953125" style="76" customWidth="1"/>
    <col min="4" max="4" width="9" style="76"/>
    <col min="5" max="5" width="14.1796875" style="76" customWidth="1"/>
    <col min="6" max="6" width="15.26953125" style="76" customWidth="1"/>
    <col min="7" max="7" width="103.7265625" style="76" customWidth="1"/>
    <col min="8" max="16384" width="9" style="76"/>
  </cols>
  <sheetData>
    <row r="1" spans="1:7" s="71" customFormat="1" ht="18.399999999999999" customHeight="1" thickTop="1" thickBot="1" x14ac:dyDescent="0.4">
      <c r="A1" s="68" t="s">
        <v>80</v>
      </c>
      <c r="B1" s="69" t="s">
        <v>81</v>
      </c>
      <c r="C1" s="69" t="s">
        <v>87</v>
      </c>
      <c r="D1" s="69" t="s">
        <v>2</v>
      </c>
      <c r="E1" s="69" t="s">
        <v>93</v>
      </c>
      <c r="F1" s="69" t="s">
        <v>198</v>
      </c>
      <c r="G1" s="70" t="s">
        <v>159</v>
      </c>
    </row>
    <row r="2" spans="1:7" ht="18.399999999999999" customHeight="1" thickTop="1" x14ac:dyDescent="0.35">
      <c r="A2" s="72" t="s">
        <v>58</v>
      </c>
      <c r="B2" s="73" t="s">
        <v>82</v>
      </c>
      <c r="C2" s="74" t="s">
        <v>56</v>
      </c>
      <c r="D2" s="74" t="s">
        <v>90</v>
      </c>
      <c r="E2" s="74" t="s">
        <v>94</v>
      </c>
      <c r="F2" s="74">
        <v>2016</v>
      </c>
      <c r="G2" s="75" t="s">
        <v>160</v>
      </c>
    </row>
    <row r="3" spans="1:7" ht="18.399999999999999" customHeight="1" x14ac:dyDescent="0.35">
      <c r="A3" s="77" t="s">
        <v>60</v>
      </c>
      <c r="B3" s="78" t="s">
        <v>83</v>
      </c>
      <c r="C3" s="79" t="s">
        <v>57</v>
      </c>
      <c r="D3" s="79" t="s">
        <v>91</v>
      </c>
      <c r="E3" s="79" t="s">
        <v>95</v>
      </c>
      <c r="F3" s="79">
        <v>2017</v>
      </c>
      <c r="G3" s="80" t="s">
        <v>161</v>
      </c>
    </row>
    <row r="4" spans="1:7" ht="18.399999999999999" customHeight="1" x14ac:dyDescent="0.35">
      <c r="A4" s="77" t="s">
        <v>61</v>
      </c>
      <c r="B4" s="78" t="s">
        <v>84</v>
      </c>
      <c r="C4" s="79" t="s">
        <v>89</v>
      </c>
      <c r="D4" s="79"/>
      <c r="E4" s="79" t="s">
        <v>96</v>
      </c>
      <c r="F4" s="79">
        <v>2018</v>
      </c>
      <c r="G4" s="80" t="s">
        <v>162</v>
      </c>
    </row>
    <row r="5" spans="1:7" ht="18.399999999999999" customHeight="1" x14ac:dyDescent="0.35">
      <c r="A5" s="77" t="s">
        <v>62</v>
      </c>
      <c r="B5" s="79" t="s">
        <v>92</v>
      </c>
      <c r="C5" s="79" t="s">
        <v>88</v>
      </c>
      <c r="D5" s="79"/>
      <c r="E5" s="79" t="s">
        <v>97</v>
      </c>
      <c r="F5" s="79">
        <v>2019</v>
      </c>
      <c r="G5" s="80" t="s">
        <v>163</v>
      </c>
    </row>
    <row r="6" spans="1:7" ht="18.399999999999999" customHeight="1" x14ac:dyDescent="0.35">
      <c r="A6" s="77" t="s">
        <v>63</v>
      </c>
      <c r="B6" s="78" t="s">
        <v>86</v>
      </c>
      <c r="C6" s="79"/>
      <c r="D6" s="79"/>
      <c r="E6" s="79" t="s">
        <v>98</v>
      </c>
      <c r="F6" s="79">
        <v>2020</v>
      </c>
      <c r="G6" s="80" t="s">
        <v>164</v>
      </c>
    </row>
    <row r="7" spans="1:7" ht="18.399999999999999" customHeight="1" x14ac:dyDescent="0.35">
      <c r="A7" s="77" t="s">
        <v>64</v>
      </c>
      <c r="B7" s="78" t="s">
        <v>85</v>
      </c>
      <c r="C7" s="79"/>
      <c r="D7" s="79"/>
      <c r="E7" s="79" t="s">
        <v>99</v>
      </c>
      <c r="F7" s="79">
        <v>2021</v>
      </c>
      <c r="G7" s="80" t="s">
        <v>205</v>
      </c>
    </row>
    <row r="8" spans="1:7" ht="18.399999999999999" customHeight="1" x14ac:dyDescent="0.35">
      <c r="A8" s="77"/>
      <c r="B8" s="79"/>
      <c r="C8" s="79"/>
      <c r="D8" s="79"/>
      <c r="E8" s="79" t="s">
        <v>100</v>
      </c>
      <c r="F8" s="79">
        <v>2022</v>
      </c>
      <c r="G8" s="80"/>
    </row>
    <row r="9" spans="1:7" ht="18.399999999999999" customHeight="1" x14ac:dyDescent="0.35">
      <c r="A9" s="77"/>
      <c r="B9" s="79"/>
      <c r="C9" s="79"/>
      <c r="D9" s="79"/>
      <c r="E9" s="79" t="s">
        <v>101</v>
      </c>
      <c r="F9" s="79">
        <v>2023</v>
      </c>
      <c r="G9" s="80"/>
    </row>
    <row r="10" spans="1:7" ht="18.399999999999999" customHeight="1" x14ac:dyDescent="0.35">
      <c r="A10" s="77"/>
      <c r="B10" s="79"/>
      <c r="C10" s="79"/>
      <c r="D10" s="79"/>
      <c r="E10" s="79" t="s">
        <v>102</v>
      </c>
      <c r="F10" s="79">
        <v>2024</v>
      </c>
      <c r="G10" s="80"/>
    </row>
    <row r="11" spans="1:7" ht="18.399999999999999" customHeight="1" x14ac:dyDescent="0.35">
      <c r="A11" s="77"/>
      <c r="B11" s="79"/>
      <c r="C11" s="79"/>
      <c r="D11" s="79"/>
      <c r="E11" s="79" t="s">
        <v>103</v>
      </c>
      <c r="F11" s="79">
        <v>2025</v>
      </c>
      <c r="G11" s="80"/>
    </row>
    <row r="12" spans="1:7" ht="18.399999999999999" customHeight="1" x14ac:dyDescent="0.35">
      <c r="A12" s="77"/>
      <c r="B12" s="79"/>
      <c r="C12" s="79"/>
      <c r="D12" s="79"/>
      <c r="E12" s="79" t="s">
        <v>104</v>
      </c>
      <c r="F12" s="79">
        <v>2026</v>
      </c>
      <c r="G12" s="80"/>
    </row>
    <row r="13" spans="1:7" ht="18.399999999999999" customHeight="1" x14ac:dyDescent="0.35">
      <c r="A13" s="77"/>
      <c r="B13" s="79"/>
      <c r="C13" s="79"/>
      <c r="D13" s="79"/>
      <c r="E13" s="79" t="s">
        <v>105</v>
      </c>
      <c r="F13" s="79">
        <v>2027</v>
      </c>
      <c r="G13" s="80"/>
    </row>
    <row r="14" spans="1:7" ht="18.399999999999999" customHeight="1" x14ac:dyDescent="0.35">
      <c r="A14" s="77"/>
      <c r="B14" s="79"/>
      <c r="C14" s="79"/>
      <c r="D14" s="79"/>
      <c r="E14" s="79" t="s">
        <v>265</v>
      </c>
      <c r="F14" s="79">
        <v>2028</v>
      </c>
      <c r="G14" s="80"/>
    </row>
    <row r="15" spans="1:7" ht="18.399999999999999" customHeight="1" x14ac:dyDescent="0.35">
      <c r="A15" s="77"/>
      <c r="B15" s="79"/>
      <c r="C15" s="79"/>
      <c r="D15" s="79"/>
      <c r="E15" s="79"/>
      <c r="F15" s="79">
        <v>2029</v>
      </c>
      <c r="G15" s="80"/>
    </row>
    <row r="16" spans="1:7" ht="18.399999999999999" customHeight="1" thickBot="1" x14ac:dyDescent="0.4">
      <c r="A16" s="81"/>
      <c r="B16" s="82"/>
      <c r="C16" s="82"/>
      <c r="D16" s="82"/>
      <c r="E16" s="82"/>
      <c r="F16" s="82">
        <v>2030</v>
      </c>
      <c r="G16" s="83"/>
    </row>
    <row r="17" ht="18.399999999999999" customHeight="1" thickTop="1" x14ac:dyDescent="0.35"/>
  </sheetData>
  <sheetProtection algorithmName="SHA-512" hashValue="ja/dK9BEdbF8roucldevCcRrIKEHU94px+p8G+2snryK1eFzZIaR6zC5sON6JIT8ITag9ec6syFnggCPLFdb1A==" saltValue="SSsySXcDMY62GRLXk2Wdgg==" spinCount="100000" sheet="1" objects="1" scenarios="1"/>
  <phoneticPr fontId="2" type="noConversion"/>
  <printOptions horizontalCentered="1"/>
  <pageMargins left="0.70866141732283472" right="0.70866141732283472" top="0.74803149606299213" bottom="0.74803149606299213" header="0.31496062992125984" footer="0.31496062992125984"/>
  <pageSetup paperSize="9" orientation="landscape"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6</vt:i4>
      </vt:variant>
    </vt:vector>
  </HeadingPairs>
  <TitlesOfParts>
    <vt:vector size="12" baseType="lpstr">
      <vt:lpstr>INSTRUKCJA</vt:lpstr>
      <vt:lpstr>CZ I ch</vt:lpstr>
      <vt:lpstr>CZ II opi</vt:lpstr>
      <vt:lpstr>CZ III.1 spdp</vt:lpstr>
      <vt:lpstr>CZ III.2 bo</vt:lpstr>
      <vt:lpstr>Listy rozwijane</vt:lpstr>
      <vt:lpstr>'CZ I ch'!Obszar_wydruku</vt:lpstr>
      <vt:lpstr>'CZ II opi'!Obszar_wydruku</vt:lpstr>
      <vt:lpstr>'CZ III.1 spdp'!Obszar_wydruku</vt:lpstr>
      <vt:lpstr>'CZ III.2 bo'!Obszar_wydruku</vt:lpstr>
      <vt:lpstr>INSTRUKCJA!Obszar_wydruku</vt:lpstr>
      <vt:lpstr>'Listy rozwijane'!Obszar_wydruku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2023-06-13T15:14:22Z</dcterms:created>
  <dcterms:modified xsi:type="dcterms:W3CDTF">2025-11-24T13:48:16Z</dcterms:modified>
</cp:coreProperties>
</file>