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A27A35BC-F4E1-4858-A997-F68EEE2E33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Arkusz1!$A$1:$I$33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  <c r="I20" i="1"/>
  <c r="I5" i="1"/>
  <c r="I26" i="1"/>
  <c r="I9" i="1"/>
  <c r="I30" i="1"/>
  <c r="I25" i="1"/>
  <c r="I24" i="1"/>
  <c r="I23" i="1"/>
  <c r="I22" i="1"/>
  <c r="I21" i="1"/>
  <c r="I19" i="1"/>
  <c r="I18" i="1"/>
  <c r="I17" i="1"/>
  <c r="I16" i="1"/>
  <c r="I15" i="1"/>
  <c r="I14" i="1"/>
  <c r="I13" i="1"/>
  <c r="I12" i="1"/>
  <c r="I11" i="1"/>
  <c r="I10" i="1"/>
  <c r="I8" i="1"/>
  <c r="I7" i="1"/>
  <c r="I6" i="1"/>
  <c r="I4" i="1"/>
  <c r="I31" i="1"/>
  <c r="I29" i="1"/>
  <c r="I28" i="1"/>
  <c r="I34" i="1" l="1"/>
  <c r="I33" i="1"/>
  <c r="I32" i="1"/>
  <c r="I35" i="1" l="1"/>
</calcChain>
</file>

<file path=xl/sharedStrings.xml><?xml version="1.0" encoding="utf-8"?>
<sst xmlns="http://schemas.openxmlformats.org/spreadsheetml/2006/main" count="105" uniqueCount="74">
  <si>
    <t>LP.</t>
  </si>
  <si>
    <t>Przedmiot zamówienia</t>
  </si>
  <si>
    <t>Opis</t>
  </si>
  <si>
    <t>Jednostka miary</t>
  </si>
  <si>
    <t>Razem</t>
  </si>
  <si>
    <r>
      <rPr>
        <b/>
        <sz val="12"/>
        <color theme="1"/>
        <rFont val="Aptos"/>
        <family val="2"/>
      </rPr>
      <t>Cena netto</t>
    </r>
    <r>
      <rPr>
        <sz val="12"/>
        <color theme="1"/>
        <rFont val="Aptos"/>
        <family val="2"/>
      </rPr>
      <t xml:space="preserve"> za jednostkę miary</t>
    </r>
  </si>
  <si>
    <r>
      <rPr>
        <b/>
        <sz val="12"/>
        <color theme="1"/>
        <rFont val="Aptos"/>
        <family val="2"/>
      </rPr>
      <t>Cena brutto</t>
    </r>
    <r>
      <rPr>
        <sz val="12"/>
        <color theme="1"/>
        <rFont val="Aptos"/>
        <family val="2"/>
      </rPr>
      <t xml:space="preserve"> za jednostkę miary</t>
    </r>
  </si>
  <si>
    <t>Producent / oznaczenie</t>
  </si>
  <si>
    <t>Łączna cena brutto</t>
  </si>
  <si>
    <t>I. ŚRODKI CZYSTOŚCI</t>
  </si>
  <si>
    <t>Aerozol do pielęgnacji mebli</t>
  </si>
  <si>
    <t>szt.</t>
  </si>
  <si>
    <t>Mleczko do czyszczenia</t>
  </si>
  <si>
    <t>Mleczko wybielające  i nadające połysk białym powierzchniom CIF, skuteczne do czyszczenia zlewów, kafelków, kuchenek, wanien; nie rysujący powierzchni, max zawartość podchlorynu sodu 1,12 -1,68%, anionowych związków powierzchniowo czynnych &lt;5%, bez zapachu chloru, przyjazne dla środowiska, poj. 1001 gram.</t>
  </si>
  <si>
    <t xml:space="preserve"> Mop </t>
  </si>
  <si>
    <t>Wkład do mopa</t>
  </si>
  <si>
    <t>Rękawice ochronne</t>
  </si>
  <si>
    <t>op.</t>
  </si>
  <si>
    <t>Szczotka do WC</t>
  </si>
  <si>
    <t>Odświerzacz powietrza do łazienek</t>
  </si>
  <si>
    <t>Papier toaletowy</t>
  </si>
  <si>
    <t xml:space="preserve">2-warstwowy, gofrowany, śnieżnobiały, wykonany w 100% z celulozy, gramatura papieru min. 2 x 15 g/m2, 700 listków o wymiarach 9,2 x 25 cm +/-5%, o szerokości roli min. 9 cm +/-5%, średnica rolki 18,4 cm +/-5%, całkowita długość roli 175 mb +/-5%, pakowane po 12 rolek. </t>
  </si>
  <si>
    <t>Płyn Swish winterinse do bieżacego mycia posadzek usuwajacy osady z soli, opakowanie 5 L.</t>
  </si>
  <si>
    <t>Uniwersalny preparat czyszczący SWISH  SP-100 z alkoholem do każdej powierzchni odpornej na działanie wody. Przeznaczony do mycia różnego rodzaju posadzek i powierzchni ponadpodłogowych, posiadający właściwości antypoślizgowe oraz właściwości myjąco nabłyszczające, opakowanie 5L.</t>
  </si>
  <si>
    <t>Płyn do czyszczenia kamienia</t>
  </si>
  <si>
    <t>Płyn do mycia szyb</t>
  </si>
  <si>
    <t>Płyn SIDOLUX do mycia szyb, luster nie pozostawiający smug i zacieków z atomizerem, nie mniej niż 500 ml.</t>
  </si>
  <si>
    <t>Ręczniki papierowe - składane</t>
  </si>
  <si>
    <t>Ściereczki do kurzu</t>
  </si>
  <si>
    <t xml:space="preserve">Ściereczki kuchenne </t>
  </si>
  <si>
    <t>Ściereczki do szyb</t>
  </si>
  <si>
    <t xml:space="preserve">Vileda ściereczki z mikrofibry ACTIFIBRE okienne 1 szt. do mycia szyb i luster . </t>
  </si>
  <si>
    <t xml:space="preserve">Worki 120 L </t>
  </si>
  <si>
    <t>Worki 120 L czarne</t>
  </si>
  <si>
    <t>Worki 60 L</t>
  </si>
  <si>
    <t>Worki 35 L</t>
  </si>
  <si>
    <t>Zmywaki kuchenne</t>
  </si>
  <si>
    <t>Gąbka dwuwarstwowa (zmywaki kuchenne): miękka gąbka do zmywania i szorstka gruba fibra do szorowania, przeznaczona do zmywania wszelkiego rodzaju powierzchni oraz naczyń; wymiary: 8 x 5 x 2,5 cm, 10 szt. w opakowaniu.</t>
  </si>
  <si>
    <t>Płyn do WC</t>
  </si>
  <si>
    <t>Żel do WC Yplon żel do wc Palemka, przeznaczony do czyszcxzenia muszli klozetowych,toalet,pisuarów i bidetów usuwający osady z kamienia oraz osady organiczne oraz niwelijący przykre zapachy, poj. 1 l.</t>
  </si>
  <si>
    <t>Płyn do mycia naczyń</t>
  </si>
  <si>
    <t xml:space="preserve">Płyn do mycia naczyń Ludwik, łagodny dla skóry, skutecznie rozpuszczający tłuszcze, nie pozostawiający zacieków na umytych powierzchniach, ulegający biodegradacji, b. wydajny - wart. pH dla 1% roztworu 5,0 -8,5, CAS: 61789-40-0, 68603-42-9, 68155-09-9,stężenie ok.5%, CAS:opakowanie 5 kg. </t>
  </si>
  <si>
    <t>Mydło w płynie</t>
  </si>
  <si>
    <t>Sól do zmywarek</t>
  </si>
  <si>
    <t>Sól ochronna zmiękczająca wodę, zapobiegająca osadzaniu się kamienia w zmywarce i naczyniach. Opakowanie min. 1 kg.</t>
  </si>
  <si>
    <t>Tabletki do zmywarek</t>
  </si>
  <si>
    <t>Kostki do mycia w zmywarkach, posiadające: środek myjący, środek nabłyszczający, środek o funkcji specjalnej soli do zmywarek, środek wybielający, środek chroniący zmywarkę, środek wzmacniający efekt mycia, środek chroniący szkło, środek nadający połysk, środek dający efekt higienicznej czystości, aktywator zmywania w niskich temperaturach, środek przyspieszający rozpuszczanie się tabletki i zapewniający perfekcyjne rezultaty przy każdym programie, jakość/standard LUDWIK lub równoważny, 50 - 75 szt./op.</t>
  </si>
  <si>
    <t>Uzdatniacz do rur</t>
  </si>
  <si>
    <t>Granulki udrażniajace do rur KRET, usuwajace zanieczyszczenia stałe i organiczne. Eliminujące nieprzyjemny zapach.Opakowaminie 0,80 kg.</t>
  </si>
  <si>
    <t>Odkamieniacz tabletki</t>
  </si>
  <si>
    <t>Tabletki odkamieniacz do czajników i ekspressów do kawy firmy Saeco, 10 szt. w opakowaniu.</t>
  </si>
  <si>
    <t>Odkamieniacz</t>
  </si>
  <si>
    <t>Odkamieniacz Saeco 250 ml.</t>
  </si>
  <si>
    <t>RAZEM:</t>
  </si>
  <si>
    <t>Aerozol przeciw kurzowi Pronto, delikatnie czyści nadając połysk bez smug. Produkt przeznaczony do czyszczenia mebli z drewna  pojemność nie mniej niż 250 ml.</t>
  </si>
  <si>
    <t>Mop Vileda Ultramax Turbo - zestaw składajacy się z mopa płaskiego i wiadra z sitem</t>
  </si>
  <si>
    <t>Wkład do mopa o Vileda Ultramax Turbo (poz. 3)</t>
  </si>
  <si>
    <t xml:space="preserve">Szczotka do WC wykonana z  tworzywa sztucznego, uniwersalny rozmiar, biało-srebrna kolorystyka, produkt typu Szczotka do WC Sepio. </t>
  </si>
  <si>
    <t xml:space="preserve">Odświeżacz powietrza Glade w aerozolu, preparat o podwójnym działaniu odświeżacza i neutralizatora nieprzyjemnych zapachów tj. dym, śmieci, itp., poj.300 ml. </t>
  </si>
  <si>
    <t>Preparat do  mycia posadzek</t>
  </si>
  <si>
    <t xml:space="preserve">Rękawice ochronne powlekane miękką gumą lateksową. Potocznie zwane blue-bird. Rozmiar M, L, XL, typu M-Glove </t>
  </si>
  <si>
    <t>Rękawiczki nitrylowe bezpudrowe. Rozmiar M, L, XL, typu Cobalt Maxter.</t>
  </si>
  <si>
    <t>Uniwersalny preparat czyszczący  powierzchni odpornej na działanie wody</t>
  </si>
  <si>
    <t>Płyn Cillit Bang do czyszczenia kamienia, osadów z mydła i brudu do: umywalek, wanien, kabin prysznicowych, kranów ze stali nierdzewnej, toalet, szkła, kafelków, ociekaczy, pojemnośc 0,75 l.</t>
  </si>
  <si>
    <t>1-warstwowe, gofrowane, białe, skład makulatura + celuloza, ręcznik wodoutrfalony, bezpyłowy, gramatura papieru min. 35 g/m2 , max. 40 g/m2, składane w „Z-Z”, wymiar listka 250 mm x 230 mm, ilość listków w kartonie: 4000 szt. Typu Servus Plus ZZ 4000.</t>
  </si>
  <si>
    <t>Ściereczki  uniwersalne, miękkie mix kolor, z mikrofibry, wielorazowe w opakowaniach po 5 lub 10 szt., do stosowania na sucho i na mokro; dobrze chłonne, produkt typu Vileda.</t>
  </si>
  <si>
    <t>Ściereczki  z wiskozy w opakowaniach po 10 szt., do stosowania na sucho i na mokro; dobrze chłonne, typu Zosia samosia</t>
  </si>
  <si>
    <t>Worki sanitarne LDPE 70 *110 (120 l), opakowanie 10 szt., bardzo wytrzymałe</t>
  </si>
  <si>
    <t>Worki sanitarne do segregacji LDPE 70 *110 (120 l), opakowanie  10 szt., grubość min. 80 mikronów, mocne</t>
  </si>
  <si>
    <t>Worki sanitarne LDPE 60 *80 (60 l), opakowanie 50 szt., mocny „zgrzew”, LDPE-25 mikronów, bardzo wytrzymałe</t>
  </si>
  <si>
    <t>Worki sanitarne LDPE 50 *60 (35 l), opakowanie a’ 50 szt., mocny „zgrzew”, LDPE-18 mikronów, bardzo wytrzymałe</t>
  </si>
  <si>
    <t>Zagęszczony płyn do toalet Domestos, przeznaczony do czyszczenia i dezynfekcji urządzeń sanitarnych, muszli klozetowych, toalet, pisuarów, bidetów, itp., skutecznie czyszczący wszelkie osady organiczne oraz osady z kamienia, likwidujący bakterie i zarazki,  poj. 5 l.</t>
  </si>
  <si>
    <t>Mydło w płynie Luksja (kremowe mydło w płynie), do mycia rąk i ciała z dodatkiem gliceryny, hipoalergiczne, Przebadane dermatologicznie, przyjaźne dla środowiska. Opakowanie 5 l.</t>
  </si>
  <si>
    <t>FORMULARZ CENOWY ŚRODKÓW CZYSTOŚCI I ŚRODKÓW HIGIENY OSOBISTEJ DLA REGIONALNEJ DYREKCJI OCHRONY ŚRODOWISKA W WARSZAWIE W ROKU 2026
Nazwa i adres wykonawcy:
Osoba do kontaktu: 
tel: 
e-mail: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</si>
</sst>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[$-415]General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Times New Roman"/>
      <family val="1"/>
      <charset val="238"/>
    </font>
    <font>
      <i/>
      <sz val="9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2"/>
      <color theme="1"/>
      <name val="Aptos"/>
      <family val="2"/>
    </font>
    <font>
      <sz val="12"/>
      <name val="Aptos"/>
      <family val="2"/>
    </font>
    <font>
      <i/>
      <sz val="12"/>
      <name val="Aptos"/>
      <family val="2"/>
    </font>
    <font>
      <sz val="12"/>
      <color rgb="FF000000"/>
      <name val="Aptos"/>
      <family val="2"/>
    </font>
    <font>
      <sz val="12"/>
      <color indexed="8"/>
      <name val="Aptos"/>
      <family val="2"/>
    </font>
    <font>
      <b/>
      <sz val="12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5" fontId="1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vertical="center" wrapText="1"/>
      <protection locked="0"/>
    </xf>
    <xf numFmtId="0" fontId="7" fillId="0" borderId="6" xfId="0" applyFont="1" applyBorder="1" applyAlignment="1">
      <alignment wrapText="1"/>
    </xf>
    <xf numFmtId="0" fontId="5" fillId="0" borderId="1" xfId="0" applyFont="1" applyBorder="1"/>
    <xf numFmtId="0" fontId="2" fillId="0" borderId="7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0" fontId="3" fillId="0" borderId="0" xfId="0" applyFont="1" applyAlignment="1" applyProtection="1">
      <alignment horizontal="center" vertical="center" wrapText="1"/>
      <protection hidden="1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 applyProtection="1">
      <alignment horizontal="left" vertical="center" wrapText="1"/>
      <protection hidden="1"/>
    </xf>
    <xf numFmtId="0" fontId="8" fillId="0" borderId="1" xfId="0" applyFont="1" applyBorder="1" applyAlignment="1">
      <alignment horizontal="left" vertical="center" textRotation="90"/>
    </xf>
    <xf numFmtId="0" fontId="8" fillId="0" borderId="1" xfId="0" applyFont="1" applyBorder="1" applyAlignment="1">
      <alignment horizontal="left" vertical="center" textRotation="90" wrapText="1"/>
    </xf>
    <xf numFmtId="0" fontId="8" fillId="0" borderId="0" xfId="0" applyFont="1" applyAlignment="1" applyProtection="1">
      <alignment horizontal="left"/>
      <protection locked="0"/>
    </xf>
    <xf numFmtId="0" fontId="10" fillId="0" borderId="1" xfId="0" applyFont="1" applyBorder="1" applyAlignment="1" applyProtection="1">
      <alignment horizontal="left" vertical="center" wrapText="1"/>
      <protection hidden="1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 applyProtection="1">
      <alignment horizontal="left" wrapText="1"/>
      <protection locked="0"/>
    </xf>
    <xf numFmtId="0" fontId="8" fillId="0" borderId="1" xfId="0" applyFont="1" applyBorder="1" applyAlignment="1">
      <alignment horizontal="left" vertical="center" wrapText="1"/>
    </xf>
    <xf numFmtId="0" fontId="10" fillId="0" borderId="0" xfId="0" applyFont="1" applyAlignment="1" applyProtection="1">
      <alignment horizontal="left" vertical="center" wrapText="1"/>
      <protection hidden="1"/>
    </xf>
    <xf numFmtId="0" fontId="8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center" textRotation="90" wrapText="1"/>
    </xf>
    <xf numFmtId="0" fontId="11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left" vertical="center" wrapText="1"/>
    </xf>
    <xf numFmtId="4" fontId="11" fillId="0" borderId="1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164" fontId="12" fillId="0" borderId="1" xfId="0" applyNumberFormat="1" applyFont="1" applyBorder="1" applyAlignment="1" applyProtection="1">
      <alignment horizontal="center" vertical="center" wrapText="1"/>
      <protection locked="0"/>
    </xf>
    <xf numFmtId="164" fontId="12" fillId="0" borderId="1" xfId="0" applyNumberFormat="1" applyFont="1" applyBorder="1" applyAlignment="1" applyProtection="1">
      <alignment horizontal="righ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164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 wrapText="1"/>
    </xf>
    <xf numFmtId="3" fontId="9" fillId="3" borderId="2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left" vertical="top" wrapText="1"/>
      <protection locked="0"/>
    </xf>
    <xf numFmtId="0" fontId="9" fillId="0" borderId="4" xfId="0" applyFont="1" applyBorder="1" applyAlignment="1" applyProtection="1">
      <alignment horizontal="left" vertical="top" wrapText="1"/>
      <protection locked="0"/>
    </xf>
    <xf numFmtId="0" fontId="9" fillId="0" borderId="5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>
      <alignment horizontal="left" wrapText="1"/>
    </xf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"/>
  <sheetViews>
    <sheetView tabSelected="1" zoomScale="90" zoomScaleNormal="90" workbookViewId="0">
      <pane ySplit="1" topLeftCell="A2" activePane="bottomLeft" state="frozen"/>
      <selection pane="bottomLeft" activeCell="Q5" sqref="Q5"/>
    </sheetView>
  </sheetViews>
  <sheetFormatPr defaultColWidth="9.140625" defaultRowHeight="15" x14ac:dyDescent="0.25"/>
  <cols>
    <col min="1" max="1" width="6.140625" style="1" customWidth="1"/>
    <col min="2" max="2" width="23.140625" style="1" customWidth="1"/>
    <col min="3" max="3" width="64.42578125" style="1" customWidth="1"/>
    <col min="4" max="4" width="9.140625" style="1" customWidth="1"/>
    <col min="5" max="5" width="7.7109375" style="1" customWidth="1"/>
    <col min="6" max="6" width="13" style="1" customWidth="1"/>
    <col min="7" max="7" width="13.85546875" style="1" customWidth="1"/>
    <col min="8" max="8" width="26.42578125" style="1" customWidth="1"/>
    <col min="9" max="9" width="14.140625" style="1" customWidth="1"/>
    <col min="10" max="16384" width="9.140625" style="1"/>
  </cols>
  <sheetData>
    <row r="1" spans="1:11" s="3" customFormat="1" ht="159" customHeight="1" x14ac:dyDescent="0.25">
      <c r="A1" s="41" t="s">
        <v>73</v>
      </c>
      <c r="B1" s="41"/>
      <c r="C1" s="41"/>
      <c r="D1" s="41"/>
      <c r="E1" s="41"/>
      <c r="F1" s="41"/>
      <c r="G1" s="41"/>
      <c r="H1" s="41"/>
      <c r="I1" s="41"/>
      <c r="J1" s="5"/>
      <c r="K1" s="5"/>
    </row>
    <row r="2" spans="1:11" s="2" customFormat="1" ht="92.25" x14ac:dyDescent="0.25">
      <c r="A2" s="11" t="s">
        <v>0</v>
      </c>
      <c r="B2" s="11" t="s">
        <v>1</v>
      </c>
      <c r="C2" s="11" t="s">
        <v>2</v>
      </c>
      <c r="D2" s="12" t="s">
        <v>3</v>
      </c>
      <c r="E2" s="12" t="s">
        <v>4</v>
      </c>
      <c r="F2" s="13" t="s">
        <v>5</v>
      </c>
      <c r="G2" s="13" t="s">
        <v>6</v>
      </c>
      <c r="H2" s="13" t="s">
        <v>7</v>
      </c>
      <c r="I2" s="23" t="s">
        <v>8</v>
      </c>
      <c r="J2" s="3"/>
      <c r="K2" s="3"/>
    </row>
    <row r="3" spans="1:11" s="2" customFormat="1" ht="15.75" x14ac:dyDescent="0.25">
      <c r="A3" s="38" t="s">
        <v>9</v>
      </c>
      <c r="B3" s="39"/>
      <c r="C3" s="39"/>
      <c r="D3" s="39"/>
      <c r="E3" s="39"/>
      <c r="F3" s="39"/>
      <c r="G3" s="39"/>
      <c r="H3" s="40"/>
      <c r="I3" s="14"/>
    </row>
    <row r="4" spans="1:11" s="2" customFormat="1" ht="47.25" x14ac:dyDescent="0.25">
      <c r="A4" s="15">
        <v>1</v>
      </c>
      <c r="B4" s="16" t="s">
        <v>10</v>
      </c>
      <c r="C4" s="24" t="s">
        <v>54</v>
      </c>
      <c r="D4" s="33" t="s">
        <v>11</v>
      </c>
      <c r="E4" s="34">
        <v>50</v>
      </c>
      <c r="F4" s="28"/>
      <c r="G4" s="28"/>
      <c r="H4" s="30"/>
      <c r="I4" s="29">
        <f>SUM(G4*E4)</f>
        <v>0</v>
      </c>
    </row>
    <row r="5" spans="1:11" s="2" customFormat="1" ht="94.5" x14ac:dyDescent="0.25">
      <c r="A5" s="15">
        <v>2</v>
      </c>
      <c r="B5" s="16" t="s">
        <v>12</v>
      </c>
      <c r="C5" s="26" t="s">
        <v>13</v>
      </c>
      <c r="D5" s="33" t="s">
        <v>11</v>
      </c>
      <c r="E5" s="34">
        <v>30</v>
      </c>
      <c r="F5" s="28"/>
      <c r="G5" s="28"/>
      <c r="H5" s="30"/>
      <c r="I5" s="29">
        <f>E5*G5</f>
        <v>0</v>
      </c>
    </row>
    <row r="6" spans="1:11" s="2" customFormat="1" ht="31.5" x14ac:dyDescent="0.25">
      <c r="A6" s="15">
        <v>3</v>
      </c>
      <c r="B6" s="16" t="s">
        <v>14</v>
      </c>
      <c r="C6" s="17" t="s">
        <v>55</v>
      </c>
      <c r="D6" s="33" t="s">
        <v>11</v>
      </c>
      <c r="E6" s="34">
        <v>5</v>
      </c>
      <c r="F6" s="28"/>
      <c r="G6" s="28"/>
      <c r="H6" s="30"/>
      <c r="I6" s="29">
        <f t="shared" ref="I6:I34" si="0">SUM(G6*E6)</f>
        <v>0</v>
      </c>
    </row>
    <row r="7" spans="1:11" s="2" customFormat="1" ht="15.75" x14ac:dyDescent="0.25">
      <c r="A7" s="15">
        <v>4</v>
      </c>
      <c r="B7" s="16" t="s">
        <v>15</v>
      </c>
      <c r="C7" s="17" t="s">
        <v>56</v>
      </c>
      <c r="D7" s="33" t="s">
        <v>11</v>
      </c>
      <c r="E7" s="34">
        <v>15</v>
      </c>
      <c r="F7" s="28"/>
      <c r="G7" s="28"/>
      <c r="H7" s="30"/>
      <c r="I7" s="29">
        <f t="shared" si="0"/>
        <v>0</v>
      </c>
    </row>
    <row r="8" spans="1:11" s="2" customFormat="1" ht="31.5" x14ac:dyDescent="0.25">
      <c r="A8" s="15">
        <v>5</v>
      </c>
      <c r="B8" s="16" t="s">
        <v>16</v>
      </c>
      <c r="C8" s="17" t="s">
        <v>60</v>
      </c>
      <c r="D8" s="33" t="s">
        <v>17</v>
      </c>
      <c r="E8" s="34">
        <v>5</v>
      </c>
      <c r="F8" s="28"/>
      <c r="G8" s="28"/>
      <c r="H8" s="30"/>
      <c r="I8" s="29">
        <f t="shared" si="0"/>
        <v>0</v>
      </c>
    </row>
    <row r="9" spans="1:11" s="2" customFormat="1" ht="31.5" x14ac:dyDescent="0.25">
      <c r="A9" s="15">
        <v>6</v>
      </c>
      <c r="B9" s="16" t="s">
        <v>16</v>
      </c>
      <c r="C9" s="17" t="s">
        <v>61</v>
      </c>
      <c r="D9" s="33" t="s">
        <v>17</v>
      </c>
      <c r="E9" s="34">
        <v>5</v>
      </c>
      <c r="F9" s="28"/>
      <c r="G9" s="28"/>
      <c r="H9" s="30"/>
      <c r="I9" s="29">
        <f t="shared" si="0"/>
        <v>0</v>
      </c>
    </row>
    <row r="10" spans="1:11" s="2" customFormat="1" ht="47.25" x14ac:dyDescent="0.25">
      <c r="A10" s="15">
        <v>7</v>
      </c>
      <c r="B10" s="22" t="s">
        <v>18</v>
      </c>
      <c r="C10" s="19" t="s">
        <v>57</v>
      </c>
      <c r="D10" s="33" t="s">
        <v>11</v>
      </c>
      <c r="E10" s="34">
        <v>10</v>
      </c>
      <c r="F10" s="28"/>
      <c r="G10" s="28"/>
      <c r="H10" s="30"/>
      <c r="I10" s="29">
        <f t="shared" si="0"/>
        <v>0</v>
      </c>
    </row>
    <row r="11" spans="1:11" s="2" customFormat="1" ht="47.25" x14ac:dyDescent="0.25">
      <c r="A11" s="15">
        <v>8</v>
      </c>
      <c r="B11" s="16" t="s">
        <v>19</v>
      </c>
      <c r="C11" s="25" t="s">
        <v>58</v>
      </c>
      <c r="D11" s="33" t="s">
        <v>11</v>
      </c>
      <c r="E11" s="34">
        <v>60</v>
      </c>
      <c r="F11" s="28"/>
      <c r="G11" s="28"/>
      <c r="H11" s="30"/>
      <c r="I11" s="29">
        <f t="shared" si="0"/>
        <v>0</v>
      </c>
    </row>
    <row r="12" spans="1:11" s="2" customFormat="1" ht="78.75" x14ac:dyDescent="0.25">
      <c r="A12" s="15">
        <v>9</v>
      </c>
      <c r="B12" s="16" t="s">
        <v>20</v>
      </c>
      <c r="C12" s="24" t="s">
        <v>21</v>
      </c>
      <c r="D12" s="33" t="s">
        <v>17</v>
      </c>
      <c r="E12" s="34">
        <v>50</v>
      </c>
      <c r="F12" s="28"/>
      <c r="G12" s="28"/>
      <c r="H12" s="30"/>
      <c r="I12" s="29">
        <f t="shared" si="0"/>
        <v>0</v>
      </c>
    </row>
    <row r="13" spans="1:11" s="2" customFormat="1" ht="31.5" x14ac:dyDescent="0.25">
      <c r="A13" s="15">
        <v>10</v>
      </c>
      <c r="B13" s="16" t="s">
        <v>59</v>
      </c>
      <c r="C13" s="17" t="s">
        <v>22</v>
      </c>
      <c r="D13" s="33" t="s">
        <v>11</v>
      </c>
      <c r="E13" s="34">
        <v>5</v>
      </c>
      <c r="F13" s="28"/>
      <c r="G13" s="28"/>
      <c r="H13" s="30"/>
      <c r="I13" s="29">
        <f t="shared" si="0"/>
        <v>0</v>
      </c>
    </row>
    <row r="14" spans="1:11" s="2" customFormat="1" ht="83.25" customHeight="1" x14ac:dyDescent="0.25">
      <c r="A14" s="15">
        <v>11</v>
      </c>
      <c r="B14" s="16" t="s">
        <v>62</v>
      </c>
      <c r="C14" s="27" t="s">
        <v>23</v>
      </c>
      <c r="D14" s="33" t="s">
        <v>11</v>
      </c>
      <c r="E14" s="34">
        <v>5</v>
      </c>
      <c r="F14" s="28"/>
      <c r="G14" s="28"/>
      <c r="H14" s="30"/>
      <c r="I14" s="29">
        <f t="shared" si="0"/>
        <v>0</v>
      </c>
    </row>
    <row r="15" spans="1:11" s="2" customFormat="1" ht="63" x14ac:dyDescent="0.25">
      <c r="A15" s="15">
        <v>12</v>
      </c>
      <c r="B15" s="16" t="s">
        <v>24</v>
      </c>
      <c r="C15" s="24" t="s">
        <v>63</v>
      </c>
      <c r="D15" s="33" t="s">
        <v>11</v>
      </c>
      <c r="E15" s="34">
        <v>5</v>
      </c>
      <c r="F15" s="28"/>
      <c r="G15" s="28"/>
      <c r="H15" s="30"/>
      <c r="I15" s="29">
        <f t="shared" si="0"/>
        <v>0</v>
      </c>
    </row>
    <row r="16" spans="1:11" s="2" customFormat="1" ht="35.450000000000003" customHeight="1" x14ac:dyDescent="0.25">
      <c r="A16" s="15">
        <v>13</v>
      </c>
      <c r="B16" s="16" t="s">
        <v>25</v>
      </c>
      <c r="C16" s="24" t="s">
        <v>26</v>
      </c>
      <c r="D16" s="33" t="s">
        <v>11</v>
      </c>
      <c r="E16" s="34">
        <v>30</v>
      </c>
      <c r="F16" s="28"/>
      <c r="G16" s="28"/>
      <c r="H16" s="30"/>
      <c r="I16" s="29">
        <f t="shared" si="0"/>
        <v>0</v>
      </c>
    </row>
    <row r="17" spans="1:11" s="2" customFormat="1" ht="78.75" x14ac:dyDescent="0.25">
      <c r="A17" s="15">
        <v>14</v>
      </c>
      <c r="B17" s="16" t="s">
        <v>27</v>
      </c>
      <c r="C17" s="17" t="s">
        <v>64</v>
      </c>
      <c r="D17" s="33" t="s">
        <v>17</v>
      </c>
      <c r="E17" s="34">
        <v>100</v>
      </c>
      <c r="F17" s="28"/>
      <c r="G17" s="28"/>
      <c r="H17" s="30"/>
      <c r="I17" s="29">
        <f t="shared" si="0"/>
        <v>0</v>
      </c>
    </row>
    <row r="18" spans="1:11" s="2" customFormat="1" ht="47.25" x14ac:dyDescent="0.25">
      <c r="A18" s="15">
        <v>15</v>
      </c>
      <c r="B18" s="16" t="s">
        <v>28</v>
      </c>
      <c r="C18" s="17" t="s">
        <v>65</v>
      </c>
      <c r="D18" s="33" t="s">
        <v>17</v>
      </c>
      <c r="E18" s="34">
        <v>10</v>
      </c>
      <c r="F18" s="28"/>
      <c r="G18" s="28"/>
      <c r="H18" s="30"/>
      <c r="I18" s="29">
        <f t="shared" si="0"/>
        <v>0</v>
      </c>
    </row>
    <row r="19" spans="1:11" s="2" customFormat="1" ht="47.25" x14ac:dyDescent="0.25">
      <c r="A19" s="15">
        <v>16</v>
      </c>
      <c r="B19" s="16" t="s">
        <v>29</v>
      </c>
      <c r="C19" s="17" t="s">
        <v>66</v>
      </c>
      <c r="D19" s="33" t="s">
        <v>17</v>
      </c>
      <c r="E19" s="34">
        <v>40</v>
      </c>
      <c r="F19" s="28"/>
      <c r="G19" s="28"/>
      <c r="H19" s="30"/>
      <c r="I19" s="29">
        <f t="shared" si="0"/>
        <v>0</v>
      </c>
    </row>
    <row r="20" spans="1:11" s="2" customFormat="1" ht="31.5" x14ac:dyDescent="0.25">
      <c r="A20" s="15">
        <v>17</v>
      </c>
      <c r="B20" s="16" t="s">
        <v>30</v>
      </c>
      <c r="C20" s="17" t="s">
        <v>31</v>
      </c>
      <c r="D20" s="33" t="s">
        <v>11</v>
      </c>
      <c r="E20" s="34">
        <v>5</v>
      </c>
      <c r="F20" s="28"/>
      <c r="G20" s="28"/>
      <c r="H20" s="30"/>
      <c r="I20" s="29">
        <f t="shared" si="0"/>
        <v>0</v>
      </c>
    </row>
    <row r="21" spans="1:11" s="2" customFormat="1" ht="31.5" x14ac:dyDescent="0.25">
      <c r="A21" s="15">
        <v>18</v>
      </c>
      <c r="B21" s="16" t="s">
        <v>32</v>
      </c>
      <c r="C21" s="24" t="s">
        <v>67</v>
      </c>
      <c r="D21" s="33" t="s">
        <v>17</v>
      </c>
      <c r="E21" s="34">
        <v>20</v>
      </c>
      <c r="F21" s="28"/>
      <c r="G21" s="28"/>
      <c r="H21" s="30"/>
      <c r="I21" s="29">
        <f t="shared" si="0"/>
        <v>0</v>
      </c>
    </row>
    <row r="22" spans="1:11" s="2" customFormat="1" ht="31.5" x14ac:dyDescent="0.25">
      <c r="A22" s="15">
        <v>19</v>
      </c>
      <c r="B22" s="16" t="s">
        <v>33</v>
      </c>
      <c r="C22" s="24" t="s">
        <v>68</v>
      </c>
      <c r="D22" s="33" t="s">
        <v>17</v>
      </c>
      <c r="E22" s="34">
        <v>70</v>
      </c>
      <c r="F22" s="28"/>
      <c r="G22" s="28"/>
      <c r="H22" s="30"/>
      <c r="I22" s="29">
        <f t="shared" si="0"/>
        <v>0</v>
      </c>
    </row>
    <row r="23" spans="1:11" s="2" customFormat="1" ht="31.5" x14ac:dyDescent="0.25">
      <c r="A23" s="15">
        <v>20</v>
      </c>
      <c r="B23" s="16" t="s">
        <v>34</v>
      </c>
      <c r="C23" s="24" t="s">
        <v>69</v>
      </c>
      <c r="D23" s="33" t="s">
        <v>17</v>
      </c>
      <c r="E23" s="34">
        <v>70</v>
      </c>
      <c r="F23" s="28"/>
      <c r="G23" s="28"/>
      <c r="H23" s="30"/>
      <c r="I23" s="29">
        <f t="shared" si="0"/>
        <v>0</v>
      </c>
    </row>
    <row r="24" spans="1:11" s="2" customFormat="1" ht="31.5" x14ac:dyDescent="0.25">
      <c r="A24" s="15">
        <v>21</v>
      </c>
      <c r="B24" s="16" t="s">
        <v>35</v>
      </c>
      <c r="C24" s="24" t="s">
        <v>70</v>
      </c>
      <c r="D24" s="33" t="s">
        <v>17</v>
      </c>
      <c r="E24" s="34">
        <v>50</v>
      </c>
      <c r="F24" s="28"/>
      <c r="G24" s="28"/>
      <c r="H24" s="30"/>
      <c r="I24" s="29">
        <f t="shared" si="0"/>
        <v>0</v>
      </c>
      <c r="J24" s="8"/>
    </row>
    <row r="25" spans="1:11" s="2" customFormat="1" ht="63" x14ac:dyDescent="0.25">
      <c r="A25" s="15">
        <v>22</v>
      </c>
      <c r="B25" s="16" t="s">
        <v>36</v>
      </c>
      <c r="C25" s="24" t="s">
        <v>37</v>
      </c>
      <c r="D25" s="33" t="s">
        <v>17</v>
      </c>
      <c r="E25" s="34">
        <v>20</v>
      </c>
      <c r="F25" s="28"/>
      <c r="G25" s="28"/>
      <c r="H25" s="30"/>
      <c r="I25" s="29">
        <f t="shared" si="0"/>
        <v>0</v>
      </c>
    </row>
    <row r="26" spans="1:11" s="2" customFormat="1" ht="78.75" x14ac:dyDescent="0.25">
      <c r="A26" s="15">
        <v>23</v>
      </c>
      <c r="B26" s="16" t="s">
        <v>38</v>
      </c>
      <c r="C26" s="26" t="s">
        <v>71</v>
      </c>
      <c r="D26" s="33" t="s">
        <v>11</v>
      </c>
      <c r="E26" s="35">
        <v>5</v>
      </c>
      <c r="F26" s="28"/>
      <c r="G26" s="28"/>
      <c r="H26" s="30"/>
      <c r="I26" s="29">
        <f t="shared" si="0"/>
        <v>0</v>
      </c>
    </row>
    <row r="27" spans="1:11" s="2" customFormat="1" ht="63" x14ac:dyDescent="0.25">
      <c r="A27" s="15">
        <v>24</v>
      </c>
      <c r="B27" s="16" t="s">
        <v>38</v>
      </c>
      <c r="C27" s="26" t="s">
        <v>39</v>
      </c>
      <c r="D27" s="33" t="s">
        <v>11</v>
      </c>
      <c r="E27" s="35">
        <v>50</v>
      </c>
      <c r="F27" s="28"/>
      <c r="G27" s="28"/>
      <c r="H27" s="30"/>
      <c r="I27" s="29">
        <f t="shared" si="0"/>
        <v>0</v>
      </c>
    </row>
    <row r="28" spans="1:11" s="2" customFormat="1" ht="78.75" x14ac:dyDescent="0.25">
      <c r="A28" s="15">
        <v>25</v>
      </c>
      <c r="B28" s="16" t="s">
        <v>40</v>
      </c>
      <c r="C28" s="26" t="s">
        <v>41</v>
      </c>
      <c r="D28" s="33" t="s">
        <v>11</v>
      </c>
      <c r="E28" s="35">
        <v>10</v>
      </c>
      <c r="F28" s="28"/>
      <c r="G28" s="28"/>
      <c r="H28" s="30"/>
      <c r="I28" s="29">
        <f t="shared" si="0"/>
        <v>0</v>
      </c>
    </row>
    <row r="29" spans="1:11" ht="47.25" x14ac:dyDescent="0.25">
      <c r="A29" s="15">
        <v>26</v>
      </c>
      <c r="B29" s="20" t="s">
        <v>42</v>
      </c>
      <c r="C29" s="24" t="s">
        <v>72</v>
      </c>
      <c r="D29" s="33" t="s">
        <v>11</v>
      </c>
      <c r="E29" s="35">
        <v>15</v>
      </c>
      <c r="F29" s="28"/>
      <c r="G29" s="28"/>
      <c r="H29" s="30"/>
      <c r="I29" s="29">
        <f t="shared" si="0"/>
        <v>0</v>
      </c>
      <c r="J29" s="4"/>
      <c r="K29" s="2"/>
    </row>
    <row r="30" spans="1:11" ht="47.25" x14ac:dyDescent="0.25">
      <c r="A30" s="15">
        <v>27</v>
      </c>
      <c r="B30" s="10" t="s">
        <v>43</v>
      </c>
      <c r="C30" s="24" t="s">
        <v>44</v>
      </c>
      <c r="D30" s="33" t="s">
        <v>11</v>
      </c>
      <c r="E30" s="34">
        <v>1</v>
      </c>
      <c r="F30" s="28"/>
      <c r="G30" s="28"/>
      <c r="H30" s="30"/>
      <c r="I30" s="29">
        <f t="shared" si="0"/>
        <v>0</v>
      </c>
    </row>
    <row r="31" spans="1:11" ht="141.75" x14ac:dyDescent="0.25">
      <c r="A31" s="15">
        <v>28</v>
      </c>
      <c r="B31" s="10" t="s">
        <v>45</v>
      </c>
      <c r="C31" s="26" t="s">
        <v>46</v>
      </c>
      <c r="D31" s="33" t="s">
        <v>17</v>
      </c>
      <c r="E31" s="34">
        <v>1</v>
      </c>
      <c r="F31" s="28"/>
      <c r="G31" s="28"/>
      <c r="H31" s="30"/>
      <c r="I31" s="29">
        <f t="shared" si="0"/>
        <v>0</v>
      </c>
      <c r="J31" s="7"/>
    </row>
    <row r="32" spans="1:11" ht="47.25" x14ac:dyDescent="0.25">
      <c r="A32" s="15">
        <v>29</v>
      </c>
      <c r="B32" s="10" t="s">
        <v>47</v>
      </c>
      <c r="C32" s="26" t="s">
        <v>48</v>
      </c>
      <c r="D32" s="33" t="s">
        <v>11</v>
      </c>
      <c r="E32" s="34">
        <v>3</v>
      </c>
      <c r="F32" s="28"/>
      <c r="G32" s="28"/>
      <c r="H32" s="30"/>
      <c r="I32" s="29">
        <f t="shared" si="0"/>
        <v>0</v>
      </c>
    </row>
    <row r="33" spans="1:9" ht="31.5" x14ac:dyDescent="0.25">
      <c r="A33" s="15">
        <v>30</v>
      </c>
      <c r="B33" s="16" t="s">
        <v>49</v>
      </c>
      <c r="C33" s="24" t="s">
        <v>50</v>
      </c>
      <c r="D33" s="33" t="s">
        <v>17</v>
      </c>
      <c r="E33" s="34">
        <v>5</v>
      </c>
      <c r="F33" s="28"/>
      <c r="G33" s="28"/>
      <c r="H33" s="30"/>
      <c r="I33" s="29">
        <f t="shared" si="0"/>
        <v>0</v>
      </c>
    </row>
    <row r="34" spans="1:9" ht="15.75" x14ac:dyDescent="0.25">
      <c r="A34" s="15">
        <v>31</v>
      </c>
      <c r="B34" s="16" t="s">
        <v>51</v>
      </c>
      <c r="C34" s="20" t="s">
        <v>52</v>
      </c>
      <c r="D34" s="36" t="s">
        <v>11</v>
      </c>
      <c r="E34" s="37">
        <v>25</v>
      </c>
      <c r="F34" s="28"/>
      <c r="G34" s="28"/>
      <c r="H34" s="30"/>
      <c r="I34" s="29">
        <f t="shared" si="0"/>
        <v>0</v>
      </c>
    </row>
    <row r="35" spans="1:9" ht="15.75" x14ac:dyDescent="0.25">
      <c r="A35" s="21"/>
      <c r="B35" s="18"/>
      <c r="C35" s="19"/>
      <c r="D35" s="16" t="s">
        <v>53</v>
      </c>
      <c r="E35" s="16"/>
      <c r="F35" s="10"/>
      <c r="G35" s="31"/>
      <c r="H35" s="10"/>
      <c r="I35" s="32">
        <f>SUM(I4:I34)</f>
        <v>0</v>
      </c>
    </row>
    <row r="36" spans="1:9" x14ac:dyDescent="0.25">
      <c r="A36" s="9"/>
      <c r="B36" s="6"/>
    </row>
  </sheetData>
  <sortState xmlns:xlrd2="http://schemas.microsoft.com/office/spreadsheetml/2017/richdata2" ref="B3:C23">
    <sortCondition ref="B3:B23"/>
  </sortState>
  <mergeCells count="2">
    <mergeCell ref="A3:H3"/>
    <mergeCell ref="A1:I1"/>
  </mergeCells>
  <pageMargins left="0.70866141732283472" right="0.70866141732283472" top="0.74803149606299213" bottom="0.74803149606299213" header="0.31496062992125984" footer="0.31496062992125984"/>
  <pageSetup paperSize="9" scale="4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965EC8C062E264AA6CFC5864D2B851E" ma:contentTypeVersion="13" ma:contentTypeDescription="Utwórz nowy dokument." ma:contentTypeScope="" ma:versionID="43f5606517572160a3c8037114e67938">
  <xsd:schema xmlns:xsd="http://www.w3.org/2001/XMLSchema" xmlns:xs="http://www.w3.org/2001/XMLSchema" xmlns:p="http://schemas.microsoft.com/office/2006/metadata/properties" xmlns:ns2="613d406e-93ff-45bf-ae59-2c84af6e72e8" xmlns:ns3="40e5fe8a-9503-42fc-a960-f0006609d1bb" targetNamespace="http://schemas.microsoft.com/office/2006/metadata/properties" ma:root="true" ma:fieldsID="ae5cefbacbc1ce44c727ed3a1801937e" ns2:_="" ns3:_="">
    <xsd:import namespace="613d406e-93ff-45bf-ae59-2c84af6e72e8"/>
    <xsd:import namespace="40e5fe8a-9503-42fc-a960-f0006609d1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3d406e-93ff-45bf-ae59-2c84af6e72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Tagi obrazów" ma:readOnly="false" ma:fieldId="{5cf76f15-5ced-4ddc-b409-7134ff3c332f}" ma:taxonomyMulti="true" ma:sspId="91c4eb09-64ad-4508-8fe1-91b0ebe245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5fe8a-9503-42fc-a960-f0006609d1b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112d713f-8e8b-4682-9bd4-ef6e0d71f84d}" ma:internalName="TaxCatchAll" ma:showField="CatchAllData" ma:web="40e5fe8a-9503-42fc-a960-f0006609d1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3d406e-93ff-45bf-ae59-2c84af6e72e8">
      <Terms xmlns="http://schemas.microsoft.com/office/infopath/2007/PartnerControls"/>
    </lcf76f155ced4ddcb4097134ff3c332f>
    <TaxCatchAll xmlns="40e5fe8a-9503-42fc-a960-f0006609d1bb" xsi:nil="true"/>
  </documentManagement>
</p:properties>
</file>

<file path=customXml/itemProps1.xml><?xml version="1.0" encoding="utf-8"?>
<ds:datastoreItem xmlns:ds="http://schemas.openxmlformats.org/officeDocument/2006/customXml" ds:itemID="{6749083F-F88F-43D3-822E-AB008DD81A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3d406e-93ff-45bf-ae59-2c84af6e72e8"/>
    <ds:schemaRef ds:uri="40e5fe8a-9503-42fc-a960-f0006609d1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C22324-13F1-45C8-B4B8-7272EBB8A4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134C23-3E06-4F7F-8DC6-86AF0E1D2B17}">
  <ds:schemaRefs>
    <ds:schemaRef ds:uri="http://purl.org/dc/terms/"/>
    <ds:schemaRef ds:uri="http://schemas.microsoft.com/office/2006/metadata/properties"/>
    <ds:schemaRef ds:uri="http://schemas.openxmlformats.org/package/2006/metadata/core-properties"/>
    <ds:schemaRef ds:uri="613d406e-93ff-45bf-ae59-2c84af6e72e8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40e5fe8a-9503-42fc-a960-f0006609d1bb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2006-09-22T13:37:51Z</dcterms:created>
  <dcterms:modified xsi:type="dcterms:W3CDTF">2026-03-23T12:31:46Z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0x0101002965EC8C062E264AA6CFC5864D2B851E</vt:lpwstr>
  </property>
  <property fmtid="{D5CDD505-2E9C-101B-9397-08002B2CF9AE}" pid="3" name="MediaServiceImageTags">
    <vt:lpwstr/>
  </property>
</Properties>
</file>