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0" yWindow="0" windowWidth="19910" windowHeight="12270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POB.CZASOWY-WNIOSKI" sheetId="8" r:id="rId10"/>
    <sheet name="POB.CZASOWY-DECYZJE" sheetId="9" r:id="rId11"/>
    <sheet name="UNIA EUROPEJSKA" sheetId="10" r:id="rId12"/>
    <sheet name="RODZINY UE" sheetId="12" r:id="rId13"/>
    <sheet name="REZYDENT-WNI" sheetId="13" r:id="rId14"/>
    <sheet name="REZYDENT-DEC" sheetId="14" r:id="rId15"/>
    <sheet name="ODMOWA" sheetId="20" r:id="rId16"/>
    <sheet name="ZOBOWIĄZANIA" sheetId="16" r:id="rId17"/>
    <sheet name="POBYT TOLEROWANY" sheetId="18" r:id="rId18"/>
    <sheet name="POBYT HUMANITARNY" sheetId="35" r:id="rId19"/>
    <sheet name="ODWOŁANIA - LEGALIZACJA" sheetId="36" r:id="rId20"/>
    <sheet name="KARTY POBYTU" sheetId="24" r:id="rId21"/>
  </sheets>
  <definedNames>
    <definedName name="_xlnm._FilterDatabase" localSheetId="20" hidden="1">'KARTY POBYTU'!$A$4:$N$189</definedName>
    <definedName name="_xlnm.Print_Area" localSheetId="17">'POBYT TOLEROWANY'!#REF!</definedName>
    <definedName name="_xlnm.Print_Area" localSheetId="5">WIZY!$A$1:$H$36</definedName>
    <definedName name="_xlnm.Print_Titles" localSheetId="1">'DECYZJE-OCHR'!$4:$4</definedName>
    <definedName name="_xlnm.Print_Titles" localSheetId="3">'DECYZJE-RADA'!$4:$5</definedName>
    <definedName name="_xlnm.Print_Titles" localSheetId="20">'KARTY POBYTU'!$4:$4</definedName>
    <definedName name="_xlnm.Print_Titles" localSheetId="15">ODMOWA!$4:$4</definedName>
    <definedName name="_xlnm.Print_Titles" localSheetId="2">ODWOŁANIA!$4:$4</definedName>
    <definedName name="_xlnm.Print_Titles" localSheetId="10">'POB.CZASOWY-DECYZJE'!$3:$4</definedName>
    <definedName name="_xlnm.Print_Titles" localSheetId="9">'POB.CZASOWY-WNIOSKI'!$4:$4</definedName>
    <definedName name="_xlnm.Print_Titles" localSheetId="8">'POB.STAŁY-DECYZJE'!$4:$5</definedName>
    <definedName name="_xlnm.Print_Titles" localSheetId="7">'POB.STAŁY-WNIOSKI'!$4:$4</definedName>
    <definedName name="_xlnm.Print_Titles" localSheetId="14">'REZYDENT-DEC'!$4:$5</definedName>
    <definedName name="_xlnm.Print_Titles" localSheetId="13">'REZYDENT-WNI'!$4:$4</definedName>
    <definedName name="_xlnm.Print_Titles" localSheetId="12">'RODZINY UE'!$4:$4</definedName>
    <definedName name="_xlnm.Print_Titles" localSheetId="11">'UNIA EUROPEJSKA'!$4:$4</definedName>
    <definedName name="_xlnm.Print_Titles" localSheetId="5">WIZY!$5:$6</definedName>
    <definedName name="_xlnm.Print_Titles" localSheetId="0">WNIOSKI_OCHRONA!$3:$3</definedName>
    <definedName name="_xlnm.Print_Titles" localSheetId="6">ZAPROSZENIA!$3:$3</definedName>
    <definedName name="_xlnm.Print_Titles" localSheetId="16">ZOBOWIĄZANIA!$4:$4</definedName>
  </definedNames>
  <calcPr calcId="162913"/>
</workbook>
</file>

<file path=xl/calcChain.xml><?xml version="1.0" encoding="utf-8"?>
<calcChain xmlns="http://schemas.openxmlformats.org/spreadsheetml/2006/main">
  <c r="K21" i="36" l="1"/>
  <c r="J21" i="36"/>
  <c r="I21" i="36"/>
  <c r="H21" i="36"/>
  <c r="G21" i="36"/>
  <c r="F21" i="36"/>
  <c r="E21" i="36"/>
  <c r="D21" i="36"/>
  <c r="C21" i="36"/>
  <c r="B66" i="13" l="1"/>
  <c r="D6" i="43"/>
  <c r="G6" i="43"/>
  <c r="J6" i="43"/>
  <c r="J60" i="43" s="1"/>
  <c r="M6" i="43"/>
  <c r="D7" i="43"/>
  <c r="G7" i="43"/>
  <c r="J7" i="43"/>
  <c r="M7" i="43"/>
  <c r="D8" i="43"/>
  <c r="G8" i="43"/>
  <c r="J8" i="43"/>
  <c r="M8" i="43"/>
  <c r="D9" i="43"/>
  <c r="G9" i="43"/>
  <c r="J9" i="43"/>
  <c r="M9" i="43"/>
  <c r="D10" i="43"/>
  <c r="G10" i="43"/>
  <c r="J10" i="43"/>
  <c r="M10" i="43"/>
  <c r="D11" i="43"/>
  <c r="G11" i="43"/>
  <c r="J11" i="43"/>
  <c r="M11" i="43"/>
  <c r="D12" i="43"/>
  <c r="G12" i="43"/>
  <c r="J12" i="43"/>
  <c r="M12" i="43"/>
  <c r="D13" i="43"/>
  <c r="G13" i="43"/>
  <c r="J13" i="43"/>
  <c r="M13" i="43"/>
  <c r="D14" i="43"/>
  <c r="G14" i="43"/>
  <c r="J14" i="43"/>
  <c r="M14" i="43"/>
  <c r="D15" i="43"/>
  <c r="G15" i="43"/>
  <c r="J15" i="43"/>
  <c r="M15" i="43"/>
  <c r="D16" i="43"/>
  <c r="G16" i="43"/>
  <c r="J16" i="43"/>
  <c r="M16" i="43"/>
  <c r="D17" i="43"/>
  <c r="G17" i="43"/>
  <c r="J17" i="43"/>
  <c r="M17" i="43"/>
  <c r="D18" i="43"/>
  <c r="G18" i="43"/>
  <c r="J18" i="43"/>
  <c r="M18" i="43"/>
  <c r="D19" i="43"/>
  <c r="G19" i="43"/>
  <c r="J19" i="43"/>
  <c r="M19" i="43"/>
  <c r="D20" i="43"/>
  <c r="G20" i="43"/>
  <c r="J20" i="43"/>
  <c r="M20" i="43"/>
  <c r="D21" i="43"/>
  <c r="G21" i="43"/>
  <c r="J21" i="43"/>
  <c r="M21" i="43"/>
  <c r="D22" i="43"/>
  <c r="G22" i="43"/>
  <c r="J22" i="43"/>
  <c r="M22" i="43"/>
  <c r="D23" i="43"/>
  <c r="G23" i="43"/>
  <c r="J23" i="43"/>
  <c r="M23" i="43"/>
  <c r="D24" i="43"/>
  <c r="G24" i="43"/>
  <c r="J24" i="43"/>
  <c r="M24" i="43"/>
  <c r="D25" i="43"/>
  <c r="G25" i="43"/>
  <c r="J25" i="43"/>
  <c r="M25" i="43"/>
  <c r="D26" i="43"/>
  <c r="G26" i="43"/>
  <c r="J26" i="43"/>
  <c r="M26" i="43"/>
  <c r="D27" i="43"/>
  <c r="G27" i="43"/>
  <c r="J27" i="43"/>
  <c r="M27" i="43"/>
  <c r="D28" i="43"/>
  <c r="G28" i="43"/>
  <c r="J28" i="43"/>
  <c r="M28" i="43"/>
  <c r="D29" i="43"/>
  <c r="G29" i="43"/>
  <c r="J29" i="43"/>
  <c r="M29" i="43"/>
  <c r="D30" i="43"/>
  <c r="G30" i="43"/>
  <c r="J30" i="43"/>
  <c r="M30" i="43"/>
  <c r="D31" i="43"/>
  <c r="G31" i="43"/>
  <c r="J31" i="43"/>
  <c r="M31" i="43"/>
  <c r="D32" i="43"/>
  <c r="G32" i="43"/>
  <c r="J32" i="43"/>
  <c r="M32" i="43"/>
  <c r="D33" i="43"/>
  <c r="G33" i="43"/>
  <c r="J33" i="43"/>
  <c r="M33" i="43"/>
  <c r="D34" i="43"/>
  <c r="G34" i="43"/>
  <c r="J34" i="43"/>
  <c r="M34" i="43"/>
  <c r="D35" i="43"/>
  <c r="G35" i="43"/>
  <c r="J35" i="43"/>
  <c r="M35" i="43"/>
  <c r="D36" i="43"/>
  <c r="G36" i="43"/>
  <c r="J36" i="43"/>
  <c r="M36" i="43"/>
  <c r="D37" i="43"/>
  <c r="G37" i="43"/>
  <c r="J37" i="43"/>
  <c r="M37" i="43"/>
  <c r="D38" i="43"/>
  <c r="G38" i="43"/>
  <c r="J38" i="43"/>
  <c r="M38" i="43"/>
  <c r="D39" i="43"/>
  <c r="G39" i="43"/>
  <c r="J39" i="43"/>
  <c r="M39" i="43"/>
  <c r="D40" i="43"/>
  <c r="G40" i="43"/>
  <c r="J40" i="43"/>
  <c r="M40" i="43"/>
  <c r="D41" i="43"/>
  <c r="G41" i="43"/>
  <c r="J41" i="43"/>
  <c r="M41" i="43"/>
  <c r="D42" i="43"/>
  <c r="G42" i="43"/>
  <c r="J42" i="43"/>
  <c r="M42" i="43"/>
  <c r="D43" i="43"/>
  <c r="G43" i="43"/>
  <c r="J43" i="43"/>
  <c r="M43" i="43"/>
  <c r="D44" i="43"/>
  <c r="G44" i="43"/>
  <c r="J44" i="43"/>
  <c r="M44" i="43"/>
  <c r="D45" i="43"/>
  <c r="G45" i="43"/>
  <c r="J45" i="43"/>
  <c r="M45" i="43"/>
  <c r="D46" i="43"/>
  <c r="G46" i="43"/>
  <c r="J46" i="43"/>
  <c r="M46" i="43"/>
  <c r="D47" i="43"/>
  <c r="G47" i="43"/>
  <c r="J47" i="43"/>
  <c r="M47" i="43"/>
  <c r="D48" i="43"/>
  <c r="G48" i="43"/>
  <c r="J48" i="43"/>
  <c r="M48" i="43"/>
  <c r="D49" i="43"/>
  <c r="G49" i="43"/>
  <c r="J49" i="43"/>
  <c r="M49" i="43"/>
  <c r="D50" i="43"/>
  <c r="G50" i="43"/>
  <c r="J50" i="43"/>
  <c r="M50" i="43"/>
  <c r="D51" i="43"/>
  <c r="G51" i="43"/>
  <c r="J51" i="43"/>
  <c r="M51" i="43"/>
  <c r="D52" i="43"/>
  <c r="G52" i="43"/>
  <c r="J52" i="43"/>
  <c r="M52" i="43"/>
  <c r="D53" i="43"/>
  <c r="G53" i="43"/>
  <c r="J53" i="43"/>
  <c r="M53" i="43"/>
  <c r="D54" i="43"/>
  <c r="G54" i="43"/>
  <c r="J54" i="43"/>
  <c r="M54" i="43"/>
  <c r="D55" i="43"/>
  <c r="G55" i="43"/>
  <c r="J55" i="43"/>
  <c r="M55" i="43"/>
  <c r="D56" i="43"/>
  <c r="G56" i="43"/>
  <c r="J56" i="43"/>
  <c r="M56" i="43"/>
  <c r="D57" i="43"/>
  <c r="G57" i="43"/>
  <c r="J57" i="43"/>
  <c r="M57" i="43"/>
  <c r="D58" i="43"/>
  <c r="G58" i="43"/>
  <c r="J58" i="43"/>
  <c r="M58" i="43"/>
  <c r="D59" i="43"/>
  <c r="G59" i="43"/>
  <c r="J59" i="43"/>
  <c r="M59" i="43"/>
  <c r="B60" i="43"/>
  <c r="C60" i="43"/>
  <c r="D60" i="43"/>
  <c r="E60" i="43"/>
  <c r="F60" i="43"/>
  <c r="G60" i="43"/>
  <c r="H60" i="43"/>
  <c r="I60" i="43"/>
  <c r="K60" i="43"/>
  <c r="L60" i="43"/>
  <c r="M60" i="43"/>
  <c r="N60" i="43"/>
  <c r="O60" i="43"/>
  <c r="B107" i="5" l="1"/>
  <c r="C107" i="5"/>
  <c r="D107" i="5"/>
  <c r="E107" i="5"/>
  <c r="F107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4" i="5"/>
  <c r="M186" i="24"/>
  <c r="L186" i="24"/>
  <c r="K186" i="24"/>
  <c r="J186" i="24"/>
  <c r="I186" i="24"/>
  <c r="H186" i="24"/>
  <c r="G186" i="24"/>
  <c r="F186" i="24"/>
  <c r="E186" i="24"/>
  <c r="B186" i="24"/>
  <c r="D186" i="24"/>
  <c r="C186" i="24"/>
  <c r="N186" i="24" s="1"/>
  <c r="N185" i="24"/>
  <c r="N184" i="24"/>
  <c r="N183" i="24"/>
  <c r="N182" i="24"/>
  <c r="N181" i="24"/>
  <c r="N180" i="24"/>
  <c r="N179" i="24"/>
  <c r="N178" i="24"/>
  <c r="N177" i="24"/>
  <c r="N176" i="24"/>
  <c r="N175" i="24"/>
  <c r="N174" i="24"/>
  <c r="N173" i="24"/>
  <c r="N172" i="24"/>
  <c r="N171" i="24"/>
  <c r="N170" i="24"/>
  <c r="N169" i="24"/>
  <c r="N168" i="24"/>
  <c r="N167" i="24"/>
  <c r="N166" i="24"/>
  <c r="N165" i="24"/>
  <c r="N164" i="24"/>
  <c r="N163" i="24"/>
  <c r="N162" i="24"/>
  <c r="N161" i="24"/>
  <c r="N160" i="24"/>
  <c r="N159" i="24"/>
  <c r="N158" i="24"/>
  <c r="N157" i="24"/>
  <c r="N156" i="24"/>
  <c r="N155" i="24"/>
  <c r="N154" i="24"/>
  <c r="N153" i="24"/>
  <c r="N152" i="24"/>
  <c r="N151" i="24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5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B21" i="36" l="1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6" i="36"/>
  <c r="G26" i="35" l="1"/>
  <c r="G25" i="35"/>
  <c r="G24" i="35"/>
  <c r="G23" i="35"/>
  <c r="G22" i="35"/>
  <c r="G21" i="35"/>
  <c r="G20" i="35"/>
  <c r="G19" i="35"/>
  <c r="G18" i="35"/>
  <c r="G16" i="35"/>
  <c r="G15" i="35"/>
  <c r="G14" i="35"/>
  <c r="G13" i="35"/>
  <c r="G12" i="35"/>
  <c r="G11" i="35"/>
  <c r="G10" i="35"/>
  <c r="G9" i="35"/>
  <c r="G8" i="35"/>
  <c r="G7" i="35"/>
  <c r="G17" i="35"/>
  <c r="G27" i="35" s="1"/>
  <c r="G6" i="35"/>
  <c r="F27" i="35"/>
  <c r="E27" i="35"/>
  <c r="F22" i="18"/>
  <c r="E22" i="18"/>
  <c r="G16" i="18"/>
  <c r="G17" i="18"/>
  <c r="G18" i="18"/>
  <c r="G19" i="18"/>
  <c r="G20" i="18"/>
  <c r="G21" i="18"/>
  <c r="G15" i="18"/>
  <c r="D15" i="18"/>
  <c r="B22" i="18"/>
  <c r="J16" i="18"/>
  <c r="J17" i="18"/>
  <c r="J18" i="18"/>
  <c r="J19" i="18"/>
  <c r="D16" i="18"/>
  <c r="D17" i="18"/>
  <c r="D18" i="18"/>
  <c r="D19" i="18"/>
  <c r="J33" i="18"/>
  <c r="J34" i="18"/>
  <c r="G33" i="18"/>
  <c r="D33" i="18"/>
  <c r="B35" i="18"/>
  <c r="C35" i="18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6" i="14"/>
  <c r="M45" i="14"/>
  <c r="M23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2" i="14"/>
  <c r="M21" i="14"/>
  <c r="M20" i="14"/>
  <c r="M19" i="14"/>
  <c r="M18" i="14"/>
  <c r="M17" i="14"/>
  <c r="M16" i="14"/>
  <c r="M15" i="14"/>
  <c r="M47" i="14"/>
  <c r="M14" i="14"/>
  <c r="M13" i="14"/>
  <c r="M12" i="14"/>
  <c r="M11" i="14"/>
  <c r="M10" i="14"/>
  <c r="M9" i="14"/>
  <c r="M8" i="14"/>
  <c r="M7" i="14"/>
  <c r="M6" i="14"/>
  <c r="L75" i="14"/>
  <c r="K75" i="14"/>
  <c r="J6" i="12"/>
  <c r="J7" i="12"/>
  <c r="J8" i="12"/>
  <c r="D6" i="12"/>
  <c r="D7" i="12"/>
  <c r="D8" i="12"/>
  <c r="D9" i="12"/>
  <c r="D10" i="12"/>
  <c r="D11" i="12"/>
  <c r="D12" i="12"/>
  <c r="D13" i="12"/>
  <c r="D14" i="12"/>
  <c r="D15" i="12"/>
  <c r="D16" i="12"/>
  <c r="D17" i="12"/>
  <c r="M29" i="10"/>
  <c r="M30" i="10"/>
  <c r="M31" i="10"/>
  <c r="M32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5" i="10"/>
  <c r="C35" i="10"/>
  <c r="B35" i="10"/>
  <c r="J89" i="7"/>
  <c r="J90" i="7"/>
  <c r="J91" i="7"/>
  <c r="J92" i="7"/>
  <c r="J93" i="7"/>
  <c r="J94" i="7"/>
  <c r="J95" i="7"/>
  <c r="J96" i="7"/>
  <c r="J97" i="7"/>
  <c r="J98" i="7"/>
  <c r="J99" i="7"/>
  <c r="J100" i="7"/>
  <c r="G89" i="7"/>
  <c r="G90" i="7"/>
  <c r="G91" i="7"/>
  <c r="G92" i="7"/>
  <c r="G93" i="7"/>
  <c r="G94" i="7"/>
  <c r="G95" i="7"/>
  <c r="G96" i="7"/>
  <c r="G97" i="7"/>
  <c r="G98" i="7"/>
  <c r="G99" i="7"/>
  <c r="G100" i="7"/>
  <c r="D89" i="7"/>
  <c r="D90" i="7"/>
  <c r="D91" i="7"/>
  <c r="D92" i="7"/>
  <c r="D93" i="7"/>
  <c r="D94" i="7"/>
  <c r="D95" i="7"/>
  <c r="D96" i="7"/>
  <c r="D97" i="7"/>
  <c r="D98" i="7"/>
  <c r="D99" i="7"/>
  <c r="D100" i="7"/>
  <c r="L102" i="7"/>
  <c r="K102" i="7"/>
  <c r="M7" i="7"/>
  <c r="M8" i="7"/>
  <c r="M9" i="7"/>
  <c r="M10" i="7"/>
  <c r="M11" i="7"/>
  <c r="M12" i="7"/>
  <c r="M13" i="7"/>
  <c r="M14" i="7"/>
  <c r="M60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6" i="7"/>
  <c r="M156" i="9"/>
  <c r="B157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M75" i="14" l="1"/>
  <c r="G22" i="18"/>
  <c r="D35" i="10"/>
  <c r="E24" i="10" s="1"/>
  <c r="M102" i="7"/>
  <c r="G28" i="9"/>
  <c r="D28" i="9"/>
  <c r="D135" i="9"/>
  <c r="G135" i="9"/>
  <c r="J135" i="9"/>
  <c r="M135" i="9"/>
  <c r="D136" i="9"/>
  <c r="G136" i="9"/>
  <c r="J136" i="9"/>
  <c r="M136" i="9"/>
  <c r="D137" i="9"/>
  <c r="G137" i="9"/>
  <c r="J137" i="9"/>
  <c r="M137" i="9"/>
  <c r="D138" i="9"/>
  <c r="G138" i="9"/>
  <c r="J138" i="9"/>
  <c r="M138" i="9"/>
  <c r="D139" i="9"/>
  <c r="G139" i="9"/>
  <c r="J139" i="9"/>
  <c r="M139" i="9"/>
  <c r="D140" i="9"/>
  <c r="G140" i="9"/>
  <c r="J140" i="9"/>
  <c r="M140" i="9"/>
  <c r="D141" i="9"/>
  <c r="G141" i="9"/>
  <c r="J141" i="9"/>
  <c r="M141" i="9"/>
  <c r="D156" i="9"/>
  <c r="G156" i="9"/>
  <c r="J156" i="9"/>
  <c r="E19" i="10" l="1"/>
  <c r="E13" i="10"/>
  <c r="E33" i="10"/>
  <c r="E32" i="10"/>
  <c r="E31" i="10"/>
  <c r="E34" i="10"/>
  <c r="E22" i="10"/>
  <c r="E7" i="10"/>
  <c r="E11" i="10"/>
  <c r="E30" i="10"/>
  <c r="E27" i="10"/>
  <c r="E21" i="10"/>
  <c r="E16" i="10"/>
  <c r="E8" i="10"/>
  <c r="E6" i="10"/>
  <c r="E14" i="10"/>
  <c r="E26" i="10"/>
  <c r="E9" i="10"/>
  <c r="E15" i="10"/>
  <c r="E28" i="10"/>
  <c r="E25" i="10"/>
  <c r="E10" i="10"/>
  <c r="E23" i="10"/>
  <c r="E17" i="10"/>
  <c r="E29" i="10"/>
  <c r="E12" i="10"/>
  <c r="E18" i="10"/>
  <c r="E5" i="10"/>
  <c r="E20" i="10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97" i="6"/>
  <c r="D98" i="6"/>
  <c r="B100" i="6"/>
  <c r="C100" i="6"/>
  <c r="E35" i="10" l="1"/>
  <c r="D30" i="39"/>
  <c r="G30" i="39"/>
  <c r="D31" i="39"/>
  <c r="G31" i="39"/>
  <c r="D32" i="39"/>
  <c r="G32" i="39"/>
  <c r="B33" i="39"/>
  <c r="C33" i="39"/>
  <c r="P7" i="41" l="1"/>
  <c r="P8" i="41"/>
  <c r="P9" i="41"/>
  <c r="P10" i="41"/>
  <c r="P11" i="41"/>
  <c r="P12" i="41"/>
  <c r="P13" i="41"/>
  <c r="P14" i="41"/>
  <c r="P15" i="41"/>
  <c r="P16" i="41"/>
  <c r="P17" i="41"/>
  <c r="P18" i="41"/>
  <c r="P19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B77" i="41"/>
  <c r="C77" i="41"/>
  <c r="D6" i="41"/>
  <c r="G6" i="41"/>
  <c r="J6" i="41"/>
  <c r="M6" i="41"/>
  <c r="P6" i="41"/>
  <c r="P36" i="43" l="1"/>
  <c r="P41" i="43"/>
  <c r="P47" i="43"/>
  <c r="P44" i="43"/>
  <c r="P37" i="43"/>
  <c r="P48" i="43" l="1"/>
  <c r="P49" i="43"/>
  <c r="P50" i="43"/>
  <c r="P51" i="43"/>
  <c r="P52" i="43"/>
  <c r="P53" i="43"/>
  <c r="P54" i="43"/>
  <c r="P55" i="43"/>
  <c r="P56" i="43"/>
  <c r="P57" i="43"/>
  <c r="P58" i="43"/>
  <c r="P59" i="43"/>
  <c r="D44" i="42"/>
  <c r="D45" i="42"/>
  <c r="D46" i="42"/>
  <c r="D47" i="42"/>
  <c r="D48" i="42"/>
  <c r="D49" i="42"/>
  <c r="D50" i="42"/>
  <c r="D51" i="42"/>
  <c r="D52" i="42"/>
  <c r="B60" i="42"/>
  <c r="C60" i="42"/>
  <c r="L157" i="9" l="1"/>
  <c r="K157" i="9"/>
  <c r="M6" i="9"/>
  <c r="M7" i="9"/>
  <c r="M8" i="9"/>
  <c r="M9" i="9"/>
  <c r="M10" i="9"/>
  <c r="M11" i="9"/>
  <c r="M12" i="9"/>
  <c r="M13" i="9"/>
  <c r="M14" i="9"/>
  <c r="M8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4" i="9"/>
  <c r="M85" i="9"/>
  <c r="M86" i="9"/>
  <c r="M87" i="9"/>
  <c r="M88" i="9"/>
  <c r="M89" i="9"/>
  <c r="M90" i="9"/>
  <c r="M91" i="9"/>
  <c r="M92" i="9"/>
  <c r="M93" i="9"/>
  <c r="M94" i="9"/>
  <c r="M96" i="9"/>
  <c r="M97" i="9"/>
  <c r="M98" i="9"/>
  <c r="M95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5" i="9"/>
  <c r="M157" i="9" l="1"/>
  <c r="D17" i="35"/>
  <c r="D7" i="35"/>
  <c r="D8" i="35"/>
  <c r="D9" i="35"/>
  <c r="D10" i="35"/>
  <c r="D11" i="35"/>
  <c r="D12" i="35"/>
  <c r="D13" i="35"/>
  <c r="D14" i="35"/>
  <c r="D15" i="35"/>
  <c r="D16" i="35"/>
  <c r="D18" i="35"/>
  <c r="D19" i="35"/>
  <c r="D20" i="35"/>
  <c r="D21" i="35"/>
  <c r="D22" i="35"/>
  <c r="D23" i="35"/>
  <c r="D24" i="35"/>
  <c r="D25" i="35"/>
  <c r="D26" i="35"/>
  <c r="D6" i="18" l="1"/>
  <c r="D7" i="18"/>
  <c r="B8" i="18"/>
  <c r="C8" i="18"/>
  <c r="J15" i="18"/>
  <c r="D20" i="18"/>
  <c r="J20" i="18"/>
  <c r="D21" i="18"/>
  <c r="J21" i="18"/>
  <c r="C22" i="18"/>
  <c r="H22" i="18"/>
  <c r="I22" i="18"/>
  <c r="D29" i="18"/>
  <c r="G29" i="18"/>
  <c r="J29" i="18"/>
  <c r="D30" i="18"/>
  <c r="G30" i="18"/>
  <c r="J30" i="18"/>
  <c r="D31" i="18"/>
  <c r="G31" i="18"/>
  <c r="J31" i="18"/>
  <c r="D32" i="18"/>
  <c r="G32" i="18"/>
  <c r="J32" i="18"/>
  <c r="D34" i="18"/>
  <c r="G34" i="18"/>
  <c r="E35" i="18"/>
  <c r="F35" i="18"/>
  <c r="H35" i="18"/>
  <c r="I35" i="18"/>
  <c r="G35" i="18" l="1"/>
  <c r="J35" i="18"/>
  <c r="D35" i="18"/>
  <c r="D22" i="18"/>
  <c r="D8" i="18"/>
  <c r="J22" i="18"/>
  <c r="G25" i="39"/>
  <c r="D25" i="39"/>
  <c r="D29" i="39"/>
  <c r="D28" i="39"/>
  <c r="D27" i="39"/>
  <c r="D26" i="39"/>
  <c r="D23" i="39"/>
  <c r="D22" i="39"/>
  <c r="D24" i="39"/>
  <c r="D33" i="39" l="1"/>
  <c r="J14" i="12" l="1"/>
  <c r="J13" i="12"/>
  <c r="J12" i="12"/>
  <c r="J11" i="12"/>
  <c r="J10" i="12"/>
  <c r="J9" i="12"/>
  <c r="J5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37" i="12"/>
  <c r="D20" i="12"/>
  <c r="D19" i="12"/>
  <c r="D18" i="12"/>
  <c r="D5" i="12"/>
  <c r="C59" i="12"/>
  <c r="B59" i="12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5" i="13"/>
  <c r="D48" i="13"/>
  <c r="D47" i="13"/>
  <c r="D46" i="13"/>
  <c r="D44" i="13"/>
  <c r="D43" i="13"/>
  <c r="D41" i="13"/>
  <c r="D40" i="13"/>
  <c r="D2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19" i="13"/>
  <c r="D18" i="13"/>
  <c r="D17" i="13"/>
  <c r="D16" i="13"/>
  <c r="D15" i="13"/>
  <c r="D14" i="13"/>
  <c r="D13" i="13"/>
  <c r="D42" i="13"/>
  <c r="D12" i="13"/>
  <c r="D11" i="13"/>
  <c r="D10" i="13"/>
  <c r="D9" i="13"/>
  <c r="D8" i="13"/>
  <c r="D7" i="13"/>
  <c r="D6" i="13"/>
  <c r="D5" i="13"/>
  <c r="D59" i="12" l="1"/>
  <c r="E7" i="12" l="1"/>
  <c r="E13" i="12"/>
  <c r="E9" i="12"/>
  <c r="E11" i="12"/>
  <c r="E15" i="12"/>
  <c r="E17" i="12"/>
  <c r="E16" i="12"/>
  <c r="E10" i="12"/>
  <c r="E14" i="12"/>
  <c r="E12" i="12"/>
  <c r="E6" i="12"/>
  <c r="E8" i="12"/>
  <c r="G7" i="3"/>
  <c r="D10" i="3"/>
  <c r="D7" i="3"/>
  <c r="B34" i="3"/>
  <c r="C34" i="3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1" i="14"/>
  <c r="J53" i="14"/>
  <c r="J52" i="14"/>
  <c r="J50" i="14"/>
  <c r="J49" i="14"/>
  <c r="J46" i="14"/>
  <c r="J45" i="14"/>
  <c r="J23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2" i="14"/>
  <c r="J21" i="14"/>
  <c r="J20" i="14"/>
  <c r="J19" i="14"/>
  <c r="J18" i="14"/>
  <c r="J17" i="14"/>
  <c r="J16" i="14"/>
  <c r="J15" i="14"/>
  <c r="J47" i="14"/>
  <c r="J14" i="14"/>
  <c r="J48" i="14"/>
  <c r="J13" i="14"/>
  <c r="J12" i="14"/>
  <c r="J11" i="14"/>
  <c r="J10" i="14"/>
  <c r="J9" i="14"/>
  <c r="J8" i="14"/>
  <c r="J7" i="14"/>
  <c r="J6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1" i="14"/>
  <c r="G53" i="14"/>
  <c r="G52" i="14"/>
  <c r="G50" i="14"/>
  <c r="G49" i="14"/>
  <c r="G46" i="14"/>
  <c r="G45" i="14"/>
  <c r="G23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2" i="14"/>
  <c r="G21" i="14"/>
  <c r="G20" i="14"/>
  <c r="G19" i="14"/>
  <c r="G18" i="14"/>
  <c r="G17" i="14"/>
  <c r="G16" i="14"/>
  <c r="G15" i="14"/>
  <c r="G47" i="14"/>
  <c r="G14" i="14"/>
  <c r="G48" i="14"/>
  <c r="G13" i="14"/>
  <c r="G12" i="14"/>
  <c r="G11" i="14"/>
  <c r="G10" i="14"/>
  <c r="G9" i="14"/>
  <c r="G8" i="14"/>
  <c r="G7" i="14"/>
  <c r="G6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1" i="14"/>
  <c r="D53" i="14"/>
  <c r="D52" i="14"/>
  <c r="D50" i="14"/>
  <c r="D49" i="14"/>
  <c r="D46" i="14"/>
  <c r="D45" i="14"/>
  <c r="D23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2" i="14"/>
  <c r="D21" i="14"/>
  <c r="D20" i="14"/>
  <c r="D19" i="14"/>
  <c r="D18" i="14"/>
  <c r="D17" i="14"/>
  <c r="D16" i="14"/>
  <c r="D15" i="14"/>
  <c r="D47" i="14"/>
  <c r="D14" i="14"/>
  <c r="D48" i="14"/>
  <c r="D13" i="14"/>
  <c r="D12" i="14"/>
  <c r="D11" i="14"/>
  <c r="D10" i="14"/>
  <c r="D9" i="14"/>
  <c r="D8" i="14"/>
  <c r="D7" i="14"/>
  <c r="D6" i="14"/>
  <c r="I75" i="14"/>
  <c r="H75" i="14"/>
  <c r="F75" i="14"/>
  <c r="E75" i="14"/>
  <c r="C75" i="14"/>
  <c r="B75" i="14"/>
  <c r="C79" i="20"/>
  <c r="B79" i="20"/>
  <c r="D6" i="20"/>
  <c r="D7" i="20"/>
  <c r="D8" i="20"/>
  <c r="D9" i="20"/>
  <c r="D10" i="20"/>
  <c r="D11" i="20"/>
  <c r="D46" i="20"/>
  <c r="D12" i="20"/>
  <c r="D55" i="20"/>
  <c r="D13" i="20"/>
  <c r="D14" i="20"/>
  <c r="D15" i="20"/>
  <c r="D16" i="20"/>
  <c r="D17" i="20"/>
  <c r="D18" i="20"/>
  <c r="D19" i="20"/>
  <c r="D20" i="20"/>
  <c r="D21" i="20"/>
  <c r="D22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23" i="20"/>
  <c r="D45" i="20"/>
  <c r="D47" i="20"/>
  <c r="D48" i="20"/>
  <c r="D49" i="20"/>
  <c r="D50" i="20"/>
  <c r="D51" i="20"/>
  <c r="D52" i="20"/>
  <c r="D53" i="20"/>
  <c r="D54" i="20"/>
  <c r="D56" i="20"/>
  <c r="D57" i="20"/>
  <c r="D59" i="20"/>
  <c r="D60" i="20"/>
  <c r="D58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5" i="20"/>
  <c r="J12" i="35"/>
  <c r="K12" i="35" s="1"/>
  <c r="J13" i="35"/>
  <c r="K13" i="35" s="1"/>
  <c r="J14" i="35"/>
  <c r="K14" i="35" s="1"/>
  <c r="J15" i="35"/>
  <c r="K15" i="35" s="1"/>
  <c r="J16" i="35"/>
  <c r="K16" i="35" s="1"/>
  <c r="H7" i="3" l="1"/>
  <c r="D79" i="20"/>
  <c r="G75" i="14"/>
  <c r="J75" i="14"/>
  <c r="D75" i="14"/>
  <c r="J23" i="35"/>
  <c r="K23" i="35" s="1"/>
  <c r="J21" i="35"/>
  <c r="K21" i="35" s="1"/>
  <c r="J20" i="35"/>
  <c r="K20" i="35" s="1"/>
  <c r="J11" i="35"/>
  <c r="K11" i="35" s="1"/>
  <c r="J10" i="35"/>
  <c r="K10" i="35" s="1"/>
  <c r="J8" i="35"/>
  <c r="K8" i="35" s="1"/>
  <c r="J7" i="35"/>
  <c r="K7" i="35" s="1"/>
  <c r="J17" i="35"/>
  <c r="K17" i="35" s="1"/>
  <c r="J26" i="35"/>
  <c r="K26" i="35" s="1"/>
  <c r="J25" i="35"/>
  <c r="K25" i="35" s="1"/>
  <c r="J24" i="35"/>
  <c r="K24" i="35" s="1"/>
  <c r="J22" i="35"/>
  <c r="K22" i="35" s="1"/>
  <c r="J19" i="35"/>
  <c r="K19" i="35" s="1"/>
  <c r="J18" i="35"/>
  <c r="K18" i="35" s="1"/>
  <c r="J9" i="35"/>
  <c r="K9" i="35" s="1"/>
  <c r="J6" i="35"/>
  <c r="D6" i="35"/>
  <c r="D27" i="35" s="1"/>
  <c r="I27" i="35"/>
  <c r="H27" i="35"/>
  <c r="C27" i="35"/>
  <c r="B27" i="35"/>
  <c r="J27" i="35" l="1"/>
  <c r="K6" i="35"/>
  <c r="K27" i="35" s="1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L33" i="10"/>
  <c r="K33" i="10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I157" i="9"/>
  <c r="H157" i="9"/>
  <c r="F157" i="9"/>
  <c r="E157" i="9"/>
  <c r="C157" i="9"/>
  <c r="J134" i="9"/>
  <c r="J133" i="9"/>
  <c r="J132" i="9"/>
  <c r="J131" i="9"/>
  <c r="J130" i="9"/>
  <c r="J129" i="9"/>
  <c r="J128" i="9"/>
  <c r="J127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5" i="9"/>
  <c r="J98" i="9"/>
  <c r="J97" i="9"/>
  <c r="J96" i="9"/>
  <c r="J94" i="9"/>
  <c r="J93" i="9"/>
  <c r="J92" i="9"/>
  <c r="J91" i="9"/>
  <c r="J90" i="9"/>
  <c r="J89" i="9"/>
  <c r="J88" i="9"/>
  <c r="J87" i="9"/>
  <c r="J86" i="9"/>
  <c r="J85" i="9"/>
  <c r="J84" i="9"/>
  <c r="J82" i="9"/>
  <c r="J81" i="9"/>
  <c r="J80" i="9"/>
  <c r="J79" i="9"/>
  <c r="J78" i="9"/>
  <c r="J77" i="9"/>
  <c r="J76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83" i="9"/>
  <c r="J14" i="9"/>
  <c r="J75" i="9"/>
  <c r="J13" i="9"/>
  <c r="J12" i="9"/>
  <c r="J11" i="9"/>
  <c r="J10" i="9"/>
  <c r="J9" i="9"/>
  <c r="J8" i="9"/>
  <c r="J7" i="9"/>
  <c r="J6" i="9"/>
  <c r="J5" i="9"/>
  <c r="G134" i="9"/>
  <c r="G133" i="9"/>
  <c r="G132" i="9"/>
  <c r="G131" i="9"/>
  <c r="G130" i="9"/>
  <c r="G129" i="9"/>
  <c r="G128" i="9"/>
  <c r="G127" i="9"/>
  <c r="G126" i="9"/>
  <c r="G125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5" i="9"/>
  <c r="G98" i="9"/>
  <c r="G97" i="9"/>
  <c r="G96" i="9"/>
  <c r="G94" i="9"/>
  <c r="G93" i="9"/>
  <c r="G92" i="9"/>
  <c r="G91" i="9"/>
  <c r="G90" i="9"/>
  <c r="G89" i="9"/>
  <c r="G88" i="9"/>
  <c r="G87" i="9"/>
  <c r="G86" i="9"/>
  <c r="G85" i="9"/>
  <c r="G84" i="9"/>
  <c r="G82" i="9"/>
  <c r="G81" i="9"/>
  <c r="G80" i="9"/>
  <c r="G79" i="9"/>
  <c r="G78" i="9"/>
  <c r="G77" i="9"/>
  <c r="G76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83" i="9"/>
  <c r="G14" i="9"/>
  <c r="G75" i="9"/>
  <c r="G13" i="9"/>
  <c r="G12" i="9"/>
  <c r="G11" i="9"/>
  <c r="G10" i="9"/>
  <c r="G9" i="9"/>
  <c r="G8" i="9"/>
  <c r="G7" i="9"/>
  <c r="G6" i="9"/>
  <c r="G5" i="9"/>
  <c r="D134" i="9"/>
  <c r="D133" i="9"/>
  <c r="D132" i="9"/>
  <c r="D131" i="9"/>
  <c r="D130" i="9"/>
  <c r="D129" i="9"/>
  <c r="D128" i="9"/>
  <c r="D127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5" i="9"/>
  <c r="D98" i="9"/>
  <c r="D97" i="9"/>
  <c r="D96" i="9"/>
  <c r="D94" i="9"/>
  <c r="D93" i="9"/>
  <c r="D92" i="9"/>
  <c r="D91" i="9"/>
  <c r="D90" i="9"/>
  <c r="D89" i="9"/>
  <c r="D88" i="9"/>
  <c r="D87" i="9"/>
  <c r="D86" i="9"/>
  <c r="D85" i="9"/>
  <c r="D84" i="9"/>
  <c r="D82" i="9"/>
  <c r="D81" i="9"/>
  <c r="D80" i="9"/>
  <c r="D79" i="9"/>
  <c r="D78" i="9"/>
  <c r="D77" i="9"/>
  <c r="D76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83" i="9"/>
  <c r="D14" i="9"/>
  <c r="D75" i="9"/>
  <c r="D13" i="9"/>
  <c r="D12" i="9"/>
  <c r="D11" i="9"/>
  <c r="D10" i="9"/>
  <c r="D9" i="9"/>
  <c r="D8" i="9"/>
  <c r="D7" i="9"/>
  <c r="D6" i="9"/>
  <c r="D5" i="9"/>
  <c r="D126" i="8"/>
  <c r="D127" i="8"/>
  <c r="D128" i="8"/>
  <c r="D129" i="8"/>
  <c r="D130" i="8"/>
  <c r="D131" i="8"/>
  <c r="D132" i="8"/>
  <c r="D133" i="8"/>
  <c r="D134" i="8"/>
  <c r="D135" i="8"/>
  <c r="D156" i="8"/>
  <c r="D24" i="8"/>
  <c r="B157" i="8"/>
  <c r="D108" i="8"/>
  <c r="D109" i="8"/>
  <c r="D110" i="8"/>
  <c r="D111" i="8"/>
  <c r="D112" i="8"/>
  <c r="D113" i="8"/>
  <c r="D114" i="8"/>
  <c r="D115" i="8"/>
  <c r="D116" i="8"/>
  <c r="D125" i="8"/>
  <c r="D124" i="8"/>
  <c r="D123" i="8"/>
  <c r="D122" i="8"/>
  <c r="D121" i="8"/>
  <c r="D120" i="8"/>
  <c r="D119" i="8"/>
  <c r="D118" i="8"/>
  <c r="D117" i="8"/>
  <c r="D107" i="8"/>
  <c r="D106" i="8"/>
  <c r="D105" i="8"/>
  <c r="D104" i="8"/>
  <c r="D103" i="8"/>
  <c r="D102" i="8"/>
  <c r="D101" i="8"/>
  <c r="D96" i="8"/>
  <c r="D100" i="8"/>
  <c r="D99" i="8"/>
  <c r="D98" i="8"/>
  <c r="D97" i="8"/>
  <c r="D95" i="8"/>
  <c r="D94" i="8"/>
  <c r="D93" i="8"/>
  <c r="D92" i="8"/>
  <c r="D91" i="8"/>
  <c r="D90" i="8"/>
  <c r="D89" i="8"/>
  <c r="D88" i="8"/>
  <c r="D87" i="8"/>
  <c r="D86" i="8"/>
  <c r="D85" i="8"/>
  <c r="D83" i="8"/>
  <c r="D82" i="8"/>
  <c r="D81" i="8"/>
  <c r="D80" i="8"/>
  <c r="D79" i="8"/>
  <c r="D78" i="8"/>
  <c r="D77" i="8"/>
  <c r="D76" i="8"/>
  <c r="D75" i="8"/>
  <c r="D74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7" i="8"/>
  <c r="D26" i="8"/>
  <c r="D25" i="8"/>
  <c r="D23" i="8"/>
  <c r="D22" i="8"/>
  <c r="D21" i="8"/>
  <c r="D20" i="8"/>
  <c r="D19" i="8"/>
  <c r="D18" i="8"/>
  <c r="D17" i="8"/>
  <c r="D84" i="8"/>
  <c r="D16" i="8"/>
  <c r="D15" i="8"/>
  <c r="D14" i="8"/>
  <c r="D73" i="8"/>
  <c r="D13" i="8"/>
  <c r="D12" i="8"/>
  <c r="D11" i="8"/>
  <c r="D10" i="8"/>
  <c r="D9" i="8"/>
  <c r="D8" i="8"/>
  <c r="D7" i="8"/>
  <c r="D6" i="8"/>
  <c r="D5" i="8"/>
  <c r="J87" i="7"/>
  <c r="J88" i="7"/>
  <c r="J101" i="7"/>
  <c r="G87" i="7"/>
  <c r="G88" i="7"/>
  <c r="G101" i="7"/>
  <c r="D87" i="7"/>
  <c r="D88" i="7"/>
  <c r="D101" i="7"/>
  <c r="I102" i="7"/>
  <c r="H102" i="7"/>
  <c r="F102" i="7"/>
  <c r="E102" i="7"/>
  <c r="C102" i="7"/>
  <c r="B102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60" i="7"/>
  <c r="J14" i="7"/>
  <c r="J13" i="7"/>
  <c r="J12" i="7"/>
  <c r="J11" i="7"/>
  <c r="J10" i="7"/>
  <c r="J9" i="7"/>
  <c r="J8" i="7"/>
  <c r="J7" i="7"/>
  <c r="J6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60" i="7"/>
  <c r="G14" i="7"/>
  <c r="G13" i="7"/>
  <c r="G12" i="7"/>
  <c r="G11" i="7"/>
  <c r="G10" i="7"/>
  <c r="G9" i="7"/>
  <c r="G8" i="7"/>
  <c r="G7" i="7"/>
  <c r="G6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60" i="7"/>
  <c r="D14" i="7"/>
  <c r="D13" i="7"/>
  <c r="D12" i="7"/>
  <c r="D11" i="7"/>
  <c r="D10" i="7"/>
  <c r="D9" i="7"/>
  <c r="D8" i="7"/>
  <c r="D7" i="7"/>
  <c r="D6" i="7"/>
  <c r="D99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59" i="6"/>
  <c r="D58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60" i="6"/>
  <c r="D13" i="6"/>
  <c r="D57" i="6"/>
  <c r="D12" i="6"/>
  <c r="D11" i="6"/>
  <c r="D10" i="6"/>
  <c r="D9" i="6"/>
  <c r="D8" i="6"/>
  <c r="D7" i="6"/>
  <c r="D6" i="6"/>
  <c r="D5" i="6"/>
  <c r="M33" i="10" l="1"/>
  <c r="N28" i="10" s="1"/>
  <c r="D157" i="9"/>
  <c r="G157" i="9"/>
  <c r="J157" i="9"/>
  <c r="D28" i="8"/>
  <c r="D157" i="8" s="1"/>
  <c r="C157" i="8"/>
  <c r="G102" i="7"/>
  <c r="D102" i="7"/>
  <c r="J102" i="7"/>
  <c r="D100" i="6"/>
  <c r="G33" i="3"/>
  <c r="G32" i="3"/>
  <c r="G31" i="3"/>
  <c r="G30" i="3"/>
  <c r="G29" i="3"/>
  <c r="G28" i="3"/>
  <c r="G27" i="3"/>
  <c r="G26" i="3"/>
  <c r="G25" i="3"/>
  <c r="G24" i="3"/>
  <c r="G22" i="3"/>
  <c r="G23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D33" i="3"/>
  <c r="D32" i="3"/>
  <c r="D31" i="3"/>
  <c r="D30" i="3"/>
  <c r="D29" i="3"/>
  <c r="D28" i="3"/>
  <c r="D27" i="3"/>
  <c r="D26" i="3"/>
  <c r="D25" i="3"/>
  <c r="D24" i="3"/>
  <c r="D22" i="3"/>
  <c r="D23" i="3"/>
  <c r="D21" i="3"/>
  <c r="D20" i="3"/>
  <c r="D19" i="3"/>
  <c r="D18" i="3"/>
  <c r="D17" i="3"/>
  <c r="D16" i="3"/>
  <c r="D15" i="3"/>
  <c r="D14" i="3"/>
  <c r="D13" i="3"/>
  <c r="D12" i="3"/>
  <c r="D11" i="3"/>
  <c r="D9" i="3"/>
  <c r="D8" i="3"/>
  <c r="N20" i="10" l="1"/>
  <c r="N29" i="10"/>
  <c r="N31" i="10"/>
  <c r="N8" i="10"/>
  <c r="N16" i="10"/>
  <c r="N24" i="10"/>
  <c r="N11" i="10"/>
  <c r="N19" i="10"/>
  <c r="N32" i="10"/>
  <c r="N13" i="10"/>
  <c r="N17" i="10"/>
  <c r="N21" i="10"/>
  <c r="N25" i="10"/>
  <c r="N7" i="10"/>
  <c r="N6" i="10"/>
  <c r="N10" i="10"/>
  <c r="N14" i="10"/>
  <c r="N18" i="10"/>
  <c r="N22" i="10"/>
  <c r="N26" i="10"/>
  <c r="N5" i="10"/>
  <c r="N30" i="10"/>
  <c r="N15" i="10"/>
  <c r="N27" i="10"/>
  <c r="N9" i="10"/>
  <c r="N23" i="10"/>
  <c r="N12" i="10"/>
  <c r="E143" i="8"/>
  <c r="E147" i="8"/>
  <c r="E151" i="8"/>
  <c r="E153" i="8"/>
  <c r="E137" i="8"/>
  <c r="E139" i="8"/>
  <c r="E141" i="8"/>
  <c r="E145" i="8"/>
  <c r="E149" i="8"/>
  <c r="E152" i="8"/>
  <c r="E155" i="8"/>
  <c r="E154" i="8"/>
  <c r="E140" i="8"/>
  <c r="E146" i="8"/>
  <c r="E142" i="8"/>
  <c r="E148" i="8"/>
  <c r="E138" i="8"/>
  <c r="E144" i="8"/>
  <c r="E150" i="8"/>
  <c r="E136" i="8"/>
  <c r="E100" i="6"/>
  <c r="E97" i="6"/>
  <c r="E98" i="6"/>
  <c r="E37" i="8"/>
  <c r="E68" i="8"/>
  <c r="E90" i="8"/>
  <c r="E119" i="8"/>
  <c r="E20" i="8"/>
  <c r="E85" i="8"/>
  <c r="E99" i="8"/>
  <c r="E28" i="8"/>
  <c r="E48" i="8"/>
  <c r="E120" i="8"/>
  <c r="E76" i="8"/>
  <c r="E118" i="8"/>
  <c r="E25" i="8"/>
  <c r="E106" i="8"/>
  <c r="E27" i="8"/>
  <c r="E72" i="8"/>
  <c r="E17" i="8"/>
  <c r="E156" i="8"/>
  <c r="E9" i="8"/>
  <c r="E12" i="8"/>
  <c r="E42" i="8"/>
  <c r="E53" i="8"/>
  <c r="E67" i="8"/>
  <c r="E80" i="8"/>
  <c r="E92" i="8"/>
  <c r="E103" i="8"/>
  <c r="E116" i="8"/>
  <c r="E126" i="8"/>
  <c r="E46" i="8"/>
  <c r="E35" i="8"/>
  <c r="E23" i="8"/>
  <c r="E10" i="8"/>
  <c r="E133" i="8"/>
  <c r="E69" i="8"/>
  <c r="E105" i="8"/>
  <c r="E79" i="8"/>
  <c r="E101" i="8"/>
  <c r="E93" i="8"/>
  <c r="E125" i="8"/>
  <c r="E8" i="8"/>
  <c r="E63" i="8"/>
  <c r="E89" i="8"/>
  <c r="E108" i="8"/>
  <c r="E49" i="8"/>
  <c r="E73" i="8"/>
  <c r="E47" i="8"/>
  <c r="E74" i="8"/>
  <c r="E98" i="8"/>
  <c r="E115" i="8"/>
  <c r="E58" i="8"/>
  <c r="E75" i="8"/>
  <c r="E6" i="8"/>
  <c r="E57" i="8"/>
  <c r="E95" i="8"/>
  <c r="E132" i="8"/>
  <c r="E88" i="8"/>
  <c r="E128" i="8"/>
  <c r="E83" i="8"/>
  <c r="E40" i="8"/>
  <c r="E81" i="8"/>
  <c r="E117" i="8"/>
  <c r="E129" i="8"/>
  <c r="E112" i="8"/>
  <c r="E15" i="8"/>
  <c r="E32" i="8"/>
  <c r="E44" i="8"/>
  <c r="E56" i="8"/>
  <c r="E71" i="8"/>
  <c r="E97" i="8"/>
  <c r="E107" i="8"/>
  <c r="E114" i="8"/>
  <c r="E135" i="8"/>
  <c r="E5" i="8"/>
  <c r="E55" i="8"/>
  <c r="E43" i="8"/>
  <c r="E31" i="8"/>
  <c r="E19" i="8"/>
  <c r="E29" i="8"/>
  <c r="E34" i="8"/>
  <c r="E82" i="8"/>
  <c r="E33" i="8"/>
  <c r="E61" i="8"/>
  <c r="E66" i="8"/>
  <c r="E64" i="8"/>
  <c r="E14" i="8"/>
  <c r="E127" i="8"/>
  <c r="E39" i="8"/>
  <c r="E77" i="8"/>
  <c r="E122" i="8"/>
  <c r="E62" i="8"/>
  <c r="E26" i="8"/>
  <c r="E13" i="8"/>
  <c r="E54" i="8"/>
  <c r="E78" i="8"/>
  <c r="E110" i="8"/>
  <c r="E30" i="8"/>
  <c r="E45" i="8"/>
  <c r="E65" i="8"/>
  <c r="E91" i="8"/>
  <c r="E21" i="8"/>
  <c r="E70" i="8"/>
  <c r="E16" i="8"/>
  <c r="E100" i="8"/>
  <c r="E124" i="8"/>
  <c r="E51" i="8"/>
  <c r="E87" i="8"/>
  <c r="E123" i="8"/>
  <c r="E11" i="8"/>
  <c r="E121" i="8"/>
  <c r="E109" i="8"/>
  <c r="E131" i="8"/>
  <c r="E18" i="8"/>
  <c r="E36" i="8"/>
  <c r="E59" i="8"/>
  <c r="E86" i="8"/>
  <c r="E96" i="8"/>
  <c r="E111" i="8"/>
  <c r="E41" i="8"/>
  <c r="E84" i="8"/>
  <c r="E60" i="8"/>
  <c r="E104" i="8"/>
  <c r="E52" i="8"/>
  <c r="E94" i="8"/>
  <c r="E7" i="8"/>
  <c r="E134" i="8"/>
  <c r="E113" i="8"/>
  <c r="E24" i="8"/>
  <c r="E22" i="8"/>
  <c r="E50" i="8"/>
  <c r="E102" i="8"/>
  <c r="E130" i="8"/>
  <c r="E38" i="8"/>
  <c r="E99" i="6"/>
  <c r="E157" i="8" l="1"/>
  <c r="I33" i="39" l="1"/>
  <c r="H33" i="39"/>
  <c r="F33" i="39"/>
  <c r="E33" i="39"/>
  <c r="G22" i="39"/>
  <c r="G23" i="39"/>
  <c r="G26" i="39"/>
  <c r="G27" i="39"/>
  <c r="G28" i="39"/>
  <c r="G29" i="39"/>
  <c r="G24" i="39"/>
  <c r="C15" i="39"/>
  <c r="B15" i="39"/>
  <c r="D14" i="39"/>
  <c r="D13" i="39"/>
  <c r="D12" i="39"/>
  <c r="D11" i="39"/>
  <c r="D9" i="39"/>
  <c r="D8" i="39"/>
  <c r="D7" i="39"/>
  <c r="D6" i="39"/>
  <c r="D10" i="39"/>
  <c r="D5" i="39"/>
  <c r="D4" i="39"/>
  <c r="P33" i="43"/>
  <c r="P34" i="43"/>
  <c r="P35" i="43"/>
  <c r="P38" i="43"/>
  <c r="P39" i="43"/>
  <c r="P40" i="43"/>
  <c r="P42" i="43"/>
  <c r="P43" i="43"/>
  <c r="P45" i="43"/>
  <c r="P46" i="43"/>
  <c r="G33" i="39" l="1"/>
  <c r="J33" i="39"/>
  <c r="D15" i="39"/>
  <c r="P32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31" i="43"/>
  <c r="P10" i="43"/>
  <c r="P9" i="43"/>
  <c r="P8" i="43"/>
  <c r="P7" i="43"/>
  <c r="P6" i="43"/>
  <c r="D5" i="42"/>
  <c r="D6" i="42"/>
  <c r="D7" i="42"/>
  <c r="D8" i="42"/>
  <c r="D30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53" i="42"/>
  <c r="D54" i="42"/>
  <c r="D55" i="42"/>
  <c r="D56" i="42"/>
  <c r="D57" i="42"/>
  <c r="D58" i="42"/>
  <c r="D59" i="42"/>
  <c r="P60" i="43" l="1"/>
  <c r="D60" i="42"/>
  <c r="D48" i="41" l="1"/>
  <c r="D19" i="41"/>
  <c r="D20" i="41"/>
  <c r="D21" i="41"/>
  <c r="D58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9" i="41"/>
  <c r="D50" i="41"/>
  <c r="D51" i="41"/>
  <c r="D52" i="41"/>
  <c r="D53" i="41"/>
  <c r="D54" i="41"/>
  <c r="D55" i="41"/>
  <c r="D56" i="41"/>
  <c r="D57" i="41"/>
  <c r="D59" i="41"/>
  <c r="D61" i="41"/>
  <c r="D62" i="41"/>
  <c r="D60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F77" i="41"/>
  <c r="E77" i="41"/>
  <c r="J71" i="41"/>
  <c r="J75" i="41"/>
  <c r="M71" i="41"/>
  <c r="M73" i="41"/>
  <c r="P71" i="41"/>
  <c r="P72" i="41"/>
  <c r="P73" i="41"/>
  <c r="P74" i="41"/>
  <c r="P75" i="41"/>
  <c r="P76" i="41"/>
  <c r="M72" i="41"/>
  <c r="M74" i="41"/>
  <c r="M75" i="41"/>
  <c r="M76" i="41"/>
  <c r="J72" i="41"/>
  <c r="J73" i="41"/>
  <c r="J74" i="41"/>
  <c r="J76" i="41"/>
  <c r="G71" i="41"/>
  <c r="G72" i="41"/>
  <c r="G73" i="41"/>
  <c r="G74" i="41"/>
  <c r="G75" i="41"/>
  <c r="G76" i="41"/>
  <c r="P20" i="41" l="1"/>
  <c r="P21" i="41"/>
  <c r="P58" i="41"/>
  <c r="P22" i="41"/>
  <c r="P23" i="41"/>
  <c r="P24" i="41"/>
  <c r="P25" i="41"/>
  <c r="P26" i="41"/>
  <c r="P27" i="41"/>
  <c r="P28" i="41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9" i="41"/>
  <c r="P61" i="41"/>
  <c r="P62" i="41"/>
  <c r="P60" i="41"/>
  <c r="P63" i="41"/>
  <c r="P64" i="41"/>
  <c r="P65" i="41"/>
  <c r="P66" i="41"/>
  <c r="P67" i="41"/>
  <c r="P68" i="41"/>
  <c r="P69" i="41"/>
  <c r="P70" i="41"/>
  <c r="M21" i="41"/>
  <c r="M58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9" i="41"/>
  <c r="M61" i="41"/>
  <c r="M62" i="41"/>
  <c r="M60" i="41"/>
  <c r="M63" i="41"/>
  <c r="M64" i="41"/>
  <c r="M65" i="41"/>
  <c r="M66" i="41"/>
  <c r="M67" i="41"/>
  <c r="M68" i="41"/>
  <c r="M69" i="41"/>
  <c r="M70" i="41"/>
  <c r="J19" i="41"/>
  <c r="J20" i="41"/>
  <c r="J21" i="41"/>
  <c r="J58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9" i="41"/>
  <c r="J61" i="41"/>
  <c r="J62" i="41"/>
  <c r="J60" i="41"/>
  <c r="J63" i="41"/>
  <c r="J64" i="41"/>
  <c r="J65" i="41"/>
  <c r="J66" i="41"/>
  <c r="J67" i="41"/>
  <c r="J68" i="41"/>
  <c r="J69" i="41"/>
  <c r="J70" i="41"/>
  <c r="G19" i="41"/>
  <c r="G20" i="41"/>
  <c r="G21" i="41"/>
  <c r="G58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0" i="41"/>
  <c r="G51" i="41"/>
  <c r="G52" i="41"/>
  <c r="G53" i="41"/>
  <c r="G54" i="41"/>
  <c r="G55" i="41"/>
  <c r="G56" i="41"/>
  <c r="G57" i="41"/>
  <c r="G59" i="41"/>
  <c r="G61" i="41"/>
  <c r="G62" i="41"/>
  <c r="G60" i="41"/>
  <c r="G63" i="41"/>
  <c r="G64" i="41"/>
  <c r="G65" i="41"/>
  <c r="G66" i="41"/>
  <c r="G67" i="41"/>
  <c r="G68" i="41"/>
  <c r="G69" i="41"/>
  <c r="G70" i="41"/>
  <c r="O77" i="41"/>
  <c r="N77" i="41"/>
  <c r="L77" i="41"/>
  <c r="K77" i="41"/>
  <c r="I77" i="41"/>
  <c r="H77" i="41"/>
  <c r="D77" i="41" l="1"/>
  <c r="P77" i="41"/>
  <c r="J77" i="41"/>
  <c r="G77" i="41"/>
  <c r="M77" i="41"/>
  <c r="D61" i="40"/>
  <c r="D62" i="40"/>
  <c r="D63" i="40"/>
  <c r="D64" i="40"/>
  <c r="D65" i="40"/>
  <c r="D66" i="40"/>
  <c r="D67" i="40"/>
  <c r="D68" i="40"/>
  <c r="D69" i="40"/>
  <c r="D70" i="40"/>
  <c r="D71" i="40"/>
  <c r="D72" i="40"/>
  <c r="D73" i="40"/>
  <c r="D60" i="40"/>
  <c r="D59" i="40"/>
  <c r="D58" i="40"/>
  <c r="D57" i="40"/>
  <c r="D56" i="40"/>
  <c r="D6" i="16" l="1"/>
  <c r="D7" i="16"/>
  <c r="D8" i="16"/>
  <c r="D9" i="16"/>
  <c r="D10" i="16"/>
  <c r="D11" i="16"/>
  <c r="D12" i="16"/>
  <c r="D51" i="16"/>
  <c r="D61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2" i="16"/>
  <c r="D53" i="16"/>
  <c r="D54" i="16"/>
  <c r="D55" i="16"/>
  <c r="D56" i="16"/>
  <c r="D57" i="16"/>
  <c r="D58" i="16"/>
  <c r="D59" i="16"/>
  <c r="D60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5" i="16"/>
  <c r="C84" i="16"/>
  <c r="B84" i="16"/>
  <c r="D84" i="16" l="1"/>
  <c r="D5" i="40"/>
  <c r="D6" i="40"/>
  <c r="D7" i="40"/>
  <c r="D8" i="40"/>
  <c r="D44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5" i="40"/>
  <c r="D46" i="40"/>
  <c r="D47" i="40"/>
  <c r="D48" i="40"/>
  <c r="D49" i="40"/>
  <c r="D50" i="40"/>
  <c r="D51" i="40"/>
  <c r="D52" i="40"/>
  <c r="D53" i="40"/>
  <c r="D54" i="40"/>
  <c r="D55" i="40"/>
  <c r="D4" i="40"/>
  <c r="C74" i="40"/>
  <c r="B74" i="40"/>
  <c r="D74" i="40" l="1"/>
  <c r="D66" i="13"/>
  <c r="E69" i="40" l="1"/>
  <c r="E62" i="40"/>
  <c r="E60" i="40"/>
  <c r="E57" i="40"/>
  <c r="E73" i="40"/>
  <c r="E63" i="40"/>
  <c r="E66" i="40"/>
  <c r="E58" i="40"/>
  <c r="E65" i="40"/>
  <c r="E68" i="40"/>
  <c r="E71" i="40"/>
  <c r="E59" i="40"/>
  <c r="E72" i="40"/>
  <c r="E56" i="40"/>
  <c r="E61" i="40"/>
  <c r="E64" i="40"/>
  <c r="E67" i="40"/>
  <c r="E70" i="40"/>
  <c r="C66" i="13"/>
  <c r="H15" i="12" l="1"/>
  <c r="I15" i="12"/>
  <c r="J15" i="12"/>
  <c r="D34" i="3"/>
  <c r="E34" i="3"/>
  <c r="F34" i="3"/>
  <c r="G34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3" i="3"/>
  <c r="H22" i="3"/>
  <c r="H24" i="3"/>
  <c r="H25" i="3"/>
  <c r="H26" i="3"/>
  <c r="H27" i="3"/>
  <c r="H28" i="3"/>
  <c r="H29" i="3"/>
  <c r="H30" i="3"/>
  <c r="H31" i="3"/>
  <c r="H32" i="3"/>
  <c r="H33" i="3"/>
  <c r="K7" i="12" l="1"/>
  <c r="K8" i="12"/>
  <c r="K6" i="12"/>
  <c r="H34" i="3"/>
  <c r="E84" i="16" l="1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0" i="16"/>
  <c r="E59" i="16"/>
  <c r="E58" i="16"/>
  <c r="E57" i="16"/>
  <c r="E56" i="16"/>
  <c r="E55" i="16"/>
  <c r="E54" i="16"/>
  <c r="E53" i="16"/>
  <c r="E52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61" i="16"/>
  <c r="E51" i="16"/>
  <c r="E12" i="16"/>
  <c r="E11" i="16"/>
  <c r="E10" i="16"/>
  <c r="E9" i="16"/>
  <c r="E8" i="16"/>
  <c r="E7" i="16"/>
  <c r="E6" i="16"/>
  <c r="E5" i="16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58" i="20"/>
  <c r="E60" i="20"/>
  <c r="E59" i="20"/>
  <c r="E57" i="20"/>
  <c r="E56" i="20"/>
  <c r="E54" i="20"/>
  <c r="E53" i="20"/>
  <c r="E52" i="20"/>
  <c r="E51" i="20"/>
  <c r="E50" i="20"/>
  <c r="E49" i="20"/>
  <c r="E48" i="20"/>
  <c r="E47" i="20"/>
  <c r="E45" i="20"/>
  <c r="E23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2" i="20"/>
  <c r="E21" i="20"/>
  <c r="E20" i="20"/>
  <c r="E19" i="20"/>
  <c r="E18" i="20"/>
  <c r="E17" i="20"/>
  <c r="E16" i="20"/>
  <c r="E15" i="20"/>
  <c r="E14" i="20"/>
  <c r="E13" i="20"/>
  <c r="E55" i="20"/>
  <c r="E12" i="20"/>
  <c r="E46" i="20"/>
  <c r="E11" i="20"/>
  <c r="E10" i="20"/>
  <c r="E9" i="20"/>
  <c r="E8" i="20"/>
  <c r="E7" i="20"/>
  <c r="E6" i="20"/>
  <c r="E5" i="20"/>
  <c r="E79" i="20" l="1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37" i="12"/>
  <c r="E20" i="12"/>
  <c r="E19" i="12"/>
  <c r="E18" i="12"/>
  <c r="K15" i="12"/>
  <c r="K14" i="12"/>
  <c r="K13" i="12"/>
  <c r="K12" i="12"/>
  <c r="K11" i="12"/>
  <c r="K10" i="12"/>
  <c r="K9" i="12"/>
  <c r="K5" i="12"/>
  <c r="N33" i="10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5" i="13"/>
  <c r="E48" i="13"/>
  <c r="E47" i="13"/>
  <c r="E46" i="13"/>
  <c r="E44" i="13"/>
  <c r="E43" i="13"/>
  <c r="E41" i="13"/>
  <c r="E40" i="13"/>
  <c r="E2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19" i="13"/>
  <c r="E18" i="13"/>
  <c r="E17" i="13"/>
  <c r="E16" i="13"/>
  <c r="E15" i="13"/>
  <c r="E14" i="13"/>
  <c r="E13" i="13"/>
  <c r="E42" i="13"/>
  <c r="E12" i="13"/>
  <c r="E11" i="13"/>
  <c r="E10" i="13"/>
  <c r="E9" i="13"/>
  <c r="E8" i="13"/>
  <c r="E7" i="13"/>
  <c r="E6" i="13"/>
  <c r="E5" i="13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60" i="6"/>
  <c r="E13" i="6"/>
  <c r="E57" i="6"/>
  <c r="E12" i="6"/>
  <c r="E11" i="6"/>
  <c r="E10" i="6"/>
  <c r="E9" i="6"/>
  <c r="E8" i="6"/>
  <c r="E7" i="6"/>
  <c r="E6" i="6"/>
  <c r="E5" i="6"/>
  <c r="E74" i="40" l="1"/>
  <c r="E55" i="40"/>
  <c r="E54" i="40"/>
  <c r="E53" i="40"/>
  <c r="E52" i="40"/>
  <c r="E51" i="40"/>
  <c r="E50" i="40"/>
  <c r="E49" i="40"/>
  <c r="E48" i="40"/>
  <c r="E47" i="40"/>
  <c r="E46" i="40"/>
  <c r="E45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44" i="40"/>
  <c r="E8" i="40"/>
  <c r="E7" i="40"/>
  <c r="E6" i="40"/>
  <c r="E5" i="40"/>
  <c r="E4" i="40"/>
  <c r="E5" i="12" l="1"/>
</calcChain>
</file>

<file path=xl/sharedStrings.xml><?xml version="1.0" encoding="utf-8"?>
<sst xmlns="http://schemas.openxmlformats.org/spreadsheetml/2006/main" count="4738" uniqueCount="327">
  <si>
    <t>OBYWATELSTWO</t>
  </si>
  <si>
    <t>RAZEM</t>
  </si>
  <si>
    <t>Razem</t>
  </si>
  <si>
    <t>% w ogółem</t>
  </si>
  <si>
    <t>AFGANISTAN</t>
  </si>
  <si>
    <t>ALGIERIA</t>
  </si>
  <si>
    <t>ANGOLA</t>
  </si>
  <si>
    <t>ARMENIA</t>
  </si>
  <si>
    <t>AZERBEJDŻAN</t>
  </si>
  <si>
    <t>BANGLADESZ</t>
  </si>
  <si>
    <t>BEZ OBYWATELSTWA</t>
  </si>
  <si>
    <t>BIAŁORUŚ</t>
  </si>
  <si>
    <t>BUŁGARIA</t>
  </si>
  <si>
    <t>CHINY</t>
  </si>
  <si>
    <t>EGIPT</t>
  </si>
  <si>
    <t>ETIOPIA</t>
  </si>
  <si>
    <t>GAMBIA</t>
  </si>
  <si>
    <t>GHANA</t>
  </si>
  <si>
    <t>GRUZJA</t>
  </si>
  <si>
    <t>GWINEA</t>
  </si>
  <si>
    <t>INDIE</t>
  </si>
  <si>
    <t>IRAK</t>
  </si>
  <si>
    <t>IRAN</t>
  </si>
  <si>
    <t>JORDANIA</t>
  </si>
  <si>
    <t>KAMERUN</t>
  </si>
  <si>
    <t>KAZACHSTAN</t>
  </si>
  <si>
    <t>KIRGISTAN</t>
  </si>
  <si>
    <t>KOLUMBIA</t>
  </si>
  <si>
    <t>KONGO</t>
  </si>
  <si>
    <t>KUBA</t>
  </si>
  <si>
    <t>LIBIA</t>
  </si>
  <si>
    <t>LITWA</t>
  </si>
  <si>
    <t>ŁOTWA</t>
  </si>
  <si>
    <t>MAROKO</t>
  </si>
  <si>
    <t>MONGOLIA</t>
  </si>
  <si>
    <t>NEPAL</t>
  </si>
  <si>
    <t>PAKISTAN</t>
  </si>
  <si>
    <t>ROSJA</t>
  </si>
  <si>
    <t>SENEGAL</t>
  </si>
  <si>
    <t>SERBIA</t>
  </si>
  <si>
    <t>SIERRA LEONE</t>
  </si>
  <si>
    <t>SRI LANKA</t>
  </si>
  <si>
    <t>SUDAN</t>
  </si>
  <si>
    <t>SYRIA</t>
  </si>
  <si>
    <t>TADŻYKISTAN</t>
  </si>
  <si>
    <t>TOGO</t>
  </si>
  <si>
    <t>TUNEZJA</t>
  </si>
  <si>
    <t>TURCJA</t>
  </si>
  <si>
    <t>TURKMENISTAN</t>
  </si>
  <si>
    <t>UGANDA</t>
  </si>
  <si>
    <t>UKRAINA</t>
  </si>
  <si>
    <t>UZBEKISTAN</t>
  </si>
  <si>
    <t>WIETNAM</t>
  </si>
  <si>
    <t>NIGERIA</t>
  </si>
  <si>
    <t>Status nadany zgodnie z Konwencją Genewską</t>
  </si>
  <si>
    <t>Zgoda na pobyt tolerowany</t>
  </si>
  <si>
    <t>Negatywna</t>
  </si>
  <si>
    <t>Ochrona uzupełniająca</t>
  </si>
  <si>
    <t>TAJLANDIA</t>
  </si>
  <si>
    <t>BRAZYLIA</t>
  </si>
  <si>
    <t>CHORWACJA</t>
  </si>
  <si>
    <t>KANADA</t>
  </si>
  <si>
    <t>LIBAN</t>
  </si>
  <si>
    <t>SŁOWENIA</t>
  </si>
  <si>
    <t>KRAJOWA</t>
  </si>
  <si>
    <t>SCHENGEN</t>
  </si>
  <si>
    <t xml:space="preserve">      2)  Dane dotyczą wyłącznie pozytywnych decyzji wizowych i nie wskazują ogólnej liczby </t>
  </si>
  <si>
    <t xml:space="preserve">           złożonych wniosków o wydanie wizy.</t>
  </si>
  <si>
    <t>RUMUNIA</t>
  </si>
  <si>
    <t>WĘGRY</t>
  </si>
  <si>
    <t>AUSTRIA</t>
  </si>
  <si>
    <t>BELGIA</t>
  </si>
  <si>
    <t>CZECHY</t>
  </si>
  <si>
    <t>FINLANDIA</t>
  </si>
  <si>
    <t>FRANCJA</t>
  </si>
  <si>
    <t>GRECJA</t>
  </si>
  <si>
    <t>HISZPANIA</t>
  </si>
  <si>
    <t>NIEMCY</t>
  </si>
  <si>
    <t>SŁOWACJA</t>
  </si>
  <si>
    <t>SZWAJCARIA</t>
  </si>
  <si>
    <t>SZWECJA</t>
  </si>
  <si>
    <t>WIELKA BRYTANIA</t>
  </si>
  <si>
    <t>WŁOCHY</t>
  </si>
  <si>
    <t>POZYTYWNE</t>
  </si>
  <si>
    <t>NEGATYWNE</t>
  </si>
  <si>
    <t>UMORZENIA</t>
  </si>
  <si>
    <t>NIDERLANDY</t>
  </si>
  <si>
    <t>CYPR</t>
  </si>
  <si>
    <t>PORTUGALIA</t>
  </si>
  <si>
    <t>IRLANDIA</t>
  </si>
  <si>
    <t>NORWEGIA</t>
  </si>
  <si>
    <t>DANIA</t>
  </si>
  <si>
    <t>ESTONIA</t>
  </si>
  <si>
    <t>MALTA</t>
  </si>
  <si>
    <t>LUKSEMBURG</t>
  </si>
  <si>
    <t>Obywatelstwo</t>
  </si>
  <si>
    <t>pobyt tolerowany</t>
  </si>
  <si>
    <t>POBYT TOLEROWANY</t>
  </si>
  <si>
    <t>STATUS UCHODŹCY</t>
  </si>
  <si>
    <t>ISLANDIA</t>
  </si>
  <si>
    <t>Suma</t>
  </si>
  <si>
    <t xml:space="preserve">                      wg obywatelstwa i rodzaju zezwolenia.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</si>
  <si>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</si>
  <si>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</si>
  <si>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</si>
  <si>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 xml:space="preserve">                  (wg obywatelstwa).</t>
  </si>
  <si>
    <t>Umorzenie</t>
  </si>
  <si>
    <t>DEMOKRATYCZNA REPUBLIKA KONGA</t>
  </si>
  <si>
    <t>PALESTYNA</t>
  </si>
  <si>
    <t>Ogółem</t>
  </si>
  <si>
    <t>Liczba osób</t>
  </si>
  <si>
    <t xml:space="preserve">                 w sprawach o udzielenie zgody na pobyt tolerowany (wg obywatelstwa).</t>
  </si>
  <si>
    <t xml:space="preserve">                   (wg obywatelstwa).</t>
  </si>
  <si>
    <t xml:space="preserve">                   potwierdzającego prawo stałego pobytu (wg obywatelstwa).</t>
  </si>
  <si>
    <t xml:space="preserve">                   stałego pobytu członka rodziny obywatela UE (wg obywatelstwa).</t>
  </si>
  <si>
    <t xml:space="preserve">                 (wg obywatelstwa).</t>
  </si>
  <si>
    <t xml:space="preserve">                    w poszczególnych sprawach (wg typu sprawy i obywatelstwa).</t>
  </si>
  <si>
    <t>K</t>
  </si>
  <si>
    <t>M</t>
  </si>
  <si>
    <t>Utrzymujące</t>
  </si>
  <si>
    <t xml:space="preserve">                   o wydanie karty pobytu członka rodziny obywatela UE (wg obywatelstwa).</t>
  </si>
  <si>
    <t xml:space="preserve">                    na pobyt rezydenta długoterminowego Unii Europejskiej (wg obywatelstwa).</t>
  </si>
  <si>
    <t>MOŁDAWIA</t>
  </si>
  <si>
    <t>POBYT REZYDENTA DŁUGOTERMINOWEGO UE</t>
  </si>
  <si>
    <t xml:space="preserve">Suma </t>
  </si>
  <si>
    <t>w sprawie zezwolenia na pobyt rezydenta długoterminowego Unii Europejskiej (wg obywatelstwa).</t>
  </si>
  <si>
    <t>Przekazanie do ponownego rozpatrzenia</t>
  </si>
  <si>
    <t>Cudzoziemiec</t>
  </si>
  <si>
    <t>Osoba fizyczna</t>
  </si>
  <si>
    <t>Osoba prawna</t>
  </si>
  <si>
    <t xml:space="preserve">                    na pobyt czasowy (wg obywatelstwa).</t>
  </si>
  <si>
    <t xml:space="preserve">                 decyzje o zobowiązaniu cudzoziemca do powrotu (wg obywatelstwa).</t>
  </si>
  <si>
    <t>ZOBOWIĄZANIE CUDZOZIEMCA DO POWROTU</t>
  </si>
  <si>
    <t>zobowiązanie do powrotu</t>
  </si>
  <si>
    <t>POBYT ZE WZGLĘDÓW HUMANITARNYCH</t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</si>
  <si>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</si>
  <si>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</si>
  <si>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</si>
  <si>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</si>
  <si>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</si>
  <si>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</si>
  <si>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</si>
  <si>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</si>
  <si>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</si>
  <si>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</si>
  <si>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</si>
  <si>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</si>
  <si>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</si>
  <si>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</si>
  <si>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</si>
  <si>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</si>
  <si>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</si>
  <si>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cofnięcie zakazu wjazdu</t>
  </si>
  <si>
    <t>zaproszenie</t>
  </si>
  <si>
    <t>polski dokument podróży</t>
  </si>
  <si>
    <t>polski dokument tożsamości cudzoziemca</t>
  </si>
  <si>
    <t>wiza (nowa + Schengen)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</si>
  <si>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</si>
  <si>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</si>
  <si>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</si>
  <si>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</si>
  <si>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</si>
  <si>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</si>
  <si>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</si>
  <si>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</si>
  <si>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OCHRONA MIĘDZYNARODOWA</t>
  </si>
  <si>
    <t xml:space="preserve">POBYT TOLEROWANY </t>
  </si>
  <si>
    <t>POBYT ZE WZGLĘDÓW HUMANITARNYCH Suma</t>
  </si>
  <si>
    <t>ZOBOWIĄZANIE CUDZOZIEMCA DO POWROTU Suma</t>
  </si>
  <si>
    <t xml:space="preserve">                  w sprawie o udzielenie ochrony międzynarodowej w RP (wg obywatelstwa).</t>
  </si>
  <si>
    <t xml:space="preserve">POBYT STAŁY </t>
  </si>
  <si>
    <t xml:space="preserve">POBYT CZASOWY </t>
  </si>
  <si>
    <t>ZAREJESTROWANIE POBYTU OB. UE</t>
  </si>
  <si>
    <t>AZYL</t>
  </si>
  <si>
    <t xml:space="preserve">                 wydał decyzje w sprawie o udzielenie ochrony międzynarodowej w RP (wg obywatelstwa).</t>
  </si>
  <si>
    <t xml:space="preserve">                    (wg obywatelstwa).</t>
  </si>
  <si>
    <t>NIEOKREŚLONE</t>
  </si>
  <si>
    <t>POBYT STAŁY
 OBYWATELA UE</t>
  </si>
  <si>
    <t>POBYT STAŁY CZŁONKA RODZINY OBYWATELA UE</t>
  </si>
  <si>
    <t>POBYT CZŁONKA RODZINY OBYWATELA UE</t>
  </si>
  <si>
    <t>OCHRONA
 UZUPEŁNIAJĄCA</t>
  </si>
  <si>
    <t>zrobione</t>
  </si>
  <si>
    <r>
      <rPr>
        <b/>
        <u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ochrony międzynarodowej</t>
    </r>
  </si>
  <si>
    <t>POZOSTAWIENIE BEZ ROZPOZNANIA</t>
  </si>
  <si>
    <t>POZYTYWNA 
(ZGODA NA POBYT TOLEROWANY)</t>
  </si>
  <si>
    <t xml:space="preserve">                 w sprawie o udzielenie zezwolenia na pobyt stały (wg obywatelstwa).</t>
  </si>
  <si>
    <r>
      <t>Tabela 19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komendant placówki Straży Granicznej wydał</t>
    </r>
  </si>
  <si>
    <r>
      <rPr>
        <b/>
        <u/>
        <sz val="9"/>
        <rFont val="Roboto"/>
        <charset val="238"/>
      </rPr>
      <t>Tabela 25: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Odwołania od decyzji wydanych w I instancji w sprawie legalizacji pobytu cudzoziemców na terytorium RP </t>
    </r>
  </si>
  <si>
    <r>
      <t>Tabela 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wobec których w  2020 r. Szef Urzędu do Spraw Cudzoziemców</t>
    </r>
  </si>
  <si>
    <t xml:space="preserve"> - złożonych w 2020 r.</t>
  </si>
  <si>
    <r>
      <t>Tabela 4: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wobec których w 2020 r. Rada do Spraw Uchodźców wydała decyzje </t>
    </r>
  </si>
  <si>
    <r>
      <rPr>
        <b/>
        <u/>
        <sz val="9"/>
        <rFont val="Roboto"/>
        <charset val="238"/>
      </rPr>
      <t>Tabela. 5:</t>
    </r>
    <r>
      <rPr>
        <sz val="9"/>
        <rFont val="Roboto"/>
        <charset val="238"/>
      </rPr>
      <t xml:space="preserve"> Liczba osób, które złożyły wnioski o udzielenie azylu 2020 r.</t>
    </r>
  </si>
  <si>
    <r>
      <rPr>
        <b/>
        <u/>
        <sz val="9"/>
        <rFont val="Roboto"/>
        <charset val="238"/>
      </rPr>
      <t>Tabela. 6:</t>
    </r>
    <r>
      <rPr>
        <sz val="9"/>
        <rFont val="Roboto"/>
        <charset val="238"/>
      </rPr>
      <t xml:space="preserve"> Liczba osób, którym wydano decyzje w sprawach o udzielenie azylu w 2020 r.</t>
    </r>
  </si>
  <si>
    <r>
      <t>Tabela 7: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wiz wydanych cudzoziemcom w 2020 r. na terytorium RP</t>
    </r>
  </si>
  <si>
    <r>
      <t xml:space="preserve">      *  </t>
    </r>
    <r>
      <rPr>
        <b/>
        <u/>
        <sz val="9"/>
        <rFont val="Roboto"/>
        <charset val="238"/>
      </rPr>
      <t>UWAGI:</t>
    </r>
  </si>
  <si>
    <r>
      <t>Tabela 8: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zaproszeń wydanych cudzoziemcom w 2020 r. (wg obywatelstwa).</t>
    </r>
  </si>
  <si>
    <r>
      <t>Tabela 9: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2020 r. złożyły wniosek o udzielenie zezwolenia na pobyt stały</t>
    </r>
  </si>
  <si>
    <r>
      <t>Tabela 11: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2020 r. złożyły wniosek o udzielenie zezwolenia</t>
    </r>
  </si>
  <si>
    <r>
      <t>Tabela 13: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obywateli UE, którzy w 2020 r. złożyli wniosek o zarejestrowanie pobytu</t>
    </r>
  </si>
  <si>
    <r>
      <t>Tabela 15: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członków rodzin obywateli UE, którzy w 2020 r. złożyli wniosek </t>
    </r>
  </si>
  <si>
    <r>
      <t>Tabela 16: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członków rodzin obywateli UE, którzy w 2020 r. złożyli wniosek o wydanie karty </t>
    </r>
  </si>
  <si>
    <r>
      <t>Tabela 17: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w 2020 r. złożyły wniosek o udzielenie zezwolenia </t>
    </r>
  </si>
  <si>
    <t xml:space="preserve">                   w 2020 r. decyzje o odmowie wjazdu na terytorium RP (wg obywatelstwa).</t>
  </si>
  <si>
    <r>
      <t>Tabela 20: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wydano w 2020 r.</t>
    </r>
  </si>
  <si>
    <r>
      <t>Tabela 23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w 2020 r. otrzymały w I lub II instancji zgodę na pobyt tolerowany </t>
    </r>
  </si>
  <si>
    <r>
      <t>Tabela 22: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wobec których w 2020 r. komendanci Placówek/Oddziałów SG wydali decyzje</t>
    </r>
  </si>
  <si>
    <r>
      <t>Tabela 21: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2020 r. wobec których wszczęto postępowanie o udzielenie zgody na pobyt tolerowany</t>
    </r>
  </si>
  <si>
    <r>
      <t>Tabela 24.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2020 r. otrzymały w I lub II instancji zgodę na pobyt ze względów humanitarnych</t>
    </r>
  </si>
  <si>
    <t>oraz rozstrzygnięcia Szefa UdSC wydane w tych sprawach w 2020 r.</t>
  </si>
  <si>
    <r>
      <rPr>
        <b/>
        <u/>
        <sz val="9"/>
        <rFont val="Roboto"/>
        <charset val="238"/>
      </rPr>
      <t xml:space="preserve">Tabela 26: </t>
    </r>
    <r>
      <rPr>
        <sz val="9"/>
        <rFont val="Roboto"/>
        <charset val="238"/>
      </rPr>
      <t xml:space="preserve">Liczba osób, które posiadają ważne dokumenty potwierdzające prawo pobytu na terytorium RP (stan na 1.01.2021 r.) </t>
    </r>
  </si>
  <si>
    <t>-</t>
  </si>
  <si>
    <t>CHILE</t>
  </si>
  <si>
    <t>DŻIBUTI</t>
  </si>
  <si>
    <t>ERYTREA</t>
  </si>
  <si>
    <t>FILIPINY</t>
  </si>
  <si>
    <t>JEMEN</t>
  </si>
  <si>
    <t>KOMORY</t>
  </si>
  <si>
    <t>KOSOWO</t>
  </si>
  <si>
    <t>MALI</t>
  </si>
  <si>
    <t>SOMALIA</t>
  </si>
  <si>
    <t>STANY ZJEDNOCZONE AMERYKI</t>
  </si>
  <si>
    <t>TANZANIA</t>
  </si>
  <si>
    <t>WENEZUELA</t>
  </si>
  <si>
    <t>WYBRZEŻE KOŚCI SŁONIOWEJ</t>
  </si>
  <si>
    <t>ZIMBABWE</t>
  </si>
  <si>
    <r>
      <rPr>
        <b/>
        <u/>
        <sz val="9"/>
        <rFont val="Roboto"/>
        <charset val="238"/>
      </rPr>
      <t>Tabela 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 2020 r. złożyły wniosek o udzielenie ochrony międzynarodowej w RP</t>
    </r>
  </si>
  <si>
    <t>AUSTRALIA</t>
  </si>
  <si>
    <t>BENIN</t>
  </si>
  <si>
    <t>EKWADOR</t>
  </si>
  <si>
    <t>INDONEZJA</t>
  </si>
  <si>
    <t>IZRAEL</t>
  </si>
  <si>
    <t>JAPONIA</t>
  </si>
  <si>
    <t>KENIA</t>
  </si>
  <si>
    <t>MALEDIWY</t>
  </si>
  <si>
    <t>REPUBLIKA POŁUDNIOWEJ AFRYKI</t>
  </si>
  <si>
    <t>REPUBLIKA ZIELONEGO PRZYLĄDKA</t>
  </si>
  <si>
    <t>RWANDA</t>
  </si>
  <si>
    <t>SINGAPUR</t>
  </si>
  <si>
    <t>TONGA</t>
  </si>
  <si>
    <t>ALBANIA</t>
  </si>
  <si>
    <t>ARABIA SAUDYJSKA</t>
  </si>
  <si>
    <t>ARGENTYNA</t>
  </si>
  <si>
    <t>BHUTAN</t>
  </si>
  <si>
    <t>BOLIWIA</t>
  </si>
  <si>
    <t>BOŚNIA I HERCEGOWINA</t>
  </si>
  <si>
    <t>DOMINIKANA</t>
  </si>
  <si>
    <t>GABON</t>
  </si>
  <si>
    <t>GUJANA</t>
  </si>
  <si>
    <t>HAITI</t>
  </si>
  <si>
    <t>HONDURAS</t>
  </si>
  <si>
    <t>JAMAJKA</t>
  </si>
  <si>
    <t>KAMBODŻA</t>
  </si>
  <si>
    <t>KOSTARYKA</t>
  </si>
  <si>
    <t>LAOS</t>
  </si>
  <si>
    <t>LIBERIA</t>
  </si>
  <si>
    <t>MADAGASKAR</t>
  </si>
  <si>
    <t>MALAWI</t>
  </si>
  <si>
    <t>MAURITIUS</t>
  </si>
  <si>
    <t>MEKSYK</t>
  </si>
  <si>
    <t>MOZAMBIK</t>
  </si>
  <si>
    <t>NAMIBIA</t>
  </si>
  <si>
    <t>NOWA ZELANDIA</t>
  </si>
  <si>
    <t>OMAN</t>
  </si>
  <si>
    <t>PERU</t>
  </si>
  <si>
    <t>TAJWAN</t>
  </si>
  <si>
    <t>ZAMBIA</t>
  </si>
  <si>
    <t>ZJEDNOCZONE EMIRATY ARABSKIE</t>
  </si>
  <si>
    <t>Jednostka organizacyjna nieposiadająca osobowości prawnej</t>
  </si>
  <si>
    <t>CZARNOGÓRA</t>
  </si>
  <si>
    <t>FIDŻI</t>
  </si>
  <si>
    <t>GWATEMALA</t>
  </si>
  <si>
    <t>GWINEA BISSAU</t>
  </si>
  <si>
    <t>KOREA POŁUDNIOWA</t>
  </si>
  <si>
    <t>LESOTHO</t>
  </si>
  <si>
    <t>MALEZJA</t>
  </si>
  <si>
    <t>NIKARAGUA</t>
  </si>
  <si>
    <t>SALWADOR</t>
  </si>
  <si>
    <t>SURINAM</t>
  </si>
  <si>
    <t>URUGWAJ</t>
  </si>
  <si>
    <t>KUWEJT</t>
  </si>
  <si>
    <t>PANAMA</t>
  </si>
  <si>
    <t>SAMOA AMERYKAŃSKIE</t>
  </si>
  <si>
    <t>TRYNIDAD I TOBAGO</t>
  </si>
  <si>
    <t>ANTIGUA I BARBUDA</t>
  </si>
  <si>
    <t>ARUBA</t>
  </si>
  <si>
    <t>BAHRAJN</t>
  </si>
  <si>
    <t>BARBADOS</t>
  </si>
  <si>
    <t>BELIZE</t>
  </si>
  <si>
    <t>BOTSWANA</t>
  </si>
  <si>
    <t>BURUNDI</t>
  </si>
  <si>
    <t>CZAD</t>
  </si>
  <si>
    <t>DOMINIKA</t>
  </si>
  <si>
    <t>GEORGIA POŁUDNIOWA I SANDWICH POŁUDNIOWY</t>
  </si>
  <si>
    <t>GRENADA</t>
  </si>
  <si>
    <t>HONGKONG</t>
  </si>
  <si>
    <t>KATAR</t>
  </si>
  <si>
    <t>KOREA PÓŁNOCNA</t>
  </si>
  <si>
    <t>MAKAU</t>
  </si>
  <si>
    <t>MAURETANIA</t>
  </si>
  <si>
    <t>MIKRONEZJA</t>
  </si>
  <si>
    <t>MONAKO</t>
  </si>
  <si>
    <t>NIGER</t>
  </si>
  <si>
    <t>PAPUA - NOWA GWINEA</t>
  </si>
  <si>
    <t>PARAGWAJ</t>
  </si>
  <si>
    <t>REPUBLIKA ŚRODKOWOAFRYKAŃSKA</t>
  </si>
  <si>
    <t>SAINT CHRISTOPHER I NEWIS (SAINT KITTS I NEVIS)</t>
  </si>
  <si>
    <t>SAINT VINCENT I GRENADYNY</t>
  </si>
  <si>
    <t>SAN MARINO</t>
  </si>
  <si>
    <t>SUAZI</t>
  </si>
  <si>
    <t>SUDAN POŁUDNIOWY</t>
  </si>
  <si>
    <t>BRYTYJSKIE TERYTORIUM OCEANU INDYJSKIEGO</t>
  </si>
  <si>
    <t>GWINEA RÓWNIKOWA</t>
  </si>
  <si>
    <t>SESZELE</t>
  </si>
  <si>
    <t>TIMOR WSCHODNI</t>
  </si>
  <si>
    <t>WYSPY ŚWIĘTEGO TOMASZA I KSIĄŻĘCA</t>
  </si>
  <si>
    <r>
      <t>Tabela 14: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obywateli UE, którzy w 2020 r. złożyli wniosek o wydanie dokumentu </t>
    </r>
  </si>
  <si>
    <t>ZGODA NA POBYT ZE WZGLĘDÓW HUMANITARNYCH</t>
  </si>
  <si>
    <t>BURKINA FASO</t>
  </si>
  <si>
    <t>LIECHTENSTEIN</t>
  </si>
  <si>
    <t>MACEDONIA PÓŁNOCNA</t>
  </si>
  <si>
    <t xml:space="preserve">MJANMA </t>
  </si>
  <si>
    <t>SAINT LUCIA</t>
  </si>
  <si>
    <t>VANUATU</t>
  </si>
  <si>
    <r>
      <t>Tabela 10: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w 2020 r. wojewodowie wydali rozstrzygnięcia</t>
    </r>
  </si>
  <si>
    <r>
      <t>Tabela 18: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wojewodowie wydali w 2020 r. rozstrzygnięcia</t>
    </r>
  </si>
  <si>
    <t>MJANMA</t>
  </si>
  <si>
    <r>
      <t>Tabela 12: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w 2020 r. wojewodowie wydali rozstrzygnięcia w sprawie o udzielenie zezwolenia na pobyt czasowy (wg obywatelstwa).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</si>
</sst>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Roboto"/>
      <charset val="238"/>
    </font>
    <font>
      <b/>
      <sz val="9"/>
      <color theme="1"/>
      <name val="Roboto"/>
      <charset val="238"/>
    </font>
    <font>
      <sz val="9"/>
      <color theme="1"/>
      <name val="Roboto"/>
      <charset val="238"/>
    </font>
    <font>
      <sz val="9"/>
      <name val="Roboto"/>
      <charset val="238"/>
    </font>
    <font>
      <b/>
      <sz val="9"/>
      <name val="Roboto"/>
      <charset val="238"/>
    </font>
    <font>
      <sz val="10"/>
      <name val="Roboto"/>
      <charset val="238"/>
    </font>
    <font>
      <b/>
      <u/>
      <sz val="9"/>
      <name val="Roboto"/>
      <charset val="238"/>
    </font>
    <font>
      <sz val="9"/>
      <color rgb="FFFF0000"/>
      <name val="Roboto"/>
      <charset val="238"/>
    </font>
    <font>
      <i/>
      <sz val="9"/>
      <name val="Roboto"/>
      <charset val="238"/>
    </font>
    <font>
      <sz val="10"/>
      <color rgb="FFFF0000"/>
      <name val="Roboto"/>
      <charset val="238"/>
    </font>
    <font>
      <sz val="1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57" applyNumberFormat="0" applyAlignment="0" applyProtection="0"/>
    <xf numFmtId="0" fontId="8" fillId="18" borderId="58" applyNumberFormat="0" applyAlignment="0" applyProtection="0"/>
    <xf numFmtId="0" fontId="9" fillId="0" borderId="59" applyNumberFormat="0" applyFill="0" applyAlignment="0" applyProtection="0"/>
    <xf numFmtId="0" fontId="10" fillId="19" borderId="60" applyNumberFormat="0" applyAlignment="0" applyProtection="0"/>
    <xf numFmtId="0" fontId="11" fillId="0" borderId="61" applyNumberFormat="0" applyFill="0" applyAlignment="0" applyProtection="0"/>
    <xf numFmtId="0" fontId="12" fillId="0" borderId="62" applyNumberFormat="0" applyFill="0" applyAlignment="0" applyProtection="0"/>
    <xf numFmtId="0" fontId="13" fillId="0" borderId="6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5" fillId="18" borderId="57" applyNumberFormat="0" applyAlignment="0" applyProtection="0"/>
    <xf numFmtId="9" fontId="1" fillId="0" borderId="0" applyFont="0" applyFill="0" applyBorder="0" applyAlignment="0" applyProtection="0"/>
    <xf numFmtId="0" fontId="16" fillId="0" borderId="6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0" borderId="65" applyNumberFormat="0" applyFont="0" applyAlignment="0" applyProtection="0"/>
    <xf numFmtId="43" fontId="30" fillId="0" borderId="0" applyFont="0" applyFill="0" applyBorder="0" applyAlignment="0" applyProtection="0"/>
  </cellStyleXfs>
  <cellXfs count="409">
    <xf numFmtId="0" fontId="0" fillId="0" borderId="0" xfId="0"/>
    <xf numFmtId="0" fontId="20" fillId="0" borderId="0" xfId="18" applyFont="1"/>
    <xf numFmtId="0" fontId="21" fillId="35" borderId="11" xfId="18" applyFont="1" applyFill="1" applyBorder="1" applyAlignment="1">
      <alignment horizontal="center" vertical="center"/>
    </xf>
    <xf numFmtId="0" fontId="21" fillId="35" borderId="10" xfId="18" applyFont="1" applyFill="1" applyBorder="1" applyAlignment="1">
      <alignment horizontal="center" vertical="center"/>
    </xf>
    <xf numFmtId="0" fontId="21" fillId="35" borderId="18" xfId="18" applyFont="1" applyFill="1" applyBorder="1" applyAlignment="1">
      <alignment horizontal="center" vertical="center"/>
    </xf>
    <xf numFmtId="0" fontId="21" fillId="35" borderId="27" xfId="18" applyFont="1" applyFill="1" applyBorder="1" applyAlignment="1">
      <alignment horizontal="center" vertical="center"/>
    </xf>
    <xf numFmtId="0" fontId="22" fillId="31" borderId="31" xfId="18" applyFont="1" applyFill="1" applyBorder="1"/>
    <xf numFmtId="0" fontId="23" fillId="0" borderId="8" xfId="18" quotePrefix="1" applyFont="1" applyBorder="1" applyAlignment="1">
      <alignment horizontal="right" vertical="center"/>
    </xf>
    <xf numFmtId="0" fontId="23" fillId="0" borderId="29" xfId="18" applyFont="1" applyBorder="1" applyAlignment="1">
      <alignment horizontal="right"/>
    </xf>
    <xf numFmtId="0" fontId="24" fillId="31" borderId="32" xfId="18" applyFont="1" applyFill="1" applyBorder="1"/>
    <xf numFmtId="0" fontId="21" fillId="35" borderId="9" xfId="18" applyFont="1" applyFill="1" applyBorder="1" applyAlignment="1">
      <alignment horizontal="center" vertical="center"/>
    </xf>
    <xf numFmtId="0" fontId="21" fillId="35" borderId="12" xfId="18" applyFont="1" applyFill="1" applyBorder="1" applyAlignment="1">
      <alignment horizontal="center" vertical="center"/>
    </xf>
    <xf numFmtId="0" fontId="21" fillId="35" borderId="13" xfId="18" applyFont="1" applyFill="1" applyBorder="1" applyAlignment="1">
      <alignment horizontal="center" vertical="center"/>
    </xf>
    <xf numFmtId="0" fontId="22" fillId="31" borderId="32" xfId="18" applyFont="1" applyFill="1" applyBorder="1"/>
    <xf numFmtId="0" fontId="22" fillId="0" borderId="8" xfId="18" applyFont="1" applyBorder="1" applyAlignment="1">
      <alignment horizontal="right" vertical="center"/>
    </xf>
    <xf numFmtId="0" fontId="22" fillId="0" borderId="6" xfId="18" applyFont="1" applyBorder="1" applyAlignment="1">
      <alignment horizontal="right" vertical="center"/>
    </xf>
    <xf numFmtId="0" fontId="21" fillId="31" borderId="29" xfId="18" applyFont="1" applyFill="1" applyBorder="1" applyAlignment="1">
      <alignment horizontal="right" vertical="center"/>
    </xf>
    <xf numFmtId="0" fontId="21" fillId="31" borderId="29" xfId="18" applyFont="1" applyFill="1" applyBorder="1" applyAlignment="1">
      <alignment horizontal="right"/>
    </xf>
    <xf numFmtId="0" fontId="25" fillId="0" borderId="0" xfId="0" applyNumberFormat="1" applyFont="1"/>
    <xf numFmtId="0" fontId="21" fillId="35" borderId="16" xfId="18" applyFont="1" applyFill="1" applyBorder="1" applyAlignment="1">
      <alignment horizontal="center" vertical="center"/>
    </xf>
    <xf numFmtId="0" fontId="26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27" fillId="0" borderId="0" xfId="19" applyFont="1" applyAlignment="1">
      <alignment vertical="center"/>
    </xf>
    <xf numFmtId="0" fontId="24" fillId="10" borderId="11" xfId="19" applyFont="1" applyFill="1" applyBorder="1" applyAlignment="1">
      <alignment horizontal="center" vertical="center"/>
    </xf>
    <xf numFmtId="0" fontId="24" fillId="10" borderId="10" xfId="19" applyFont="1" applyFill="1" applyBorder="1" applyAlignment="1">
      <alignment horizontal="center" vertical="center" wrapText="1"/>
    </xf>
    <xf numFmtId="0" fontId="24" fillId="10" borderId="18" xfId="19" applyFont="1" applyFill="1" applyBorder="1" applyAlignment="1">
      <alignment horizontal="center" vertical="center" wrapText="1"/>
    </xf>
    <xf numFmtId="0" fontId="24" fillId="10" borderId="28" xfId="19" applyFont="1" applyFill="1" applyBorder="1" applyAlignment="1">
      <alignment horizontal="center" vertical="center" wrapText="1"/>
    </xf>
    <xf numFmtId="0" fontId="23" fillId="31" borderId="31" xfId="19" applyFont="1" applyFill="1" applyBorder="1" applyAlignment="1">
      <alignment vertical="center"/>
    </xf>
    <xf numFmtId="0" fontId="23" fillId="0" borderId="8" xfId="19" applyNumberFormat="1" applyFont="1" applyFill="1" applyBorder="1" applyAlignment="1">
      <alignment horizontal="right" vertical="center"/>
    </xf>
    <xf numFmtId="0" fontId="23" fillId="0" borderId="29" xfId="19" applyNumberFormat="1" applyFont="1" applyFill="1" applyBorder="1" applyAlignment="1">
      <alignment horizontal="right" vertical="center"/>
    </xf>
    <xf numFmtId="0" fontId="24" fillId="31" borderId="37" xfId="19" applyFont="1" applyFill="1" applyBorder="1" applyAlignment="1">
      <alignment vertical="center"/>
    </xf>
    <xf numFmtId="164" fontId="28" fillId="0" borderId="37" xfId="19" applyNumberFormat="1" applyFont="1" applyFill="1" applyBorder="1" applyAlignment="1">
      <alignment vertical="center"/>
    </xf>
    <xf numFmtId="0" fontId="23" fillId="31" borderId="30" xfId="19" applyFont="1" applyFill="1" applyBorder="1" applyAlignment="1">
      <alignment vertical="center"/>
    </xf>
    <xf numFmtId="0" fontId="23" fillId="0" borderId="7" xfId="19" applyNumberFormat="1" applyFont="1" applyFill="1" applyBorder="1" applyAlignment="1">
      <alignment horizontal="right" vertical="center"/>
    </xf>
    <xf numFmtId="0" fontId="23" fillId="0" borderId="17" xfId="19" applyNumberFormat="1" applyFont="1" applyFill="1" applyBorder="1" applyAlignment="1">
      <alignment horizontal="right" vertical="center"/>
    </xf>
    <xf numFmtId="0" fontId="23" fillId="31" borderId="30" xfId="19" applyFont="1" applyFill="1" applyBorder="1" applyAlignment="1">
      <alignment horizontal="left" vertical="center"/>
    </xf>
    <xf numFmtId="3" fontId="23" fillId="0" borderId="7" xfId="19" applyNumberFormat="1" applyFont="1" applyFill="1" applyBorder="1" applyAlignment="1">
      <alignment horizontal="right" vertical="center"/>
    </xf>
    <xf numFmtId="3" fontId="23" fillId="0" borderId="17" xfId="19" applyNumberFormat="1" applyFont="1" applyFill="1" applyBorder="1" applyAlignment="1">
      <alignment horizontal="right" vertical="center"/>
    </xf>
    <xf numFmtId="0" fontId="24" fillId="10" borderId="11" xfId="19" applyFont="1" applyFill="1" applyBorder="1" applyAlignment="1">
      <alignment horizontal="center"/>
    </xf>
    <xf numFmtId="0" fontId="24" fillId="10" borderId="10" xfId="19" applyNumberFormat="1" applyFont="1" applyFill="1" applyBorder="1" applyAlignment="1">
      <alignment horizontal="center" vertical="center" wrapText="1"/>
    </xf>
    <xf numFmtId="0" fontId="24" fillId="10" borderId="26" xfId="19" applyNumberFormat="1" applyFont="1" applyFill="1" applyBorder="1" applyAlignment="1">
      <alignment horizontal="center" vertical="center" wrapText="1"/>
    </xf>
    <xf numFmtId="0" fontId="24" fillId="10" borderId="27" xfId="19" applyNumberFormat="1" applyFont="1" applyFill="1" applyBorder="1" applyAlignment="1">
      <alignment horizontal="center" vertical="center" wrapText="1"/>
    </xf>
    <xf numFmtId="2" fontId="28" fillId="34" borderId="28" xfId="19" applyNumberFormat="1" applyFont="1" applyFill="1" applyBorder="1" applyAlignment="1">
      <alignment vertical="center"/>
    </xf>
    <xf numFmtId="0" fontId="26" fillId="0" borderId="0" xfId="19" applyFont="1"/>
    <xf numFmtId="0" fontId="23" fillId="0" borderId="0" xfId="19" applyFont="1"/>
    <xf numFmtId="0" fontId="24" fillId="10" borderId="13" xfId="19" applyFont="1" applyFill="1" applyBorder="1" applyAlignment="1">
      <alignment horizontal="center" vertical="center" wrapText="1"/>
    </xf>
    <xf numFmtId="0" fontId="24" fillId="10" borderId="15" xfId="19" applyFont="1" applyFill="1" applyBorder="1" applyAlignment="1">
      <alignment horizontal="center" vertical="center" wrapText="1"/>
    </xf>
    <xf numFmtId="0" fontId="23" fillId="31" borderId="31" xfId="19" applyFont="1" applyFill="1" applyBorder="1" applyAlignment="1">
      <alignment vertical="center" wrapText="1"/>
    </xf>
    <xf numFmtId="0" fontId="23" fillId="0" borderId="8" xfId="19" applyNumberFormat="1" applyFont="1" applyFill="1" applyBorder="1" applyAlignment="1">
      <alignment horizontal="right" vertical="center" wrapText="1"/>
    </xf>
    <xf numFmtId="0" fontId="23" fillId="0" borderId="6" xfId="19" applyNumberFormat="1" applyFont="1" applyFill="1" applyBorder="1" applyAlignment="1">
      <alignment horizontal="right" vertical="center" wrapText="1"/>
    </xf>
    <xf numFmtId="0" fontId="24" fillId="31" borderId="29" xfId="19" applyNumberFormat="1" applyFont="1" applyFill="1" applyBorder="1" applyAlignment="1">
      <alignment horizontal="right" vertical="center" wrapText="1"/>
    </xf>
    <xf numFmtId="0" fontId="23" fillId="0" borderId="2" xfId="19" applyNumberFormat="1" applyFont="1" applyFill="1" applyBorder="1" applyAlignment="1">
      <alignment horizontal="right" vertical="center" wrapText="1"/>
    </xf>
    <xf numFmtId="0" fontId="24" fillId="31" borderId="3" xfId="19" applyNumberFormat="1" applyFont="1" applyFill="1" applyBorder="1" applyAlignment="1">
      <alignment horizontal="right" vertical="center" wrapText="1"/>
    </xf>
    <xf numFmtId="3" fontId="23" fillId="0" borderId="8" xfId="19" applyNumberFormat="1" applyFont="1" applyFill="1" applyBorder="1" applyAlignment="1">
      <alignment horizontal="right" vertical="center" wrapText="1"/>
    </xf>
    <xf numFmtId="3" fontId="23" fillId="0" borderId="6" xfId="19" applyNumberFormat="1" applyFont="1" applyFill="1" applyBorder="1" applyAlignment="1">
      <alignment horizontal="right" vertical="center" wrapText="1"/>
    </xf>
    <xf numFmtId="3" fontId="24" fillId="31" borderId="29" xfId="19" applyNumberFormat="1" applyFont="1" applyFill="1" applyBorder="1" applyAlignment="1">
      <alignment horizontal="right" vertical="center" wrapText="1"/>
    </xf>
    <xf numFmtId="0" fontId="23" fillId="31" borderId="30" xfId="19" applyFont="1" applyFill="1" applyBorder="1" applyAlignment="1">
      <alignment vertical="center" wrapText="1"/>
    </xf>
    <xf numFmtId="0" fontId="23" fillId="0" borderId="7" xfId="19" applyNumberFormat="1" applyFont="1" applyFill="1" applyBorder="1" applyAlignment="1">
      <alignment horizontal="right" vertical="center" wrapText="1"/>
    </xf>
    <xf numFmtId="0" fontId="23" fillId="0" borderId="1" xfId="19" applyNumberFormat="1" applyFont="1" applyFill="1" applyBorder="1" applyAlignment="1">
      <alignment horizontal="right" vertical="center" wrapText="1"/>
    </xf>
    <xf numFmtId="0" fontId="23" fillId="0" borderId="4" xfId="19" applyNumberFormat="1" applyFont="1" applyFill="1" applyBorder="1" applyAlignment="1">
      <alignment horizontal="right" vertical="center" wrapText="1"/>
    </xf>
    <xf numFmtId="3" fontId="23" fillId="0" borderId="7" xfId="19" applyNumberFormat="1" applyFont="1" applyFill="1" applyBorder="1" applyAlignment="1">
      <alignment horizontal="right" vertical="center" wrapText="1"/>
    </xf>
    <xf numFmtId="3" fontId="23" fillId="0" borderId="1" xfId="19" applyNumberFormat="1" applyFont="1" applyFill="1" applyBorder="1" applyAlignment="1">
      <alignment horizontal="right" vertical="center" wrapText="1"/>
    </xf>
    <xf numFmtId="0" fontId="23" fillId="0" borderId="0" xfId="19" applyFont="1" applyAlignment="1">
      <alignment horizontal="left" vertical="center"/>
    </xf>
    <xf numFmtId="0" fontId="24" fillId="10" borderId="16" xfId="19" applyNumberFormat="1" applyFont="1" applyFill="1" applyBorder="1" applyAlignment="1">
      <alignment horizontal="center" vertical="center" wrapText="1"/>
    </xf>
    <xf numFmtId="0" fontId="24" fillId="10" borderId="25" xfId="19" applyNumberFormat="1" applyFont="1" applyFill="1" applyBorder="1" applyAlignment="1">
      <alignment horizontal="center" vertical="center" wrapText="1"/>
    </xf>
    <xf numFmtId="3" fontId="24" fillId="10" borderId="18" xfId="19" applyNumberFormat="1" applyFont="1" applyFill="1" applyBorder="1" applyAlignment="1">
      <alignment horizontal="center" vertical="center" wrapText="1"/>
    </xf>
    <xf numFmtId="0" fontId="21" fillId="34" borderId="27" xfId="18" applyFont="1" applyFill="1" applyBorder="1" applyAlignment="1">
      <alignment horizontal="center" vertical="center"/>
    </xf>
    <xf numFmtId="0" fontId="21" fillId="34" borderId="26" xfId="18" applyFont="1" applyFill="1" applyBorder="1" applyAlignment="1">
      <alignment horizontal="center" vertical="center"/>
    </xf>
    <xf numFmtId="0" fontId="21" fillId="34" borderId="25" xfId="18" applyFont="1" applyFill="1" applyBorder="1" applyAlignment="1">
      <alignment horizontal="center" vertical="center"/>
    </xf>
    <xf numFmtId="0" fontId="22" fillId="31" borderId="24" xfId="18" applyFont="1" applyFill="1" applyBorder="1"/>
    <xf numFmtId="0" fontId="24" fillId="10" borderId="27" xfId="19" applyFont="1" applyFill="1" applyBorder="1" applyAlignment="1">
      <alignment horizontal="center" vertical="center" wrapText="1"/>
    </xf>
    <xf numFmtId="0" fontId="24" fillId="10" borderId="25" xfId="19" applyFont="1" applyFill="1" applyBorder="1" applyAlignment="1">
      <alignment horizontal="center" vertical="center" wrapText="1"/>
    </xf>
    <xf numFmtId="0" fontId="23" fillId="31" borderId="30" xfId="19" applyFont="1" applyFill="1" applyBorder="1"/>
    <xf numFmtId="0" fontId="23" fillId="23" borderId="7" xfId="15" applyNumberFormat="1" applyFont="1" applyFill="1" applyBorder="1" applyAlignment="1">
      <alignment horizontal="right" vertical="center" wrapText="1" readingOrder="1"/>
    </xf>
    <xf numFmtId="0" fontId="23" fillId="23" borderId="34" xfId="15" applyNumberFormat="1" applyFont="1" applyFill="1" applyBorder="1" applyAlignment="1">
      <alignment horizontal="right" vertical="center" wrapText="1" readingOrder="1"/>
    </xf>
    <xf numFmtId="0" fontId="23" fillId="23" borderId="7" xfId="19" applyFont="1" applyFill="1" applyBorder="1" applyAlignment="1">
      <alignment horizontal="right"/>
    </xf>
    <xf numFmtId="0" fontId="23" fillId="23" borderId="36" xfId="19" applyFont="1" applyFill="1" applyBorder="1" applyAlignment="1">
      <alignment horizontal="right"/>
    </xf>
    <xf numFmtId="0" fontId="24" fillId="10" borderId="10" xfId="19" applyFont="1" applyFill="1" applyBorder="1" applyAlignment="1">
      <alignment horizontal="center"/>
    </xf>
    <xf numFmtId="0" fontId="24" fillId="10" borderId="26" xfId="19" applyFont="1" applyFill="1" applyBorder="1" applyAlignment="1">
      <alignment horizontal="center"/>
    </xf>
    <xf numFmtId="0" fontId="24" fillId="10" borderId="27" xfId="19" applyFont="1" applyFill="1" applyBorder="1" applyAlignment="1">
      <alignment horizontal="center"/>
    </xf>
    <xf numFmtId="0" fontId="24" fillId="31" borderId="34" xfId="19" applyFont="1" applyFill="1" applyBorder="1" applyAlignment="1">
      <alignment horizontal="right"/>
    </xf>
    <xf numFmtId="0" fontId="24" fillId="31" borderId="36" xfId="19" applyFont="1" applyFill="1" applyBorder="1" applyAlignment="1">
      <alignment horizontal="right"/>
    </xf>
    <xf numFmtId="0" fontId="24" fillId="31" borderId="24" xfId="19" applyFont="1" applyFill="1" applyBorder="1" applyAlignment="1">
      <alignment horizontal="right"/>
    </xf>
    <xf numFmtId="9" fontId="23" fillId="0" borderId="0" xfId="22" applyFont="1"/>
    <xf numFmtId="0" fontId="25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23" fillId="31" borderId="31" xfId="0" applyFont="1" applyFill="1" applyBorder="1"/>
    <xf numFmtId="0" fontId="23" fillId="0" borderId="8" xfId="0" applyFont="1" applyBorder="1" applyAlignment="1">
      <alignment horizontal="right"/>
    </xf>
    <xf numFmtId="0" fontId="23" fillId="0" borderId="33" xfId="0" applyFont="1" applyBorder="1" applyAlignment="1">
      <alignment horizontal="right"/>
    </xf>
    <xf numFmtId="0" fontId="24" fillId="31" borderId="32" xfId="0" applyFont="1" applyFill="1" applyBorder="1" applyAlignment="1">
      <alignment horizontal="right"/>
    </xf>
    <xf numFmtId="164" fontId="28" fillId="8" borderId="37" xfId="0" applyNumberFormat="1" applyFont="1" applyFill="1" applyBorder="1" applyAlignment="1">
      <alignment vertical="center"/>
    </xf>
    <xf numFmtId="0" fontId="23" fillId="31" borderId="30" xfId="0" applyFont="1" applyFill="1" applyBorder="1"/>
    <xf numFmtId="0" fontId="23" fillId="0" borderId="7" xfId="0" applyFont="1" applyBorder="1" applyAlignment="1">
      <alignment horizontal="right"/>
    </xf>
    <xf numFmtId="0" fontId="23" fillId="0" borderId="36" xfId="0" applyFont="1" applyBorder="1" applyAlignment="1">
      <alignment horizontal="right"/>
    </xf>
    <xf numFmtId="0" fontId="24" fillId="3" borderId="27" xfId="0" applyFont="1" applyFill="1" applyBorder="1" applyAlignment="1">
      <alignment horizontal="center" vertical="center"/>
    </xf>
    <xf numFmtId="0" fontId="24" fillId="3" borderId="35" xfId="0" applyNumberFormat="1" applyFont="1" applyFill="1" applyBorder="1" applyAlignment="1">
      <alignment horizontal="center" vertical="center"/>
    </xf>
    <xf numFmtId="0" fontId="24" fillId="3" borderId="25" xfId="0" applyNumberFormat="1" applyFont="1" applyFill="1" applyBorder="1" applyAlignment="1">
      <alignment horizontal="center" vertical="center"/>
    </xf>
    <xf numFmtId="164" fontId="28" fillId="3" borderId="27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right"/>
    </xf>
    <xf numFmtId="0" fontId="24" fillId="31" borderId="29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24" fillId="3" borderId="10" xfId="0" applyNumberFormat="1" applyFont="1" applyFill="1" applyBorder="1" applyAlignment="1">
      <alignment horizontal="center" vertical="center"/>
    </xf>
    <xf numFmtId="0" fontId="24" fillId="3" borderId="16" xfId="0" applyNumberFormat="1" applyFont="1" applyFill="1" applyBorder="1" applyAlignment="1">
      <alignment horizontal="center" vertical="center"/>
    </xf>
    <xf numFmtId="0" fontId="24" fillId="3" borderId="28" xfId="0" applyNumberFormat="1" applyFont="1" applyFill="1" applyBorder="1" applyAlignment="1">
      <alignment horizontal="center" vertical="center"/>
    </xf>
    <xf numFmtId="0" fontId="26" fillId="0" borderId="0" xfId="0" applyFont="1"/>
    <xf numFmtId="0" fontId="24" fillId="6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0" fontId="24" fillId="31" borderId="32" xfId="0" applyFont="1" applyFill="1" applyBorder="1"/>
    <xf numFmtId="3" fontId="24" fillId="6" borderId="10" xfId="0" applyNumberFormat="1" applyFont="1" applyFill="1" applyBorder="1" applyAlignment="1">
      <alignment horizontal="center" vertical="center"/>
    </xf>
    <xf numFmtId="3" fontId="24" fillId="6" borderId="18" xfId="0" applyNumberFormat="1" applyFont="1" applyFill="1" applyBorder="1" applyAlignment="1">
      <alignment horizontal="center" vertical="center"/>
    </xf>
    <xf numFmtId="164" fontId="28" fillId="6" borderId="18" xfId="0" applyNumberFormat="1" applyFont="1" applyFill="1" applyBorder="1" applyAlignment="1">
      <alignment horizontal="center" vertical="center"/>
    </xf>
    <xf numFmtId="0" fontId="24" fillId="29" borderId="25" xfId="0" applyFont="1" applyFill="1" applyBorder="1" applyAlignment="1">
      <alignment horizontal="center" vertical="center" wrapText="1"/>
    </xf>
    <xf numFmtId="164" fontId="28" fillId="8" borderId="29" xfId="0" applyNumberFormat="1" applyFont="1" applyFill="1" applyBorder="1" applyAlignment="1">
      <alignment vertical="center"/>
    </xf>
    <xf numFmtId="0" fontId="24" fillId="22" borderId="11" xfId="0" applyFont="1" applyFill="1" applyBorder="1" applyAlignment="1">
      <alignment horizontal="center" vertical="center"/>
    </xf>
    <xf numFmtId="0" fontId="24" fillId="22" borderId="10" xfId="0" applyFont="1" applyFill="1" applyBorder="1" applyAlignment="1">
      <alignment horizontal="center" vertical="center"/>
    </xf>
    <xf numFmtId="0" fontId="24" fillId="22" borderId="2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right"/>
    </xf>
    <xf numFmtId="0" fontId="23" fillId="0" borderId="3" xfId="0" applyFont="1" applyFill="1" applyBorder="1" applyAlignment="1">
      <alignment horizontal="right"/>
    </xf>
    <xf numFmtId="0" fontId="24" fillId="31" borderId="8" xfId="0" applyFont="1" applyFill="1" applyBorder="1"/>
    <xf numFmtId="3" fontId="24" fillId="22" borderId="10" xfId="0" applyNumberFormat="1" applyFont="1" applyFill="1" applyBorder="1" applyAlignment="1">
      <alignment horizontal="center" vertical="center"/>
    </xf>
    <xf numFmtId="3" fontId="24" fillId="22" borderId="18" xfId="0" applyNumberFormat="1" applyFont="1" applyFill="1" applyBorder="1" applyAlignment="1">
      <alignment horizontal="center" vertical="center"/>
    </xf>
    <xf numFmtId="3" fontId="28" fillId="22" borderId="18" xfId="0" applyNumberFormat="1" applyFont="1" applyFill="1" applyBorder="1" applyAlignment="1">
      <alignment horizontal="center" vertical="center"/>
    </xf>
    <xf numFmtId="164" fontId="28" fillId="22" borderId="18" xfId="0" applyNumberFormat="1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 wrapText="1"/>
    </xf>
    <xf numFmtId="0" fontId="24" fillId="28" borderId="18" xfId="0" applyFont="1" applyFill="1" applyBorder="1" applyAlignment="1">
      <alignment horizontal="center" vertical="center" wrapText="1"/>
    </xf>
    <xf numFmtId="0" fontId="24" fillId="28" borderId="26" xfId="0" applyFont="1" applyFill="1" applyBorder="1" applyAlignment="1">
      <alignment horizontal="center" vertical="center" wrapText="1"/>
    </xf>
    <xf numFmtId="164" fontId="24" fillId="28" borderId="18" xfId="0" applyNumberFormat="1" applyFont="1" applyFill="1" applyBorder="1" applyAlignment="1">
      <alignment vertical="center"/>
    </xf>
    <xf numFmtId="0" fontId="29" fillId="0" borderId="0" xfId="0" applyNumberFormat="1" applyFont="1"/>
    <xf numFmtId="0" fontId="23" fillId="0" borderId="29" xfId="0" applyFont="1" applyFill="1" applyBorder="1" applyAlignment="1">
      <alignment horizontal="right"/>
    </xf>
    <xf numFmtId="0" fontId="24" fillId="31" borderId="2" xfId="0" applyFont="1" applyFill="1" applyBorder="1"/>
    <xf numFmtId="164" fontId="28" fillId="8" borderId="29" xfId="0" applyNumberFormat="1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horizontal="right"/>
    </xf>
    <xf numFmtId="0" fontId="23" fillId="0" borderId="0" xfId="0" applyFont="1" applyFill="1"/>
    <xf numFmtId="0" fontId="24" fillId="28" borderId="10" xfId="0" applyFont="1" applyFill="1" applyBorder="1" applyAlignment="1">
      <alignment horizontal="center" vertical="center"/>
    </xf>
    <xf numFmtId="0" fontId="24" fillId="28" borderId="16" xfId="0" applyFont="1" applyFill="1" applyBorder="1" applyAlignment="1">
      <alignment horizontal="center" vertical="center"/>
    </xf>
    <xf numFmtId="164" fontId="28" fillId="28" borderId="18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28" borderId="9" xfId="0" applyFont="1" applyFill="1" applyBorder="1" applyAlignment="1">
      <alignment horizontal="center" vertical="center"/>
    </xf>
    <xf numFmtId="0" fontId="24" fillId="28" borderId="12" xfId="0" applyFont="1" applyFill="1" applyBorder="1" applyAlignment="1">
      <alignment horizontal="center" vertical="center"/>
    </xf>
    <xf numFmtId="0" fontId="24" fillId="28" borderId="13" xfId="0" applyFont="1" applyFill="1" applyBorder="1" applyAlignment="1">
      <alignment horizontal="center" vertical="center"/>
    </xf>
    <xf numFmtId="0" fontId="24" fillId="28" borderId="14" xfId="0" applyFont="1" applyFill="1" applyBorder="1" applyAlignment="1">
      <alignment horizontal="center" vertical="center"/>
    </xf>
    <xf numFmtId="0" fontId="24" fillId="31" borderId="3" xfId="0" applyFont="1" applyFill="1" applyBorder="1" applyAlignment="1">
      <alignment horizontal="right"/>
    </xf>
    <xf numFmtId="0" fontId="24" fillId="31" borderId="17" xfId="0" applyFont="1" applyFill="1" applyBorder="1" applyAlignment="1">
      <alignment horizontal="right"/>
    </xf>
    <xf numFmtId="0" fontId="24" fillId="31" borderId="5" xfId="0" applyFont="1" applyFill="1" applyBorder="1" applyAlignment="1">
      <alignment horizontal="right"/>
    </xf>
    <xf numFmtId="0" fontId="24" fillId="28" borderId="25" xfId="0" applyFont="1" applyFill="1" applyBorder="1" applyAlignment="1">
      <alignment horizontal="center" vertical="center"/>
    </xf>
    <xf numFmtId="0" fontId="24" fillId="28" borderId="18" xfId="0" applyFont="1" applyFill="1" applyBorder="1" applyAlignment="1">
      <alignment horizontal="center" vertical="center"/>
    </xf>
    <xf numFmtId="0" fontId="24" fillId="28" borderId="26" xfId="0" applyFont="1" applyFill="1" applyBorder="1" applyAlignment="1">
      <alignment horizontal="center" vertical="center"/>
    </xf>
    <xf numFmtId="49" fontId="24" fillId="26" borderId="11" xfId="0" applyNumberFormat="1" applyFont="1" applyFill="1" applyBorder="1" applyAlignment="1">
      <alignment horizontal="center" vertical="center" wrapText="1"/>
    </xf>
    <xf numFmtId="49" fontId="24" fillId="26" borderId="10" xfId="0" applyNumberFormat="1" applyFont="1" applyFill="1" applyBorder="1" applyAlignment="1">
      <alignment horizontal="center" vertical="center" wrapText="1"/>
    </xf>
    <xf numFmtId="49" fontId="24" fillId="26" borderId="35" xfId="0" applyNumberFormat="1" applyFont="1" applyFill="1" applyBorder="1" applyAlignment="1">
      <alignment horizontal="center" vertical="center" wrapText="1"/>
    </xf>
    <xf numFmtId="49" fontId="24" fillId="26" borderId="18" xfId="0" applyNumberFormat="1" applyFont="1" applyFill="1" applyBorder="1" applyAlignment="1">
      <alignment horizontal="center" vertical="center" wrapText="1"/>
    </xf>
    <xf numFmtId="0" fontId="23" fillId="21" borderId="31" xfId="0" applyFont="1" applyFill="1" applyBorder="1"/>
    <xf numFmtId="0" fontId="24" fillId="21" borderId="8" xfId="0" applyFont="1" applyFill="1" applyBorder="1" applyAlignment="1">
      <alignment horizontal="right"/>
    </xf>
    <xf numFmtId="0" fontId="23" fillId="21" borderId="30" xfId="0" applyFont="1" applyFill="1" applyBorder="1"/>
    <xf numFmtId="0" fontId="24" fillId="26" borderId="10" xfId="0" applyNumberFormat="1" applyFont="1" applyFill="1" applyBorder="1" applyAlignment="1">
      <alignment horizontal="center" vertical="center"/>
    </xf>
    <xf numFmtId="0" fontId="24" fillId="26" borderId="18" xfId="0" applyNumberFormat="1" applyFont="1" applyFill="1" applyBorder="1" applyAlignment="1">
      <alignment horizontal="center" vertical="center"/>
    </xf>
    <xf numFmtId="164" fontId="28" fillId="26" borderId="18" xfId="0" applyNumberFormat="1" applyFont="1" applyFill="1" applyBorder="1" applyAlignment="1">
      <alignment horizontal="center" vertical="center"/>
    </xf>
    <xf numFmtId="0" fontId="24" fillId="9" borderId="27" xfId="20" applyNumberFormat="1" applyFont="1" applyFill="1" applyBorder="1" applyAlignment="1">
      <alignment horizontal="center" vertical="center" wrapText="1"/>
    </xf>
    <xf numFmtId="49" fontId="24" fillId="9" borderId="11" xfId="20" applyNumberFormat="1" applyFont="1" applyFill="1" applyBorder="1" applyAlignment="1">
      <alignment horizontal="center" vertical="center" wrapText="1"/>
    </xf>
    <xf numFmtId="49" fontId="24" fillId="27" borderId="10" xfId="20" applyNumberFormat="1" applyFont="1" applyFill="1" applyBorder="1" applyAlignment="1">
      <alignment horizontal="center" vertical="center" wrapText="1"/>
    </xf>
    <xf numFmtId="49" fontId="24" fillId="9" borderId="25" xfId="20" applyNumberFormat="1" applyFont="1" applyFill="1" applyBorder="1" applyAlignment="1">
      <alignment horizontal="center" vertical="center" wrapText="1"/>
    </xf>
    <xf numFmtId="49" fontId="24" fillId="9" borderId="27" xfId="20" applyNumberFormat="1" applyFont="1" applyFill="1" applyBorder="1" applyAlignment="1">
      <alignment horizontal="center" vertical="center" wrapText="1"/>
    </xf>
    <xf numFmtId="49" fontId="24" fillId="9" borderId="28" xfId="20" applyNumberFormat="1" applyFont="1" applyFill="1" applyBorder="1" applyAlignment="1">
      <alignment horizontal="center" vertical="center" wrapText="1"/>
    </xf>
    <xf numFmtId="0" fontId="23" fillId="21" borderId="30" xfId="20" applyFont="1" applyFill="1" applyBorder="1"/>
    <xf numFmtId="0" fontId="23" fillId="0" borderId="7" xfId="20" applyFont="1" applyFill="1" applyBorder="1" applyAlignment="1">
      <alignment horizontal="right"/>
    </xf>
    <xf numFmtId="0" fontId="23" fillId="0" borderId="5" xfId="20" applyFont="1" applyFill="1" applyBorder="1" applyAlignment="1">
      <alignment horizontal="right"/>
    </xf>
    <xf numFmtId="0" fontId="24" fillId="21" borderId="24" xfId="20" applyFont="1" applyFill="1" applyBorder="1"/>
    <xf numFmtId="164" fontId="28" fillId="8" borderId="37" xfId="22" applyNumberFormat="1" applyFont="1" applyFill="1" applyBorder="1" applyAlignment="1">
      <alignment vertical="center"/>
    </xf>
    <xf numFmtId="0" fontId="24" fillId="9" borderId="10" xfId="20" applyNumberFormat="1" applyFont="1" applyFill="1" applyBorder="1" applyAlignment="1">
      <alignment horizontal="center" vertical="center" wrapText="1"/>
    </xf>
    <xf numFmtId="0" fontId="24" fillId="9" borderId="25" xfId="20" applyNumberFormat="1" applyFont="1" applyFill="1" applyBorder="1" applyAlignment="1">
      <alignment horizontal="center" vertical="center" wrapText="1"/>
    </xf>
    <xf numFmtId="164" fontId="28" fillId="9" borderId="28" xfId="22" applyNumberFormat="1" applyFont="1" applyFill="1" applyBorder="1" applyAlignment="1">
      <alignment horizontal="center" vertical="center" wrapText="1"/>
    </xf>
    <xf numFmtId="0" fontId="24" fillId="37" borderId="38" xfId="0" applyFont="1" applyFill="1" applyBorder="1" applyAlignment="1">
      <alignment horizontal="center" vertical="center" wrapText="1"/>
    </xf>
    <xf numFmtId="0" fontId="24" fillId="37" borderId="44" xfId="0" applyFont="1" applyFill="1" applyBorder="1" applyAlignment="1">
      <alignment horizontal="center" vertical="center" wrapText="1"/>
    </xf>
    <xf numFmtId="0" fontId="24" fillId="37" borderId="45" xfId="0" applyFont="1" applyFill="1" applyBorder="1" applyAlignment="1">
      <alignment horizontal="center" vertical="center" wrapText="1"/>
    </xf>
    <xf numFmtId="0" fontId="23" fillId="31" borderId="31" xfId="19" applyFont="1" applyFill="1" applyBorder="1"/>
    <xf numFmtId="0" fontId="23" fillId="0" borderId="8" xfId="19" applyFont="1" applyBorder="1" applyAlignment="1">
      <alignment horizontal="right"/>
    </xf>
    <xf numFmtId="0" fontId="23" fillId="0" borderId="6" xfId="19" applyFont="1" applyBorder="1" applyAlignment="1">
      <alignment horizontal="right"/>
    </xf>
    <xf numFmtId="0" fontId="24" fillId="31" borderId="29" xfId="19" applyFont="1" applyFill="1" applyBorder="1"/>
    <xf numFmtId="0" fontId="24" fillId="7" borderId="27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/>
    </xf>
    <xf numFmtId="0" fontId="24" fillId="7" borderId="16" xfId="0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0" fontId="23" fillId="31" borderId="31" xfId="19" applyFont="1" applyFill="1" applyBorder="1" applyAlignment="1">
      <alignment horizontal="left"/>
    </xf>
    <xf numFmtId="0" fontId="24" fillId="31" borderId="29" xfId="19" applyFont="1" applyFill="1" applyBorder="1" applyAlignment="1">
      <alignment horizontal="right"/>
    </xf>
    <xf numFmtId="0" fontId="23" fillId="21" borderId="32" xfId="0" applyFont="1" applyFill="1" applyBorder="1"/>
    <xf numFmtId="0" fontId="24" fillId="21" borderId="29" xfId="0" applyFont="1" applyFill="1" applyBorder="1" applyAlignment="1">
      <alignment horizontal="right"/>
    </xf>
    <xf numFmtId="0" fontId="23" fillId="21" borderId="24" xfId="0" applyFont="1" applyFill="1" applyBorder="1"/>
    <xf numFmtId="0" fontId="24" fillId="24" borderId="38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5" borderId="27" xfId="0" applyFont="1" applyFill="1" applyBorder="1" applyAlignment="1">
      <alignment horizontal="center" vertical="center"/>
    </xf>
    <xf numFmtId="0" fontId="23" fillId="21" borderId="32" xfId="0" applyFont="1" applyFill="1" applyBorder="1" applyAlignment="1">
      <alignment horizontal="left"/>
    </xf>
    <xf numFmtId="0" fontId="23" fillId="0" borderId="8" xfId="0" applyNumberFormat="1" applyFont="1" applyBorder="1" applyAlignment="1">
      <alignment horizontal="right"/>
    </xf>
    <xf numFmtId="0" fontId="23" fillId="0" borderId="3" xfId="0" applyNumberFormat="1" applyFont="1" applyBorder="1" applyAlignment="1">
      <alignment horizontal="right"/>
    </xf>
    <xf numFmtId="0" fontId="23" fillId="32" borderId="32" xfId="0" applyNumberFormat="1" applyFont="1" applyFill="1" applyBorder="1" applyAlignment="1">
      <alignment horizontal="right"/>
    </xf>
    <xf numFmtId="0" fontId="23" fillId="0" borderId="2" xfId="0" applyNumberFormat="1" applyFont="1" applyBorder="1" applyAlignment="1">
      <alignment horizontal="right"/>
    </xf>
    <xf numFmtId="0" fontId="24" fillId="21" borderId="24" xfId="0" applyNumberFormat="1" applyFont="1" applyFill="1" applyBorder="1"/>
    <xf numFmtId="0" fontId="23" fillId="21" borderId="24" xfId="0" applyFont="1" applyFill="1" applyBorder="1" applyAlignment="1">
      <alignment horizontal="left"/>
    </xf>
    <xf numFmtId="0" fontId="23" fillId="0" borderId="7" xfId="0" applyNumberFormat="1" applyFont="1" applyBorder="1" applyAlignment="1">
      <alignment horizontal="right"/>
    </xf>
    <xf numFmtId="0" fontId="23" fillId="0" borderId="5" xfId="0" applyNumberFormat="1" applyFont="1" applyBorder="1" applyAlignment="1">
      <alignment horizontal="right"/>
    </xf>
    <xf numFmtId="0" fontId="23" fillId="0" borderId="4" xfId="0" applyNumberFormat="1" applyFont="1" applyBorder="1" applyAlignment="1">
      <alignment horizontal="right"/>
    </xf>
    <xf numFmtId="0" fontId="23" fillId="32" borderId="24" xfId="0" applyNumberFormat="1" applyFont="1" applyFill="1" applyBorder="1" applyAlignment="1">
      <alignment horizontal="right"/>
    </xf>
    <xf numFmtId="0" fontId="24" fillId="24" borderId="27" xfId="0" applyFont="1" applyFill="1" applyBorder="1" applyAlignment="1">
      <alignment horizontal="center"/>
    </xf>
    <xf numFmtId="0" fontId="24" fillId="24" borderId="26" xfId="0" applyNumberFormat="1" applyFont="1" applyFill="1" applyBorder="1" applyAlignment="1">
      <alignment horizontal="center"/>
    </xf>
    <xf numFmtId="0" fontId="24" fillId="24" borderId="25" xfId="0" applyNumberFormat="1" applyFont="1" applyFill="1" applyBorder="1" applyAlignment="1">
      <alignment horizontal="center"/>
    </xf>
    <xf numFmtId="0" fontId="24" fillId="24" borderId="27" xfId="0" applyNumberFormat="1" applyFont="1" applyFill="1" applyBorder="1" applyAlignment="1">
      <alignment horizontal="center"/>
    </xf>
    <xf numFmtId="0" fontId="23" fillId="23" borderId="0" xfId="0" applyFont="1" applyFill="1" applyBorder="1"/>
    <xf numFmtId="0" fontId="23" fillId="0" borderId="0" xfId="0" applyFont="1" applyFill="1" applyBorder="1"/>
    <xf numFmtId="0" fontId="24" fillId="33" borderId="27" xfId="0" applyFont="1" applyFill="1" applyBorder="1" applyAlignment="1" applyProtection="1">
      <alignment horizontal="center" vertical="center" wrapText="1"/>
      <protection locked="0"/>
    </xf>
    <xf numFmtId="0" fontId="24" fillId="33" borderId="27" xfId="0" applyFont="1" applyFill="1" applyBorder="1" applyAlignment="1" applyProtection="1">
      <alignment horizontal="center" vertical="center" textRotation="90" wrapText="1"/>
      <protection locked="0"/>
    </xf>
    <xf numFmtId="0" fontId="24" fillId="33" borderId="27" xfId="0" applyFont="1" applyFill="1" applyBorder="1" applyAlignment="1" applyProtection="1">
      <alignment horizontal="center" vertical="center" textRotation="90"/>
      <protection locked="0"/>
    </xf>
    <xf numFmtId="0" fontId="24" fillId="33" borderId="28" xfId="0" applyFont="1" applyFill="1" applyBorder="1" applyAlignment="1" applyProtection="1">
      <alignment horizontal="center" vertical="center" textRotation="90" wrapText="1"/>
      <protection locked="0"/>
    </xf>
    <xf numFmtId="0" fontId="23" fillId="0" borderId="31" xfId="0" applyFont="1" applyFill="1" applyBorder="1" applyAlignment="1" applyProtection="1">
      <alignment horizontal="left" vertical="center" wrapText="1"/>
      <protection locked="0"/>
    </xf>
    <xf numFmtId="0" fontId="23" fillId="0" borderId="31" xfId="0" applyFont="1" applyFill="1" applyBorder="1" applyAlignment="1" applyProtection="1">
      <alignment horizontal="right" vertical="center" wrapText="1"/>
      <protection locked="0"/>
    </xf>
    <xf numFmtId="0" fontId="23" fillId="0" borderId="32" xfId="0" applyFont="1" applyFill="1" applyBorder="1" applyAlignment="1" applyProtection="1">
      <alignment horizontal="right" vertical="center" wrapText="1"/>
      <protection locked="0"/>
    </xf>
    <xf numFmtId="0" fontId="23" fillId="36" borderId="30" xfId="0" applyFont="1" applyFill="1" applyBorder="1" applyAlignment="1" applyProtection="1">
      <alignment horizontal="left" vertical="center" wrapText="1"/>
      <protection locked="0"/>
    </xf>
    <xf numFmtId="0" fontId="23" fillId="36" borderId="30" xfId="0" applyFont="1" applyFill="1" applyBorder="1" applyAlignment="1" applyProtection="1">
      <alignment horizontal="right" vertical="center" wrapText="1"/>
      <protection locked="0"/>
    </xf>
    <xf numFmtId="0" fontId="23" fillId="36" borderId="24" xfId="0" applyFont="1" applyFill="1" applyBorder="1" applyAlignment="1" applyProtection="1">
      <alignment horizontal="right" vertical="center" wrapText="1"/>
      <protection locked="0"/>
    </xf>
    <xf numFmtId="0" fontId="23" fillId="0" borderId="30" xfId="0" applyFont="1" applyFill="1" applyBorder="1" applyAlignment="1" applyProtection="1">
      <alignment horizontal="left" vertical="center" wrapText="1"/>
      <protection locked="0"/>
    </xf>
    <xf numFmtId="0" fontId="23" fillId="0" borderId="30" xfId="0" applyFont="1" applyFill="1" applyBorder="1" applyAlignment="1" applyProtection="1">
      <alignment horizontal="right" vertical="center" wrapText="1"/>
      <protection locked="0"/>
    </xf>
    <xf numFmtId="0" fontId="23" fillId="0" borderId="24" xfId="0" applyFont="1" applyFill="1" applyBorder="1" applyAlignment="1" applyProtection="1">
      <alignment horizontal="right" vertical="center" wrapText="1"/>
      <protection locked="0"/>
    </xf>
    <xf numFmtId="0" fontId="23" fillId="36" borderId="46" xfId="0" applyFont="1" applyFill="1" applyBorder="1" applyAlignment="1" applyProtection="1">
      <alignment horizontal="left" vertical="center" wrapText="1"/>
      <protection locked="0"/>
    </xf>
    <xf numFmtId="0" fontId="23" fillId="36" borderId="46" xfId="0" applyFont="1" applyFill="1" applyBorder="1" applyAlignment="1" applyProtection="1">
      <alignment horizontal="right" vertical="center" wrapText="1"/>
      <protection locked="0"/>
    </xf>
    <xf numFmtId="0" fontId="23" fillId="36" borderId="43" xfId="0" applyFont="1" applyFill="1" applyBorder="1" applyAlignment="1" applyProtection="1">
      <alignment horizontal="right" vertical="center" wrapText="1"/>
      <protection locked="0"/>
    </xf>
    <xf numFmtId="0" fontId="24" fillId="33" borderId="11" xfId="8" applyFont="1" applyFill="1" applyBorder="1" applyAlignment="1" applyProtection="1">
      <alignment horizontal="center" vertical="center" wrapText="1"/>
      <protection locked="0"/>
    </xf>
    <xf numFmtId="3" fontId="24" fillId="33" borderId="27" xfId="8" applyNumberFormat="1" applyFont="1" applyFill="1" applyBorder="1" applyAlignment="1" applyProtection="1">
      <alignment vertical="center"/>
    </xf>
    <xf numFmtId="3" fontId="24" fillId="33" borderId="27" xfId="8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3" fillId="0" borderId="0" xfId="16" applyFont="1" applyFill="1" applyBorder="1"/>
    <xf numFmtId="0" fontId="23" fillId="31" borderId="24" xfId="16" applyFont="1" applyFill="1" applyBorder="1" applyAlignment="1">
      <alignment horizontal="left"/>
    </xf>
    <xf numFmtId="0" fontId="23" fillId="0" borderId="4" xfId="16" applyNumberFormat="1" applyFont="1" applyFill="1" applyBorder="1" applyAlignment="1">
      <alignment horizontal="right"/>
    </xf>
    <xf numFmtId="0" fontId="23" fillId="0" borderId="1" xfId="16" applyNumberFormat="1" applyFont="1" applyFill="1" applyBorder="1" applyAlignment="1">
      <alignment horizontal="right"/>
    </xf>
    <xf numFmtId="0" fontId="24" fillId="31" borderId="24" xfId="16" applyNumberFormat="1" applyFont="1" applyFill="1" applyBorder="1"/>
    <xf numFmtId="3" fontId="25" fillId="0" borderId="0" xfId="0" applyNumberFormat="1" applyFont="1"/>
    <xf numFmtId="165" fontId="24" fillId="3" borderId="27" xfId="28" applyNumberFormat="1" applyFont="1" applyFill="1" applyBorder="1" applyAlignment="1">
      <alignment horizontal="center" vertical="center"/>
    </xf>
    <xf numFmtId="0" fontId="24" fillId="10" borderId="10" xfId="19" applyFont="1" applyFill="1" applyBorder="1" applyAlignment="1">
      <alignment horizontal="center" vertical="center" wrapText="1"/>
    </xf>
    <xf numFmtId="0" fontId="24" fillId="10" borderId="10" xfId="19" applyFont="1" applyFill="1" applyBorder="1" applyAlignment="1">
      <alignment horizontal="center" vertical="center" wrapText="1"/>
    </xf>
    <xf numFmtId="0" fontId="24" fillId="10" borderId="18" xfId="19" applyFont="1" applyFill="1" applyBorder="1" applyAlignment="1">
      <alignment horizontal="center" vertical="center" wrapText="1"/>
    </xf>
    <xf numFmtId="0" fontId="22" fillId="0" borderId="0" xfId="18" applyFont="1"/>
    <xf numFmtId="0" fontId="23" fillId="0" borderId="0" xfId="18" applyFont="1"/>
    <xf numFmtId="0" fontId="23" fillId="0" borderId="0" xfId="0" applyNumberFormat="1" applyFont="1"/>
    <xf numFmtId="3" fontId="24" fillId="5" borderId="21" xfId="0" applyNumberFormat="1" applyFont="1" applyFill="1" applyBorder="1" applyAlignment="1">
      <alignment horizontal="center" vertical="center"/>
    </xf>
    <xf numFmtId="3" fontId="24" fillId="5" borderId="19" xfId="0" applyNumberFormat="1" applyFont="1" applyFill="1" applyBorder="1" applyAlignment="1">
      <alignment horizontal="center" vertical="center"/>
    </xf>
    <xf numFmtId="3" fontId="24" fillId="5" borderId="42" xfId="0" applyNumberFormat="1" applyFont="1" applyFill="1" applyBorder="1" applyAlignment="1">
      <alignment horizontal="center" vertical="center"/>
    </xf>
    <xf numFmtId="3" fontId="24" fillId="5" borderId="10" xfId="0" applyNumberFormat="1" applyFont="1" applyFill="1" applyBorder="1" applyAlignment="1">
      <alignment horizontal="center" vertical="center"/>
    </xf>
    <xf numFmtId="3" fontId="24" fillId="5" borderId="16" xfId="0" applyNumberFormat="1" applyFont="1" applyFill="1" applyBorder="1" applyAlignment="1">
      <alignment horizontal="center" vertical="center"/>
    </xf>
    <xf numFmtId="3" fontId="24" fillId="5" borderId="27" xfId="0" applyNumberFormat="1" applyFont="1" applyFill="1" applyBorder="1" applyAlignment="1">
      <alignment horizontal="center" vertical="center"/>
    </xf>
    <xf numFmtId="0" fontId="23" fillId="31" borderId="41" xfId="0" applyFont="1" applyFill="1" applyBorder="1"/>
    <xf numFmtId="0" fontId="23" fillId="0" borderId="20" xfId="0" applyFont="1" applyBorder="1" applyAlignment="1">
      <alignment horizontal="right"/>
    </xf>
    <xf numFmtId="0" fontId="23" fillId="0" borderId="22" xfId="0" applyFont="1" applyBorder="1" applyAlignment="1">
      <alignment horizontal="right"/>
    </xf>
    <xf numFmtId="0" fontId="23" fillId="0" borderId="23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3" fillId="0" borderId="31" xfId="0" applyFont="1" applyBorder="1" applyAlignment="1">
      <alignment horizontal="right"/>
    </xf>
    <xf numFmtId="0" fontId="24" fillId="31" borderId="23" xfId="0" applyFont="1" applyFill="1" applyBorder="1"/>
    <xf numFmtId="0" fontId="23" fillId="0" borderId="5" xfId="0" applyFont="1" applyBorder="1" applyAlignment="1">
      <alignment horizontal="right"/>
    </xf>
    <xf numFmtId="0" fontId="23" fillId="0" borderId="2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0" fontId="24" fillId="31" borderId="24" xfId="0" applyFont="1" applyFill="1" applyBorder="1"/>
    <xf numFmtId="0" fontId="24" fillId="5" borderId="11" xfId="0" applyFont="1" applyFill="1" applyBorder="1" applyAlignment="1">
      <alignment horizontal="center" vertical="center"/>
    </xf>
    <xf numFmtId="3" fontId="24" fillId="5" borderId="25" xfId="0" applyNumberFormat="1" applyFont="1" applyFill="1" applyBorder="1" applyAlignment="1">
      <alignment horizontal="center" vertical="center"/>
    </xf>
    <xf numFmtId="0" fontId="23" fillId="8" borderId="40" xfId="0" quotePrefix="1" applyFont="1" applyFill="1" applyBorder="1" applyAlignment="1">
      <alignment horizontal="left" vertical="center"/>
    </xf>
    <xf numFmtId="0" fontId="23" fillId="8" borderId="0" xfId="0" applyFont="1" applyFill="1" applyBorder="1" applyAlignment="1">
      <alignment vertical="center"/>
    </xf>
    <xf numFmtId="0" fontId="23" fillId="8" borderId="0" xfId="0" quotePrefix="1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33" xfId="0" applyFont="1" applyFill="1" applyBorder="1" applyAlignment="1">
      <alignment horizontal="left" vertical="center"/>
    </xf>
    <xf numFmtId="0" fontId="24" fillId="30" borderId="11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right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64" fontId="28" fillId="0" borderId="37" xfId="0" applyNumberFormat="1" applyFont="1" applyFill="1" applyBorder="1" applyAlignment="1">
      <alignment horizontal="right" vertical="center"/>
    </xf>
    <xf numFmtId="0" fontId="24" fillId="2" borderId="11" xfId="0" applyFont="1" applyFill="1" applyBorder="1" applyAlignment="1">
      <alignment horizontal="center" vertical="center"/>
    </xf>
    <xf numFmtId="3" fontId="24" fillId="2" borderId="10" xfId="0" applyNumberFormat="1" applyFont="1" applyFill="1" applyBorder="1" applyAlignment="1">
      <alignment horizontal="center" vertical="center"/>
    </xf>
    <xf numFmtId="3" fontId="24" fillId="2" borderId="25" xfId="0" applyNumberFormat="1" applyFont="1" applyFill="1" applyBorder="1" applyAlignment="1">
      <alignment horizontal="center" vertical="center"/>
    </xf>
    <xf numFmtId="3" fontId="24" fillId="2" borderId="27" xfId="0" applyNumberFormat="1" applyFont="1" applyFill="1" applyBorder="1" applyAlignment="1">
      <alignment horizontal="center" vertical="center"/>
    </xf>
    <xf numFmtId="164" fontId="28" fillId="38" borderId="27" xfId="0" applyNumberFormat="1" applyFont="1" applyFill="1" applyBorder="1" applyAlignment="1">
      <alignment horizontal="right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3" fillId="31" borderId="32" xfId="0" applyFont="1" applyFill="1" applyBorder="1"/>
    <xf numFmtId="0" fontId="23" fillId="31" borderId="24" xfId="0" applyFont="1" applyFill="1" applyBorder="1"/>
    <xf numFmtId="0" fontId="24" fillId="2" borderId="27" xfId="0" applyFont="1" applyFill="1" applyBorder="1" applyAlignment="1">
      <alignment horizontal="center" vertical="center"/>
    </xf>
    <xf numFmtId="0" fontId="24" fillId="2" borderId="26" xfId="0" applyNumberFormat="1" applyFont="1" applyFill="1" applyBorder="1" applyAlignment="1">
      <alignment horizontal="center" vertical="center"/>
    </xf>
    <xf numFmtId="0" fontId="24" fillId="2" borderId="16" xfId="0" applyNumberFormat="1" applyFont="1" applyFill="1" applyBorder="1" applyAlignment="1">
      <alignment horizontal="center" vertical="center"/>
    </xf>
    <xf numFmtId="0" fontId="24" fillId="2" borderId="18" xfId="0" applyNumberFormat="1" applyFont="1" applyFill="1" applyBorder="1" applyAlignment="1">
      <alignment horizontal="center" vertical="center"/>
    </xf>
    <xf numFmtId="0" fontId="24" fillId="2" borderId="10" xfId="0" applyNumberFormat="1" applyFont="1" applyFill="1" applyBorder="1" applyAlignment="1">
      <alignment horizontal="center" vertical="center"/>
    </xf>
    <xf numFmtId="3" fontId="22" fillId="0" borderId="4" xfId="18" applyNumberFormat="1" applyFont="1" applyBorder="1" applyAlignment="1">
      <alignment horizontal="right"/>
    </xf>
    <xf numFmtId="3" fontId="22" fillId="23" borderId="5" xfId="18" applyNumberFormat="1" applyFont="1" applyFill="1" applyBorder="1" applyAlignment="1">
      <alignment horizontal="right"/>
    </xf>
    <xf numFmtId="3" fontId="21" fillId="34" borderId="26" xfId="18" applyNumberFormat="1" applyFont="1" applyFill="1" applyBorder="1" applyAlignment="1">
      <alignment horizontal="center" vertical="center"/>
    </xf>
    <xf numFmtId="3" fontId="21" fillId="34" borderId="25" xfId="18" applyNumberFormat="1" applyFont="1" applyFill="1" applyBorder="1" applyAlignment="1">
      <alignment horizontal="center" vertical="center"/>
    </xf>
    <xf numFmtId="3" fontId="21" fillId="34" borderId="27" xfId="18" applyNumberFormat="1" applyFont="1" applyFill="1" applyBorder="1" applyAlignment="1">
      <alignment horizontal="center" vertical="center"/>
    </xf>
    <xf numFmtId="3" fontId="21" fillId="31" borderId="32" xfId="18" applyNumberFormat="1" applyFont="1" applyFill="1" applyBorder="1" applyAlignment="1">
      <alignment horizontal="center"/>
    </xf>
    <xf numFmtId="0" fontId="24" fillId="0" borderId="0" xfId="19" applyFont="1" applyAlignment="1">
      <alignment vertical="center"/>
    </xf>
    <xf numFmtId="0" fontId="22" fillId="0" borderId="8" xfId="18" quotePrefix="1" applyFont="1" applyBorder="1" applyAlignment="1">
      <alignment horizontal="right" vertical="center"/>
    </xf>
    <xf numFmtId="3" fontId="24" fillId="5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24" fillId="24" borderId="35" xfId="0" applyNumberFormat="1" applyFont="1" applyFill="1" applyBorder="1" applyAlignment="1">
      <alignment horizontal="center"/>
    </xf>
    <xf numFmtId="0" fontId="24" fillId="42" borderId="27" xfId="16" applyFont="1" applyFill="1" applyBorder="1" applyAlignment="1">
      <alignment horizontal="center" vertical="center"/>
    </xf>
    <xf numFmtId="0" fontId="24" fillId="4" borderId="10" xfId="16" applyFont="1" applyFill="1" applyBorder="1" applyAlignment="1">
      <alignment horizontal="center" vertical="center" textRotation="90" wrapText="1"/>
    </xf>
    <xf numFmtId="0" fontId="24" fillId="4" borderId="16" xfId="16" applyFont="1" applyFill="1" applyBorder="1" applyAlignment="1">
      <alignment horizontal="center" vertical="center" textRotation="90" wrapText="1"/>
    </xf>
    <xf numFmtId="0" fontId="24" fillId="4" borderId="26" xfId="16" applyFont="1" applyFill="1" applyBorder="1" applyAlignment="1">
      <alignment horizontal="center" vertical="center" textRotation="90" wrapText="1"/>
    </xf>
    <xf numFmtId="0" fontId="24" fillId="4" borderId="25" xfId="16" applyFont="1" applyFill="1" applyBorder="1" applyAlignment="1">
      <alignment horizontal="center" vertical="center" textRotation="90" wrapText="1"/>
    </xf>
    <xf numFmtId="0" fontId="24" fillId="4" borderId="27" xfId="16" applyFont="1" applyFill="1" applyBorder="1" applyAlignment="1">
      <alignment horizontal="center" vertical="center" textRotation="90" wrapText="1"/>
    </xf>
    <xf numFmtId="0" fontId="24" fillId="4" borderId="11" xfId="16" applyFont="1" applyFill="1" applyBorder="1" applyAlignment="1">
      <alignment horizontal="center"/>
    </xf>
    <xf numFmtId="3" fontId="24" fillId="4" borderId="16" xfId="16" applyNumberFormat="1" applyFont="1" applyFill="1" applyBorder="1" applyAlignment="1">
      <alignment horizontal="center"/>
    </xf>
    <xf numFmtId="3" fontId="24" fillId="4" borderId="18" xfId="16" applyNumberFormat="1" applyFont="1" applyFill="1" applyBorder="1" applyAlignment="1">
      <alignment horizontal="center"/>
    </xf>
    <xf numFmtId="0" fontId="23" fillId="31" borderId="66" xfId="0" applyFont="1" applyFill="1" applyBorder="1"/>
    <xf numFmtId="0" fontId="23" fillId="0" borderId="43" xfId="0" applyFont="1" applyBorder="1" applyAlignment="1">
      <alignment horizontal="right"/>
    </xf>
    <xf numFmtId="0" fontId="24" fillId="31" borderId="67" xfId="0" applyFont="1" applyFill="1" applyBorder="1"/>
    <xf numFmtId="0" fontId="24" fillId="5" borderId="27" xfId="0" applyNumberFormat="1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22" borderId="18" xfId="0" applyFont="1" applyFill="1" applyBorder="1" applyAlignment="1">
      <alignment horizontal="center" vertical="center" wrapText="1"/>
    </xf>
    <xf numFmtId="0" fontId="24" fillId="10" borderId="42" xfId="19" applyFont="1" applyFill="1" applyBorder="1" applyAlignment="1">
      <alignment horizontal="center" vertical="center" wrapText="1"/>
    </xf>
    <xf numFmtId="0" fontId="24" fillId="10" borderId="51" xfId="19" applyFont="1" applyFill="1" applyBorder="1" applyAlignment="1">
      <alignment horizontal="center" vertical="center" wrapText="1"/>
    </xf>
    <xf numFmtId="0" fontId="24" fillId="10" borderId="20" xfId="19" applyFont="1" applyFill="1" applyBorder="1" applyAlignment="1">
      <alignment horizontal="center" vertical="center" wrapText="1"/>
    </xf>
    <xf numFmtId="0" fontId="24" fillId="10" borderId="47" xfId="19" applyFont="1" applyFill="1" applyBorder="1" applyAlignment="1">
      <alignment horizontal="center" vertical="center" wrapText="1"/>
    </xf>
    <xf numFmtId="0" fontId="24" fillId="10" borderId="48" xfId="19" applyFont="1" applyFill="1" applyBorder="1" applyAlignment="1">
      <alignment horizontal="center" vertical="center" wrapText="1"/>
    </xf>
    <xf numFmtId="0" fontId="24" fillId="10" borderId="41" xfId="19" applyFont="1" applyFill="1" applyBorder="1" applyAlignment="1">
      <alignment horizontal="center" vertical="center" wrapText="1"/>
    </xf>
    <xf numFmtId="0" fontId="24" fillId="10" borderId="49" xfId="19" applyFont="1" applyFill="1" applyBorder="1" applyAlignment="1">
      <alignment horizontal="center" vertical="center" wrapText="1"/>
    </xf>
    <xf numFmtId="0" fontId="24" fillId="10" borderId="50" xfId="19" applyFont="1" applyFill="1" applyBorder="1" applyAlignment="1">
      <alignment horizontal="center" vertical="center" wrapText="1"/>
    </xf>
    <xf numFmtId="0" fontId="24" fillId="10" borderId="49" xfId="19" applyFont="1" applyFill="1" applyBorder="1" applyAlignment="1">
      <alignment horizontal="center" vertical="center"/>
    </xf>
    <xf numFmtId="0" fontId="24" fillId="10" borderId="26" xfId="19" applyFont="1" applyFill="1" applyBorder="1" applyAlignment="1">
      <alignment horizontal="center" vertical="center" wrapText="1"/>
    </xf>
    <xf numFmtId="0" fontId="24" fillId="10" borderId="16" xfId="19" applyFont="1" applyFill="1" applyBorder="1" applyAlignment="1">
      <alignment horizontal="center" vertical="center" wrapText="1"/>
    </xf>
    <xf numFmtId="0" fontId="24" fillId="10" borderId="25" xfId="19" applyFont="1" applyFill="1" applyBorder="1" applyAlignment="1">
      <alignment horizontal="center" vertical="center" wrapText="1"/>
    </xf>
    <xf numFmtId="0" fontId="24" fillId="10" borderId="10" xfId="19" applyFont="1" applyFill="1" applyBorder="1" applyAlignment="1">
      <alignment horizontal="center" vertical="center" wrapText="1"/>
    </xf>
    <xf numFmtId="0" fontId="24" fillId="10" borderId="18" xfId="19" applyFont="1" applyFill="1" applyBorder="1" applyAlignment="1">
      <alignment horizontal="center" vertical="center" wrapText="1"/>
    </xf>
    <xf numFmtId="0" fontId="24" fillId="10" borderId="52" xfId="19" applyFont="1" applyFill="1" applyBorder="1" applyAlignment="1">
      <alignment horizontal="center" vertical="center" wrapText="1"/>
    </xf>
    <xf numFmtId="0" fontId="21" fillId="35" borderId="23" xfId="18" applyFont="1" applyFill="1" applyBorder="1" applyAlignment="1">
      <alignment horizontal="center" vertical="center"/>
    </xf>
    <xf numFmtId="0" fontId="21" fillId="35" borderId="53" xfId="18" applyFont="1" applyFill="1" applyBorder="1" applyAlignment="1">
      <alignment horizontal="center" vertical="center"/>
    </xf>
    <xf numFmtId="0" fontId="21" fillId="35" borderId="20" xfId="18" applyFont="1" applyFill="1" applyBorder="1" applyAlignment="1">
      <alignment horizontal="center" vertical="center"/>
    </xf>
    <xf numFmtId="0" fontId="21" fillId="35" borderId="47" xfId="18" applyFont="1" applyFill="1" applyBorder="1" applyAlignment="1">
      <alignment horizontal="center" vertical="center"/>
    </xf>
    <xf numFmtId="0" fontId="21" fillId="35" borderId="48" xfId="18" applyFont="1" applyFill="1" applyBorder="1" applyAlignment="1">
      <alignment horizontal="center" vertical="center"/>
    </xf>
    <xf numFmtId="0" fontId="21" fillId="35" borderId="41" xfId="18" applyFont="1" applyFill="1" applyBorder="1" applyAlignment="1">
      <alignment horizontal="center" vertical="center"/>
    </xf>
    <xf numFmtId="0" fontId="21" fillId="35" borderId="49" xfId="18" applyFont="1" applyFill="1" applyBorder="1" applyAlignment="1">
      <alignment horizontal="center" vertical="center"/>
    </xf>
    <xf numFmtId="0" fontId="21" fillId="35" borderId="50" xfId="18" applyFont="1" applyFill="1" applyBorder="1" applyAlignment="1">
      <alignment horizontal="center" vertical="center"/>
    </xf>
    <xf numFmtId="3" fontId="24" fillId="5" borderId="11" xfId="0" applyNumberFormat="1" applyFont="1" applyFill="1" applyBorder="1" applyAlignment="1">
      <alignment horizontal="center" vertical="center"/>
    </xf>
    <xf numFmtId="3" fontId="24" fillId="5" borderId="35" xfId="0" applyNumberFormat="1" applyFont="1" applyFill="1" applyBorder="1" applyAlignment="1">
      <alignment horizontal="center" vertical="center"/>
    </xf>
    <xf numFmtId="3" fontId="24" fillId="5" borderId="28" xfId="0" applyNumberFormat="1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center" vertical="center"/>
    </xf>
    <xf numFmtId="0" fontId="24" fillId="5" borderId="55" xfId="0" applyFont="1" applyFill="1" applyBorder="1" applyAlignment="1">
      <alignment horizontal="center" vertical="center"/>
    </xf>
    <xf numFmtId="3" fontId="24" fillId="5" borderId="54" xfId="0" applyNumberFormat="1" applyFont="1" applyFill="1" applyBorder="1" applyAlignment="1">
      <alignment horizontal="center" vertical="center"/>
    </xf>
    <xf numFmtId="3" fontId="24" fillId="5" borderId="43" xfId="0" applyNumberFormat="1" applyFont="1" applyFill="1" applyBorder="1" applyAlignment="1">
      <alignment horizontal="center" vertical="center"/>
    </xf>
    <xf numFmtId="0" fontId="24" fillId="39" borderId="23" xfId="0" applyFont="1" applyFill="1" applyBorder="1" applyAlignment="1">
      <alignment horizontal="center" vertical="center"/>
    </xf>
    <xf numFmtId="0" fontId="24" fillId="39" borderId="53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24" fillId="40" borderId="41" xfId="0" applyFont="1" applyFill="1" applyBorder="1" applyAlignment="1">
      <alignment horizontal="center" vertical="center" wrapText="1"/>
    </xf>
    <xf numFmtId="0" fontId="24" fillId="40" borderId="52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28" borderId="56" xfId="0" applyFont="1" applyFill="1" applyBorder="1" applyAlignment="1">
      <alignment horizontal="center" vertical="center"/>
    </xf>
    <xf numFmtId="0" fontId="24" fillId="28" borderId="47" xfId="0" applyFont="1" applyFill="1" applyBorder="1" applyAlignment="1">
      <alignment horizontal="center" vertical="center"/>
    </xf>
    <xf numFmtId="0" fontId="24" fillId="28" borderId="22" xfId="0" applyFont="1" applyFill="1" applyBorder="1" applyAlignment="1">
      <alignment horizontal="center" vertical="center"/>
    </xf>
    <xf numFmtId="0" fontId="24" fillId="28" borderId="20" xfId="0" applyFont="1" applyFill="1" applyBorder="1" applyAlignment="1">
      <alignment horizontal="center" vertical="center"/>
    </xf>
    <xf numFmtId="0" fontId="24" fillId="28" borderId="48" xfId="0" applyFont="1" applyFill="1" applyBorder="1" applyAlignment="1">
      <alignment horizontal="center" vertical="center"/>
    </xf>
    <xf numFmtId="0" fontId="24" fillId="28" borderId="41" xfId="0" applyFont="1" applyFill="1" applyBorder="1" applyAlignment="1">
      <alignment horizontal="center" vertical="center"/>
    </xf>
    <xf numFmtId="0" fontId="24" fillId="28" borderId="52" xfId="0" applyFont="1" applyFill="1" applyBorder="1" applyAlignment="1">
      <alignment horizontal="center" vertical="center"/>
    </xf>
    <xf numFmtId="0" fontId="24" fillId="28" borderId="20" xfId="0" applyFont="1" applyFill="1" applyBorder="1" applyAlignment="1">
      <alignment horizontal="center" vertical="center" wrapText="1"/>
    </xf>
    <xf numFmtId="0" fontId="24" fillId="28" borderId="47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24" fillId="37" borderId="10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center" vertical="center" wrapText="1"/>
    </xf>
    <xf numFmtId="0" fontId="24" fillId="37" borderId="18" xfId="0" applyFont="1" applyFill="1" applyBorder="1" applyAlignment="1">
      <alignment horizontal="center" vertical="center" wrapText="1"/>
    </xf>
    <xf numFmtId="0" fontId="24" fillId="37" borderId="23" xfId="0" applyFont="1" applyFill="1" applyBorder="1" applyAlignment="1">
      <alignment horizontal="center" vertical="center"/>
    </xf>
    <xf numFmtId="0" fontId="24" fillId="37" borderId="53" xfId="0" applyFont="1" applyFill="1" applyBorder="1" applyAlignment="1">
      <alignment horizontal="center" vertical="center"/>
    </xf>
    <xf numFmtId="0" fontId="24" fillId="37" borderId="11" xfId="0" applyFont="1" applyFill="1" applyBorder="1" applyAlignment="1">
      <alignment horizontal="center" vertical="center" wrapText="1"/>
    </xf>
    <xf numFmtId="0" fontId="24" fillId="37" borderId="35" xfId="0" applyFont="1" applyFill="1" applyBorder="1" applyAlignment="1">
      <alignment horizontal="center" vertical="center" wrapText="1"/>
    </xf>
    <xf numFmtId="0" fontId="24" fillId="37" borderId="28" xfId="0" applyFont="1" applyFill="1" applyBorder="1" applyAlignment="1">
      <alignment horizontal="center" vertical="center" wrapText="1"/>
    </xf>
    <xf numFmtId="0" fontId="24" fillId="24" borderId="54" xfId="0" applyFont="1" applyFill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4" fillId="41" borderId="23" xfId="0" applyFont="1" applyFill="1" applyBorder="1" applyAlignment="1">
      <alignment horizontal="center" vertical="center"/>
    </xf>
    <xf numFmtId="0" fontId="24" fillId="41" borderId="53" xfId="0" applyFont="1" applyFill="1" applyBorder="1" applyAlignment="1">
      <alignment horizontal="center" vertical="center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8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_2011" xfId="20"/>
    <cellStyle name="Obliczenia" xfId="21" builtinId="22" customBuiltin="1"/>
    <cellStyle name="Procentowy" xfId="22" builtinId="5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74"/>
  <sheetViews>
    <sheetView tabSelected="1" zoomScaleNormal="100" workbookViewId="0">
      <selection activeCell="E1" sqref="E1"/>
    </sheetView>
  </sheetViews>
  <sheetFormatPr defaultColWidth="9.1796875" defaultRowHeight="12" x14ac:dyDescent="0.25"/>
  <cols>
    <col min="1" max="1" width="36" style="21" customWidth="1"/>
    <col min="2" max="5" width="7.26953125" style="21" bestFit="1" customWidth="1"/>
    <col min="6" max="16384" width="9.1796875" style="21"/>
  </cols>
  <sheetData>
    <row r="1" spans="1:5" x14ac:dyDescent="0.25">
      <c r="A1" s="314" t="s">
        <v>225</v>
      </c>
    </row>
    <row r="2" spans="1:5" ht="12.5" thickBot="1" x14ac:dyDescent="0.3">
      <c r="A2" s="22"/>
    </row>
    <row r="3" spans="1:5" ht="26.25" customHeight="1" thickBot="1" x14ac:dyDescent="0.3">
      <c r="A3" s="23" t="s">
        <v>95</v>
      </c>
      <c r="B3" s="24" t="s">
        <v>117</v>
      </c>
      <c r="C3" s="25" t="s">
        <v>118</v>
      </c>
      <c r="D3" s="26" t="s">
        <v>109</v>
      </c>
      <c r="E3" s="26" t="s">
        <v>3</v>
      </c>
    </row>
    <row r="4" spans="1:5" ht="13" customHeight="1" x14ac:dyDescent="0.25">
      <c r="A4" s="27" t="s">
        <v>4</v>
      </c>
      <c r="B4" s="28">
        <v>11</v>
      </c>
      <c r="C4" s="29">
        <v>109</v>
      </c>
      <c r="D4" s="30">
        <f t="shared" ref="D4:D35" si="0">SUM(B4:C4)</f>
        <v>120</v>
      </c>
      <c r="E4" s="31">
        <f t="shared" ref="E4:E35" si="1">D4*100/$D$74</f>
        <v>4.2811273635390652</v>
      </c>
    </row>
    <row r="5" spans="1:5" ht="13" customHeight="1" x14ac:dyDescent="0.25">
      <c r="A5" s="32" t="s">
        <v>5</v>
      </c>
      <c r="B5" s="33" t="s">
        <v>210</v>
      </c>
      <c r="C5" s="34">
        <v>8</v>
      </c>
      <c r="D5" s="30">
        <f t="shared" si="0"/>
        <v>8</v>
      </c>
      <c r="E5" s="31">
        <f t="shared" si="1"/>
        <v>0.28540849090260434</v>
      </c>
    </row>
    <row r="6" spans="1:5" ht="13" customHeight="1" x14ac:dyDescent="0.25">
      <c r="A6" s="35" t="s">
        <v>6</v>
      </c>
      <c r="B6" s="33">
        <v>3</v>
      </c>
      <c r="C6" s="34">
        <v>2</v>
      </c>
      <c r="D6" s="30">
        <f t="shared" si="0"/>
        <v>5</v>
      </c>
      <c r="E6" s="31">
        <f t="shared" si="1"/>
        <v>0.17838030681412773</v>
      </c>
    </row>
    <row r="7" spans="1:5" ht="13" customHeight="1" x14ac:dyDescent="0.25">
      <c r="A7" s="35" t="s">
        <v>7</v>
      </c>
      <c r="B7" s="33">
        <v>10</v>
      </c>
      <c r="C7" s="34">
        <v>20</v>
      </c>
      <c r="D7" s="30">
        <f t="shared" si="0"/>
        <v>30</v>
      </c>
      <c r="E7" s="31">
        <f t="shared" si="1"/>
        <v>1.0702818408847663</v>
      </c>
    </row>
    <row r="8" spans="1:5" ht="13" customHeight="1" x14ac:dyDescent="0.25">
      <c r="A8" s="35" t="s">
        <v>8</v>
      </c>
      <c r="B8" s="33">
        <v>6</v>
      </c>
      <c r="C8" s="34">
        <v>14</v>
      </c>
      <c r="D8" s="30">
        <f t="shared" si="0"/>
        <v>20</v>
      </c>
      <c r="E8" s="31">
        <f t="shared" si="1"/>
        <v>0.7135212272565109</v>
      </c>
    </row>
    <row r="9" spans="1:5" ht="13" customHeight="1" x14ac:dyDescent="0.25">
      <c r="A9" s="35" t="s">
        <v>9</v>
      </c>
      <c r="B9" s="33" t="s">
        <v>210</v>
      </c>
      <c r="C9" s="34">
        <v>3</v>
      </c>
      <c r="D9" s="30">
        <f t="shared" si="0"/>
        <v>3</v>
      </c>
      <c r="E9" s="31">
        <f t="shared" si="1"/>
        <v>0.10702818408847663</v>
      </c>
    </row>
    <row r="10" spans="1:5" ht="13" customHeight="1" x14ac:dyDescent="0.25">
      <c r="A10" s="35" t="s">
        <v>10</v>
      </c>
      <c r="B10" s="33">
        <v>1</v>
      </c>
      <c r="C10" s="34">
        <v>12</v>
      </c>
      <c r="D10" s="30">
        <f t="shared" si="0"/>
        <v>13</v>
      </c>
      <c r="E10" s="31">
        <f t="shared" si="1"/>
        <v>0.46378879771673209</v>
      </c>
    </row>
    <row r="11" spans="1:5" ht="13" customHeight="1" x14ac:dyDescent="0.25">
      <c r="A11" s="35" t="s">
        <v>11</v>
      </c>
      <c r="B11" s="33">
        <v>131</v>
      </c>
      <c r="C11" s="34">
        <v>276</v>
      </c>
      <c r="D11" s="30">
        <f t="shared" si="0"/>
        <v>407</v>
      </c>
      <c r="E11" s="31">
        <f t="shared" si="1"/>
        <v>14.520156974669996</v>
      </c>
    </row>
    <row r="12" spans="1:5" ht="13" customHeight="1" x14ac:dyDescent="0.25">
      <c r="A12" s="35" t="s">
        <v>59</v>
      </c>
      <c r="B12" s="33" t="s">
        <v>210</v>
      </c>
      <c r="C12" s="34">
        <v>1</v>
      </c>
      <c r="D12" s="30">
        <f t="shared" si="0"/>
        <v>1</v>
      </c>
      <c r="E12" s="31">
        <f t="shared" si="1"/>
        <v>3.5676061362825542E-2</v>
      </c>
    </row>
    <row r="13" spans="1:5" ht="13" customHeight="1" x14ac:dyDescent="0.25">
      <c r="A13" s="35" t="s">
        <v>12</v>
      </c>
      <c r="B13" s="33">
        <v>4</v>
      </c>
      <c r="C13" s="34" t="s">
        <v>210</v>
      </c>
      <c r="D13" s="30">
        <f t="shared" si="0"/>
        <v>4</v>
      </c>
      <c r="E13" s="31">
        <f t="shared" si="1"/>
        <v>0.14270424545130217</v>
      </c>
    </row>
    <row r="14" spans="1:5" ht="13" customHeight="1" x14ac:dyDescent="0.25">
      <c r="A14" s="35" t="s">
        <v>317</v>
      </c>
      <c r="B14" s="33" t="s">
        <v>210</v>
      </c>
      <c r="C14" s="34">
        <v>1</v>
      </c>
      <c r="D14" s="30">
        <f t="shared" si="0"/>
        <v>1</v>
      </c>
      <c r="E14" s="31">
        <f t="shared" si="1"/>
        <v>3.5676061362825542E-2</v>
      </c>
    </row>
    <row r="15" spans="1:5" ht="13" customHeight="1" x14ac:dyDescent="0.25">
      <c r="A15" s="35" t="s">
        <v>211</v>
      </c>
      <c r="B15" s="33">
        <v>1</v>
      </c>
      <c r="C15" s="34">
        <v>2</v>
      </c>
      <c r="D15" s="30">
        <f t="shared" si="0"/>
        <v>3</v>
      </c>
      <c r="E15" s="31">
        <f t="shared" si="1"/>
        <v>0.10702818408847663</v>
      </c>
    </row>
    <row r="16" spans="1:5" ht="13" customHeight="1" x14ac:dyDescent="0.25">
      <c r="A16" s="35" t="s">
        <v>13</v>
      </c>
      <c r="B16" s="33">
        <v>1</v>
      </c>
      <c r="C16" s="34">
        <v>2</v>
      </c>
      <c r="D16" s="30">
        <f t="shared" si="0"/>
        <v>3</v>
      </c>
      <c r="E16" s="31">
        <f t="shared" si="1"/>
        <v>0.10702818408847663</v>
      </c>
    </row>
    <row r="17" spans="1:5" ht="13" customHeight="1" x14ac:dyDescent="0.25">
      <c r="A17" s="35" t="s">
        <v>107</v>
      </c>
      <c r="B17" s="33" t="s">
        <v>210</v>
      </c>
      <c r="C17" s="34">
        <v>1</v>
      </c>
      <c r="D17" s="30">
        <f t="shared" si="0"/>
        <v>1</v>
      </c>
      <c r="E17" s="31">
        <f t="shared" si="1"/>
        <v>3.5676061362825542E-2</v>
      </c>
    </row>
    <row r="18" spans="1:5" ht="13" customHeight="1" x14ac:dyDescent="0.25">
      <c r="A18" s="35" t="s">
        <v>212</v>
      </c>
      <c r="B18" s="33">
        <v>1</v>
      </c>
      <c r="C18" s="34" t="s">
        <v>210</v>
      </c>
      <c r="D18" s="30">
        <f t="shared" si="0"/>
        <v>1</v>
      </c>
      <c r="E18" s="31">
        <f t="shared" si="1"/>
        <v>3.5676061362825542E-2</v>
      </c>
    </row>
    <row r="19" spans="1:5" ht="13" customHeight="1" x14ac:dyDescent="0.25">
      <c r="A19" s="35" t="s">
        <v>14</v>
      </c>
      <c r="B19" s="33">
        <v>1</v>
      </c>
      <c r="C19" s="34">
        <v>8</v>
      </c>
      <c r="D19" s="30">
        <f t="shared" si="0"/>
        <v>9</v>
      </c>
      <c r="E19" s="31">
        <f t="shared" si="1"/>
        <v>0.32108455226542992</v>
      </c>
    </row>
    <row r="20" spans="1:5" ht="13" customHeight="1" x14ac:dyDescent="0.25">
      <c r="A20" s="32" t="s">
        <v>213</v>
      </c>
      <c r="B20" s="36">
        <v>3</v>
      </c>
      <c r="C20" s="34">
        <v>3</v>
      </c>
      <c r="D20" s="30">
        <f t="shared" si="0"/>
        <v>6</v>
      </c>
      <c r="E20" s="31">
        <f t="shared" si="1"/>
        <v>0.21405636817695325</v>
      </c>
    </row>
    <row r="21" spans="1:5" ht="13" customHeight="1" x14ac:dyDescent="0.25">
      <c r="A21" s="32" t="s">
        <v>15</v>
      </c>
      <c r="B21" s="36">
        <v>1</v>
      </c>
      <c r="C21" s="34" t="s">
        <v>210</v>
      </c>
      <c r="D21" s="30">
        <f t="shared" si="0"/>
        <v>1</v>
      </c>
      <c r="E21" s="31">
        <f t="shared" si="1"/>
        <v>3.5676061362825542E-2</v>
      </c>
    </row>
    <row r="22" spans="1:5" ht="13" customHeight="1" x14ac:dyDescent="0.25">
      <c r="A22" s="32" t="s">
        <v>214</v>
      </c>
      <c r="B22" s="33">
        <v>2</v>
      </c>
      <c r="C22" s="34" t="s">
        <v>210</v>
      </c>
      <c r="D22" s="30">
        <f t="shared" si="0"/>
        <v>2</v>
      </c>
      <c r="E22" s="31">
        <f t="shared" si="1"/>
        <v>7.1352122725651085E-2</v>
      </c>
    </row>
    <row r="23" spans="1:5" ht="13" customHeight="1" x14ac:dyDescent="0.25">
      <c r="A23" s="32" t="s">
        <v>73</v>
      </c>
      <c r="B23" s="36">
        <v>1</v>
      </c>
      <c r="C23" s="34">
        <v>1</v>
      </c>
      <c r="D23" s="30">
        <f t="shared" si="0"/>
        <v>2</v>
      </c>
      <c r="E23" s="31">
        <f t="shared" si="1"/>
        <v>7.1352122725651085E-2</v>
      </c>
    </row>
    <row r="24" spans="1:5" ht="13" customHeight="1" x14ac:dyDescent="0.25">
      <c r="A24" s="32" t="s">
        <v>74</v>
      </c>
      <c r="B24" s="33" t="s">
        <v>210</v>
      </c>
      <c r="C24" s="34">
        <v>1</v>
      </c>
      <c r="D24" s="30">
        <f t="shared" si="0"/>
        <v>1</v>
      </c>
      <c r="E24" s="31">
        <f t="shared" si="1"/>
        <v>3.5676061362825542E-2</v>
      </c>
    </row>
    <row r="25" spans="1:5" ht="13" customHeight="1" x14ac:dyDescent="0.25">
      <c r="A25" s="32" t="s">
        <v>16</v>
      </c>
      <c r="B25" s="36" t="s">
        <v>210</v>
      </c>
      <c r="C25" s="34">
        <v>2</v>
      </c>
      <c r="D25" s="30">
        <f t="shared" si="0"/>
        <v>2</v>
      </c>
      <c r="E25" s="31">
        <f t="shared" si="1"/>
        <v>7.1352122725651085E-2</v>
      </c>
    </row>
    <row r="26" spans="1:5" ht="13" customHeight="1" x14ac:dyDescent="0.25">
      <c r="A26" s="32" t="s">
        <v>17</v>
      </c>
      <c r="B26" s="33" t="s">
        <v>210</v>
      </c>
      <c r="C26" s="34">
        <v>3</v>
      </c>
      <c r="D26" s="30">
        <f t="shared" si="0"/>
        <v>3</v>
      </c>
      <c r="E26" s="31">
        <f t="shared" si="1"/>
        <v>0.10702818408847663</v>
      </c>
    </row>
    <row r="27" spans="1:5" ht="13" customHeight="1" x14ac:dyDescent="0.25">
      <c r="A27" s="32" t="s">
        <v>18</v>
      </c>
      <c r="B27" s="36">
        <v>24</v>
      </c>
      <c r="C27" s="34">
        <v>37</v>
      </c>
      <c r="D27" s="30">
        <f t="shared" si="0"/>
        <v>61</v>
      </c>
      <c r="E27" s="31">
        <f t="shared" si="1"/>
        <v>2.1762397431323581</v>
      </c>
    </row>
    <row r="28" spans="1:5" ht="13" customHeight="1" x14ac:dyDescent="0.25">
      <c r="A28" s="32" t="s">
        <v>19</v>
      </c>
      <c r="B28" s="36" t="s">
        <v>210</v>
      </c>
      <c r="C28" s="34">
        <v>1</v>
      </c>
      <c r="D28" s="30">
        <f t="shared" si="0"/>
        <v>1</v>
      </c>
      <c r="E28" s="31">
        <f t="shared" si="1"/>
        <v>3.5676061362825542E-2</v>
      </c>
    </row>
    <row r="29" spans="1:5" ht="13" customHeight="1" x14ac:dyDescent="0.25">
      <c r="A29" s="32" t="s">
        <v>20</v>
      </c>
      <c r="B29" s="36" t="s">
        <v>210</v>
      </c>
      <c r="C29" s="34">
        <v>5</v>
      </c>
      <c r="D29" s="30">
        <f t="shared" si="0"/>
        <v>5</v>
      </c>
      <c r="E29" s="31">
        <f t="shared" si="1"/>
        <v>0.17838030681412773</v>
      </c>
    </row>
    <row r="30" spans="1:5" ht="13" customHeight="1" x14ac:dyDescent="0.25">
      <c r="A30" s="32" t="s">
        <v>21</v>
      </c>
      <c r="B30" s="33">
        <v>6</v>
      </c>
      <c r="C30" s="34">
        <v>40</v>
      </c>
      <c r="D30" s="30">
        <f t="shared" si="0"/>
        <v>46</v>
      </c>
      <c r="E30" s="31">
        <f t="shared" si="1"/>
        <v>1.641098822689975</v>
      </c>
    </row>
    <row r="31" spans="1:5" ht="13" customHeight="1" x14ac:dyDescent="0.25">
      <c r="A31" s="32" t="s">
        <v>22</v>
      </c>
      <c r="B31" s="36">
        <v>2</v>
      </c>
      <c r="C31" s="34">
        <v>17</v>
      </c>
      <c r="D31" s="30">
        <f t="shared" si="0"/>
        <v>19</v>
      </c>
      <c r="E31" s="31">
        <f t="shared" si="1"/>
        <v>0.67784516589368538</v>
      </c>
    </row>
    <row r="32" spans="1:5" ht="13" customHeight="1" x14ac:dyDescent="0.25">
      <c r="A32" s="32" t="s">
        <v>215</v>
      </c>
      <c r="B32" s="36">
        <v>6</v>
      </c>
      <c r="C32" s="34">
        <v>8</v>
      </c>
      <c r="D32" s="30">
        <f t="shared" si="0"/>
        <v>14</v>
      </c>
      <c r="E32" s="31">
        <f t="shared" si="1"/>
        <v>0.49946485907955762</v>
      </c>
    </row>
    <row r="33" spans="1:5" ht="13" customHeight="1" x14ac:dyDescent="0.25">
      <c r="A33" s="32" t="s">
        <v>23</v>
      </c>
      <c r="B33" s="33" t="s">
        <v>210</v>
      </c>
      <c r="C33" s="34">
        <v>1</v>
      </c>
      <c r="D33" s="30">
        <f t="shared" si="0"/>
        <v>1</v>
      </c>
      <c r="E33" s="31">
        <f t="shared" si="1"/>
        <v>3.5676061362825542E-2</v>
      </c>
    </row>
    <row r="34" spans="1:5" ht="13" customHeight="1" x14ac:dyDescent="0.25">
      <c r="A34" s="32" t="s">
        <v>24</v>
      </c>
      <c r="B34" s="36" t="s">
        <v>210</v>
      </c>
      <c r="C34" s="34">
        <v>4</v>
      </c>
      <c r="D34" s="30">
        <f t="shared" si="0"/>
        <v>4</v>
      </c>
      <c r="E34" s="31">
        <f t="shared" si="1"/>
        <v>0.14270424545130217</v>
      </c>
    </row>
    <row r="35" spans="1:5" ht="13" customHeight="1" x14ac:dyDescent="0.25">
      <c r="A35" s="32" t="s">
        <v>61</v>
      </c>
      <c r="B35" s="36" t="s">
        <v>210</v>
      </c>
      <c r="C35" s="34">
        <v>1</v>
      </c>
      <c r="D35" s="30">
        <f t="shared" si="0"/>
        <v>1</v>
      </c>
      <c r="E35" s="31">
        <f t="shared" si="1"/>
        <v>3.5676061362825542E-2</v>
      </c>
    </row>
    <row r="36" spans="1:5" ht="13" customHeight="1" x14ac:dyDescent="0.25">
      <c r="A36" s="32" t="s">
        <v>25</v>
      </c>
      <c r="B36" s="36">
        <v>15</v>
      </c>
      <c r="C36" s="34">
        <v>10</v>
      </c>
      <c r="D36" s="30">
        <f t="shared" ref="D36:D67" si="2">SUM(B36:C36)</f>
        <v>25</v>
      </c>
      <c r="E36" s="31">
        <f t="shared" ref="E36:E67" si="3">D36*100/$D$74</f>
        <v>0.89190153407063855</v>
      </c>
    </row>
    <row r="37" spans="1:5" ht="13" customHeight="1" x14ac:dyDescent="0.25">
      <c r="A37" s="32" t="s">
        <v>26</v>
      </c>
      <c r="B37" s="33">
        <v>14</v>
      </c>
      <c r="C37" s="34">
        <v>16</v>
      </c>
      <c r="D37" s="30">
        <f t="shared" si="2"/>
        <v>30</v>
      </c>
      <c r="E37" s="31">
        <f t="shared" si="3"/>
        <v>1.0702818408847663</v>
      </c>
    </row>
    <row r="38" spans="1:5" ht="13" customHeight="1" x14ac:dyDescent="0.25">
      <c r="A38" s="32" t="s">
        <v>216</v>
      </c>
      <c r="B38" s="36">
        <v>1</v>
      </c>
      <c r="C38" s="34" t="s">
        <v>210</v>
      </c>
      <c r="D38" s="30">
        <f t="shared" si="2"/>
        <v>1</v>
      </c>
      <c r="E38" s="31">
        <f t="shared" si="3"/>
        <v>3.5676061362825542E-2</v>
      </c>
    </row>
    <row r="39" spans="1:5" ht="13" customHeight="1" x14ac:dyDescent="0.25">
      <c r="A39" s="35" t="s">
        <v>28</v>
      </c>
      <c r="B39" s="33">
        <v>2</v>
      </c>
      <c r="C39" s="34">
        <v>4</v>
      </c>
      <c r="D39" s="30">
        <f t="shared" si="2"/>
        <v>6</v>
      </c>
      <c r="E39" s="31">
        <f t="shared" si="3"/>
        <v>0.21405636817695325</v>
      </c>
    </row>
    <row r="40" spans="1:5" ht="13" customHeight="1" x14ac:dyDescent="0.25">
      <c r="A40" s="32" t="s">
        <v>217</v>
      </c>
      <c r="B40" s="33">
        <v>1</v>
      </c>
      <c r="C40" s="34">
        <v>1</v>
      </c>
      <c r="D40" s="30">
        <f t="shared" si="2"/>
        <v>2</v>
      </c>
      <c r="E40" s="31">
        <f t="shared" si="3"/>
        <v>7.1352122725651085E-2</v>
      </c>
    </row>
    <row r="41" spans="1:5" ht="13" customHeight="1" x14ac:dyDescent="0.25">
      <c r="A41" s="32" t="s">
        <v>29</v>
      </c>
      <c r="B41" s="36">
        <v>3</v>
      </c>
      <c r="C41" s="34">
        <v>4</v>
      </c>
      <c r="D41" s="30">
        <f t="shared" si="2"/>
        <v>7</v>
      </c>
      <c r="E41" s="31">
        <f t="shared" si="3"/>
        <v>0.24973242953977881</v>
      </c>
    </row>
    <row r="42" spans="1:5" ht="13" customHeight="1" x14ac:dyDescent="0.25">
      <c r="A42" s="32" t="s">
        <v>62</v>
      </c>
      <c r="B42" s="33" t="s">
        <v>210</v>
      </c>
      <c r="C42" s="34">
        <v>3</v>
      </c>
      <c r="D42" s="30">
        <f t="shared" si="2"/>
        <v>3</v>
      </c>
      <c r="E42" s="31">
        <f t="shared" si="3"/>
        <v>0.10702818408847663</v>
      </c>
    </row>
    <row r="43" spans="1:5" ht="13" customHeight="1" x14ac:dyDescent="0.25">
      <c r="A43" s="32" t="s">
        <v>30</v>
      </c>
      <c r="B43" s="36">
        <v>1</v>
      </c>
      <c r="C43" s="34">
        <v>5</v>
      </c>
      <c r="D43" s="30">
        <f t="shared" si="2"/>
        <v>6</v>
      </c>
      <c r="E43" s="31">
        <f t="shared" si="3"/>
        <v>0.21405636817695325</v>
      </c>
    </row>
    <row r="44" spans="1:5" ht="13" customHeight="1" x14ac:dyDescent="0.25">
      <c r="A44" s="35" t="s">
        <v>31</v>
      </c>
      <c r="B44" s="33" t="s">
        <v>210</v>
      </c>
      <c r="C44" s="34">
        <v>1</v>
      </c>
      <c r="D44" s="30">
        <f t="shared" si="2"/>
        <v>1</v>
      </c>
      <c r="E44" s="31">
        <f t="shared" si="3"/>
        <v>3.5676061362825542E-2</v>
      </c>
    </row>
    <row r="45" spans="1:5" ht="13" customHeight="1" x14ac:dyDescent="0.25">
      <c r="A45" s="32" t="s">
        <v>218</v>
      </c>
      <c r="B45" s="36" t="s">
        <v>210</v>
      </c>
      <c r="C45" s="34">
        <v>1</v>
      </c>
      <c r="D45" s="30">
        <f t="shared" si="2"/>
        <v>1</v>
      </c>
      <c r="E45" s="31">
        <f t="shared" si="3"/>
        <v>3.5676061362825542E-2</v>
      </c>
    </row>
    <row r="46" spans="1:5" ht="13" customHeight="1" x14ac:dyDescent="0.25">
      <c r="A46" s="32" t="s">
        <v>33</v>
      </c>
      <c r="B46" s="36">
        <v>2</v>
      </c>
      <c r="C46" s="34">
        <v>8</v>
      </c>
      <c r="D46" s="30">
        <f t="shared" si="2"/>
        <v>10</v>
      </c>
      <c r="E46" s="31">
        <f t="shared" si="3"/>
        <v>0.35676061362825545</v>
      </c>
    </row>
    <row r="47" spans="1:5" ht="13" customHeight="1" x14ac:dyDescent="0.25">
      <c r="A47" s="32" t="s">
        <v>122</v>
      </c>
      <c r="B47" s="36">
        <v>3</v>
      </c>
      <c r="C47" s="34">
        <v>3</v>
      </c>
      <c r="D47" s="30">
        <f t="shared" si="2"/>
        <v>6</v>
      </c>
      <c r="E47" s="31">
        <f t="shared" si="3"/>
        <v>0.21405636817695325</v>
      </c>
    </row>
    <row r="48" spans="1:5" ht="13" customHeight="1" x14ac:dyDescent="0.25">
      <c r="A48" s="32" t="s">
        <v>34</v>
      </c>
      <c r="B48" s="36">
        <v>3</v>
      </c>
      <c r="C48" s="34">
        <v>1</v>
      </c>
      <c r="D48" s="30">
        <f t="shared" si="2"/>
        <v>4</v>
      </c>
      <c r="E48" s="31">
        <f t="shared" si="3"/>
        <v>0.14270424545130217</v>
      </c>
    </row>
    <row r="49" spans="1:5" ht="13" customHeight="1" x14ac:dyDescent="0.25">
      <c r="A49" s="32" t="s">
        <v>35</v>
      </c>
      <c r="B49" s="36">
        <v>2</v>
      </c>
      <c r="C49" s="34">
        <v>1</v>
      </c>
      <c r="D49" s="30">
        <f t="shared" si="2"/>
        <v>3</v>
      </c>
      <c r="E49" s="31">
        <f t="shared" si="3"/>
        <v>0.10702818408847663</v>
      </c>
    </row>
    <row r="50" spans="1:5" ht="13" customHeight="1" x14ac:dyDescent="0.25">
      <c r="A50" s="32" t="s">
        <v>77</v>
      </c>
      <c r="B50" s="36" t="s">
        <v>210</v>
      </c>
      <c r="C50" s="34">
        <v>1</v>
      </c>
      <c r="D50" s="30">
        <f t="shared" si="2"/>
        <v>1</v>
      </c>
      <c r="E50" s="31">
        <f t="shared" si="3"/>
        <v>3.5676061362825542E-2</v>
      </c>
    </row>
    <row r="51" spans="1:5" ht="13" customHeight="1" x14ac:dyDescent="0.25">
      <c r="A51" s="32" t="s">
        <v>176</v>
      </c>
      <c r="B51" s="36">
        <v>1</v>
      </c>
      <c r="C51" s="34">
        <v>4</v>
      </c>
      <c r="D51" s="30">
        <f t="shared" si="2"/>
        <v>5</v>
      </c>
      <c r="E51" s="31">
        <f t="shared" si="3"/>
        <v>0.17838030681412773</v>
      </c>
    </row>
    <row r="52" spans="1:5" ht="13" customHeight="1" x14ac:dyDescent="0.25">
      <c r="A52" s="32" t="s">
        <v>53</v>
      </c>
      <c r="B52" s="36" t="s">
        <v>210</v>
      </c>
      <c r="C52" s="34">
        <v>11</v>
      </c>
      <c r="D52" s="30">
        <f t="shared" si="2"/>
        <v>11</v>
      </c>
      <c r="E52" s="31">
        <f t="shared" si="3"/>
        <v>0.39243667499108098</v>
      </c>
    </row>
    <row r="53" spans="1:5" ht="13" customHeight="1" x14ac:dyDescent="0.25">
      <c r="A53" s="32" t="s">
        <v>36</v>
      </c>
      <c r="B53" s="33">
        <v>2</v>
      </c>
      <c r="C53" s="34">
        <v>10</v>
      </c>
      <c r="D53" s="30">
        <f t="shared" si="2"/>
        <v>12</v>
      </c>
      <c r="E53" s="31">
        <f t="shared" si="3"/>
        <v>0.42811273635390651</v>
      </c>
    </row>
    <row r="54" spans="1:5" ht="13" customHeight="1" x14ac:dyDescent="0.25">
      <c r="A54" s="32" t="s">
        <v>108</v>
      </c>
      <c r="B54" s="36" t="s">
        <v>210</v>
      </c>
      <c r="C54" s="34">
        <v>1</v>
      </c>
      <c r="D54" s="30">
        <f t="shared" si="2"/>
        <v>1</v>
      </c>
      <c r="E54" s="31">
        <f t="shared" si="3"/>
        <v>3.5676061362825542E-2</v>
      </c>
    </row>
    <row r="55" spans="1:5" ht="13" customHeight="1" x14ac:dyDescent="0.25">
      <c r="A55" s="32" t="s">
        <v>37</v>
      </c>
      <c r="B55" s="33">
        <v>660</v>
      </c>
      <c r="C55" s="34">
        <v>623</v>
      </c>
      <c r="D55" s="30">
        <f t="shared" si="2"/>
        <v>1283</v>
      </c>
      <c r="E55" s="31">
        <f t="shared" si="3"/>
        <v>45.772386728505175</v>
      </c>
    </row>
    <row r="56" spans="1:5" ht="13" customHeight="1" x14ac:dyDescent="0.25">
      <c r="A56" s="32" t="s">
        <v>39</v>
      </c>
      <c r="B56" s="33" t="s">
        <v>210</v>
      </c>
      <c r="C56" s="34">
        <v>2</v>
      </c>
      <c r="D56" s="30">
        <f t="shared" si="2"/>
        <v>2</v>
      </c>
      <c r="E56" s="31">
        <f t="shared" si="3"/>
        <v>7.1352122725651085E-2</v>
      </c>
    </row>
    <row r="57" spans="1:5" ht="13" customHeight="1" x14ac:dyDescent="0.25">
      <c r="A57" s="32" t="s">
        <v>219</v>
      </c>
      <c r="B57" s="33">
        <v>1</v>
      </c>
      <c r="C57" s="34">
        <v>5</v>
      </c>
      <c r="D57" s="30">
        <f t="shared" si="2"/>
        <v>6</v>
      </c>
      <c r="E57" s="31">
        <f t="shared" si="3"/>
        <v>0.21405636817695325</v>
      </c>
    </row>
    <row r="58" spans="1:5" ht="13" customHeight="1" x14ac:dyDescent="0.25">
      <c r="A58" s="32" t="s">
        <v>41</v>
      </c>
      <c r="B58" s="33" t="s">
        <v>210</v>
      </c>
      <c r="C58" s="34">
        <v>10</v>
      </c>
      <c r="D58" s="30">
        <f t="shared" si="2"/>
        <v>10</v>
      </c>
      <c r="E58" s="31">
        <f t="shared" si="3"/>
        <v>0.35676061362825545</v>
      </c>
    </row>
    <row r="59" spans="1:5" ht="13" customHeight="1" x14ac:dyDescent="0.25">
      <c r="A59" s="32" t="s">
        <v>220</v>
      </c>
      <c r="B59" s="33" t="s">
        <v>210</v>
      </c>
      <c r="C59" s="34">
        <v>1</v>
      </c>
      <c r="D59" s="30">
        <f t="shared" si="2"/>
        <v>1</v>
      </c>
      <c r="E59" s="31">
        <f t="shared" si="3"/>
        <v>3.5676061362825542E-2</v>
      </c>
    </row>
    <row r="60" spans="1:5" ht="13" customHeight="1" x14ac:dyDescent="0.25">
      <c r="A60" s="32" t="s">
        <v>42</v>
      </c>
      <c r="B60" s="33" t="s">
        <v>210</v>
      </c>
      <c r="C60" s="34">
        <v>2</v>
      </c>
      <c r="D60" s="30">
        <f t="shared" si="2"/>
        <v>2</v>
      </c>
      <c r="E60" s="31">
        <f t="shared" si="3"/>
        <v>7.1352122725651085E-2</v>
      </c>
    </row>
    <row r="61" spans="1:5" ht="13" customHeight="1" x14ac:dyDescent="0.25">
      <c r="A61" s="32" t="s">
        <v>43</v>
      </c>
      <c r="B61" s="33">
        <v>6</v>
      </c>
      <c r="C61" s="34">
        <v>34</v>
      </c>
      <c r="D61" s="30">
        <f t="shared" si="2"/>
        <v>40</v>
      </c>
      <c r="E61" s="31">
        <f t="shared" si="3"/>
        <v>1.4270424545130218</v>
      </c>
    </row>
    <row r="62" spans="1:5" ht="13" customHeight="1" x14ac:dyDescent="0.25">
      <c r="A62" s="32" t="s">
        <v>44</v>
      </c>
      <c r="B62" s="33">
        <v>37</v>
      </c>
      <c r="C62" s="34">
        <v>50</v>
      </c>
      <c r="D62" s="30">
        <f t="shared" si="2"/>
        <v>87</v>
      </c>
      <c r="E62" s="31">
        <f t="shared" si="3"/>
        <v>3.1038173385658223</v>
      </c>
    </row>
    <row r="63" spans="1:5" ht="13" customHeight="1" x14ac:dyDescent="0.25">
      <c r="A63" s="32" t="s">
        <v>221</v>
      </c>
      <c r="B63" s="33">
        <v>2</v>
      </c>
      <c r="C63" s="34">
        <v>1</v>
      </c>
      <c r="D63" s="30">
        <f t="shared" si="2"/>
        <v>3</v>
      </c>
      <c r="E63" s="31">
        <f t="shared" si="3"/>
        <v>0.10702818408847663</v>
      </c>
    </row>
    <row r="64" spans="1:5" ht="13" customHeight="1" x14ac:dyDescent="0.25">
      <c r="A64" s="32" t="s">
        <v>46</v>
      </c>
      <c r="B64" s="33" t="s">
        <v>210</v>
      </c>
      <c r="C64" s="34">
        <v>4</v>
      </c>
      <c r="D64" s="30">
        <f t="shared" si="2"/>
        <v>4</v>
      </c>
      <c r="E64" s="31">
        <f t="shared" si="3"/>
        <v>0.14270424545130217</v>
      </c>
    </row>
    <row r="65" spans="1:5" ht="13" customHeight="1" x14ac:dyDescent="0.25">
      <c r="A65" s="32" t="s">
        <v>47</v>
      </c>
      <c r="B65" s="33">
        <v>26</v>
      </c>
      <c r="C65" s="34">
        <v>48</v>
      </c>
      <c r="D65" s="30">
        <f t="shared" si="2"/>
        <v>74</v>
      </c>
      <c r="E65" s="31">
        <f t="shared" si="3"/>
        <v>2.6400285408490904</v>
      </c>
    </row>
    <row r="66" spans="1:5" ht="13" customHeight="1" x14ac:dyDescent="0.25">
      <c r="A66" s="32" t="s">
        <v>48</v>
      </c>
      <c r="B66" s="36" t="s">
        <v>210</v>
      </c>
      <c r="C66" s="34">
        <v>2</v>
      </c>
      <c r="D66" s="30">
        <f t="shared" si="2"/>
        <v>2</v>
      </c>
      <c r="E66" s="31">
        <f t="shared" si="3"/>
        <v>7.1352122725651085E-2</v>
      </c>
    </row>
    <row r="67" spans="1:5" ht="12.75" customHeight="1" x14ac:dyDescent="0.25">
      <c r="A67" s="32" t="s">
        <v>49</v>
      </c>
      <c r="B67" s="36" t="s">
        <v>210</v>
      </c>
      <c r="C67" s="34">
        <v>2</v>
      </c>
      <c r="D67" s="30">
        <f t="shared" si="2"/>
        <v>2</v>
      </c>
      <c r="E67" s="31">
        <f t="shared" si="3"/>
        <v>7.1352122725651085E-2</v>
      </c>
    </row>
    <row r="68" spans="1:5" ht="13" customHeight="1" x14ac:dyDescent="0.25">
      <c r="A68" s="32" t="s">
        <v>50</v>
      </c>
      <c r="B68" s="36">
        <v>129</v>
      </c>
      <c r="C68" s="37">
        <v>188</v>
      </c>
      <c r="D68" s="30">
        <f t="shared" ref="D68:D73" si="4">SUM(B68:C68)</f>
        <v>317</v>
      </c>
      <c r="E68" s="31">
        <f t="shared" ref="E68:E74" si="5">D68*100/$D$74</f>
        <v>11.309311452015697</v>
      </c>
    </row>
    <row r="69" spans="1:5" ht="13" customHeight="1" x14ac:dyDescent="0.25">
      <c r="A69" s="32" t="s">
        <v>51</v>
      </c>
      <c r="B69" s="36">
        <v>4</v>
      </c>
      <c r="C69" s="34">
        <v>7</v>
      </c>
      <c r="D69" s="30">
        <f t="shared" si="4"/>
        <v>11</v>
      </c>
      <c r="E69" s="31">
        <f t="shared" si="5"/>
        <v>0.39243667499108098</v>
      </c>
    </row>
    <row r="70" spans="1:5" ht="13" customHeight="1" x14ac:dyDescent="0.25">
      <c r="A70" s="32" t="s">
        <v>222</v>
      </c>
      <c r="B70" s="36">
        <v>5</v>
      </c>
      <c r="C70" s="34">
        <v>9</v>
      </c>
      <c r="D70" s="30">
        <f t="shared" si="4"/>
        <v>14</v>
      </c>
      <c r="E70" s="31">
        <f t="shared" si="5"/>
        <v>0.49946485907955762</v>
      </c>
    </row>
    <row r="71" spans="1:5" ht="13" customHeight="1" x14ac:dyDescent="0.25">
      <c r="A71" s="32" t="s">
        <v>52</v>
      </c>
      <c r="B71" s="36">
        <v>4</v>
      </c>
      <c r="C71" s="34">
        <v>6</v>
      </c>
      <c r="D71" s="30">
        <f t="shared" si="4"/>
        <v>10</v>
      </c>
      <c r="E71" s="31">
        <f t="shared" si="5"/>
        <v>0.35676061362825545</v>
      </c>
    </row>
    <row r="72" spans="1:5" x14ac:dyDescent="0.25">
      <c r="A72" s="32" t="s">
        <v>223</v>
      </c>
      <c r="B72" s="36" t="s">
        <v>210</v>
      </c>
      <c r="C72" s="34">
        <v>1</v>
      </c>
      <c r="D72" s="30">
        <f t="shared" si="4"/>
        <v>1</v>
      </c>
      <c r="E72" s="31">
        <f t="shared" si="5"/>
        <v>3.5676061362825542E-2</v>
      </c>
    </row>
    <row r="73" spans="1:5" ht="12.5" thickBot="1" x14ac:dyDescent="0.3">
      <c r="A73" s="32" t="s">
        <v>224</v>
      </c>
      <c r="B73" s="36">
        <v>1</v>
      </c>
      <c r="C73" s="34" t="s">
        <v>210</v>
      </c>
      <c r="D73" s="30">
        <f t="shared" si="4"/>
        <v>1</v>
      </c>
      <c r="E73" s="31">
        <f t="shared" si="5"/>
        <v>3.5676061362825542E-2</v>
      </c>
    </row>
    <row r="74" spans="1:5" ht="12.5" thickBot="1" x14ac:dyDescent="0.35">
      <c r="A74" s="38" t="s">
        <v>100</v>
      </c>
      <c r="B74" s="39">
        <f>SUM(B4:B73)</f>
        <v>1140</v>
      </c>
      <c r="C74" s="40">
        <f>SUM(C4:C73)</f>
        <v>1663</v>
      </c>
      <c r="D74" s="41">
        <f>SUM(D4:D73)</f>
        <v>2803</v>
      </c>
      <c r="E74" s="42">
        <f t="shared" si="5"/>
        <v>100</v>
      </c>
    </row>
  </sheetData>
  <sortState ref="A7:D76">
    <sortCondition ref="A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57"/>
  <sheetViews>
    <sheetView zoomScaleNormal="100" workbookViewId="0">
      <selection activeCell="H17" sqref="H17"/>
    </sheetView>
  </sheetViews>
  <sheetFormatPr defaultColWidth="9.1796875" defaultRowHeight="12" x14ac:dyDescent="0.3"/>
  <cols>
    <col min="1" max="1" width="44.453125" style="85" customWidth="1"/>
    <col min="2" max="5" width="7.90625" style="85" bestFit="1" customWidth="1"/>
    <col min="6" max="16384" width="9.1796875" style="85"/>
  </cols>
  <sheetData>
    <row r="1" spans="1:5" s="87" customFormat="1" x14ac:dyDescent="0.25">
      <c r="A1" s="86" t="s">
        <v>197</v>
      </c>
    </row>
    <row r="2" spans="1:5" s="87" customFormat="1" x14ac:dyDescent="0.25">
      <c r="A2" s="87" t="s">
        <v>130</v>
      </c>
    </row>
    <row r="3" spans="1:5" ht="12.5" thickBot="1" x14ac:dyDescent="0.35"/>
    <row r="4" spans="1:5" ht="24.5" thickBot="1" x14ac:dyDescent="0.35">
      <c r="A4" s="88" t="s">
        <v>95</v>
      </c>
      <c r="B4" s="89" t="s">
        <v>117</v>
      </c>
      <c r="C4" s="90" t="s">
        <v>118</v>
      </c>
      <c r="D4" s="91" t="s">
        <v>2</v>
      </c>
      <c r="E4" s="92" t="s">
        <v>3</v>
      </c>
    </row>
    <row r="5" spans="1:5" x14ac:dyDescent="0.3">
      <c r="A5" s="93" t="s">
        <v>4</v>
      </c>
      <c r="B5" s="94">
        <v>27</v>
      </c>
      <c r="C5" s="95">
        <v>68</v>
      </c>
      <c r="D5" s="96">
        <f t="shared" ref="D5:D36" si="0">SUM(B5:C5)</f>
        <v>95</v>
      </c>
      <c r="E5" s="97">
        <f t="shared" ref="E5:E36" si="1">D5*100/$D$157</f>
        <v>3.6534386549192589E-2</v>
      </c>
    </row>
    <row r="6" spans="1:5" x14ac:dyDescent="0.3">
      <c r="A6" s="98" t="s">
        <v>239</v>
      </c>
      <c r="B6" s="99">
        <v>33</v>
      </c>
      <c r="C6" s="100">
        <v>159</v>
      </c>
      <c r="D6" s="96">
        <f t="shared" si="0"/>
        <v>192</v>
      </c>
      <c r="E6" s="97">
        <f t="shared" si="1"/>
        <v>7.3837918078368175E-2</v>
      </c>
    </row>
    <row r="7" spans="1:5" x14ac:dyDescent="0.3">
      <c r="A7" s="98" t="s">
        <v>5</v>
      </c>
      <c r="B7" s="99">
        <v>32</v>
      </c>
      <c r="C7" s="100">
        <v>223</v>
      </c>
      <c r="D7" s="96">
        <f t="shared" si="0"/>
        <v>255</v>
      </c>
      <c r="E7" s="97">
        <f t="shared" si="1"/>
        <v>9.8065984947832738E-2</v>
      </c>
    </row>
    <row r="8" spans="1:5" x14ac:dyDescent="0.3">
      <c r="A8" s="98" t="s">
        <v>6</v>
      </c>
      <c r="B8" s="99">
        <v>28</v>
      </c>
      <c r="C8" s="100">
        <v>50</v>
      </c>
      <c r="D8" s="96">
        <f t="shared" si="0"/>
        <v>78</v>
      </c>
      <c r="E8" s="97">
        <f t="shared" si="1"/>
        <v>2.9996654219337074E-2</v>
      </c>
    </row>
    <row r="9" spans="1:5" x14ac:dyDescent="0.3">
      <c r="A9" s="98" t="s">
        <v>283</v>
      </c>
      <c r="B9" s="99">
        <v>1</v>
      </c>
      <c r="C9" s="100">
        <v>5</v>
      </c>
      <c r="D9" s="96">
        <f t="shared" si="0"/>
        <v>6</v>
      </c>
      <c r="E9" s="97">
        <f t="shared" si="1"/>
        <v>2.3074349399490055E-3</v>
      </c>
    </row>
    <row r="10" spans="1:5" x14ac:dyDescent="0.3">
      <c r="A10" s="98" t="s">
        <v>240</v>
      </c>
      <c r="B10" s="99">
        <v>81</v>
      </c>
      <c r="C10" s="100">
        <v>138</v>
      </c>
      <c r="D10" s="96">
        <f t="shared" si="0"/>
        <v>219</v>
      </c>
      <c r="E10" s="97">
        <f t="shared" si="1"/>
        <v>8.422137530813871E-2</v>
      </c>
    </row>
    <row r="11" spans="1:5" x14ac:dyDescent="0.3">
      <c r="A11" s="98" t="s">
        <v>241</v>
      </c>
      <c r="B11" s="99">
        <v>27</v>
      </c>
      <c r="C11" s="100">
        <v>64</v>
      </c>
      <c r="D11" s="96">
        <f t="shared" si="0"/>
        <v>91</v>
      </c>
      <c r="E11" s="97">
        <f t="shared" si="1"/>
        <v>3.4996096589226589E-2</v>
      </c>
    </row>
    <row r="12" spans="1:5" x14ac:dyDescent="0.3">
      <c r="A12" s="98" t="s">
        <v>7</v>
      </c>
      <c r="B12" s="99">
        <v>366</v>
      </c>
      <c r="C12" s="100">
        <v>519</v>
      </c>
      <c r="D12" s="96">
        <f t="shared" si="0"/>
        <v>885</v>
      </c>
      <c r="E12" s="97">
        <f t="shared" si="1"/>
        <v>0.34034665364247835</v>
      </c>
    </row>
    <row r="13" spans="1:5" x14ac:dyDescent="0.3">
      <c r="A13" s="98" t="s">
        <v>284</v>
      </c>
      <c r="B13" s="99"/>
      <c r="C13" s="100">
        <v>2</v>
      </c>
      <c r="D13" s="96">
        <f t="shared" si="0"/>
        <v>2</v>
      </c>
      <c r="E13" s="97">
        <f t="shared" si="1"/>
        <v>7.691449799830019E-4</v>
      </c>
    </row>
    <row r="14" spans="1:5" x14ac:dyDescent="0.3">
      <c r="A14" s="98" t="s">
        <v>226</v>
      </c>
      <c r="B14" s="99">
        <v>25</v>
      </c>
      <c r="C14" s="100">
        <v>77</v>
      </c>
      <c r="D14" s="96">
        <f t="shared" si="0"/>
        <v>102</v>
      </c>
      <c r="E14" s="97">
        <f t="shared" si="1"/>
        <v>3.9226393979133099E-2</v>
      </c>
    </row>
    <row r="15" spans="1:5" x14ac:dyDescent="0.3">
      <c r="A15" s="98" t="s">
        <v>70</v>
      </c>
      <c r="B15" s="99"/>
      <c r="C15" s="100">
        <v>1</v>
      </c>
      <c r="D15" s="96">
        <f t="shared" si="0"/>
        <v>1</v>
      </c>
      <c r="E15" s="97">
        <f t="shared" si="1"/>
        <v>3.8457248999150095E-4</v>
      </c>
    </row>
    <row r="16" spans="1:5" x14ac:dyDescent="0.3">
      <c r="A16" s="98" t="s">
        <v>8</v>
      </c>
      <c r="B16" s="99">
        <v>277</v>
      </c>
      <c r="C16" s="100">
        <v>1296</v>
      </c>
      <c r="D16" s="96">
        <f t="shared" si="0"/>
        <v>1573</v>
      </c>
      <c r="E16" s="97">
        <f t="shared" si="1"/>
        <v>0.60493252675663101</v>
      </c>
    </row>
    <row r="17" spans="1:5" x14ac:dyDescent="0.3">
      <c r="A17" s="98" t="s">
        <v>285</v>
      </c>
      <c r="B17" s="99">
        <v>1</v>
      </c>
      <c r="C17" s="100">
        <v>1</v>
      </c>
      <c r="D17" s="96">
        <f t="shared" si="0"/>
        <v>2</v>
      </c>
      <c r="E17" s="97">
        <f t="shared" si="1"/>
        <v>7.691449799830019E-4</v>
      </c>
    </row>
    <row r="18" spans="1:5" x14ac:dyDescent="0.3">
      <c r="A18" s="98" t="s">
        <v>9</v>
      </c>
      <c r="B18" s="99">
        <v>117</v>
      </c>
      <c r="C18" s="100">
        <v>915</v>
      </c>
      <c r="D18" s="96">
        <f t="shared" si="0"/>
        <v>1032</v>
      </c>
      <c r="E18" s="97">
        <f t="shared" si="1"/>
        <v>0.39687880967122896</v>
      </c>
    </row>
    <row r="19" spans="1:5" x14ac:dyDescent="0.3">
      <c r="A19" s="98" t="s">
        <v>286</v>
      </c>
      <c r="B19" s="99"/>
      <c r="C19" s="100">
        <v>1</v>
      </c>
      <c r="D19" s="96">
        <f t="shared" si="0"/>
        <v>1</v>
      </c>
      <c r="E19" s="97">
        <f t="shared" si="1"/>
        <v>3.8457248999150095E-4</v>
      </c>
    </row>
    <row r="20" spans="1:5" x14ac:dyDescent="0.3">
      <c r="A20" s="98" t="s">
        <v>287</v>
      </c>
      <c r="B20" s="99"/>
      <c r="C20" s="100">
        <v>1</v>
      </c>
      <c r="D20" s="96">
        <f t="shared" si="0"/>
        <v>1</v>
      </c>
      <c r="E20" s="97">
        <f t="shared" si="1"/>
        <v>3.8457248999150095E-4</v>
      </c>
    </row>
    <row r="21" spans="1:5" x14ac:dyDescent="0.3">
      <c r="A21" s="98" t="s">
        <v>227</v>
      </c>
      <c r="B21" s="99"/>
      <c r="C21" s="100">
        <v>5</v>
      </c>
      <c r="D21" s="96">
        <f t="shared" si="0"/>
        <v>5</v>
      </c>
      <c r="E21" s="97">
        <f t="shared" si="1"/>
        <v>1.9228624499575046E-3</v>
      </c>
    </row>
    <row r="22" spans="1:5" x14ac:dyDescent="0.3">
      <c r="A22" s="98" t="s">
        <v>10</v>
      </c>
      <c r="B22" s="99">
        <v>8</v>
      </c>
      <c r="C22" s="100">
        <v>16</v>
      </c>
      <c r="D22" s="96">
        <f t="shared" si="0"/>
        <v>24</v>
      </c>
      <c r="E22" s="97">
        <f t="shared" si="1"/>
        <v>9.2297397597960219E-3</v>
      </c>
    </row>
    <row r="23" spans="1:5" x14ac:dyDescent="0.3">
      <c r="A23" s="98" t="s">
        <v>242</v>
      </c>
      <c r="B23" s="99"/>
      <c r="C23" s="100">
        <v>2</v>
      </c>
      <c r="D23" s="96">
        <f t="shared" si="0"/>
        <v>2</v>
      </c>
      <c r="E23" s="97">
        <f t="shared" si="1"/>
        <v>7.691449799830019E-4</v>
      </c>
    </row>
    <row r="24" spans="1:5" x14ac:dyDescent="0.3">
      <c r="A24" s="98" t="s">
        <v>11</v>
      </c>
      <c r="B24" s="99">
        <v>3289</v>
      </c>
      <c r="C24" s="100">
        <v>4858</v>
      </c>
      <c r="D24" s="96">
        <f t="shared" si="0"/>
        <v>8147</v>
      </c>
      <c r="E24" s="97">
        <f t="shared" si="1"/>
        <v>3.1331120759607582</v>
      </c>
    </row>
    <row r="25" spans="1:5" x14ac:dyDescent="0.3">
      <c r="A25" s="98" t="s">
        <v>243</v>
      </c>
      <c r="B25" s="99">
        <v>8</v>
      </c>
      <c r="C25" s="100">
        <v>7</v>
      </c>
      <c r="D25" s="96">
        <f t="shared" si="0"/>
        <v>15</v>
      </c>
      <c r="E25" s="97">
        <f t="shared" si="1"/>
        <v>5.7685873498725141E-3</v>
      </c>
    </row>
    <row r="26" spans="1:5" x14ac:dyDescent="0.3">
      <c r="A26" s="98" t="s">
        <v>244</v>
      </c>
      <c r="B26" s="99">
        <v>15</v>
      </c>
      <c r="C26" s="100">
        <v>16</v>
      </c>
      <c r="D26" s="96">
        <f t="shared" si="0"/>
        <v>31</v>
      </c>
      <c r="E26" s="97">
        <f t="shared" si="1"/>
        <v>1.192174718973653E-2</v>
      </c>
    </row>
    <row r="27" spans="1:5" x14ac:dyDescent="0.3">
      <c r="A27" s="98" t="s">
        <v>288</v>
      </c>
      <c r="B27" s="99">
        <v>4</v>
      </c>
      <c r="C27" s="100">
        <v>2</v>
      </c>
      <c r="D27" s="96">
        <f t="shared" si="0"/>
        <v>6</v>
      </c>
      <c r="E27" s="97">
        <f t="shared" si="1"/>
        <v>2.3074349399490055E-3</v>
      </c>
    </row>
    <row r="28" spans="1:5" x14ac:dyDescent="0.3">
      <c r="A28" s="98" t="s">
        <v>59</v>
      </c>
      <c r="B28" s="99">
        <v>251</v>
      </c>
      <c r="C28" s="100">
        <v>410</v>
      </c>
      <c r="D28" s="96">
        <f t="shared" si="0"/>
        <v>661</v>
      </c>
      <c r="E28" s="97">
        <f t="shared" si="1"/>
        <v>0.25420241588438214</v>
      </c>
    </row>
    <row r="29" spans="1:5" x14ac:dyDescent="0.3">
      <c r="A29" s="98" t="s">
        <v>317</v>
      </c>
      <c r="B29" s="99">
        <v>3</v>
      </c>
      <c r="C29" s="100">
        <v>3</v>
      </c>
      <c r="D29" s="96">
        <f t="shared" si="0"/>
        <v>6</v>
      </c>
      <c r="E29" s="97">
        <f t="shared" si="1"/>
        <v>2.3074349399490055E-3</v>
      </c>
    </row>
    <row r="30" spans="1:5" x14ac:dyDescent="0.3">
      <c r="A30" s="98" t="s">
        <v>289</v>
      </c>
      <c r="B30" s="99">
        <v>2</v>
      </c>
      <c r="C30" s="100">
        <v>3</v>
      </c>
      <c r="D30" s="96">
        <f t="shared" si="0"/>
        <v>5</v>
      </c>
      <c r="E30" s="97">
        <f t="shared" si="1"/>
        <v>1.9228624499575046E-3</v>
      </c>
    </row>
    <row r="31" spans="1:5" x14ac:dyDescent="0.3">
      <c r="A31" s="98" t="s">
        <v>211</v>
      </c>
      <c r="B31" s="99">
        <v>11</v>
      </c>
      <c r="C31" s="100">
        <v>38</v>
      </c>
      <c r="D31" s="96">
        <f t="shared" si="0"/>
        <v>49</v>
      </c>
      <c r="E31" s="97">
        <f t="shared" si="1"/>
        <v>1.8844052009583546E-2</v>
      </c>
    </row>
    <row r="32" spans="1:5" x14ac:dyDescent="0.3">
      <c r="A32" s="98" t="s">
        <v>13</v>
      </c>
      <c r="B32" s="99">
        <v>1228</v>
      </c>
      <c r="C32" s="100">
        <v>1479</v>
      </c>
      <c r="D32" s="96">
        <f t="shared" si="0"/>
        <v>2707</v>
      </c>
      <c r="E32" s="97">
        <f t="shared" si="1"/>
        <v>1.0410377304069931</v>
      </c>
    </row>
    <row r="33" spans="1:5" x14ac:dyDescent="0.3">
      <c r="A33" s="98" t="s">
        <v>290</v>
      </c>
      <c r="B33" s="99">
        <v>2</v>
      </c>
      <c r="C33" s="100"/>
      <c r="D33" s="96">
        <f t="shared" si="0"/>
        <v>2</v>
      </c>
      <c r="E33" s="97">
        <f t="shared" si="1"/>
        <v>7.691449799830019E-4</v>
      </c>
    </row>
    <row r="34" spans="1:5" x14ac:dyDescent="0.3">
      <c r="A34" s="98" t="s">
        <v>268</v>
      </c>
      <c r="B34" s="99">
        <v>7</v>
      </c>
      <c r="C34" s="100">
        <v>17</v>
      </c>
      <c r="D34" s="96">
        <f t="shared" si="0"/>
        <v>24</v>
      </c>
      <c r="E34" s="97">
        <f t="shared" si="1"/>
        <v>9.2297397597960219E-3</v>
      </c>
    </row>
    <row r="35" spans="1:5" x14ac:dyDescent="0.3">
      <c r="A35" s="98" t="s">
        <v>107</v>
      </c>
      <c r="B35" s="99">
        <v>11</v>
      </c>
      <c r="C35" s="100">
        <v>38</v>
      </c>
      <c r="D35" s="96">
        <f t="shared" si="0"/>
        <v>49</v>
      </c>
      <c r="E35" s="97">
        <f t="shared" si="1"/>
        <v>1.8844052009583546E-2</v>
      </c>
    </row>
    <row r="36" spans="1:5" x14ac:dyDescent="0.3">
      <c r="A36" s="98" t="s">
        <v>291</v>
      </c>
      <c r="B36" s="99">
        <v>2</v>
      </c>
      <c r="C36" s="100">
        <v>1</v>
      </c>
      <c r="D36" s="96">
        <f t="shared" si="0"/>
        <v>3</v>
      </c>
      <c r="E36" s="97">
        <f t="shared" si="1"/>
        <v>1.1537174699745027E-3</v>
      </c>
    </row>
    <row r="37" spans="1:5" x14ac:dyDescent="0.3">
      <c r="A37" s="98" t="s">
        <v>245</v>
      </c>
      <c r="B37" s="99">
        <v>8</v>
      </c>
      <c r="C37" s="100">
        <v>14</v>
      </c>
      <c r="D37" s="96">
        <f t="shared" ref="D37:D68" si="2">SUM(B37:C37)</f>
        <v>22</v>
      </c>
      <c r="E37" s="97">
        <f t="shared" ref="E37:E68" si="3">D37*100/$D$157</f>
        <v>8.4605947798130215E-3</v>
      </c>
    </row>
    <row r="38" spans="1:5" x14ac:dyDescent="0.3">
      <c r="A38" s="98" t="s">
        <v>14</v>
      </c>
      <c r="B38" s="99">
        <v>76</v>
      </c>
      <c r="C38" s="100">
        <v>460</v>
      </c>
      <c r="D38" s="96">
        <f t="shared" si="2"/>
        <v>536</v>
      </c>
      <c r="E38" s="97">
        <f t="shared" si="3"/>
        <v>0.2061308546354445</v>
      </c>
    </row>
    <row r="39" spans="1:5" x14ac:dyDescent="0.3">
      <c r="A39" s="98" t="s">
        <v>228</v>
      </c>
      <c r="B39" s="99">
        <v>25</v>
      </c>
      <c r="C39" s="100">
        <v>41</v>
      </c>
      <c r="D39" s="96">
        <f t="shared" si="2"/>
        <v>66</v>
      </c>
      <c r="E39" s="97">
        <f t="shared" si="3"/>
        <v>2.5381784339439061E-2</v>
      </c>
    </row>
    <row r="40" spans="1:5" x14ac:dyDescent="0.3">
      <c r="A40" s="98" t="s">
        <v>213</v>
      </c>
      <c r="B40" s="99">
        <v>1</v>
      </c>
      <c r="C40" s="100">
        <v>4</v>
      </c>
      <c r="D40" s="96">
        <f t="shared" si="2"/>
        <v>5</v>
      </c>
      <c r="E40" s="97">
        <f t="shared" si="3"/>
        <v>1.9228624499575046E-3</v>
      </c>
    </row>
    <row r="41" spans="1:5" x14ac:dyDescent="0.3">
      <c r="A41" s="98" t="s">
        <v>15</v>
      </c>
      <c r="B41" s="99">
        <v>83</v>
      </c>
      <c r="C41" s="100">
        <v>155</v>
      </c>
      <c r="D41" s="96">
        <f t="shared" si="2"/>
        <v>238</v>
      </c>
      <c r="E41" s="97">
        <f t="shared" si="3"/>
        <v>9.1528252617977229E-2</v>
      </c>
    </row>
    <row r="42" spans="1:5" x14ac:dyDescent="0.3">
      <c r="A42" s="98" t="s">
        <v>214</v>
      </c>
      <c r="B42" s="99">
        <v>705</v>
      </c>
      <c r="C42" s="100">
        <v>971</v>
      </c>
      <c r="D42" s="96">
        <f t="shared" si="2"/>
        <v>1676</v>
      </c>
      <c r="E42" s="97">
        <f t="shared" si="3"/>
        <v>0.64454349322575555</v>
      </c>
    </row>
    <row r="43" spans="1:5" x14ac:dyDescent="0.3">
      <c r="A43" s="98" t="s">
        <v>246</v>
      </c>
      <c r="B43" s="99">
        <v>3</v>
      </c>
      <c r="C43" s="100">
        <v>1</v>
      </c>
      <c r="D43" s="96">
        <f t="shared" si="2"/>
        <v>4</v>
      </c>
      <c r="E43" s="97">
        <f t="shared" si="3"/>
        <v>1.5382899599660038E-3</v>
      </c>
    </row>
    <row r="44" spans="1:5" x14ac:dyDescent="0.3">
      <c r="A44" s="98" t="s">
        <v>16</v>
      </c>
      <c r="B44" s="99">
        <v>4</v>
      </c>
      <c r="C44" s="100">
        <v>15</v>
      </c>
      <c r="D44" s="96">
        <f t="shared" si="2"/>
        <v>19</v>
      </c>
      <c r="E44" s="97">
        <f t="shared" si="3"/>
        <v>7.3068773098385184E-3</v>
      </c>
    </row>
    <row r="45" spans="1:5" x14ac:dyDescent="0.3">
      <c r="A45" s="98" t="s">
        <v>292</v>
      </c>
      <c r="B45" s="99"/>
      <c r="C45" s="100">
        <v>1</v>
      </c>
      <c r="D45" s="96">
        <f t="shared" si="2"/>
        <v>1</v>
      </c>
      <c r="E45" s="97">
        <f t="shared" si="3"/>
        <v>3.8457248999150095E-4</v>
      </c>
    </row>
    <row r="46" spans="1:5" x14ac:dyDescent="0.3">
      <c r="A46" s="98" t="s">
        <v>17</v>
      </c>
      <c r="B46" s="99">
        <v>33</v>
      </c>
      <c r="C46" s="100">
        <v>82</v>
      </c>
      <c r="D46" s="96">
        <f t="shared" si="2"/>
        <v>115</v>
      </c>
      <c r="E46" s="97">
        <f t="shared" si="3"/>
        <v>4.4225836349022607E-2</v>
      </c>
    </row>
    <row r="47" spans="1:5" x14ac:dyDescent="0.3">
      <c r="A47" s="98" t="s">
        <v>293</v>
      </c>
      <c r="B47" s="99">
        <v>1</v>
      </c>
      <c r="C47" s="100">
        <v>1</v>
      </c>
      <c r="D47" s="96">
        <f t="shared" si="2"/>
        <v>2</v>
      </c>
      <c r="E47" s="97">
        <f t="shared" si="3"/>
        <v>7.691449799830019E-4</v>
      </c>
    </row>
    <row r="48" spans="1:5" x14ac:dyDescent="0.3">
      <c r="A48" s="98" t="s">
        <v>18</v>
      </c>
      <c r="B48" s="99">
        <v>1547</v>
      </c>
      <c r="C48" s="100">
        <v>8468</v>
      </c>
      <c r="D48" s="96">
        <f t="shared" si="2"/>
        <v>10015</v>
      </c>
      <c r="E48" s="97">
        <f t="shared" si="3"/>
        <v>3.8514934872648818</v>
      </c>
    </row>
    <row r="49" spans="1:5" x14ac:dyDescent="0.3">
      <c r="A49" s="98" t="s">
        <v>270</v>
      </c>
      <c r="B49" s="99">
        <v>4</v>
      </c>
      <c r="C49" s="100">
        <v>10</v>
      </c>
      <c r="D49" s="96">
        <f t="shared" si="2"/>
        <v>14</v>
      </c>
      <c r="E49" s="97">
        <f t="shared" si="3"/>
        <v>5.3840148598810131E-3</v>
      </c>
    </row>
    <row r="50" spans="1:5" x14ac:dyDescent="0.3">
      <c r="A50" s="98" t="s">
        <v>19</v>
      </c>
      <c r="B50" s="99">
        <v>3</v>
      </c>
      <c r="C50" s="100">
        <v>18</v>
      </c>
      <c r="D50" s="96">
        <f t="shared" si="2"/>
        <v>21</v>
      </c>
      <c r="E50" s="97">
        <f t="shared" si="3"/>
        <v>8.0760222898215196E-3</v>
      </c>
    </row>
    <row r="51" spans="1:5" x14ac:dyDescent="0.3">
      <c r="A51" s="98" t="s">
        <v>271</v>
      </c>
      <c r="B51" s="99"/>
      <c r="C51" s="100">
        <v>2</v>
      </c>
      <c r="D51" s="96">
        <f t="shared" si="2"/>
        <v>2</v>
      </c>
      <c r="E51" s="97">
        <f t="shared" si="3"/>
        <v>7.691449799830019E-4</v>
      </c>
    </row>
    <row r="52" spans="1:5" x14ac:dyDescent="0.3">
      <c r="A52" s="98" t="s">
        <v>248</v>
      </c>
      <c r="B52" s="99">
        <v>9</v>
      </c>
      <c r="C52" s="100">
        <v>2</v>
      </c>
      <c r="D52" s="96">
        <f t="shared" si="2"/>
        <v>11</v>
      </c>
      <c r="E52" s="97">
        <f t="shared" si="3"/>
        <v>4.2302973899065108E-3</v>
      </c>
    </row>
    <row r="53" spans="1:5" x14ac:dyDescent="0.3">
      <c r="A53" s="98" t="s">
        <v>249</v>
      </c>
      <c r="B53" s="99">
        <v>4</v>
      </c>
      <c r="C53" s="100">
        <v>6</v>
      </c>
      <c r="D53" s="96">
        <f t="shared" si="2"/>
        <v>10</v>
      </c>
      <c r="E53" s="97">
        <f t="shared" si="3"/>
        <v>3.8457248999150093E-3</v>
      </c>
    </row>
    <row r="54" spans="1:5" x14ac:dyDescent="0.3">
      <c r="A54" s="98" t="s">
        <v>294</v>
      </c>
      <c r="B54" s="99">
        <v>6</v>
      </c>
      <c r="C54" s="100">
        <v>11</v>
      </c>
      <c r="D54" s="96">
        <f t="shared" si="2"/>
        <v>17</v>
      </c>
      <c r="E54" s="97">
        <f t="shared" si="3"/>
        <v>6.5377323298555163E-3</v>
      </c>
    </row>
    <row r="55" spans="1:5" x14ac:dyDescent="0.3">
      <c r="A55" s="98" t="s">
        <v>20</v>
      </c>
      <c r="B55" s="99">
        <v>1601</v>
      </c>
      <c r="C55" s="100">
        <v>4679</v>
      </c>
      <c r="D55" s="96">
        <f t="shared" si="2"/>
        <v>6280</v>
      </c>
      <c r="E55" s="97">
        <f t="shared" si="3"/>
        <v>2.415115237146626</v>
      </c>
    </row>
    <row r="56" spans="1:5" x14ac:dyDescent="0.3">
      <c r="A56" s="98" t="s">
        <v>229</v>
      </c>
      <c r="B56" s="99">
        <v>216</v>
      </c>
      <c r="C56" s="100">
        <v>496</v>
      </c>
      <c r="D56" s="96">
        <f t="shared" si="2"/>
        <v>712</v>
      </c>
      <c r="E56" s="97">
        <f t="shared" si="3"/>
        <v>0.27381561287394868</v>
      </c>
    </row>
    <row r="57" spans="1:5" x14ac:dyDescent="0.3">
      <c r="A57" s="98" t="s">
        <v>21</v>
      </c>
      <c r="B57" s="99">
        <v>54</v>
      </c>
      <c r="C57" s="100">
        <v>181</v>
      </c>
      <c r="D57" s="96">
        <f t="shared" si="2"/>
        <v>235</v>
      </c>
      <c r="E57" s="97">
        <f t="shared" si="3"/>
        <v>9.0374535148002727E-2</v>
      </c>
    </row>
    <row r="58" spans="1:5" x14ac:dyDescent="0.3">
      <c r="A58" s="98" t="s">
        <v>22</v>
      </c>
      <c r="B58" s="99">
        <v>158</v>
      </c>
      <c r="C58" s="100">
        <v>248</v>
      </c>
      <c r="D58" s="96">
        <f t="shared" si="2"/>
        <v>406</v>
      </c>
      <c r="E58" s="97">
        <f t="shared" si="3"/>
        <v>0.15613643093654939</v>
      </c>
    </row>
    <row r="59" spans="1:5" x14ac:dyDescent="0.3">
      <c r="A59" s="98" t="s">
        <v>230</v>
      </c>
      <c r="B59" s="99">
        <v>53</v>
      </c>
      <c r="C59" s="100">
        <v>77</v>
      </c>
      <c r="D59" s="96">
        <f t="shared" si="2"/>
        <v>130</v>
      </c>
      <c r="E59" s="97">
        <f t="shared" si="3"/>
        <v>4.9994423698895125E-2</v>
      </c>
    </row>
    <row r="60" spans="1:5" x14ac:dyDescent="0.3">
      <c r="A60" s="98" t="s">
        <v>250</v>
      </c>
      <c r="B60" s="99">
        <v>3</v>
      </c>
      <c r="C60" s="100">
        <v>5</v>
      </c>
      <c r="D60" s="96">
        <f t="shared" si="2"/>
        <v>8</v>
      </c>
      <c r="E60" s="97">
        <f t="shared" si="3"/>
        <v>3.0765799199320076E-3</v>
      </c>
    </row>
    <row r="61" spans="1:5" x14ac:dyDescent="0.3">
      <c r="A61" s="98" t="s">
        <v>231</v>
      </c>
      <c r="B61" s="99">
        <v>153</v>
      </c>
      <c r="C61" s="100">
        <v>229</v>
      </c>
      <c r="D61" s="96">
        <f t="shared" si="2"/>
        <v>382</v>
      </c>
      <c r="E61" s="97">
        <f t="shared" si="3"/>
        <v>0.14690669117675337</v>
      </c>
    </row>
    <row r="62" spans="1:5" x14ac:dyDescent="0.3">
      <c r="A62" s="98" t="s">
        <v>215</v>
      </c>
      <c r="B62" s="99">
        <v>23</v>
      </c>
      <c r="C62" s="100">
        <v>82</v>
      </c>
      <c r="D62" s="96">
        <f t="shared" si="2"/>
        <v>105</v>
      </c>
      <c r="E62" s="97">
        <f t="shared" si="3"/>
        <v>4.0380111449107602E-2</v>
      </c>
    </row>
    <row r="63" spans="1:5" x14ac:dyDescent="0.3">
      <c r="A63" s="98" t="s">
        <v>23</v>
      </c>
      <c r="B63" s="99">
        <v>40</v>
      </c>
      <c r="C63" s="100">
        <v>118</v>
      </c>
      <c r="D63" s="96">
        <f t="shared" si="2"/>
        <v>158</v>
      </c>
      <c r="E63" s="97">
        <f t="shared" si="3"/>
        <v>6.0762453418657152E-2</v>
      </c>
    </row>
    <row r="64" spans="1:5" x14ac:dyDescent="0.3">
      <c r="A64" s="98" t="s">
        <v>251</v>
      </c>
      <c r="B64" s="99"/>
      <c r="C64" s="100">
        <v>1</v>
      </c>
      <c r="D64" s="96">
        <f t="shared" si="2"/>
        <v>1</v>
      </c>
      <c r="E64" s="97">
        <f t="shared" si="3"/>
        <v>3.8457248999150095E-4</v>
      </c>
    </row>
    <row r="65" spans="1:5" x14ac:dyDescent="0.3">
      <c r="A65" s="98" t="s">
        <v>24</v>
      </c>
      <c r="B65" s="99">
        <v>45</v>
      </c>
      <c r="C65" s="100">
        <v>74</v>
      </c>
      <c r="D65" s="96">
        <f t="shared" si="2"/>
        <v>119</v>
      </c>
      <c r="E65" s="97">
        <f t="shared" si="3"/>
        <v>4.5764126308988615E-2</v>
      </c>
    </row>
    <row r="66" spans="1:5" x14ac:dyDescent="0.3">
      <c r="A66" s="98" t="s">
        <v>61</v>
      </c>
      <c r="B66" s="99">
        <v>63</v>
      </c>
      <c r="C66" s="100">
        <v>122</v>
      </c>
      <c r="D66" s="96">
        <f t="shared" si="2"/>
        <v>185</v>
      </c>
      <c r="E66" s="97">
        <f t="shared" si="3"/>
        <v>7.1145910648427679E-2</v>
      </c>
    </row>
    <row r="67" spans="1:5" x14ac:dyDescent="0.3">
      <c r="A67" s="98" t="s">
        <v>295</v>
      </c>
      <c r="B67" s="99"/>
      <c r="C67" s="100">
        <v>10</v>
      </c>
      <c r="D67" s="96">
        <f t="shared" si="2"/>
        <v>10</v>
      </c>
      <c r="E67" s="97">
        <f t="shared" si="3"/>
        <v>3.8457248999150093E-3</v>
      </c>
    </row>
    <row r="68" spans="1:5" x14ac:dyDescent="0.3">
      <c r="A68" s="98" t="s">
        <v>25</v>
      </c>
      <c r="B68" s="99">
        <v>590</v>
      </c>
      <c r="C68" s="100">
        <v>557</v>
      </c>
      <c r="D68" s="96">
        <f t="shared" si="2"/>
        <v>1147</v>
      </c>
      <c r="E68" s="97">
        <f t="shared" si="3"/>
        <v>0.44110464602025157</v>
      </c>
    </row>
    <row r="69" spans="1:5" x14ac:dyDescent="0.3">
      <c r="A69" s="98" t="s">
        <v>232</v>
      </c>
      <c r="B69" s="99">
        <v>69</v>
      </c>
      <c r="C69" s="100">
        <v>86</v>
      </c>
      <c r="D69" s="96">
        <f t="shared" ref="D69:D100" si="4">SUM(B69:C69)</f>
        <v>155</v>
      </c>
      <c r="E69" s="97">
        <f t="shared" ref="E69:E100" si="5">D69*100/$D$157</f>
        <v>5.9608735948682649E-2</v>
      </c>
    </row>
    <row r="70" spans="1:5" x14ac:dyDescent="0.3">
      <c r="A70" s="98" t="s">
        <v>26</v>
      </c>
      <c r="B70" s="99">
        <v>188</v>
      </c>
      <c r="C70" s="100">
        <v>208</v>
      </c>
      <c r="D70" s="96">
        <f t="shared" si="4"/>
        <v>396</v>
      </c>
      <c r="E70" s="97">
        <f t="shared" si="5"/>
        <v>0.15229070603663439</v>
      </c>
    </row>
    <row r="71" spans="1:5" x14ac:dyDescent="0.3">
      <c r="A71" s="98" t="s">
        <v>27</v>
      </c>
      <c r="B71" s="99">
        <v>89</v>
      </c>
      <c r="C71" s="100">
        <v>140</v>
      </c>
      <c r="D71" s="96">
        <f t="shared" si="4"/>
        <v>229</v>
      </c>
      <c r="E71" s="97">
        <f t="shared" si="5"/>
        <v>8.8067100208053722E-2</v>
      </c>
    </row>
    <row r="72" spans="1:5" x14ac:dyDescent="0.3">
      <c r="A72" s="98" t="s">
        <v>28</v>
      </c>
      <c r="B72" s="99">
        <v>24</v>
      </c>
      <c r="C72" s="100">
        <v>61</v>
      </c>
      <c r="D72" s="96">
        <f t="shared" si="4"/>
        <v>85</v>
      </c>
      <c r="E72" s="97">
        <f t="shared" si="5"/>
        <v>3.2688661649277584E-2</v>
      </c>
    </row>
    <row r="73" spans="1:5" x14ac:dyDescent="0.3">
      <c r="A73" s="98" t="s">
        <v>272</v>
      </c>
      <c r="B73" s="99">
        <v>537</v>
      </c>
      <c r="C73" s="100">
        <v>1557</v>
      </c>
      <c r="D73" s="96">
        <f t="shared" si="4"/>
        <v>2094</v>
      </c>
      <c r="E73" s="97">
        <f t="shared" si="5"/>
        <v>0.80529479404220294</v>
      </c>
    </row>
    <row r="74" spans="1:5" x14ac:dyDescent="0.3">
      <c r="A74" s="98" t="s">
        <v>296</v>
      </c>
      <c r="B74" s="99"/>
      <c r="C74" s="100">
        <v>1</v>
      </c>
      <c r="D74" s="96">
        <f t="shared" si="4"/>
        <v>1</v>
      </c>
      <c r="E74" s="97">
        <f t="shared" si="5"/>
        <v>3.8457248999150095E-4</v>
      </c>
    </row>
    <row r="75" spans="1:5" x14ac:dyDescent="0.3">
      <c r="A75" s="98" t="s">
        <v>217</v>
      </c>
      <c r="B75" s="99">
        <v>12</v>
      </c>
      <c r="C75" s="100">
        <v>98</v>
      </c>
      <c r="D75" s="96">
        <f t="shared" si="4"/>
        <v>110</v>
      </c>
      <c r="E75" s="97">
        <f t="shared" si="5"/>
        <v>4.2302973899065108E-2</v>
      </c>
    </row>
    <row r="76" spans="1:5" x14ac:dyDescent="0.3">
      <c r="A76" s="98" t="s">
        <v>252</v>
      </c>
      <c r="B76" s="99">
        <v>33</v>
      </c>
      <c r="C76" s="100">
        <v>51</v>
      </c>
      <c r="D76" s="96">
        <f t="shared" si="4"/>
        <v>84</v>
      </c>
      <c r="E76" s="97">
        <f t="shared" si="5"/>
        <v>3.2304089159286078E-2</v>
      </c>
    </row>
    <row r="77" spans="1:5" x14ac:dyDescent="0.3">
      <c r="A77" s="98" t="s">
        <v>29</v>
      </c>
      <c r="B77" s="99">
        <v>19</v>
      </c>
      <c r="C77" s="100">
        <v>59</v>
      </c>
      <c r="D77" s="96">
        <f t="shared" si="4"/>
        <v>78</v>
      </c>
      <c r="E77" s="97">
        <f t="shared" si="5"/>
        <v>2.9996654219337074E-2</v>
      </c>
    </row>
    <row r="78" spans="1:5" x14ac:dyDescent="0.3">
      <c r="A78" s="98" t="s">
        <v>279</v>
      </c>
      <c r="B78" s="99">
        <v>1</v>
      </c>
      <c r="C78" s="100">
        <v>26</v>
      </c>
      <c r="D78" s="96">
        <f t="shared" si="4"/>
        <v>27</v>
      </c>
      <c r="E78" s="97">
        <f t="shared" si="5"/>
        <v>1.0383457229770526E-2</v>
      </c>
    </row>
    <row r="79" spans="1:5" x14ac:dyDescent="0.3">
      <c r="A79" s="98" t="s">
        <v>253</v>
      </c>
      <c r="B79" s="99">
        <v>4</v>
      </c>
      <c r="C79" s="100">
        <v>1</v>
      </c>
      <c r="D79" s="96">
        <f t="shared" si="4"/>
        <v>5</v>
      </c>
      <c r="E79" s="97">
        <f t="shared" si="5"/>
        <v>1.9228624499575046E-3</v>
      </c>
    </row>
    <row r="80" spans="1:5" x14ac:dyDescent="0.3">
      <c r="A80" s="98" t="s">
        <v>273</v>
      </c>
      <c r="B80" s="99">
        <v>2</v>
      </c>
      <c r="C80" s="100">
        <v>1</v>
      </c>
      <c r="D80" s="96">
        <f t="shared" si="4"/>
        <v>3</v>
      </c>
      <c r="E80" s="97">
        <f t="shared" si="5"/>
        <v>1.1537174699745027E-3</v>
      </c>
    </row>
    <row r="81" spans="1:5" x14ac:dyDescent="0.3">
      <c r="A81" s="98" t="s">
        <v>62</v>
      </c>
      <c r="B81" s="99">
        <v>36</v>
      </c>
      <c r="C81" s="100">
        <v>128</v>
      </c>
      <c r="D81" s="96">
        <f t="shared" si="4"/>
        <v>164</v>
      </c>
      <c r="E81" s="97">
        <f t="shared" si="5"/>
        <v>6.3069888358606149E-2</v>
      </c>
    </row>
    <row r="82" spans="1:5" x14ac:dyDescent="0.3">
      <c r="A82" s="98" t="s">
        <v>254</v>
      </c>
      <c r="B82" s="99"/>
      <c r="C82" s="100">
        <v>3</v>
      </c>
      <c r="D82" s="96">
        <f t="shared" si="4"/>
        <v>3</v>
      </c>
      <c r="E82" s="97">
        <f t="shared" si="5"/>
        <v>1.1537174699745027E-3</v>
      </c>
    </row>
    <row r="83" spans="1:5" x14ac:dyDescent="0.3">
      <c r="A83" s="98" t="s">
        <v>30</v>
      </c>
      <c r="B83" s="99">
        <v>12</v>
      </c>
      <c r="C83" s="100">
        <v>37</v>
      </c>
      <c r="D83" s="96">
        <f t="shared" si="4"/>
        <v>49</v>
      </c>
      <c r="E83" s="97">
        <f t="shared" si="5"/>
        <v>1.8844052009583546E-2</v>
      </c>
    </row>
    <row r="84" spans="1:5" x14ac:dyDescent="0.3">
      <c r="A84" s="98" t="s">
        <v>319</v>
      </c>
      <c r="B84" s="99">
        <v>21</v>
      </c>
      <c r="C84" s="100">
        <v>27</v>
      </c>
      <c r="D84" s="96">
        <f t="shared" si="4"/>
        <v>48</v>
      </c>
      <c r="E84" s="97">
        <f t="shared" si="5"/>
        <v>1.8459479519592044E-2</v>
      </c>
    </row>
    <row r="85" spans="1:5" x14ac:dyDescent="0.3">
      <c r="A85" s="98" t="s">
        <v>255</v>
      </c>
      <c r="B85" s="99">
        <v>7</v>
      </c>
      <c r="C85" s="100">
        <v>10</v>
      </c>
      <c r="D85" s="96">
        <f t="shared" si="4"/>
        <v>17</v>
      </c>
      <c r="E85" s="97">
        <f t="shared" si="5"/>
        <v>6.5377323298555163E-3</v>
      </c>
    </row>
    <row r="86" spans="1:5" x14ac:dyDescent="0.3">
      <c r="A86" s="98" t="s">
        <v>297</v>
      </c>
      <c r="B86" s="99">
        <v>3</v>
      </c>
      <c r="C86" s="100">
        <v>1</v>
      </c>
      <c r="D86" s="96">
        <f t="shared" si="4"/>
        <v>4</v>
      </c>
      <c r="E86" s="97">
        <f t="shared" si="5"/>
        <v>1.5382899599660038E-3</v>
      </c>
    </row>
    <row r="87" spans="1:5" x14ac:dyDescent="0.3">
      <c r="A87" s="98" t="s">
        <v>256</v>
      </c>
      <c r="B87" s="99"/>
      <c r="C87" s="100">
        <v>3</v>
      </c>
      <c r="D87" s="96">
        <f t="shared" si="4"/>
        <v>3</v>
      </c>
      <c r="E87" s="97">
        <f t="shared" si="5"/>
        <v>1.1537174699745027E-3</v>
      </c>
    </row>
    <row r="88" spans="1:5" x14ac:dyDescent="0.3">
      <c r="A88" s="98" t="s">
        <v>233</v>
      </c>
      <c r="B88" s="99">
        <v>1</v>
      </c>
      <c r="C88" s="100">
        <v>2</v>
      </c>
      <c r="D88" s="96">
        <f t="shared" si="4"/>
        <v>3</v>
      </c>
      <c r="E88" s="97">
        <f t="shared" si="5"/>
        <v>1.1537174699745027E-3</v>
      </c>
    </row>
    <row r="89" spans="1:5" x14ac:dyDescent="0.3">
      <c r="A89" s="98" t="s">
        <v>274</v>
      </c>
      <c r="B89" s="99">
        <v>34</v>
      </c>
      <c r="C89" s="100">
        <v>28</v>
      </c>
      <c r="D89" s="96">
        <f t="shared" si="4"/>
        <v>62</v>
      </c>
      <c r="E89" s="97">
        <f t="shared" si="5"/>
        <v>2.384349437947306E-2</v>
      </c>
    </row>
    <row r="90" spans="1:5" x14ac:dyDescent="0.3">
      <c r="A90" s="98" t="s">
        <v>218</v>
      </c>
      <c r="B90" s="99">
        <v>5</v>
      </c>
      <c r="C90" s="100">
        <v>14</v>
      </c>
      <c r="D90" s="96">
        <f t="shared" si="4"/>
        <v>19</v>
      </c>
      <c r="E90" s="97">
        <f t="shared" si="5"/>
        <v>7.3068773098385184E-3</v>
      </c>
    </row>
    <row r="91" spans="1:5" x14ac:dyDescent="0.3">
      <c r="A91" s="98" t="s">
        <v>33</v>
      </c>
      <c r="B91" s="99">
        <v>69</v>
      </c>
      <c r="C91" s="100">
        <v>234</v>
      </c>
      <c r="D91" s="96">
        <f t="shared" si="4"/>
        <v>303</v>
      </c>
      <c r="E91" s="97">
        <f t="shared" si="5"/>
        <v>0.11652546446742479</v>
      </c>
    </row>
    <row r="92" spans="1:5" x14ac:dyDescent="0.3">
      <c r="A92" s="98" t="s">
        <v>298</v>
      </c>
      <c r="B92" s="99"/>
      <c r="C92" s="100">
        <v>1</v>
      </c>
      <c r="D92" s="96">
        <f t="shared" si="4"/>
        <v>1</v>
      </c>
      <c r="E92" s="97">
        <f t="shared" si="5"/>
        <v>3.8457248999150095E-4</v>
      </c>
    </row>
    <row r="93" spans="1:5" x14ac:dyDescent="0.3">
      <c r="A93" s="98" t="s">
        <v>257</v>
      </c>
      <c r="B93" s="99">
        <v>6</v>
      </c>
      <c r="C93" s="100">
        <v>4</v>
      </c>
      <c r="D93" s="96">
        <f t="shared" si="4"/>
        <v>10</v>
      </c>
      <c r="E93" s="97">
        <f t="shared" si="5"/>
        <v>3.8457248999150093E-3</v>
      </c>
    </row>
    <row r="94" spans="1:5" x14ac:dyDescent="0.3">
      <c r="A94" s="98" t="s">
        <v>258</v>
      </c>
      <c r="B94" s="99">
        <v>108</v>
      </c>
      <c r="C94" s="100">
        <v>243</v>
      </c>
      <c r="D94" s="96">
        <f t="shared" si="4"/>
        <v>351</v>
      </c>
      <c r="E94" s="97">
        <f t="shared" si="5"/>
        <v>0.13498494398701683</v>
      </c>
    </row>
    <row r="95" spans="1:5" x14ac:dyDescent="0.3">
      <c r="A95" s="98" t="s">
        <v>299</v>
      </c>
      <c r="B95" s="99"/>
      <c r="C95" s="100">
        <v>1</v>
      </c>
      <c r="D95" s="96">
        <f t="shared" si="4"/>
        <v>1</v>
      </c>
      <c r="E95" s="97">
        <f t="shared" si="5"/>
        <v>3.8457248999150095E-4</v>
      </c>
    </row>
    <row r="96" spans="1:5" x14ac:dyDescent="0.3">
      <c r="A96" s="98" t="s">
        <v>325</v>
      </c>
      <c r="B96" s="99">
        <v>13</v>
      </c>
      <c r="C96" s="100">
        <v>10</v>
      </c>
      <c r="D96" s="96">
        <f t="shared" si="4"/>
        <v>23</v>
      </c>
      <c r="E96" s="97">
        <f t="shared" si="5"/>
        <v>8.8451672698045217E-3</v>
      </c>
    </row>
    <row r="97" spans="1:5" x14ac:dyDescent="0.3">
      <c r="A97" s="98" t="s">
        <v>122</v>
      </c>
      <c r="B97" s="99">
        <v>1803</v>
      </c>
      <c r="C97" s="100">
        <v>4131</v>
      </c>
      <c r="D97" s="96">
        <f t="shared" si="4"/>
        <v>5934</v>
      </c>
      <c r="E97" s="97">
        <f t="shared" si="5"/>
        <v>2.2820531556095665</v>
      </c>
    </row>
    <row r="98" spans="1:5" x14ac:dyDescent="0.3">
      <c r="A98" s="98" t="s">
        <v>300</v>
      </c>
      <c r="B98" s="99"/>
      <c r="C98" s="100">
        <v>1</v>
      </c>
      <c r="D98" s="96">
        <f t="shared" si="4"/>
        <v>1</v>
      </c>
      <c r="E98" s="97">
        <f t="shared" si="5"/>
        <v>3.8457248999150095E-4</v>
      </c>
    </row>
    <row r="99" spans="1:5" x14ac:dyDescent="0.3">
      <c r="A99" s="98" t="s">
        <v>34</v>
      </c>
      <c r="B99" s="99">
        <v>125</v>
      </c>
      <c r="C99" s="100">
        <v>126</v>
      </c>
      <c r="D99" s="96">
        <f t="shared" si="4"/>
        <v>251</v>
      </c>
      <c r="E99" s="97">
        <f t="shared" si="5"/>
        <v>9.6527694987866744E-2</v>
      </c>
    </row>
    <row r="100" spans="1:5" x14ac:dyDescent="0.3">
      <c r="A100" s="98" t="s">
        <v>259</v>
      </c>
      <c r="B100" s="99">
        <v>18</v>
      </c>
      <c r="C100" s="100">
        <v>29</v>
      </c>
      <c r="D100" s="96">
        <f t="shared" si="4"/>
        <v>47</v>
      </c>
      <c r="E100" s="97">
        <f t="shared" si="5"/>
        <v>1.8074907029600545E-2</v>
      </c>
    </row>
    <row r="101" spans="1:5" x14ac:dyDescent="0.3">
      <c r="A101" s="98" t="s">
        <v>260</v>
      </c>
      <c r="B101" s="99">
        <v>6</v>
      </c>
      <c r="C101" s="100">
        <v>4</v>
      </c>
      <c r="D101" s="96">
        <f t="shared" ref="D101:D132" si="6">SUM(B101:C101)</f>
        <v>10</v>
      </c>
      <c r="E101" s="97">
        <f t="shared" ref="E101:E132" si="7">D101*100/$D$157</f>
        <v>3.8457248999150093E-3</v>
      </c>
    </row>
    <row r="102" spans="1:5" x14ac:dyDescent="0.3">
      <c r="A102" s="98" t="s">
        <v>35</v>
      </c>
      <c r="B102" s="99">
        <v>161</v>
      </c>
      <c r="C102" s="100">
        <v>756</v>
      </c>
      <c r="D102" s="96">
        <f t="shared" si="6"/>
        <v>917</v>
      </c>
      <c r="E102" s="97">
        <f t="shared" si="7"/>
        <v>0.35265297332220635</v>
      </c>
    </row>
    <row r="103" spans="1:5" x14ac:dyDescent="0.3">
      <c r="A103" s="98" t="s">
        <v>176</v>
      </c>
      <c r="B103" s="99">
        <v>20</v>
      </c>
      <c r="C103" s="100">
        <v>41</v>
      </c>
      <c r="D103" s="96">
        <f t="shared" si="6"/>
        <v>61</v>
      </c>
      <c r="E103" s="97">
        <f t="shared" si="7"/>
        <v>2.3458921889481558E-2</v>
      </c>
    </row>
    <row r="104" spans="1:5" x14ac:dyDescent="0.3">
      <c r="A104" s="98" t="s">
        <v>301</v>
      </c>
      <c r="B104" s="99"/>
      <c r="C104" s="100">
        <v>6</v>
      </c>
      <c r="D104" s="96">
        <f t="shared" si="6"/>
        <v>6</v>
      </c>
      <c r="E104" s="97">
        <f t="shared" si="7"/>
        <v>2.3074349399490055E-3</v>
      </c>
    </row>
    <row r="105" spans="1:5" x14ac:dyDescent="0.3">
      <c r="A105" s="98" t="s">
        <v>53</v>
      </c>
      <c r="B105" s="99">
        <v>132</v>
      </c>
      <c r="C105" s="100">
        <v>465</v>
      </c>
      <c r="D105" s="96">
        <f t="shared" si="6"/>
        <v>597</v>
      </c>
      <c r="E105" s="97">
        <f t="shared" si="7"/>
        <v>0.22958977652492607</v>
      </c>
    </row>
    <row r="106" spans="1:5" x14ac:dyDescent="0.3">
      <c r="A106" s="98" t="s">
        <v>275</v>
      </c>
      <c r="B106" s="99">
        <v>3</v>
      </c>
      <c r="C106" s="100">
        <v>4</v>
      </c>
      <c r="D106" s="96">
        <f t="shared" si="6"/>
        <v>7</v>
      </c>
      <c r="E106" s="97">
        <f t="shared" si="7"/>
        <v>2.6920074299405065E-3</v>
      </c>
    </row>
    <row r="107" spans="1:5" x14ac:dyDescent="0.3">
      <c r="A107" s="98" t="s">
        <v>261</v>
      </c>
      <c r="B107" s="99">
        <v>4</v>
      </c>
      <c r="C107" s="100">
        <v>14</v>
      </c>
      <c r="D107" s="96">
        <f t="shared" si="6"/>
        <v>18</v>
      </c>
      <c r="E107" s="97">
        <f t="shared" si="7"/>
        <v>6.9223048198470173E-3</v>
      </c>
    </row>
    <row r="108" spans="1:5" x14ac:dyDescent="0.3">
      <c r="A108" s="98" t="s">
        <v>262</v>
      </c>
      <c r="B108" s="99">
        <v>4</v>
      </c>
      <c r="C108" s="100">
        <v>11</v>
      </c>
      <c r="D108" s="96">
        <f t="shared" si="6"/>
        <v>15</v>
      </c>
      <c r="E108" s="97">
        <f t="shared" si="7"/>
        <v>5.7685873498725141E-3</v>
      </c>
    </row>
    <row r="109" spans="1:5" x14ac:dyDescent="0.3">
      <c r="A109" s="98" t="s">
        <v>36</v>
      </c>
      <c r="B109" s="99">
        <v>69</v>
      </c>
      <c r="C109" s="100">
        <v>400</v>
      </c>
      <c r="D109" s="96">
        <f t="shared" si="6"/>
        <v>469</v>
      </c>
      <c r="E109" s="97">
        <f t="shared" si="7"/>
        <v>0.18036449780601393</v>
      </c>
    </row>
    <row r="110" spans="1:5" x14ac:dyDescent="0.3">
      <c r="A110" s="98" t="s">
        <v>108</v>
      </c>
      <c r="B110" s="99">
        <v>11</v>
      </c>
      <c r="C110" s="100">
        <v>51</v>
      </c>
      <c r="D110" s="96">
        <f t="shared" si="6"/>
        <v>62</v>
      </c>
      <c r="E110" s="97">
        <f t="shared" si="7"/>
        <v>2.384349437947306E-2</v>
      </c>
    </row>
    <row r="111" spans="1:5" x14ac:dyDescent="0.3">
      <c r="A111" s="98" t="s">
        <v>280</v>
      </c>
      <c r="B111" s="99">
        <v>3</v>
      </c>
      <c r="C111" s="100">
        <v>7</v>
      </c>
      <c r="D111" s="96">
        <f t="shared" si="6"/>
        <v>10</v>
      </c>
      <c r="E111" s="97">
        <f t="shared" si="7"/>
        <v>3.8457248999150093E-3</v>
      </c>
    </row>
    <row r="112" spans="1:5" x14ac:dyDescent="0.3">
      <c r="A112" s="98" t="s">
        <v>302</v>
      </c>
      <c r="B112" s="99">
        <v>5</v>
      </c>
      <c r="C112" s="100">
        <v>8</v>
      </c>
      <c r="D112" s="96">
        <f t="shared" si="6"/>
        <v>13</v>
      </c>
      <c r="E112" s="97">
        <f t="shared" si="7"/>
        <v>4.999442369889512E-3</v>
      </c>
    </row>
    <row r="113" spans="1:5" x14ac:dyDescent="0.3">
      <c r="A113" s="98" t="s">
        <v>303</v>
      </c>
      <c r="B113" s="99">
        <v>2</v>
      </c>
      <c r="C113" s="100">
        <v>3</v>
      </c>
      <c r="D113" s="96">
        <f t="shared" si="6"/>
        <v>5</v>
      </c>
      <c r="E113" s="97">
        <f t="shared" si="7"/>
        <v>1.9228624499575046E-3</v>
      </c>
    </row>
    <row r="114" spans="1:5" x14ac:dyDescent="0.3">
      <c r="A114" s="98" t="s">
        <v>263</v>
      </c>
      <c r="B114" s="99">
        <v>23</v>
      </c>
      <c r="C114" s="100">
        <v>52</v>
      </c>
      <c r="D114" s="96">
        <f t="shared" si="6"/>
        <v>75</v>
      </c>
      <c r="E114" s="97">
        <f t="shared" si="7"/>
        <v>2.8842936749362572E-2</v>
      </c>
    </row>
    <row r="115" spans="1:5" x14ac:dyDescent="0.3">
      <c r="A115" s="98" t="s">
        <v>234</v>
      </c>
      <c r="B115" s="99">
        <v>63</v>
      </c>
      <c r="C115" s="100">
        <v>77</v>
      </c>
      <c r="D115" s="96">
        <f t="shared" si="6"/>
        <v>140</v>
      </c>
      <c r="E115" s="97">
        <f t="shared" si="7"/>
        <v>5.3840148598810131E-2</v>
      </c>
    </row>
    <row r="116" spans="1:5" x14ac:dyDescent="0.3">
      <c r="A116" s="98" t="s">
        <v>304</v>
      </c>
      <c r="B116" s="99">
        <v>2</v>
      </c>
      <c r="C116" s="100"/>
      <c r="D116" s="96">
        <f t="shared" si="6"/>
        <v>2</v>
      </c>
      <c r="E116" s="97">
        <f t="shared" si="7"/>
        <v>7.691449799830019E-4</v>
      </c>
    </row>
    <row r="117" spans="1:5" x14ac:dyDescent="0.3">
      <c r="A117" s="98" t="s">
        <v>235</v>
      </c>
      <c r="B117" s="99">
        <v>2</v>
      </c>
      <c r="C117" s="100">
        <v>1</v>
      </c>
      <c r="D117" s="96">
        <f t="shared" si="6"/>
        <v>3</v>
      </c>
      <c r="E117" s="97">
        <f t="shared" si="7"/>
        <v>1.1537174699745027E-3</v>
      </c>
    </row>
    <row r="118" spans="1:5" x14ac:dyDescent="0.3">
      <c r="A118" s="98" t="s">
        <v>37</v>
      </c>
      <c r="B118" s="99">
        <v>1939</v>
      </c>
      <c r="C118" s="100">
        <v>1970</v>
      </c>
      <c r="D118" s="96">
        <f t="shared" si="6"/>
        <v>3909</v>
      </c>
      <c r="E118" s="97">
        <f t="shared" si="7"/>
        <v>1.5032938633767772</v>
      </c>
    </row>
    <row r="119" spans="1:5" x14ac:dyDescent="0.3">
      <c r="A119" s="98" t="s">
        <v>236</v>
      </c>
      <c r="B119" s="99">
        <v>83</v>
      </c>
      <c r="C119" s="100">
        <v>127</v>
      </c>
      <c r="D119" s="96">
        <f t="shared" si="6"/>
        <v>210</v>
      </c>
      <c r="E119" s="97">
        <f t="shared" si="7"/>
        <v>8.0760222898215203E-2</v>
      </c>
    </row>
    <row r="120" spans="1:5" x14ac:dyDescent="0.3">
      <c r="A120" s="98" t="s">
        <v>305</v>
      </c>
      <c r="B120" s="99"/>
      <c r="C120" s="100">
        <v>4</v>
      </c>
      <c r="D120" s="96">
        <f t="shared" si="6"/>
        <v>4</v>
      </c>
      <c r="E120" s="97">
        <f t="shared" si="7"/>
        <v>1.5382899599660038E-3</v>
      </c>
    </row>
    <row r="121" spans="1:5" x14ac:dyDescent="0.3">
      <c r="A121" s="98" t="s">
        <v>306</v>
      </c>
      <c r="B121" s="99"/>
      <c r="C121" s="100">
        <v>2</v>
      </c>
      <c r="D121" s="96">
        <f t="shared" si="6"/>
        <v>2</v>
      </c>
      <c r="E121" s="97">
        <f t="shared" si="7"/>
        <v>7.691449799830019E-4</v>
      </c>
    </row>
    <row r="122" spans="1:5" x14ac:dyDescent="0.3">
      <c r="A122" s="98" t="s">
        <v>276</v>
      </c>
      <c r="B122" s="99">
        <v>7</v>
      </c>
      <c r="C122" s="100">
        <v>9</v>
      </c>
      <c r="D122" s="96">
        <f t="shared" si="6"/>
        <v>16</v>
      </c>
      <c r="E122" s="97">
        <f t="shared" si="7"/>
        <v>6.1531598398640152E-3</v>
      </c>
    </row>
    <row r="123" spans="1:5" x14ac:dyDescent="0.3">
      <c r="A123" s="98" t="s">
        <v>281</v>
      </c>
      <c r="B123" s="99">
        <v>3</v>
      </c>
      <c r="C123" s="100">
        <v>5</v>
      </c>
      <c r="D123" s="96">
        <f t="shared" si="6"/>
        <v>8</v>
      </c>
      <c r="E123" s="97">
        <f t="shared" si="7"/>
        <v>3.0765799199320076E-3</v>
      </c>
    </row>
    <row r="124" spans="1:5" x14ac:dyDescent="0.3">
      <c r="A124" s="98" t="s">
        <v>307</v>
      </c>
      <c r="B124" s="99"/>
      <c r="C124" s="100">
        <v>1</v>
      </c>
      <c r="D124" s="96">
        <f t="shared" si="6"/>
        <v>1</v>
      </c>
      <c r="E124" s="97">
        <f t="shared" si="7"/>
        <v>3.8457248999150095E-4</v>
      </c>
    </row>
    <row r="125" spans="1:5" x14ac:dyDescent="0.3">
      <c r="A125" s="98" t="s">
        <v>38</v>
      </c>
      <c r="B125" s="99">
        <v>4</v>
      </c>
      <c r="C125" s="100">
        <v>20</v>
      </c>
      <c r="D125" s="96">
        <f t="shared" si="6"/>
        <v>24</v>
      </c>
      <c r="E125" s="97">
        <f t="shared" si="7"/>
        <v>9.2297397597960219E-3</v>
      </c>
    </row>
    <row r="126" spans="1:5" x14ac:dyDescent="0.3">
      <c r="A126" s="98" t="s">
        <v>39</v>
      </c>
      <c r="B126" s="99">
        <v>63</v>
      </c>
      <c r="C126" s="100">
        <v>174</v>
      </c>
      <c r="D126" s="96">
        <f t="shared" si="6"/>
        <v>237</v>
      </c>
      <c r="E126" s="97">
        <f t="shared" si="7"/>
        <v>9.1143680127985724E-2</v>
      </c>
    </row>
    <row r="127" spans="1:5" x14ac:dyDescent="0.3">
      <c r="A127" s="98" t="s">
        <v>40</v>
      </c>
      <c r="B127" s="99">
        <v>3</v>
      </c>
      <c r="C127" s="100"/>
      <c r="D127" s="96">
        <f t="shared" si="6"/>
        <v>3</v>
      </c>
      <c r="E127" s="97">
        <f t="shared" si="7"/>
        <v>1.1537174699745027E-3</v>
      </c>
    </row>
    <row r="128" spans="1:5" x14ac:dyDescent="0.3">
      <c r="A128" s="98" t="s">
        <v>237</v>
      </c>
      <c r="B128" s="99">
        <v>11</v>
      </c>
      <c r="C128" s="100">
        <v>11</v>
      </c>
      <c r="D128" s="96">
        <f t="shared" si="6"/>
        <v>22</v>
      </c>
      <c r="E128" s="97">
        <f t="shared" si="7"/>
        <v>8.4605947798130215E-3</v>
      </c>
    </row>
    <row r="129" spans="1:5" x14ac:dyDescent="0.3">
      <c r="A129" s="98" t="s">
        <v>219</v>
      </c>
      <c r="B129" s="99"/>
      <c r="C129" s="100">
        <v>3</v>
      </c>
      <c r="D129" s="96">
        <f t="shared" si="6"/>
        <v>3</v>
      </c>
      <c r="E129" s="97">
        <f t="shared" si="7"/>
        <v>1.1537174699745027E-3</v>
      </c>
    </row>
    <row r="130" spans="1:5" x14ac:dyDescent="0.3">
      <c r="A130" s="98" t="s">
        <v>41</v>
      </c>
      <c r="B130" s="99">
        <v>22</v>
      </c>
      <c r="C130" s="100">
        <v>61</v>
      </c>
      <c r="D130" s="96">
        <f t="shared" si="6"/>
        <v>83</v>
      </c>
      <c r="E130" s="97">
        <f t="shared" si="7"/>
        <v>3.191951666929458E-2</v>
      </c>
    </row>
    <row r="131" spans="1:5" x14ac:dyDescent="0.3">
      <c r="A131" s="98" t="s">
        <v>220</v>
      </c>
      <c r="B131" s="99">
        <v>385</v>
      </c>
      <c r="C131" s="100">
        <v>738</v>
      </c>
      <c r="D131" s="96">
        <f t="shared" si="6"/>
        <v>1123</v>
      </c>
      <c r="E131" s="97">
        <f t="shared" si="7"/>
        <v>0.43187490626045555</v>
      </c>
    </row>
    <row r="132" spans="1:5" x14ac:dyDescent="0.3">
      <c r="A132" s="98" t="s">
        <v>308</v>
      </c>
      <c r="B132" s="99">
        <v>2</v>
      </c>
      <c r="C132" s="100">
        <v>2</v>
      </c>
      <c r="D132" s="96">
        <f t="shared" si="6"/>
        <v>4</v>
      </c>
      <c r="E132" s="97">
        <f t="shared" si="7"/>
        <v>1.5382899599660038E-3</v>
      </c>
    </row>
    <row r="133" spans="1:5" x14ac:dyDescent="0.3">
      <c r="A133" s="98" t="s">
        <v>42</v>
      </c>
      <c r="B133" s="99">
        <v>7</v>
      </c>
      <c r="C133" s="100">
        <v>18</v>
      </c>
      <c r="D133" s="96">
        <f t="shared" ref="D133:D164" si="8">SUM(B133:C133)</f>
        <v>25</v>
      </c>
      <c r="E133" s="97">
        <f t="shared" ref="E133:E164" si="9">D133*100/$D$157</f>
        <v>9.6143122497875239E-3</v>
      </c>
    </row>
    <row r="134" spans="1:5" x14ac:dyDescent="0.3">
      <c r="A134" s="98" t="s">
        <v>309</v>
      </c>
      <c r="B134" s="99">
        <v>1</v>
      </c>
      <c r="C134" s="100"/>
      <c r="D134" s="96">
        <f t="shared" si="8"/>
        <v>1</v>
      </c>
      <c r="E134" s="97">
        <f t="shared" si="9"/>
        <v>3.8457248999150095E-4</v>
      </c>
    </row>
    <row r="135" spans="1:5" x14ac:dyDescent="0.3">
      <c r="A135" s="98" t="s">
        <v>277</v>
      </c>
      <c r="B135" s="99">
        <v>5</v>
      </c>
      <c r="C135" s="100">
        <v>6</v>
      </c>
      <c r="D135" s="96">
        <f t="shared" si="8"/>
        <v>11</v>
      </c>
      <c r="E135" s="97">
        <f t="shared" si="9"/>
        <v>4.2302973899065108E-3</v>
      </c>
    </row>
    <row r="136" spans="1:5" x14ac:dyDescent="0.3">
      <c r="A136" s="98" t="s">
        <v>43</v>
      </c>
      <c r="B136" s="99">
        <v>69</v>
      </c>
      <c r="C136" s="100">
        <v>143</v>
      </c>
      <c r="D136" s="96">
        <f t="shared" si="8"/>
        <v>212</v>
      </c>
      <c r="E136" s="97">
        <f t="shared" si="9"/>
        <v>8.15293678781982E-2</v>
      </c>
    </row>
    <row r="137" spans="1:5" x14ac:dyDescent="0.3">
      <c r="A137" s="98" t="s">
        <v>44</v>
      </c>
      <c r="B137" s="99">
        <v>52</v>
      </c>
      <c r="C137" s="100">
        <v>481</v>
      </c>
      <c r="D137" s="96">
        <f t="shared" si="8"/>
        <v>533</v>
      </c>
      <c r="E137" s="97">
        <f t="shared" si="9"/>
        <v>0.20497713716547</v>
      </c>
    </row>
    <row r="138" spans="1:5" x14ac:dyDescent="0.3">
      <c r="A138" s="98" t="s">
        <v>58</v>
      </c>
      <c r="B138" s="99">
        <v>291</v>
      </c>
      <c r="C138" s="100">
        <v>112</v>
      </c>
      <c r="D138" s="96">
        <f t="shared" si="8"/>
        <v>403</v>
      </c>
      <c r="E138" s="97">
        <f t="shared" si="9"/>
        <v>0.15498271346657488</v>
      </c>
    </row>
    <row r="139" spans="1:5" x14ac:dyDescent="0.3">
      <c r="A139" s="98" t="s">
        <v>264</v>
      </c>
      <c r="B139" s="99">
        <v>159</v>
      </c>
      <c r="C139" s="100">
        <v>233</v>
      </c>
      <c r="D139" s="96">
        <f t="shared" si="8"/>
        <v>392</v>
      </c>
      <c r="E139" s="97">
        <f t="shared" si="9"/>
        <v>0.15075241607666837</v>
      </c>
    </row>
    <row r="140" spans="1:5" x14ac:dyDescent="0.3">
      <c r="A140" s="98" t="s">
        <v>221</v>
      </c>
      <c r="B140" s="99">
        <v>23</v>
      </c>
      <c r="C140" s="100">
        <v>24</v>
      </c>
      <c r="D140" s="96">
        <f t="shared" si="8"/>
        <v>47</v>
      </c>
      <c r="E140" s="97">
        <f t="shared" si="9"/>
        <v>1.8074907029600545E-2</v>
      </c>
    </row>
    <row r="141" spans="1:5" x14ac:dyDescent="0.3">
      <c r="A141" s="98" t="s">
        <v>45</v>
      </c>
      <c r="B141" s="99"/>
      <c r="C141" s="100">
        <v>5</v>
      </c>
      <c r="D141" s="96">
        <f t="shared" si="8"/>
        <v>5</v>
      </c>
      <c r="E141" s="97">
        <f t="shared" si="9"/>
        <v>1.9228624499575046E-3</v>
      </c>
    </row>
    <row r="142" spans="1:5" x14ac:dyDescent="0.3">
      <c r="A142" s="98" t="s">
        <v>238</v>
      </c>
      <c r="B142" s="99"/>
      <c r="C142" s="100">
        <v>2</v>
      </c>
      <c r="D142" s="96">
        <f t="shared" si="8"/>
        <v>2</v>
      </c>
      <c r="E142" s="97">
        <f t="shared" si="9"/>
        <v>7.691449799830019E-4</v>
      </c>
    </row>
    <row r="143" spans="1:5" x14ac:dyDescent="0.3">
      <c r="A143" s="98" t="s">
        <v>282</v>
      </c>
      <c r="B143" s="99">
        <v>3</v>
      </c>
      <c r="C143" s="100">
        <v>1</v>
      </c>
      <c r="D143" s="96">
        <f t="shared" si="8"/>
        <v>4</v>
      </c>
      <c r="E143" s="97">
        <f t="shared" si="9"/>
        <v>1.5382899599660038E-3</v>
      </c>
    </row>
    <row r="144" spans="1:5" x14ac:dyDescent="0.3">
      <c r="A144" s="98" t="s">
        <v>46</v>
      </c>
      <c r="B144" s="99">
        <v>42</v>
      </c>
      <c r="C144" s="100">
        <v>207</v>
      </c>
      <c r="D144" s="96">
        <f t="shared" si="8"/>
        <v>249</v>
      </c>
      <c r="E144" s="97">
        <f t="shared" si="9"/>
        <v>9.5758550007883733E-2</v>
      </c>
    </row>
    <row r="145" spans="1:5" x14ac:dyDescent="0.3">
      <c r="A145" s="98" t="s">
        <v>47</v>
      </c>
      <c r="B145" s="99">
        <v>532</v>
      </c>
      <c r="C145" s="100">
        <v>1746</v>
      </c>
      <c r="D145" s="96">
        <f t="shared" si="8"/>
        <v>2278</v>
      </c>
      <c r="E145" s="97">
        <f t="shared" si="9"/>
        <v>0.87605613220063916</v>
      </c>
    </row>
    <row r="146" spans="1:5" x14ac:dyDescent="0.3">
      <c r="A146" s="98" t="s">
        <v>48</v>
      </c>
      <c r="B146" s="99">
        <v>26</v>
      </c>
      <c r="C146" s="100">
        <v>84</v>
      </c>
      <c r="D146" s="96">
        <f t="shared" si="8"/>
        <v>110</v>
      </c>
      <c r="E146" s="97">
        <f t="shared" si="9"/>
        <v>4.2302973899065108E-2</v>
      </c>
    </row>
    <row r="147" spans="1:5" x14ac:dyDescent="0.3">
      <c r="A147" s="98" t="s">
        <v>49</v>
      </c>
      <c r="B147" s="99">
        <v>27</v>
      </c>
      <c r="C147" s="100">
        <v>14</v>
      </c>
      <c r="D147" s="96">
        <f t="shared" si="8"/>
        <v>41</v>
      </c>
      <c r="E147" s="97">
        <f t="shared" si="9"/>
        <v>1.5767472089651537E-2</v>
      </c>
    </row>
    <row r="148" spans="1:5" x14ac:dyDescent="0.3">
      <c r="A148" s="98" t="s">
        <v>50</v>
      </c>
      <c r="B148" s="99">
        <v>82317</v>
      </c>
      <c r="C148" s="100">
        <v>109630</v>
      </c>
      <c r="D148" s="96">
        <f t="shared" si="8"/>
        <v>191947</v>
      </c>
      <c r="E148" s="97">
        <f t="shared" si="9"/>
        <v>73.817535736398639</v>
      </c>
    </row>
    <row r="149" spans="1:5" x14ac:dyDescent="0.3">
      <c r="A149" s="98" t="s">
        <v>278</v>
      </c>
      <c r="B149" s="99">
        <v>6</v>
      </c>
      <c r="C149" s="100">
        <v>6</v>
      </c>
      <c r="D149" s="96">
        <f t="shared" si="8"/>
        <v>12</v>
      </c>
      <c r="E149" s="97">
        <f t="shared" si="9"/>
        <v>4.614869879898011E-3</v>
      </c>
    </row>
    <row r="150" spans="1:5" x14ac:dyDescent="0.3">
      <c r="A150" s="98" t="s">
        <v>51</v>
      </c>
      <c r="B150" s="99">
        <v>172</v>
      </c>
      <c r="C150" s="100">
        <v>1979</v>
      </c>
      <c r="D150" s="96">
        <f t="shared" si="8"/>
        <v>2151</v>
      </c>
      <c r="E150" s="97">
        <f t="shared" si="9"/>
        <v>0.82721542597171849</v>
      </c>
    </row>
    <row r="151" spans="1:5" x14ac:dyDescent="0.3">
      <c r="A151" s="98" t="s">
        <v>222</v>
      </c>
      <c r="B151" s="99">
        <v>48</v>
      </c>
      <c r="C151" s="100">
        <v>70</v>
      </c>
      <c r="D151" s="96">
        <f t="shared" si="8"/>
        <v>118</v>
      </c>
      <c r="E151" s="97">
        <f t="shared" si="9"/>
        <v>4.5379553818997109E-2</v>
      </c>
    </row>
    <row r="152" spans="1:5" x14ac:dyDescent="0.3">
      <c r="A152" s="98" t="s">
        <v>52</v>
      </c>
      <c r="B152" s="99">
        <v>1345</v>
      </c>
      <c r="C152" s="100">
        <v>2002</v>
      </c>
      <c r="D152" s="96">
        <f t="shared" si="8"/>
        <v>3347</v>
      </c>
      <c r="E152" s="97">
        <f t="shared" si="9"/>
        <v>1.2871641240015537</v>
      </c>
    </row>
    <row r="153" spans="1:5" x14ac:dyDescent="0.3">
      <c r="A153" s="98" t="s">
        <v>223</v>
      </c>
      <c r="B153" s="99">
        <v>10</v>
      </c>
      <c r="C153" s="100">
        <v>9</v>
      </c>
      <c r="D153" s="96">
        <f t="shared" si="8"/>
        <v>19</v>
      </c>
      <c r="E153" s="97">
        <f t="shared" si="9"/>
        <v>7.3068773098385184E-3</v>
      </c>
    </row>
    <row r="154" spans="1:5" x14ac:dyDescent="0.3">
      <c r="A154" s="98" t="s">
        <v>265</v>
      </c>
      <c r="B154" s="99">
        <v>16</v>
      </c>
      <c r="C154" s="100">
        <v>11</v>
      </c>
      <c r="D154" s="96">
        <f t="shared" si="8"/>
        <v>27</v>
      </c>
      <c r="E154" s="97">
        <f t="shared" si="9"/>
        <v>1.0383457229770526E-2</v>
      </c>
    </row>
    <row r="155" spans="1:5" x14ac:dyDescent="0.3">
      <c r="A155" s="98" t="s">
        <v>224</v>
      </c>
      <c r="B155" s="99">
        <v>304</v>
      </c>
      <c r="C155" s="100">
        <v>245</v>
      </c>
      <c r="D155" s="96">
        <f t="shared" si="8"/>
        <v>549</v>
      </c>
      <c r="E155" s="97">
        <f t="shared" si="9"/>
        <v>0.21113029700533403</v>
      </c>
    </row>
    <row r="156" spans="1:5" ht="12.5" thickBot="1" x14ac:dyDescent="0.35">
      <c r="A156" s="98" t="s">
        <v>266</v>
      </c>
      <c r="B156" s="99">
        <v>1</v>
      </c>
      <c r="C156" s="100">
        <v>2</v>
      </c>
      <c r="D156" s="96">
        <f t="shared" si="8"/>
        <v>3</v>
      </c>
      <c r="E156" s="97">
        <f t="shared" si="9"/>
        <v>1.1537174699745027E-3</v>
      </c>
    </row>
    <row r="157" spans="1:5" ht="12.5" thickBot="1" x14ac:dyDescent="0.35">
      <c r="A157" s="101" t="s">
        <v>100</v>
      </c>
      <c r="B157" s="102">
        <f>SUM(B5:B156)</f>
        <v>103094</v>
      </c>
      <c r="C157" s="103">
        <f>SUM(C5:C156)</f>
        <v>156935</v>
      </c>
      <c r="D157" s="249">
        <f>SUM(D5:D156)</f>
        <v>260029</v>
      </c>
      <c r="E157" s="104">
        <f>SUM(E5:E156)</f>
        <v>100.00000000000004</v>
      </c>
    </row>
  </sheetData>
  <sortState ref="A5:E175">
    <sortCondition ref="A5:A175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Q157"/>
  <sheetViews>
    <sheetView zoomScaleNormal="100" workbookViewId="0">
      <selection activeCell="P15" sqref="P15"/>
    </sheetView>
  </sheetViews>
  <sheetFormatPr defaultColWidth="9.1796875" defaultRowHeight="12" x14ac:dyDescent="0.3"/>
  <cols>
    <col min="1" max="1" width="41.453125" style="85" customWidth="1"/>
    <col min="2" max="13" width="6.26953125" style="85" bestFit="1" customWidth="1"/>
    <col min="14" max="16384" width="9.1796875" style="85"/>
  </cols>
  <sheetData>
    <row r="1" spans="1:17" ht="12.75" customHeight="1" x14ac:dyDescent="0.3">
      <c r="A1" s="86" t="s">
        <v>326</v>
      </c>
    </row>
    <row r="2" spans="1:17" ht="12.75" customHeight="1" thickBot="1" x14ac:dyDescent="0.35">
      <c r="A2" s="87"/>
    </row>
    <row r="3" spans="1:17" ht="24" customHeight="1" x14ac:dyDescent="0.3">
      <c r="A3" s="379" t="s">
        <v>0</v>
      </c>
      <c r="B3" s="376" t="s">
        <v>158</v>
      </c>
      <c r="C3" s="377"/>
      <c r="D3" s="378" t="s">
        <v>162</v>
      </c>
      <c r="E3" s="376" t="s">
        <v>159</v>
      </c>
      <c r="F3" s="377"/>
      <c r="G3" s="378" t="s">
        <v>163</v>
      </c>
      <c r="H3" s="376" t="s">
        <v>161</v>
      </c>
      <c r="I3" s="377"/>
      <c r="J3" s="378" t="s">
        <v>164</v>
      </c>
      <c r="K3" s="381" t="s">
        <v>183</v>
      </c>
      <c r="L3" s="382" t="s">
        <v>181</v>
      </c>
      <c r="M3" s="383"/>
    </row>
    <row r="4" spans="1:17" ht="12.75" customHeight="1" thickBot="1" x14ac:dyDescent="0.35">
      <c r="A4" s="380" t="s">
        <v>160</v>
      </c>
      <c r="B4" s="105" t="s">
        <v>117</v>
      </c>
      <c r="C4" s="106" t="s">
        <v>118</v>
      </c>
      <c r="D4" s="107" t="s">
        <v>2</v>
      </c>
      <c r="E4" s="105" t="s">
        <v>117</v>
      </c>
      <c r="F4" s="106" t="s">
        <v>118</v>
      </c>
      <c r="G4" s="107" t="s">
        <v>2</v>
      </c>
      <c r="H4" s="105" t="s">
        <v>117</v>
      </c>
      <c r="I4" s="106" t="s">
        <v>118</v>
      </c>
      <c r="J4" s="107" t="s">
        <v>2</v>
      </c>
      <c r="K4" s="105" t="s">
        <v>117</v>
      </c>
      <c r="L4" s="106" t="s">
        <v>118</v>
      </c>
      <c r="M4" s="107" t="s">
        <v>2</v>
      </c>
    </row>
    <row r="5" spans="1:17" ht="13" x14ac:dyDescent="0.3">
      <c r="A5" s="93" t="s">
        <v>4</v>
      </c>
      <c r="B5" s="94">
        <v>12</v>
      </c>
      <c r="C5" s="108">
        <v>28</v>
      </c>
      <c r="D5" s="109">
        <f t="shared" ref="D5:D27" si="0">SUM(B5:C5)</f>
        <v>40</v>
      </c>
      <c r="E5" s="94">
        <v>5</v>
      </c>
      <c r="F5" s="108">
        <v>15</v>
      </c>
      <c r="G5" s="109">
        <f t="shared" ref="G5:G27" si="1">SUM(E5:F5)</f>
        <v>20</v>
      </c>
      <c r="H5" s="94">
        <v>1</v>
      </c>
      <c r="I5" s="108">
        <v>1</v>
      </c>
      <c r="J5" s="109">
        <f t="shared" ref="J5:J36" si="2">SUM(H5:I5)</f>
        <v>2</v>
      </c>
      <c r="K5" s="94">
        <v>1</v>
      </c>
      <c r="L5" s="108">
        <v>2</v>
      </c>
      <c r="M5" s="109">
        <f t="shared" ref="M5:M36" si="3">SUM(K5:L5)</f>
        <v>3</v>
      </c>
      <c r="O5" s="317"/>
      <c r="P5" s="318"/>
      <c r="Q5" s="318"/>
    </row>
    <row r="6" spans="1:17" ht="13" x14ac:dyDescent="0.3">
      <c r="A6" s="98" t="s">
        <v>239</v>
      </c>
      <c r="B6" s="99">
        <v>29</v>
      </c>
      <c r="C6" s="110">
        <v>111</v>
      </c>
      <c r="D6" s="109">
        <f t="shared" si="0"/>
        <v>140</v>
      </c>
      <c r="E6" s="99">
        <v>3</v>
      </c>
      <c r="F6" s="110">
        <v>12</v>
      </c>
      <c r="G6" s="109">
        <f t="shared" si="1"/>
        <v>15</v>
      </c>
      <c r="H6" s="99">
        <v>1</v>
      </c>
      <c r="I6" s="110">
        <v>3</v>
      </c>
      <c r="J6" s="109">
        <f t="shared" si="2"/>
        <v>4</v>
      </c>
      <c r="K6" s="99">
        <v>1</v>
      </c>
      <c r="L6" s="110">
        <v>13</v>
      </c>
      <c r="M6" s="109">
        <f t="shared" si="3"/>
        <v>14</v>
      </c>
      <c r="O6" s="317"/>
      <c r="P6" s="318"/>
      <c r="Q6" s="318"/>
    </row>
    <row r="7" spans="1:17" ht="13" x14ac:dyDescent="0.3">
      <c r="A7" s="98" t="s">
        <v>5</v>
      </c>
      <c r="B7" s="99">
        <v>30</v>
      </c>
      <c r="C7" s="110">
        <v>180</v>
      </c>
      <c r="D7" s="109">
        <f t="shared" si="0"/>
        <v>210</v>
      </c>
      <c r="E7" s="99">
        <v>11</v>
      </c>
      <c r="F7" s="110">
        <v>44</v>
      </c>
      <c r="G7" s="109">
        <f t="shared" si="1"/>
        <v>55</v>
      </c>
      <c r="H7" s="99">
        <v>1</v>
      </c>
      <c r="I7" s="110">
        <v>5</v>
      </c>
      <c r="J7" s="109">
        <f t="shared" si="2"/>
        <v>6</v>
      </c>
      <c r="K7" s="99">
        <v>2</v>
      </c>
      <c r="L7" s="110">
        <v>21</v>
      </c>
      <c r="M7" s="109">
        <f t="shared" si="3"/>
        <v>23</v>
      </c>
      <c r="O7" s="317"/>
      <c r="P7" s="318"/>
      <c r="Q7" s="318"/>
    </row>
    <row r="8" spans="1:17" ht="13" x14ac:dyDescent="0.3">
      <c r="A8" s="98" t="s">
        <v>6</v>
      </c>
      <c r="B8" s="99">
        <v>34</v>
      </c>
      <c r="C8" s="110">
        <v>40</v>
      </c>
      <c r="D8" s="109">
        <f t="shared" si="0"/>
        <v>74</v>
      </c>
      <c r="E8" s="99">
        <v>4</v>
      </c>
      <c r="F8" s="110">
        <v>7</v>
      </c>
      <c r="G8" s="109">
        <f t="shared" si="1"/>
        <v>11</v>
      </c>
      <c r="H8" s="99">
        <v>1</v>
      </c>
      <c r="I8" s="110" t="s">
        <v>210</v>
      </c>
      <c r="J8" s="109">
        <f t="shared" si="2"/>
        <v>1</v>
      </c>
      <c r="K8" s="99">
        <v>1</v>
      </c>
      <c r="L8" s="110">
        <v>2</v>
      </c>
      <c r="M8" s="109">
        <f t="shared" si="3"/>
        <v>3</v>
      </c>
      <c r="O8" s="317"/>
      <c r="P8" s="318"/>
      <c r="Q8" s="318"/>
    </row>
    <row r="9" spans="1:17" ht="13" x14ac:dyDescent="0.3">
      <c r="A9" s="98" t="s">
        <v>283</v>
      </c>
      <c r="B9" s="99" t="s">
        <v>210</v>
      </c>
      <c r="C9" s="110">
        <v>1</v>
      </c>
      <c r="D9" s="109">
        <f t="shared" si="0"/>
        <v>1</v>
      </c>
      <c r="E9" s="99">
        <v>1</v>
      </c>
      <c r="F9" s="110">
        <v>4</v>
      </c>
      <c r="G9" s="109">
        <f t="shared" si="1"/>
        <v>5</v>
      </c>
      <c r="H9" s="99" t="s">
        <v>210</v>
      </c>
      <c r="I9" s="110" t="s">
        <v>210</v>
      </c>
      <c r="J9" s="109">
        <f t="shared" si="2"/>
        <v>0</v>
      </c>
      <c r="K9" s="99" t="s">
        <v>210</v>
      </c>
      <c r="L9" s="110" t="s">
        <v>210</v>
      </c>
      <c r="M9" s="109">
        <f t="shared" si="3"/>
        <v>0</v>
      </c>
      <c r="O9" s="317"/>
      <c r="P9" s="318"/>
      <c r="Q9" s="318"/>
    </row>
    <row r="10" spans="1:17" ht="13" x14ac:dyDescent="0.3">
      <c r="A10" s="98" t="s">
        <v>240</v>
      </c>
      <c r="B10" s="99">
        <v>40</v>
      </c>
      <c r="C10" s="110">
        <v>85</v>
      </c>
      <c r="D10" s="109">
        <f t="shared" si="0"/>
        <v>125</v>
      </c>
      <c r="E10" s="99">
        <v>45</v>
      </c>
      <c r="F10" s="110">
        <v>72</v>
      </c>
      <c r="G10" s="109">
        <f t="shared" si="1"/>
        <v>117</v>
      </c>
      <c r="H10" s="99">
        <v>4</v>
      </c>
      <c r="I10" s="110">
        <v>6</v>
      </c>
      <c r="J10" s="109">
        <f t="shared" si="2"/>
        <v>10</v>
      </c>
      <c r="K10" s="99">
        <v>5</v>
      </c>
      <c r="L10" s="110">
        <v>14</v>
      </c>
      <c r="M10" s="109">
        <f t="shared" si="3"/>
        <v>19</v>
      </c>
      <c r="O10" s="317"/>
      <c r="P10" s="318"/>
      <c r="Q10" s="318"/>
    </row>
    <row r="11" spans="1:17" ht="13" x14ac:dyDescent="0.3">
      <c r="A11" s="98" t="s">
        <v>241</v>
      </c>
      <c r="B11" s="99">
        <v>33</v>
      </c>
      <c r="C11" s="110">
        <v>68</v>
      </c>
      <c r="D11" s="109">
        <f t="shared" si="0"/>
        <v>101</v>
      </c>
      <c r="E11" s="99">
        <v>6</v>
      </c>
      <c r="F11" s="110">
        <v>13</v>
      </c>
      <c r="G11" s="109">
        <f t="shared" si="1"/>
        <v>19</v>
      </c>
      <c r="H11" s="99" t="s">
        <v>210</v>
      </c>
      <c r="I11" s="110" t="s">
        <v>210</v>
      </c>
      <c r="J11" s="109">
        <f t="shared" si="2"/>
        <v>0</v>
      </c>
      <c r="K11" s="99">
        <v>2</v>
      </c>
      <c r="L11" s="110">
        <v>4</v>
      </c>
      <c r="M11" s="109">
        <f t="shared" si="3"/>
        <v>6</v>
      </c>
      <c r="O11" s="317"/>
      <c r="P11" s="318"/>
      <c r="Q11" s="318"/>
    </row>
    <row r="12" spans="1:17" ht="13" x14ac:dyDescent="0.3">
      <c r="A12" s="98" t="s">
        <v>7</v>
      </c>
      <c r="B12" s="99">
        <v>300</v>
      </c>
      <c r="C12" s="110">
        <v>342</v>
      </c>
      <c r="D12" s="109">
        <f t="shared" si="0"/>
        <v>642</v>
      </c>
      <c r="E12" s="99">
        <v>87</v>
      </c>
      <c r="F12" s="110">
        <v>158</v>
      </c>
      <c r="G12" s="109">
        <f t="shared" si="1"/>
        <v>245</v>
      </c>
      <c r="H12" s="99">
        <v>13</v>
      </c>
      <c r="I12" s="110">
        <v>23</v>
      </c>
      <c r="J12" s="109">
        <f t="shared" si="2"/>
        <v>36</v>
      </c>
      <c r="K12" s="99">
        <v>7</v>
      </c>
      <c r="L12" s="110">
        <v>47</v>
      </c>
      <c r="M12" s="109">
        <f t="shared" si="3"/>
        <v>54</v>
      </c>
      <c r="O12" s="317"/>
      <c r="P12" s="318"/>
      <c r="Q12" s="318"/>
    </row>
    <row r="13" spans="1:17" ht="13" x14ac:dyDescent="0.3">
      <c r="A13" s="98" t="s">
        <v>226</v>
      </c>
      <c r="B13" s="99">
        <v>12</v>
      </c>
      <c r="C13" s="110">
        <v>53</v>
      </c>
      <c r="D13" s="109">
        <f t="shared" si="0"/>
        <v>65</v>
      </c>
      <c r="E13" s="99">
        <v>4</v>
      </c>
      <c r="F13" s="110">
        <v>17</v>
      </c>
      <c r="G13" s="109">
        <f t="shared" si="1"/>
        <v>21</v>
      </c>
      <c r="H13" s="99">
        <v>2</v>
      </c>
      <c r="I13" s="110">
        <v>5</v>
      </c>
      <c r="J13" s="109">
        <f t="shared" si="2"/>
        <v>7</v>
      </c>
      <c r="K13" s="99">
        <v>3</v>
      </c>
      <c r="L13" s="110">
        <v>7</v>
      </c>
      <c r="M13" s="109">
        <f t="shared" si="3"/>
        <v>10</v>
      </c>
      <c r="O13" s="317"/>
      <c r="P13" s="318"/>
      <c r="Q13" s="318"/>
    </row>
    <row r="14" spans="1:17" ht="13" x14ac:dyDescent="0.3">
      <c r="A14" s="98" t="s">
        <v>8</v>
      </c>
      <c r="B14" s="99">
        <v>199</v>
      </c>
      <c r="C14" s="110">
        <v>709</v>
      </c>
      <c r="D14" s="109">
        <f t="shared" si="0"/>
        <v>908</v>
      </c>
      <c r="E14" s="99">
        <v>77</v>
      </c>
      <c r="F14" s="110">
        <v>441</v>
      </c>
      <c r="G14" s="109">
        <f t="shared" si="1"/>
        <v>518</v>
      </c>
      <c r="H14" s="99">
        <v>5</v>
      </c>
      <c r="I14" s="110">
        <v>52</v>
      </c>
      <c r="J14" s="109">
        <f t="shared" si="2"/>
        <v>57</v>
      </c>
      <c r="K14" s="99">
        <v>10</v>
      </c>
      <c r="L14" s="110">
        <v>109</v>
      </c>
      <c r="M14" s="109">
        <f t="shared" si="3"/>
        <v>119</v>
      </c>
      <c r="O14" s="317"/>
      <c r="P14" s="318"/>
      <c r="Q14" s="318"/>
    </row>
    <row r="15" spans="1:17" ht="13" x14ac:dyDescent="0.3">
      <c r="A15" s="98" t="s">
        <v>285</v>
      </c>
      <c r="B15" s="99">
        <v>3</v>
      </c>
      <c r="C15" s="110">
        <v>2</v>
      </c>
      <c r="D15" s="109">
        <f t="shared" si="0"/>
        <v>5</v>
      </c>
      <c r="E15" s="99" t="s">
        <v>210</v>
      </c>
      <c r="F15" s="110">
        <v>1</v>
      </c>
      <c r="G15" s="109">
        <f t="shared" si="1"/>
        <v>1</v>
      </c>
      <c r="H15" s="99" t="s">
        <v>210</v>
      </c>
      <c r="I15" s="110">
        <v>1</v>
      </c>
      <c r="J15" s="109">
        <f t="shared" si="2"/>
        <v>1</v>
      </c>
      <c r="K15" s="99">
        <v>1</v>
      </c>
      <c r="L15" s="110" t="s">
        <v>210</v>
      </c>
      <c r="M15" s="109">
        <f t="shared" si="3"/>
        <v>1</v>
      </c>
      <c r="O15" s="317"/>
      <c r="P15" s="318"/>
      <c r="Q15" s="318"/>
    </row>
    <row r="16" spans="1:17" ht="13" x14ac:dyDescent="0.3">
      <c r="A16" s="98" t="s">
        <v>9</v>
      </c>
      <c r="B16" s="99">
        <v>95</v>
      </c>
      <c r="C16" s="110">
        <v>732</v>
      </c>
      <c r="D16" s="109">
        <f t="shared" si="0"/>
        <v>827</v>
      </c>
      <c r="E16" s="99">
        <v>14</v>
      </c>
      <c r="F16" s="110">
        <v>168</v>
      </c>
      <c r="G16" s="109">
        <f t="shared" si="1"/>
        <v>182</v>
      </c>
      <c r="H16" s="99">
        <v>3</v>
      </c>
      <c r="I16" s="110">
        <v>53</v>
      </c>
      <c r="J16" s="109">
        <f t="shared" si="2"/>
        <v>56</v>
      </c>
      <c r="K16" s="99">
        <v>4</v>
      </c>
      <c r="L16" s="110">
        <v>63</v>
      </c>
      <c r="M16" s="109">
        <f t="shared" si="3"/>
        <v>67</v>
      </c>
      <c r="O16" s="317"/>
      <c r="P16" s="318"/>
      <c r="Q16" s="318"/>
    </row>
    <row r="17" spans="1:17" ht="13" x14ac:dyDescent="0.3">
      <c r="A17" s="98" t="s">
        <v>286</v>
      </c>
      <c r="B17" s="99" t="s">
        <v>210</v>
      </c>
      <c r="C17" s="110">
        <v>1</v>
      </c>
      <c r="D17" s="109">
        <f t="shared" si="0"/>
        <v>1</v>
      </c>
      <c r="E17" s="99" t="s">
        <v>210</v>
      </c>
      <c r="F17" s="110">
        <v>1</v>
      </c>
      <c r="G17" s="109">
        <f t="shared" si="1"/>
        <v>1</v>
      </c>
      <c r="H17" s="99" t="s">
        <v>210</v>
      </c>
      <c r="I17" s="110" t="s">
        <v>210</v>
      </c>
      <c r="J17" s="109">
        <f t="shared" si="2"/>
        <v>0</v>
      </c>
      <c r="K17" s="99" t="s">
        <v>210</v>
      </c>
      <c r="L17" s="110" t="s">
        <v>210</v>
      </c>
      <c r="M17" s="109">
        <f t="shared" si="3"/>
        <v>0</v>
      </c>
      <c r="O17" s="317"/>
      <c r="P17" s="318"/>
      <c r="Q17" s="318"/>
    </row>
    <row r="18" spans="1:17" ht="13" x14ac:dyDescent="0.3">
      <c r="A18" s="98" t="s">
        <v>287</v>
      </c>
      <c r="B18" s="99" t="s">
        <v>210</v>
      </c>
      <c r="C18" s="110" t="s">
        <v>210</v>
      </c>
      <c r="D18" s="109">
        <f t="shared" si="0"/>
        <v>0</v>
      </c>
      <c r="E18" s="99" t="s">
        <v>210</v>
      </c>
      <c r="F18" s="110" t="s">
        <v>210</v>
      </c>
      <c r="G18" s="109">
        <f t="shared" si="1"/>
        <v>0</v>
      </c>
      <c r="H18" s="99" t="s">
        <v>210</v>
      </c>
      <c r="I18" s="110">
        <v>1</v>
      </c>
      <c r="J18" s="109">
        <f t="shared" si="2"/>
        <v>1</v>
      </c>
      <c r="K18" s="99" t="s">
        <v>210</v>
      </c>
      <c r="L18" s="110" t="s">
        <v>210</v>
      </c>
      <c r="M18" s="109">
        <f t="shared" si="3"/>
        <v>0</v>
      </c>
      <c r="O18" s="317"/>
      <c r="P18" s="318"/>
      <c r="Q18" s="318"/>
    </row>
    <row r="19" spans="1:17" ht="13" x14ac:dyDescent="0.3">
      <c r="A19" s="98" t="s">
        <v>227</v>
      </c>
      <c r="B19" s="99">
        <v>1</v>
      </c>
      <c r="C19" s="110">
        <v>5</v>
      </c>
      <c r="D19" s="109">
        <f t="shared" si="0"/>
        <v>6</v>
      </c>
      <c r="E19" s="99" t="s">
        <v>210</v>
      </c>
      <c r="F19" s="110">
        <v>1</v>
      </c>
      <c r="G19" s="109">
        <f t="shared" si="1"/>
        <v>1</v>
      </c>
      <c r="H19" s="99" t="s">
        <v>210</v>
      </c>
      <c r="I19" s="110" t="s">
        <v>210</v>
      </c>
      <c r="J19" s="109">
        <f t="shared" si="2"/>
        <v>0</v>
      </c>
      <c r="K19" s="99" t="s">
        <v>210</v>
      </c>
      <c r="L19" s="110" t="s">
        <v>210</v>
      </c>
      <c r="M19" s="109">
        <f t="shared" si="3"/>
        <v>0</v>
      </c>
      <c r="O19" s="317"/>
      <c r="P19" s="318"/>
      <c r="Q19" s="318"/>
    </row>
    <row r="20" spans="1:17" ht="13" x14ac:dyDescent="0.3">
      <c r="A20" s="98" t="s">
        <v>10</v>
      </c>
      <c r="B20" s="99">
        <v>5</v>
      </c>
      <c r="C20" s="110">
        <v>10</v>
      </c>
      <c r="D20" s="109">
        <f t="shared" si="0"/>
        <v>15</v>
      </c>
      <c r="E20" s="99">
        <v>2</v>
      </c>
      <c r="F20" s="110">
        <v>3</v>
      </c>
      <c r="G20" s="109">
        <f t="shared" si="1"/>
        <v>5</v>
      </c>
      <c r="H20" s="99" t="s">
        <v>210</v>
      </c>
      <c r="I20" s="110">
        <v>1</v>
      </c>
      <c r="J20" s="109">
        <f t="shared" si="2"/>
        <v>1</v>
      </c>
      <c r="K20" s="99" t="s">
        <v>210</v>
      </c>
      <c r="L20" s="110">
        <v>4</v>
      </c>
      <c r="M20" s="109">
        <f t="shared" si="3"/>
        <v>4</v>
      </c>
      <c r="O20" s="317"/>
      <c r="P20" s="318"/>
      <c r="Q20" s="318"/>
    </row>
    <row r="21" spans="1:17" ht="13" x14ac:dyDescent="0.3">
      <c r="A21" s="98" t="s">
        <v>242</v>
      </c>
      <c r="B21" s="99" t="s">
        <v>210</v>
      </c>
      <c r="C21" s="110" t="s">
        <v>210</v>
      </c>
      <c r="D21" s="109">
        <f t="shared" si="0"/>
        <v>0</v>
      </c>
      <c r="E21" s="99" t="s">
        <v>210</v>
      </c>
      <c r="F21" s="110" t="s">
        <v>210</v>
      </c>
      <c r="G21" s="109">
        <f t="shared" si="1"/>
        <v>0</v>
      </c>
      <c r="H21" s="99" t="s">
        <v>210</v>
      </c>
      <c r="I21" s="110" t="s">
        <v>210</v>
      </c>
      <c r="J21" s="109">
        <f t="shared" si="2"/>
        <v>0</v>
      </c>
      <c r="K21" s="99" t="s">
        <v>210</v>
      </c>
      <c r="L21" s="110">
        <v>1</v>
      </c>
      <c r="M21" s="109">
        <f t="shared" si="3"/>
        <v>1</v>
      </c>
      <c r="O21" s="317"/>
      <c r="P21" s="318"/>
      <c r="Q21" s="318"/>
    </row>
    <row r="22" spans="1:17" ht="13" x14ac:dyDescent="0.3">
      <c r="A22" s="98" t="s">
        <v>11</v>
      </c>
      <c r="B22" s="99">
        <v>1952</v>
      </c>
      <c r="C22" s="110">
        <v>2579</v>
      </c>
      <c r="D22" s="109">
        <f t="shared" si="0"/>
        <v>4531</v>
      </c>
      <c r="E22" s="99">
        <v>485</v>
      </c>
      <c r="F22" s="110">
        <v>716</v>
      </c>
      <c r="G22" s="109">
        <f t="shared" si="1"/>
        <v>1201</v>
      </c>
      <c r="H22" s="99">
        <v>111</v>
      </c>
      <c r="I22" s="110">
        <v>125</v>
      </c>
      <c r="J22" s="109">
        <f t="shared" si="2"/>
        <v>236</v>
      </c>
      <c r="K22" s="99">
        <v>106</v>
      </c>
      <c r="L22" s="110">
        <v>372</v>
      </c>
      <c r="M22" s="109">
        <f t="shared" si="3"/>
        <v>478</v>
      </c>
      <c r="O22" s="317"/>
      <c r="P22" s="318"/>
      <c r="Q22" s="318"/>
    </row>
    <row r="23" spans="1:17" ht="13" x14ac:dyDescent="0.3">
      <c r="A23" s="98" t="s">
        <v>243</v>
      </c>
      <c r="B23" s="99">
        <v>4</v>
      </c>
      <c r="C23" s="110">
        <v>4</v>
      </c>
      <c r="D23" s="109">
        <f t="shared" si="0"/>
        <v>8</v>
      </c>
      <c r="E23" s="99">
        <v>1</v>
      </c>
      <c r="F23" s="110" t="s">
        <v>210</v>
      </c>
      <c r="G23" s="109">
        <f t="shared" si="1"/>
        <v>1</v>
      </c>
      <c r="H23" s="99">
        <v>1</v>
      </c>
      <c r="I23" s="110" t="s">
        <v>210</v>
      </c>
      <c r="J23" s="109">
        <f t="shared" si="2"/>
        <v>1</v>
      </c>
      <c r="K23" s="99" t="s">
        <v>210</v>
      </c>
      <c r="L23" s="110">
        <v>1</v>
      </c>
      <c r="M23" s="109">
        <f t="shared" si="3"/>
        <v>1</v>
      </c>
      <c r="O23" s="317"/>
      <c r="P23" s="318"/>
      <c r="Q23" s="318"/>
    </row>
    <row r="24" spans="1:17" ht="13" x14ac:dyDescent="0.3">
      <c r="A24" s="98" t="s">
        <v>244</v>
      </c>
      <c r="B24" s="99">
        <v>6</v>
      </c>
      <c r="C24" s="110">
        <v>13</v>
      </c>
      <c r="D24" s="109">
        <f t="shared" si="0"/>
        <v>19</v>
      </c>
      <c r="E24" s="99">
        <v>2</v>
      </c>
      <c r="F24" s="110">
        <v>7</v>
      </c>
      <c r="G24" s="109">
        <f t="shared" si="1"/>
        <v>9</v>
      </c>
      <c r="H24" s="99" t="s">
        <v>210</v>
      </c>
      <c r="I24" s="110" t="s">
        <v>210</v>
      </c>
      <c r="J24" s="109">
        <f t="shared" si="2"/>
        <v>0</v>
      </c>
      <c r="K24" s="99">
        <v>2</v>
      </c>
      <c r="L24" s="110">
        <v>1</v>
      </c>
      <c r="M24" s="109">
        <f t="shared" si="3"/>
        <v>3</v>
      </c>
      <c r="O24" s="317"/>
      <c r="P24" s="318"/>
      <c r="Q24" s="318"/>
    </row>
    <row r="25" spans="1:17" ht="13" x14ac:dyDescent="0.3">
      <c r="A25" s="98" t="s">
        <v>288</v>
      </c>
      <c r="B25" s="99">
        <v>1</v>
      </c>
      <c r="C25" s="110">
        <v>1</v>
      </c>
      <c r="D25" s="109">
        <f t="shared" si="0"/>
        <v>2</v>
      </c>
      <c r="E25" s="99" t="s">
        <v>210</v>
      </c>
      <c r="F25" s="110" t="s">
        <v>210</v>
      </c>
      <c r="G25" s="109">
        <f t="shared" si="1"/>
        <v>0</v>
      </c>
      <c r="H25" s="99" t="s">
        <v>210</v>
      </c>
      <c r="I25" s="110" t="s">
        <v>210</v>
      </c>
      <c r="J25" s="109">
        <f t="shared" si="2"/>
        <v>0</v>
      </c>
      <c r="K25" s="99" t="s">
        <v>210</v>
      </c>
      <c r="L25" s="110" t="s">
        <v>210</v>
      </c>
      <c r="M25" s="109">
        <f t="shared" si="3"/>
        <v>0</v>
      </c>
      <c r="O25" s="317"/>
      <c r="P25" s="318"/>
      <c r="Q25" s="318"/>
    </row>
    <row r="26" spans="1:17" ht="13" x14ac:dyDescent="0.3">
      <c r="A26" s="98" t="s">
        <v>59</v>
      </c>
      <c r="B26" s="99">
        <v>256</v>
      </c>
      <c r="C26" s="110">
        <v>376</v>
      </c>
      <c r="D26" s="109">
        <f t="shared" si="0"/>
        <v>632</v>
      </c>
      <c r="E26" s="99">
        <v>13</v>
      </c>
      <c r="F26" s="110">
        <v>46</v>
      </c>
      <c r="G26" s="109">
        <f t="shared" si="1"/>
        <v>59</v>
      </c>
      <c r="H26" s="99">
        <v>9</v>
      </c>
      <c r="I26" s="110">
        <v>16</v>
      </c>
      <c r="J26" s="109">
        <f t="shared" si="2"/>
        <v>25</v>
      </c>
      <c r="K26" s="99">
        <v>19</v>
      </c>
      <c r="L26" s="110">
        <v>52</v>
      </c>
      <c r="M26" s="109">
        <f t="shared" si="3"/>
        <v>71</v>
      </c>
      <c r="O26" s="317"/>
      <c r="P26" s="318"/>
      <c r="Q26" s="318"/>
    </row>
    <row r="27" spans="1:17" ht="13" x14ac:dyDescent="0.3">
      <c r="A27" s="98" t="s">
        <v>310</v>
      </c>
      <c r="B27" s="99">
        <v>1</v>
      </c>
      <c r="C27" s="110">
        <v>1</v>
      </c>
      <c r="D27" s="109">
        <f t="shared" si="0"/>
        <v>2</v>
      </c>
      <c r="E27" s="99" t="s">
        <v>210</v>
      </c>
      <c r="F27" s="110">
        <v>2</v>
      </c>
      <c r="G27" s="109">
        <f t="shared" si="1"/>
        <v>2</v>
      </c>
      <c r="H27" s="99" t="s">
        <v>210</v>
      </c>
      <c r="I27" s="110" t="s">
        <v>210</v>
      </c>
      <c r="J27" s="109">
        <f t="shared" si="2"/>
        <v>0</v>
      </c>
      <c r="K27" s="99" t="s">
        <v>210</v>
      </c>
      <c r="L27" s="110" t="s">
        <v>210</v>
      </c>
      <c r="M27" s="109">
        <f t="shared" si="3"/>
        <v>0</v>
      </c>
      <c r="O27" s="317"/>
      <c r="P27" s="318"/>
      <c r="Q27" s="318"/>
    </row>
    <row r="28" spans="1:17" ht="13" x14ac:dyDescent="0.3">
      <c r="A28" s="98" t="s">
        <v>317</v>
      </c>
      <c r="B28" s="99" t="s">
        <v>210</v>
      </c>
      <c r="C28" s="110">
        <v>4</v>
      </c>
      <c r="D28" s="109">
        <f>(SUM(B28:C28))+7</f>
        <v>11</v>
      </c>
      <c r="E28" s="99" t="s">
        <v>210</v>
      </c>
      <c r="F28" s="110" t="s">
        <v>210</v>
      </c>
      <c r="G28" s="109">
        <f>(SUM(E28:F28))+3</f>
        <v>3</v>
      </c>
      <c r="H28" s="99" t="s">
        <v>210</v>
      </c>
      <c r="I28" s="110" t="s">
        <v>210</v>
      </c>
      <c r="J28" s="109">
        <f t="shared" si="2"/>
        <v>0</v>
      </c>
      <c r="K28" s="99" t="s">
        <v>210</v>
      </c>
      <c r="L28" s="110" t="s">
        <v>210</v>
      </c>
      <c r="M28" s="109">
        <f t="shared" si="3"/>
        <v>0</v>
      </c>
      <c r="O28" s="317"/>
      <c r="P28" s="318"/>
      <c r="Q28" s="318"/>
    </row>
    <row r="29" spans="1:17" ht="13" x14ac:dyDescent="0.3">
      <c r="A29" s="98" t="s">
        <v>289</v>
      </c>
      <c r="B29" s="99" t="s">
        <v>210</v>
      </c>
      <c r="C29" s="110">
        <v>2</v>
      </c>
      <c r="D29" s="109">
        <f t="shared" ref="D29:D60" si="4">SUM(B29:C29)</f>
        <v>2</v>
      </c>
      <c r="E29" s="99" t="s">
        <v>210</v>
      </c>
      <c r="F29" s="110">
        <v>1</v>
      </c>
      <c r="G29" s="109">
        <f t="shared" ref="G29:G60" si="5">SUM(E29:F29)</f>
        <v>1</v>
      </c>
      <c r="H29" s="99" t="s">
        <v>210</v>
      </c>
      <c r="I29" s="110" t="s">
        <v>210</v>
      </c>
      <c r="J29" s="109">
        <f t="shared" si="2"/>
        <v>0</v>
      </c>
      <c r="K29" s="99" t="s">
        <v>210</v>
      </c>
      <c r="L29" s="110" t="s">
        <v>210</v>
      </c>
      <c r="M29" s="109">
        <f t="shared" si="3"/>
        <v>0</v>
      </c>
      <c r="O29" s="317"/>
      <c r="P29" s="318"/>
      <c r="Q29" s="318"/>
    </row>
    <row r="30" spans="1:17" ht="13" x14ac:dyDescent="0.3">
      <c r="A30" s="98" t="s">
        <v>211</v>
      </c>
      <c r="B30" s="99">
        <v>10</v>
      </c>
      <c r="C30" s="110">
        <v>31</v>
      </c>
      <c r="D30" s="109">
        <f t="shared" si="4"/>
        <v>41</v>
      </c>
      <c r="E30" s="99">
        <v>8</v>
      </c>
      <c r="F30" s="110">
        <v>11</v>
      </c>
      <c r="G30" s="109">
        <f t="shared" si="5"/>
        <v>19</v>
      </c>
      <c r="H30" s="99">
        <v>1</v>
      </c>
      <c r="I30" s="110" t="s">
        <v>210</v>
      </c>
      <c r="J30" s="109">
        <f t="shared" si="2"/>
        <v>1</v>
      </c>
      <c r="K30" s="99" t="s">
        <v>210</v>
      </c>
      <c r="L30" s="110" t="s">
        <v>210</v>
      </c>
      <c r="M30" s="109">
        <f t="shared" si="3"/>
        <v>0</v>
      </c>
      <c r="O30" s="317"/>
      <c r="P30" s="318"/>
      <c r="Q30" s="318"/>
    </row>
    <row r="31" spans="1:17" ht="13" x14ac:dyDescent="0.3">
      <c r="A31" s="98" t="s">
        <v>13</v>
      </c>
      <c r="B31" s="99">
        <v>962</v>
      </c>
      <c r="C31" s="110">
        <v>1215</v>
      </c>
      <c r="D31" s="109">
        <f t="shared" si="4"/>
        <v>2177</v>
      </c>
      <c r="E31" s="99">
        <v>326</v>
      </c>
      <c r="F31" s="110">
        <v>405</v>
      </c>
      <c r="G31" s="109">
        <f t="shared" si="5"/>
        <v>731</v>
      </c>
      <c r="H31" s="99">
        <v>67</v>
      </c>
      <c r="I31" s="110">
        <v>93</v>
      </c>
      <c r="J31" s="109">
        <f t="shared" si="2"/>
        <v>160</v>
      </c>
      <c r="K31" s="99">
        <v>70</v>
      </c>
      <c r="L31" s="110">
        <v>92</v>
      </c>
      <c r="M31" s="109">
        <f t="shared" si="3"/>
        <v>162</v>
      </c>
      <c r="O31" s="317"/>
      <c r="P31" s="318"/>
      <c r="Q31" s="318"/>
    </row>
    <row r="32" spans="1:17" ht="13" x14ac:dyDescent="0.3">
      <c r="A32" s="98" t="s">
        <v>290</v>
      </c>
      <c r="B32" s="99" t="s">
        <v>210</v>
      </c>
      <c r="C32" s="110" t="s">
        <v>210</v>
      </c>
      <c r="D32" s="109">
        <f t="shared" si="4"/>
        <v>0</v>
      </c>
      <c r="E32" s="99" t="s">
        <v>210</v>
      </c>
      <c r="F32" s="110" t="s">
        <v>210</v>
      </c>
      <c r="G32" s="109">
        <f t="shared" si="5"/>
        <v>0</v>
      </c>
      <c r="H32" s="99" t="s">
        <v>210</v>
      </c>
      <c r="I32" s="110" t="s">
        <v>210</v>
      </c>
      <c r="J32" s="109">
        <f t="shared" si="2"/>
        <v>0</v>
      </c>
      <c r="K32" s="99">
        <v>1</v>
      </c>
      <c r="L32" s="110" t="s">
        <v>210</v>
      </c>
      <c r="M32" s="109">
        <f t="shared" si="3"/>
        <v>1</v>
      </c>
      <c r="O32" s="317"/>
      <c r="P32" s="318"/>
      <c r="Q32" s="318"/>
    </row>
    <row r="33" spans="1:17" ht="13" x14ac:dyDescent="0.3">
      <c r="A33" s="98" t="s">
        <v>268</v>
      </c>
      <c r="B33" s="99">
        <v>7</v>
      </c>
      <c r="C33" s="110">
        <v>17</v>
      </c>
      <c r="D33" s="109">
        <f t="shared" si="4"/>
        <v>24</v>
      </c>
      <c r="E33" s="99">
        <v>1</v>
      </c>
      <c r="F33" s="110">
        <v>2</v>
      </c>
      <c r="G33" s="109">
        <f t="shared" si="5"/>
        <v>3</v>
      </c>
      <c r="H33" s="99" t="s">
        <v>210</v>
      </c>
      <c r="I33" s="110" t="s">
        <v>210</v>
      </c>
      <c r="J33" s="109">
        <f t="shared" si="2"/>
        <v>0</v>
      </c>
      <c r="K33" s="99">
        <v>1</v>
      </c>
      <c r="L33" s="110">
        <v>1</v>
      </c>
      <c r="M33" s="109">
        <f t="shared" si="3"/>
        <v>2</v>
      </c>
      <c r="O33" s="317"/>
      <c r="P33" s="318"/>
      <c r="Q33" s="318"/>
    </row>
    <row r="34" spans="1:17" ht="13" x14ac:dyDescent="0.3">
      <c r="A34" s="98" t="s">
        <v>107</v>
      </c>
      <c r="B34" s="99">
        <v>10</v>
      </c>
      <c r="C34" s="110">
        <v>16</v>
      </c>
      <c r="D34" s="109">
        <f t="shared" si="4"/>
        <v>26</v>
      </c>
      <c r="E34" s="99">
        <v>2</v>
      </c>
      <c r="F34" s="110">
        <v>5</v>
      </c>
      <c r="G34" s="109">
        <f t="shared" si="5"/>
        <v>7</v>
      </c>
      <c r="H34" s="99" t="s">
        <v>210</v>
      </c>
      <c r="I34" s="110" t="s">
        <v>210</v>
      </c>
      <c r="J34" s="109">
        <f t="shared" si="2"/>
        <v>0</v>
      </c>
      <c r="K34" s="99" t="s">
        <v>210</v>
      </c>
      <c r="L34" s="110">
        <v>1</v>
      </c>
      <c r="M34" s="109">
        <f t="shared" si="3"/>
        <v>1</v>
      </c>
      <c r="O34" s="317"/>
      <c r="P34" s="318"/>
      <c r="Q34" s="318"/>
    </row>
    <row r="35" spans="1:17" ht="13" x14ac:dyDescent="0.3">
      <c r="A35" s="98" t="s">
        <v>291</v>
      </c>
      <c r="B35" s="99" t="s">
        <v>210</v>
      </c>
      <c r="C35" s="110">
        <v>2</v>
      </c>
      <c r="D35" s="109">
        <f t="shared" si="4"/>
        <v>2</v>
      </c>
      <c r="E35" s="99" t="s">
        <v>210</v>
      </c>
      <c r="F35" s="110">
        <v>2</v>
      </c>
      <c r="G35" s="109">
        <f t="shared" si="5"/>
        <v>2</v>
      </c>
      <c r="H35" s="99">
        <v>1</v>
      </c>
      <c r="I35" s="110">
        <v>2</v>
      </c>
      <c r="J35" s="109">
        <f t="shared" si="2"/>
        <v>3</v>
      </c>
      <c r="K35" s="99" t="s">
        <v>210</v>
      </c>
      <c r="L35" s="110" t="s">
        <v>210</v>
      </c>
      <c r="M35" s="109">
        <f t="shared" si="3"/>
        <v>0</v>
      </c>
      <c r="O35" s="317"/>
      <c r="P35" s="318"/>
      <c r="Q35" s="318"/>
    </row>
    <row r="36" spans="1:17" ht="13" x14ac:dyDescent="0.3">
      <c r="A36" s="98" t="s">
        <v>245</v>
      </c>
      <c r="B36" s="99">
        <v>9</v>
      </c>
      <c r="C36" s="110">
        <v>14</v>
      </c>
      <c r="D36" s="109">
        <f t="shared" si="4"/>
        <v>23</v>
      </c>
      <c r="E36" s="99" t="s">
        <v>210</v>
      </c>
      <c r="F36" s="110">
        <v>3</v>
      </c>
      <c r="G36" s="109">
        <f t="shared" si="5"/>
        <v>3</v>
      </c>
      <c r="H36" s="99" t="s">
        <v>210</v>
      </c>
      <c r="I36" s="110" t="s">
        <v>210</v>
      </c>
      <c r="J36" s="109">
        <f t="shared" si="2"/>
        <v>0</v>
      </c>
      <c r="K36" s="99" t="s">
        <v>210</v>
      </c>
      <c r="L36" s="110">
        <v>1</v>
      </c>
      <c r="M36" s="109">
        <f t="shared" si="3"/>
        <v>1</v>
      </c>
      <c r="O36" s="317"/>
      <c r="P36" s="318"/>
      <c r="Q36" s="318"/>
    </row>
    <row r="37" spans="1:17" ht="13" x14ac:dyDescent="0.3">
      <c r="A37" s="98" t="s">
        <v>14</v>
      </c>
      <c r="B37" s="99">
        <v>87</v>
      </c>
      <c r="C37" s="110">
        <v>340</v>
      </c>
      <c r="D37" s="109">
        <f t="shared" si="4"/>
        <v>427</v>
      </c>
      <c r="E37" s="99">
        <v>21</v>
      </c>
      <c r="F37" s="110">
        <v>118</v>
      </c>
      <c r="G37" s="109">
        <f t="shared" si="5"/>
        <v>139</v>
      </c>
      <c r="H37" s="99">
        <v>6</v>
      </c>
      <c r="I37" s="110">
        <v>15</v>
      </c>
      <c r="J37" s="109">
        <f t="shared" ref="J37:J68" si="6">SUM(H37:I37)</f>
        <v>21</v>
      </c>
      <c r="K37" s="99">
        <v>3</v>
      </c>
      <c r="L37" s="110">
        <v>27</v>
      </c>
      <c r="M37" s="109">
        <f t="shared" ref="M37:M68" si="7">SUM(K37:L37)</f>
        <v>30</v>
      </c>
      <c r="O37" s="317"/>
      <c r="P37" s="318"/>
      <c r="Q37" s="318"/>
    </row>
    <row r="38" spans="1:17" ht="13" x14ac:dyDescent="0.3">
      <c r="A38" s="98" t="s">
        <v>228</v>
      </c>
      <c r="B38" s="99">
        <v>18</v>
      </c>
      <c r="C38" s="110">
        <v>23</v>
      </c>
      <c r="D38" s="109">
        <f t="shared" si="4"/>
        <v>41</v>
      </c>
      <c r="E38" s="99">
        <v>6</v>
      </c>
      <c r="F38" s="110">
        <v>11</v>
      </c>
      <c r="G38" s="109">
        <f t="shared" si="5"/>
        <v>17</v>
      </c>
      <c r="H38" s="99" t="s">
        <v>210</v>
      </c>
      <c r="I38" s="110">
        <v>3</v>
      </c>
      <c r="J38" s="109">
        <f t="shared" si="6"/>
        <v>3</v>
      </c>
      <c r="K38" s="99" t="s">
        <v>210</v>
      </c>
      <c r="L38" s="110">
        <v>1</v>
      </c>
      <c r="M38" s="109">
        <f t="shared" si="7"/>
        <v>1</v>
      </c>
      <c r="O38" s="317"/>
      <c r="P38" s="318"/>
      <c r="Q38" s="318"/>
    </row>
    <row r="39" spans="1:17" ht="13" x14ac:dyDescent="0.3">
      <c r="A39" s="98" t="s">
        <v>213</v>
      </c>
      <c r="B39" s="99">
        <v>3</v>
      </c>
      <c r="C39" s="110" t="s">
        <v>210</v>
      </c>
      <c r="D39" s="109">
        <f t="shared" si="4"/>
        <v>3</v>
      </c>
      <c r="E39" s="99">
        <v>1</v>
      </c>
      <c r="F39" s="110">
        <v>1</v>
      </c>
      <c r="G39" s="109">
        <f t="shared" si="5"/>
        <v>2</v>
      </c>
      <c r="H39" s="99" t="s">
        <v>210</v>
      </c>
      <c r="I39" s="110" t="s">
        <v>210</v>
      </c>
      <c r="J39" s="109">
        <f t="shared" si="6"/>
        <v>0</v>
      </c>
      <c r="K39" s="99" t="s">
        <v>210</v>
      </c>
      <c r="L39" s="110" t="s">
        <v>210</v>
      </c>
      <c r="M39" s="109">
        <f t="shared" si="7"/>
        <v>0</v>
      </c>
      <c r="O39" s="317"/>
      <c r="P39" s="318"/>
      <c r="Q39" s="318"/>
    </row>
    <row r="40" spans="1:17" ht="13" x14ac:dyDescent="0.3">
      <c r="A40" s="98" t="s">
        <v>15</v>
      </c>
      <c r="B40" s="99">
        <v>36</v>
      </c>
      <c r="C40" s="110">
        <v>53</v>
      </c>
      <c r="D40" s="109">
        <f t="shared" si="4"/>
        <v>89</v>
      </c>
      <c r="E40" s="99">
        <v>13</v>
      </c>
      <c r="F40" s="110">
        <v>26</v>
      </c>
      <c r="G40" s="109">
        <f t="shared" si="5"/>
        <v>39</v>
      </c>
      <c r="H40" s="99">
        <v>1</v>
      </c>
      <c r="I40" s="110" t="s">
        <v>210</v>
      </c>
      <c r="J40" s="109">
        <f t="shared" si="6"/>
        <v>1</v>
      </c>
      <c r="K40" s="99">
        <v>6</v>
      </c>
      <c r="L40" s="110">
        <v>7</v>
      </c>
      <c r="M40" s="109">
        <f t="shared" si="7"/>
        <v>13</v>
      </c>
      <c r="O40" s="317"/>
      <c r="P40" s="318"/>
      <c r="Q40" s="318"/>
    </row>
    <row r="41" spans="1:17" ht="13" x14ac:dyDescent="0.3">
      <c r="A41" s="98" t="s">
        <v>214</v>
      </c>
      <c r="B41" s="99">
        <v>369</v>
      </c>
      <c r="C41" s="110">
        <v>438</v>
      </c>
      <c r="D41" s="109">
        <f t="shared" si="4"/>
        <v>807</v>
      </c>
      <c r="E41" s="99">
        <v>66</v>
      </c>
      <c r="F41" s="110">
        <v>83</v>
      </c>
      <c r="G41" s="109">
        <f t="shared" si="5"/>
        <v>149</v>
      </c>
      <c r="H41" s="99">
        <v>9</v>
      </c>
      <c r="I41" s="110">
        <v>43</v>
      </c>
      <c r="J41" s="109">
        <f t="shared" si="6"/>
        <v>52</v>
      </c>
      <c r="K41" s="99">
        <v>51</v>
      </c>
      <c r="L41" s="110">
        <v>50</v>
      </c>
      <c r="M41" s="109">
        <f t="shared" si="7"/>
        <v>101</v>
      </c>
      <c r="O41" s="317"/>
      <c r="P41" s="318"/>
      <c r="Q41" s="318"/>
    </row>
    <row r="42" spans="1:17" ht="13" x14ac:dyDescent="0.3">
      <c r="A42" s="98" t="s">
        <v>246</v>
      </c>
      <c r="B42" s="99">
        <v>2</v>
      </c>
      <c r="C42" s="110">
        <v>1</v>
      </c>
      <c r="D42" s="109">
        <f t="shared" si="4"/>
        <v>3</v>
      </c>
      <c r="E42" s="99">
        <v>1</v>
      </c>
      <c r="F42" s="110" t="s">
        <v>210</v>
      </c>
      <c r="G42" s="109">
        <f t="shared" si="5"/>
        <v>1</v>
      </c>
      <c r="H42" s="99" t="s">
        <v>210</v>
      </c>
      <c r="I42" s="110" t="s">
        <v>210</v>
      </c>
      <c r="J42" s="109">
        <f t="shared" si="6"/>
        <v>0</v>
      </c>
      <c r="K42" s="99" t="s">
        <v>210</v>
      </c>
      <c r="L42" s="110" t="s">
        <v>210</v>
      </c>
      <c r="M42" s="109">
        <f t="shared" si="7"/>
        <v>0</v>
      </c>
      <c r="O42" s="317"/>
      <c r="P42" s="318"/>
      <c r="Q42" s="318"/>
    </row>
    <row r="43" spans="1:17" ht="13" x14ac:dyDescent="0.3">
      <c r="A43" s="98" t="s">
        <v>16</v>
      </c>
      <c r="B43" s="99" t="s">
        <v>210</v>
      </c>
      <c r="C43" s="110">
        <v>14</v>
      </c>
      <c r="D43" s="109">
        <f t="shared" si="4"/>
        <v>14</v>
      </c>
      <c r="E43" s="99" t="s">
        <v>210</v>
      </c>
      <c r="F43" s="110">
        <v>3</v>
      </c>
      <c r="G43" s="109">
        <f t="shared" si="5"/>
        <v>3</v>
      </c>
      <c r="H43" s="99" t="s">
        <v>210</v>
      </c>
      <c r="I43" s="110">
        <v>2</v>
      </c>
      <c r="J43" s="109">
        <f t="shared" si="6"/>
        <v>2</v>
      </c>
      <c r="K43" s="99" t="s">
        <v>210</v>
      </c>
      <c r="L43" s="110">
        <v>3</v>
      </c>
      <c r="M43" s="109">
        <f t="shared" si="7"/>
        <v>3</v>
      </c>
      <c r="O43" s="317"/>
      <c r="P43" s="318"/>
      <c r="Q43" s="318"/>
    </row>
    <row r="44" spans="1:17" ht="13" x14ac:dyDescent="0.3">
      <c r="A44" s="98" t="s">
        <v>292</v>
      </c>
      <c r="B44" s="99" t="s">
        <v>210</v>
      </c>
      <c r="C44" s="110" t="s">
        <v>210</v>
      </c>
      <c r="D44" s="109">
        <f t="shared" si="4"/>
        <v>0</v>
      </c>
      <c r="E44" s="99" t="s">
        <v>210</v>
      </c>
      <c r="F44" s="110" t="s">
        <v>210</v>
      </c>
      <c r="G44" s="109">
        <f t="shared" si="5"/>
        <v>0</v>
      </c>
      <c r="H44" s="99" t="s">
        <v>210</v>
      </c>
      <c r="I44" s="110" t="s">
        <v>210</v>
      </c>
      <c r="J44" s="109">
        <f t="shared" si="6"/>
        <v>0</v>
      </c>
      <c r="K44" s="99" t="s">
        <v>210</v>
      </c>
      <c r="L44" s="110">
        <v>1</v>
      </c>
      <c r="M44" s="109">
        <f t="shared" si="7"/>
        <v>1</v>
      </c>
      <c r="O44" s="317"/>
      <c r="P44" s="318"/>
      <c r="Q44" s="318"/>
    </row>
    <row r="45" spans="1:17" ht="13" x14ac:dyDescent="0.3">
      <c r="A45" s="98" t="s">
        <v>17</v>
      </c>
      <c r="B45" s="99">
        <v>22</v>
      </c>
      <c r="C45" s="110">
        <v>44</v>
      </c>
      <c r="D45" s="109">
        <f t="shared" si="4"/>
        <v>66</v>
      </c>
      <c r="E45" s="99">
        <v>5</v>
      </c>
      <c r="F45" s="110">
        <v>19</v>
      </c>
      <c r="G45" s="109">
        <f t="shared" si="5"/>
        <v>24</v>
      </c>
      <c r="H45" s="99" t="s">
        <v>210</v>
      </c>
      <c r="I45" s="110" t="s">
        <v>210</v>
      </c>
      <c r="J45" s="109">
        <f t="shared" si="6"/>
        <v>0</v>
      </c>
      <c r="K45" s="99" t="s">
        <v>210</v>
      </c>
      <c r="L45" s="110">
        <v>3</v>
      </c>
      <c r="M45" s="109">
        <f t="shared" si="7"/>
        <v>3</v>
      </c>
      <c r="O45" s="317"/>
      <c r="P45" s="318"/>
      <c r="Q45" s="318"/>
    </row>
    <row r="46" spans="1:17" ht="13" x14ac:dyDescent="0.3">
      <c r="A46" s="98" t="s">
        <v>18</v>
      </c>
      <c r="B46" s="99">
        <v>706</v>
      </c>
      <c r="C46" s="110">
        <v>3519</v>
      </c>
      <c r="D46" s="109">
        <f t="shared" si="4"/>
        <v>4225</v>
      </c>
      <c r="E46" s="99">
        <v>410</v>
      </c>
      <c r="F46" s="110">
        <v>2227</v>
      </c>
      <c r="G46" s="109">
        <f t="shared" si="5"/>
        <v>2637</v>
      </c>
      <c r="H46" s="99">
        <v>46</v>
      </c>
      <c r="I46" s="110">
        <v>257</v>
      </c>
      <c r="J46" s="109">
        <f t="shared" si="6"/>
        <v>303</v>
      </c>
      <c r="K46" s="99">
        <v>268</v>
      </c>
      <c r="L46" s="110">
        <v>1979</v>
      </c>
      <c r="M46" s="109">
        <f t="shared" si="7"/>
        <v>2247</v>
      </c>
      <c r="O46" s="317"/>
      <c r="P46" s="318"/>
      <c r="Q46" s="318"/>
    </row>
    <row r="47" spans="1:17" ht="13" x14ac:dyDescent="0.3">
      <c r="A47" s="98" t="s">
        <v>270</v>
      </c>
      <c r="B47" s="99">
        <v>3</v>
      </c>
      <c r="C47" s="110">
        <v>7</v>
      </c>
      <c r="D47" s="109">
        <f t="shared" si="4"/>
        <v>10</v>
      </c>
      <c r="E47" s="99">
        <v>2</v>
      </c>
      <c r="F47" s="110">
        <v>1</v>
      </c>
      <c r="G47" s="109">
        <f t="shared" si="5"/>
        <v>3</v>
      </c>
      <c r="H47" s="99" t="s">
        <v>210</v>
      </c>
      <c r="I47" s="110">
        <v>1</v>
      </c>
      <c r="J47" s="109">
        <f t="shared" si="6"/>
        <v>1</v>
      </c>
      <c r="K47" s="99" t="s">
        <v>210</v>
      </c>
      <c r="L47" s="110" t="s">
        <v>210</v>
      </c>
      <c r="M47" s="109">
        <f t="shared" si="7"/>
        <v>0</v>
      </c>
      <c r="O47" s="317"/>
      <c r="P47" s="318"/>
      <c r="Q47" s="318"/>
    </row>
    <row r="48" spans="1:17" ht="13" x14ac:dyDescent="0.3">
      <c r="A48" s="98" t="s">
        <v>19</v>
      </c>
      <c r="B48" s="99">
        <v>2</v>
      </c>
      <c r="C48" s="110">
        <v>8</v>
      </c>
      <c r="D48" s="109">
        <f t="shared" si="4"/>
        <v>10</v>
      </c>
      <c r="E48" s="99" t="s">
        <v>210</v>
      </c>
      <c r="F48" s="110" t="s">
        <v>210</v>
      </c>
      <c r="G48" s="109">
        <f t="shared" si="5"/>
        <v>0</v>
      </c>
      <c r="H48" s="99" t="s">
        <v>210</v>
      </c>
      <c r="I48" s="110">
        <v>1</v>
      </c>
      <c r="J48" s="109">
        <f t="shared" si="6"/>
        <v>1</v>
      </c>
      <c r="K48" s="99" t="s">
        <v>210</v>
      </c>
      <c r="L48" s="110">
        <v>1</v>
      </c>
      <c r="M48" s="109">
        <f t="shared" si="7"/>
        <v>1</v>
      </c>
      <c r="O48" s="317"/>
      <c r="P48" s="318"/>
      <c r="Q48" s="318"/>
    </row>
    <row r="49" spans="1:17" ht="13" x14ac:dyDescent="0.3">
      <c r="A49" s="98" t="s">
        <v>311</v>
      </c>
      <c r="B49" s="99">
        <v>1</v>
      </c>
      <c r="C49" s="110" t="s">
        <v>210</v>
      </c>
      <c r="D49" s="109">
        <f t="shared" si="4"/>
        <v>1</v>
      </c>
      <c r="E49" s="99" t="s">
        <v>210</v>
      </c>
      <c r="F49" s="110" t="s">
        <v>210</v>
      </c>
      <c r="G49" s="109">
        <f t="shared" si="5"/>
        <v>0</v>
      </c>
      <c r="H49" s="99" t="s">
        <v>210</v>
      </c>
      <c r="I49" s="110" t="s">
        <v>210</v>
      </c>
      <c r="J49" s="109">
        <f t="shared" si="6"/>
        <v>0</v>
      </c>
      <c r="K49" s="99" t="s">
        <v>210</v>
      </c>
      <c r="L49" s="110" t="s">
        <v>210</v>
      </c>
      <c r="M49" s="109">
        <f t="shared" si="7"/>
        <v>0</v>
      </c>
      <c r="O49" s="317"/>
      <c r="P49" s="318"/>
      <c r="Q49" s="318"/>
    </row>
    <row r="50" spans="1:17" ht="13" x14ac:dyDescent="0.3">
      <c r="A50" s="98" t="s">
        <v>248</v>
      </c>
      <c r="B50" s="99">
        <v>5</v>
      </c>
      <c r="C50" s="110">
        <v>1</v>
      </c>
      <c r="D50" s="109">
        <f t="shared" si="4"/>
        <v>6</v>
      </c>
      <c r="E50" s="99">
        <v>1</v>
      </c>
      <c r="F50" s="110" t="s">
        <v>210</v>
      </c>
      <c r="G50" s="109">
        <f t="shared" si="5"/>
        <v>1</v>
      </c>
      <c r="H50" s="99" t="s">
        <v>210</v>
      </c>
      <c r="I50" s="110" t="s">
        <v>210</v>
      </c>
      <c r="J50" s="109">
        <f t="shared" si="6"/>
        <v>0</v>
      </c>
      <c r="K50" s="99" t="s">
        <v>210</v>
      </c>
      <c r="L50" s="110" t="s">
        <v>210</v>
      </c>
      <c r="M50" s="109">
        <f t="shared" si="7"/>
        <v>0</v>
      </c>
      <c r="O50" s="317"/>
      <c r="P50" s="318"/>
      <c r="Q50" s="318"/>
    </row>
    <row r="51" spans="1:17" ht="13" x14ac:dyDescent="0.3">
      <c r="A51" s="98" t="s">
        <v>249</v>
      </c>
      <c r="B51" s="99">
        <v>2</v>
      </c>
      <c r="C51" s="110">
        <v>7</v>
      </c>
      <c r="D51" s="109">
        <f t="shared" si="4"/>
        <v>9</v>
      </c>
      <c r="E51" s="99" t="s">
        <v>210</v>
      </c>
      <c r="F51" s="110" t="s">
        <v>210</v>
      </c>
      <c r="G51" s="109">
        <f t="shared" si="5"/>
        <v>0</v>
      </c>
      <c r="H51" s="99" t="s">
        <v>210</v>
      </c>
      <c r="I51" s="110" t="s">
        <v>210</v>
      </c>
      <c r="J51" s="109">
        <f t="shared" si="6"/>
        <v>0</v>
      </c>
      <c r="K51" s="99" t="s">
        <v>210</v>
      </c>
      <c r="L51" s="110" t="s">
        <v>210</v>
      </c>
      <c r="M51" s="109">
        <f t="shared" si="7"/>
        <v>0</v>
      </c>
      <c r="O51" s="317"/>
      <c r="P51" s="318"/>
      <c r="Q51" s="318"/>
    </row>
    <row r="52" spans="1:17" ht="13" x14ac:dyDescent="0.3">
      <c r="A52" s="98" t="s">
        <v>294</v>
      </c>
      <c r="B52" s="99">
        <v>3</v>
      </c>
      <c r="C52" s="110">
        <v>1</v>
      </c>
      <c r="D52" s="109">
        <f t="shared" si="4"/>
        <v>4</v>
      </c>
      <c r="E52" s="99" t="s">
        <v>210</v>
      </c>
      <c r="F52" s="110">
        <v>2</v>
      </c>
      <c r="G52" s="109">
        <f t="shared" si="5"/>
        <v>2</v>
      </c>
      <c r="H52" s="99" t="s">
        <v>210</v>
      </c>
      <c r="I52" s="110" t="s">
        <v>210</v>
      </c>
      <c r="J52" s="109">
        <f t="shared" si="6"/>
        <v>0</v>
      </c>
      <c r="K52" s="99">
        <v>1</v>
      </c>
      <c r="L52" s="110">
        <v>1</v>
      </c>
      <c r="M52" s="109">
        <f t="shared" si="7"/>
        <v>2</v>
      </c>
      <c r="O52" s="317"/>
      <c r="P52" s="318"/>
      <c r="Q52" s="318"/>
    </row>
    <row r="53" spans="1:17" ht="13" x14ac:dyDescent="0.3">
      <c r="A53" s="98" t="s">
        <v>20</v>
      </c>
      <c r="B53" s="99">
        <v>1278</v>
      </c>
      <c r="C53" s="110">
        <v>3546</v>
      </c>
      <c r="D53" s="109">
        <f t="shared" si="4"/>
        <v>4824</v>
      </c>
      <c r="E53" s="99">
        <v>354</v>
      </c>
      <c r="F53" s="110">
        <v>1530</v>
      </c>
      <c r="G53" s="109">
        <f t="shared" si="5"/>
        <v>1884</v>
      </c>
      <c r="H53" s="99">
        <v>81</v>
      </c>
      <c r="I53" s="110">
        <v>214</v>
      </c>
      <c r="J53" s="109">
        <f t="shared" si="6"/>
        <v>295</v>
      </c>
      <c r="K53" s="99">
        <v>53</v>
      </c>
      <c r="L53" s="110">
        <v>229</v>
      </c>
      <c r="M53" s="109">
        <f t="shared" si="7"/>
        <v>282</v>
      </c>
      <c r="O53" s="317"/>
      <c r="P53" s="318"/>
      <c r="Q53" s="318"/>
    </row>
    <row r="54" spans="1:17" ht="13" x14ac:dyDescent="0.3">
      <c r="A54" s="98" t="s">
        <v>229</v>
      </c>
      <c r="B54" s="99">
        <v>142</v>
      </c>
      <c r="C54" s="110">
        <v>123</v>
      </c>
      <c r="D54" s="109">
        <f t="shared" si="4"/>
        <v>265</v>
      </c>
      <c r="E54" s="99">
        <v>39</v>
      </c>
      <c r="F54" s="110">
        <v>34</v>
      </c>
      <c r="G54" s="109">
        <f t="shared" si="5"/>
        <v>73</v>
      </c>
      <c r="H54" s="99">
        <v>5</v>
      </c>
      <c r="I54" s="110">
        <v>9</v>
      </c>
      <c r="J54" s="109">
        <f t="shared" si="6"/>
        <v>14</v>
      </c>
      <c r="K54" s="99">
        <v>12</v>
      </c>
      <c r="L54" s="110">
        <v>13</v>
      </c>
      <c r="M54" s="109">
        <f t="shared" si="7"/>
        <v>25</v>
      </c>
      <c r="O54" s="317"/>
      <c r="P54" s="318"/>
      <c r="Q54" s="318"/>
    </row>
    <row r="55" spans="1:17" ht="13" x14ac:dyDescent="0.3">
      <c r="A55" s="98" t="s">
        <v>21</v>
      </c>
      <c r="B55" s="99">
        <v>48</v>
      </c>
      <c r="C55" s="110">
        <v>140</v>
      </c>
      <c r="D55" s="109">
        <f t="shared" si="4"/>
        <v>188</v>
      </c>
      <c r="E55" s="99">
        <v>29</v>
      </c>
      <c r="F55" s="110">
        <v>117</v>
      </c>
      <c r="G55" s="109">
        <f t="shared" si="5"/>
        <v>146</v>
      </c>
      <c r="H55" s="99">
        <v>1</v>
      </c>
      <c r="I55" s="110">
        <v>6</v>
      </c>
      <c r="J55" s="109">
        <f t="shared" si="6"/>
        <v>7</v>
      </c>
      <c r="K55" s="99">
        <v>2</v>
      </c>
      <c r="L55" s="110">
        <v>10</v>
      </c>
      <c r="M55" s="109">
        <f t="shared" si="7"/>
        <v>12</v>
      </c>
      <c r="O55" s="317"/>
      <c r="P55" s="318"/>
      <c r="Q55" s="318"/>
    </row>
    <row r="56" spans="1:17" ht="13" x14ac:dyDescent="0.3">
      <c r="A56" s="98" t="s">
        <v>22</v>
      </c>
      <c r="B56" s="99">
        <v>98</v>
      </c>
      <c r="C56" s="110">
        <v>174</v>
      </c>
      <c r="D56" s="109">
        <f t="shared" si="4"/>
        <v>272</v>
      </c>
      <c r="E56" s="99">
        <v>41</v>
      </c>
      <c r="F56" s="110">
        <v>78</v>
      </c>
      <c r="G56" s="109">
        <f t="shared" si="5"/>
        <v>119</v>
      </c>
      <c r="H56" s="99">
        <v>8</v>
      </c>
      <c r="I56" s="110">
        <v>10</v>
      </c>
      <c r="J56" s="109">
        <f t="shared" si="6"/>
        <v>18</v>
      </c>
      <c r="K56" s="99">
        <v>7</v>
      </c>
      <c r="L56" s="110">
        <v>16</v>
      </c>
      <c r="M56" s="109">
        <f t="shared" si="7"/>
        <v>23</v>
      </c>
      <c r="O56" s="317"/>
      <c r="P56" s="318"/>
      <c r="Q56" s="318"/>
    </row>
    <row r="57" spans="1:17" ht="13" x14ac:dyDescent="0.3">
      <c r="A57" s="98" t="s">
        <v>230</v>
      </c>
      <c r="B57" s="99">
        <v>34</v>
      </c>
      <c r="C57" s="110">
        <v>51</v>
      </c>
      <c r="D57" s="109">
        <f t="shared" si="4"/>
        <v>85</v>
      </c>
      <c r="E57" s="99">
        <v>17</v>
      </c>
      <c r="F57" s="110">
        <v>23</v>
      </c>
      <c r="G57" s="109">
        <f t="shared" si="5"/>
        <v>40</v>
      </c>
      <c r="H57" s="99">
        <v>7</v>
      </c>
      <c r="I57" s="110">
        <v>7</v>
      </c>
      <c r="J57" s="109">
        <f t="shared" si="6"/>
        <v>14</v>
      </c>
      <c r="K57" s="99">
        <v>3</v>
      </c>
      <c r="L57" s="110">
        <v>8</v>
      </c>
      <c r="M57" s="109">
        <f t="shared" si="7"/>
        <v>11</v>
      </c>
      <c r="O57" s="317"/>
      <c r="P57" s="318"/>
      <c r="Q57" s="318"/>
    </row>
    <row r="58" spans="1:17" ht="13" x14ac:dyDescent="0.3">
      <c r="A58" s="98" t="s">
        <v>250</v>
      </c>
      <c r="B58" s="99">
        <v>3</v>
      </c>
      <c r="C58" s="110">
        <v>7</v>
      </c>
      <c r="D58" s="109">
        <f t="shared" si="4"/>
        <v>10</v>
      </c>
      <c r="E58" s="99" t="s">
        <v>210</v>
      </c>
      <c r="F58" s="110">
        <v>1</v>
      </c>
      <c r="G58" s="109">
        <f t="shared" si="5"/>
        <v>1</v>
      </c>
      <c r="H58" s="99">
        <v>1</v>
      </c>
      <c r="I58" s="110" t="s">
        <v>210</v>
      </c>
      <c r="J58" s="109">
        <f t="shared" si="6"/>
        <v>1</v>
      </c>
      <c r="K58" s="99" t="s">
        <v>210</v>
      </c>
      <c r="L58" s="110" t="s">
        <v>210</v>
      </c>
      <c r="M58" s="109">
        <f t="shared" si="7"/>
        <v>0</v>
      </c>
      <c r="O58" s="317"/>
      <c r="P58" s="318"/>
      <c r="Q58" s="318"/>
    </row>
    <row r="59" spans="1:17" ht="13" x14ac:dyDescent="0.3">
      <c r="A59" s="98" t="s">
        <v>231</v>
      </c>
      <c r="B59" s="99">
        <v>121</v>
      </c>
      <c r="C59" s="110">
        <v>159</v>
      </c>
      <c r="D59" s="109">
        <f t="shared" si="4"/>
        <v>280</v>
      </c>
      <c r="E59" s="99">
        <v>20</v>
      </c>
      <c r="F59" s="110">
        <v>20</v>
      </c>
      <c r="G59" s="109">
        <f t="shared" si="5"/>
        <v>40</v>
      </c>
      <c r="H59" s="99">
        <v>1</v>
      </c>
      <c r="I59" s="110">
        <v>13</v>
      </c>
      <c r="J59" s="109">
        <f t="shared" si="6"/>
        <v>14</v>
      </c>
      <c r="K59" s="99">
        <v>3</v>
      </c>
      <c r="L59" s="110">
        <v>11</v>
      </c>
      <c r="M59" s="109">
        <f t="shared" si="7"/>
        <v>14</v>
      </c>
      <c r="O59" s="317"/>
      <c r="P59" s="318"/>
      <c r="Q59" s="318"/>
    </row>
    <row r="60" spans="1:17" ht="13" x14ac:dyDescent="0.3">
      <c r="A60" s="98" t="s">
        <v>215</v>
      </c>
      <c r="B60" s="99">
        <v>21</v>
      </c>
      <c r="C60" s="110">
        <v>42</v>
      </c>
      <c r="D60" s="109">
        <f t="shared" si="4"/>
        <v>63</v>
      </c>
      <c r="E60" s="99">
        <v>9</v>
      </c>
      <c r="F60" s="110">
        <v>34</v>
      </c>
      <c r="G60" s="109">
        <f t="shared" si="5"/>
        <v>43</v>
      </c>
      <c r="H60" s="99" t="s">
        <v>210</v>
      </c>
      <c r="I60" s="110">
        <v>3</v>
      </c>
      <c r="J60" s="109">
        <f t="shared" si="6"/>
        <v>3</v>
      </c>
      <c r="K60" s="99">
        <v>1</v>
      </c>
      <c r="L60" s="110">
        <v>7</v>
      </c>
      <c r="M60" s="109">
        <f t="shared" si="7"/>
        <v>8</v>
      </c>
      <c r="O60" s="317"/>
      <c r="P60" s="318"/>
      <c r="Q60" s="318"/>
    </row>
    <row r="61" spans="1:17" ht="13" x14ac:dyDescent="0.3">
      <c r="A61" s="98" t="s">
        <v>23</v>
      </c>
      <c r="B61" s="99">
        <v>45</v>
      </c>
      <c r="C61" s="110">
        <v>90</v>
      </c>
      <c r="D61" s="109">
        <f t="shared" ref="D61:D92" si="8">SUM(B61:C61)</f>
        <v>135</v>
      </c>
      <c r="E61" s="99">
        <v>9</v>
      </c>
      <c r="F61" s="110">
        <v>49</v>
      </c>
      <c r="G61" s="109">
        <f t="shared" ref="G61:G92" si="9">SUM(E61:F61)</f>
        <v>58</v>
      </c>
      <c r="H61" s="99">
        <v>1</v>
      </c>
      <c r="I61" s="110">
        <v>4</v>
      </c>
      <c r="J61" s="109">
        <f t="shared" si="6"/>
        <v>5</v>
      </c>
      <c r="K61" s="99">
        <v>1</v>
      </c>
      <c r="L61" s="110">
        <v>8</v>
      </c>
      <c r="M61" s="109">
        <f t="shared" si="7"/>
        <v>9</v>
      </c>
      <c r="O61" s="317"/>
      <c r="P61" s="318"/>
      <c r="Q61" s="318"/>
    </row>
    <row r="62" spans="1:17" ht="13" x14ac:dyDescent="0.3">
      <c r="A62" s="98" t="s">
        <v>251</v>
      </c>
      <c r="B62" s="99">
        <v>1</v>
      </c>
      <c r="C62" s="110" t="s">
        <v>210</v>
      </c>
      <c r="D62" s="109">
        <f t="shared" si="8"/>
        <v>1</v>
      </c>
      <c r="E62" s="99" t="s">
        <v>210</v>
      </c>
      <c r="F62" s="110" t="s">
        <v>210</v>
      </c>
      <c r="G62" s="109">
        <f t="shared" si="9"/>
        <v>0</v>
      </c>
      <c r="H62" s="99" t="s">
        <v>210</v>
      </c>
      <c r="I62" s="110">
        <v>1</v>
      </c>
      <c r="J62" s="109">
        <f t="shared" si="6"/>
        <v>1</v>
      </c>
      <c r="K62" s="99">
        <v>1</v>
      </c>
      <c r="L62" s="110" t="s">
        <v>210</v>
      </c>
      <c r="M62" s="109">
        <f t="shared" si="7"/>
        <v>1</v>
      </c>
      <c r="O62" s="317"/>
      <c r="P62" s="318"/>
      <c r="Q62" s="318"/>
    </row>
    <row r="63" spans="1:17" ht="13" x14ac:dyDescent="0.3">
      <c r="A63" s="98" t="s">
        <v>24</v>
      </c>
      <c r="B63" s="99">
        <v>19</v>
      </c>
      <c r="C63" s="110">
        <v>42</v>
      </c>
      <c r="D63" s="109">
        <f t="shared" si="8"/>
        <v>61</v>
      </c>
      <c r="E63" s="99">
        <v>2</v>
      </c>
      <c r="F63" s="110">
        <v>11</v>
      </c>
      <c r="G63" s="109">
        <f t="shared" si="9"/>
        <v>13</v>
      </c>
      <c r="H63" s="99">
        <v>2</v>
      </c>
      <c r="I63" s="110">
        <v>2</v>
      </c>
      <c r="J63" s="109">
        <f t="shared" si="6"/>
        <v>4</v>
      </c>
      <c r="K63" s="99">
        <v>5</v>
      </c>
      <c r="L63" s="110">
        <v>5</v>
      </c>
      <c r="M63" s="109">
        <f t="shared" si="7"/>
        <v>10</v>
      </c>
      <c r="O63" s="317"/>
      <c r="P63" s="318"/>
      <c r="Q63" s="318"/>
    </row>
    <row r="64" spans="1:17" ht="13" x14ac:dyDescent="0.3">
      <c r="A64" s="98" t="s">
        <v>61</v>
      </c>
      <c r="B64" s="99">
        <v>52</v>
      </c>
      <c r="C64" s="110">
        <v>80</v>
      </c>
      <c r="D64" s="109">
        <f t="shared" si="8"/>
        <v>132</v>
      </c>
      <c r="E64" s="99">
        <v>18</v>
      </c>
      <c r="F64" s="110">
        <v>20</v>
      </c>
      <c r="G64" s="109">
        <f t="shared" si="9"/>
        <v>38</v>
      </c>
      <c r="H64" s="99">
        <v>6</v>
      </c>
      <c r="I64" s="110">
        <v>6</v>
      </c>
      <c r="J64" s="109">
        <f t="shared" si="6"/>
        <v>12</v>
      </c>
      <c r="K64" s="99">
        <v>8</v>
      </c>
      <c r="L64" s="110">
        <v>21</v>
      </c>
      <c r="M64" s="109">
        <f t="shared" si="7"/>
        <v>29</v>
      </c>
      <c r="O64" s="317"/>
      <c r="P64" s="318"/>
      <c r="Q64" s="318"/>
    </row>
    <row r="65" spans="1:17" ht="13" x14ac:dyDescent="0.3">
      <c r="A65" s="98" t="s">
        <v>295</v>
      </c>
      <c r="B65" s="99">
        <v>2</v>
      </c>
      <c r="C65" s="110">
        <v>11</v>
      </c>
      <c r="D65" s="109">
        <f t="shared" si="8"/>
        <v>13</v>
      </c>
      <c r="E65" s="99" t="s">
        <v>210</v>
      </c>
      <c r="F65" s="110" t="s">
        <v>210</v>
      </c>
      <c r="G65" s="109">
        <f t="shared" si="9"/>
        <v>0</v>
      </c>
      <c r="H65" s="99" t="s">
        <v>210</v>
      </c>
      <c r="I65" s="110" t="s">
        <v>210</v>
      </c>
      <c r="J65" s="109">
        <f t="shared" si="6"/>
        <v>0</v>
      </c>
      <c r="K65" s="99" t="s">
        <v>210</v>
      </c>
      <c r="L65" s="110" t="s">
        <v>210</v>
      </c>
      <c r="M65" s="109">
        <f t="shared" si="7"/>
        <v>0</v>
      </c>
      <c r="O65" s="317"/>
      <c r="P65" s="318"/>
      <c r="Q65" s="318"/>
    </row>
    <row r="66" spans="1:17" ht="13" x14ac:dyDescent="0.3">
      <c r="A66" s="98" t="s">
        <v>25</v>
      </c>
      <c r="B66" s="99">
        <v>401</v>
      </c>
      <c r="C66" s="110">
        <v>367</v>
      </c>
      <c r="D66" s="109">
        <f t="shared" si="8"/>
        <v>768</v>
      </c>
      <c r="E66" s="99">
        <v>124</v>
      </c>
      <c r="F66" s="110">
        <v>124</v>
      </c>
      <c r="G66" s="109">
        <f t="shared" si="9"/>
        <v>248</v>
      </c>
      <c r="H66" s="99">
        <v>12</v>
      </c>
      <c r="I66" s="110">
        <v>14</v>
      </c>
      <c r="J66" s="109">
        <f t="shared" si="6"/>
        <v>26</v>
      </c>
      <c r="K66" s="99">
        <v>35</v>
      </c>
      <c r="L66" s="110">
        <v>41</v>
      </c>
      <c r="M66" s="109">
        <f t="shared" si="7"/>
        <v>76</v>
      </c>
      <c r="O66" s="317"/>
      <c r="P66" s="318"/>
      <c r="Q66" s="318"/>
    </row>
    <row r="67" spans="1:17" ht="13" x14ac:dyDescent="0.3">
      <c r="A67" s="98" t="s">
        <v>232</v>
      </c>
      <c r="B67" s="99">
        <v>33</v>
      </c>
      <c r="C67" s="110">
        <v>44</v>
      </c>
      <c r="D67" s="109">
        <f t="shared" si="8"/>
        <v>77</v>
      </c>
      <c r="E67" s="99">
        <v>12</v>
      </c>
      <c r="F67" s="110">
        <v>13</v>
      </c>
      <c r="G67" s="109">
        <f t="shared" si="9"/>
        <v>25</v>
      </c>
      <c r="H67" s="99" t="s">
        <v>210</v>
      </c>
      <c r="I67" s="110">
        <v>2</v>
      </c>
      <c r="J67" s="109">
        <f t="shared" si="6"/>
        <v>2</v>
      </c>
      <c r="K67" s="99">
        <v>7</v>
      </c>
      <c r="L67" s="110">
        <v>5</v>
      </c>
      <c r="M67" s="109">
        <f t="shared" si="7"/>
        <v>12</v>
      </c>
      <c r="O67" s="317"/>
      <c r="P67" s="318"/>
      <c r="Q67" s="318"/>
    </row>
    <row r="68" spans="1:17" ht="13" x14ac:dyDescent="0.3">
      <c r="A68" s="98" t="s">
        <v>26</v>
      </c>
      <c r="B68" s="99">
        <v>126</v>
      </c>
      <c r="C68" s="110">
        <v>95</v>
      </c>
      <c r="D68" s="109">
        <f t="shared" si="8"/>
        <v>221</v>
      </c>
      <c r="E68" s="99">
        <v>55</v>
      </c>
      <c r="F68" s="110">
        <v>131</v>
      </c>
      <c r="G68" s="109">
        <f t="shared" si="9"/>
        <v>186</v>
      </c>
      <c r="H68" s="99">
        <v>9</v>
      </c>
      <c r="I68" s="110">
        <v>2</v>
      </c>
      <c r="J68" s="109">
        <f t="shared" si="6"/>
        <v>11</v>
      </c>
      <c r="K68" s="99">
        <v>6</v>
      </c>
      <c r="L68" s="110">
        <v>14</v>
      </c>
      <c r="M68" s="109">
        <f t="shared" si="7"/>
        <v>20</v>
      </c>
      <c r="O68" s="317"/>
      <c r="P68" s="318"/>
      <c r="Q68" s="318"/>
    </row>
    <row r="69" spans="1:17" ht="14.5" customHeight="1" x14ac:dyDescent="0.3">
      <c r="A69" s="98" t="s">
        <v>27</v>
      </c>
      <c r="B69" s="99">
        <v>63</v>
      </c>
      <c r="C69" s="110">
        <v>101</v>
      </c>
      <c r="D69" s="109">
        <f t="shared" si="8"/>
        <v>164</v>
      </c>
      <c r="E69" s="99">
        <v>8</v>
      </c>
      <c r="F69" s="110">
        <v>16</v>
      </c>
      <c r="G69" s="109">
        <f t="shared" si="9"/>
        <v>24</v>
      </c>
      <c r="H69" s="99">
        <v>2</v>
      </c>
      <c r="I69" s="110">
        <v>3</v>
      </c>
      <c r="J69" s="109">
        <f t="shared" ref="J69:J100" si="10">SUM(H69:I69)</f>
        <v>5</v>
      </c>
      <c r="K69" s="99">
        <v>1</v>
      </c>
      <c r="L69" s="110">
        <v>4</v>
      </c>
      <c r="M69" s="109">
        <f t="shared" ref="M69:M100" si="11">SUM(K69:L69)</f>
        <v>5</v>
      </c>
      <c r="O69" s="317"/>
      <c r="P69" s="318"/>
      <c r="Q69" s="318"/>
    </row>
    <row r="70" spans="1:17" ht="13" x14ac:dyDescent="0.3">
      <c r="A70" s="98" t="s">
        <v>216</v>
      </c>
      <c r="B70" s="99" t="s">
        <v>210</v>
      </c>
      <c r="C70" s="110" t="s">
        <v>210</v>
      </c>
      <c r="D70" s="109">
        <f t="shared" si="8"/>
        <v>0</v>
      </c>
      <c r="E70" s="99" t="s">
        <v>210</v>
      </c>
      <c r="F70" s="110">
        <v>1</v>
      </c>
      <c r="G70" s="109">
        <f t="shared" si="9"/>
        <v>1</v>
      </c>
      <c r="H70" s="99" t="s">
        <v>210</v>
      </c>
      <c r="I70" s="110" t="s">
        <v>210</v>
      </c>
      <c r="J70" s="109">
        <f t="shared" si="10"/>
        <v>0</v>
      </c>
      <c r="K70" s="99" t="s">
        <v>210</v>
      </c>
      <c r="L70" s="110" t="s">
        <v>210</v>
      </c>
      <c r="M70" s="109">
        <f t="shared" si="11"/>
        <v>0</v>
      </c>
      <c r="O70" s="317"/>
      <c r="P70" s="318"/>
      <c r="Q70" s="318"/>
    </row>
    <row r="71" spans="1:17" ht="13" x14ac:dyDescent="0.3">
      <c r="A71" s="98" t="s">
        <v>28</v>
      </c>
      <c r="B71" s="99">
        <v>21</v>
      </c>
      <c r="C71" s="110">
        <v>40</v>
      </c>
      <c r="D71" s="109">
        <f t="shared" si="8"/>
        <v>61</v>
      </c>
      <c r="E71" s="99">
        <v>11</v>
      </c>
      <c r="F71" s="110">
        <v>9</v>
      </c>
      <c r="G71" s="109">
        <f t="shared" si="9"/>
        <v>20</v>
      </c>
      <c r="H71" s="99">
        <v>1</v>
      </c>
      <c r="I71" s="110">
        <v>1</v>
      </c>
      <c r="J71" s="109">
        <f t="shared" si="10"/>
        <v>2</v>
      </c>
      <c r="K71" s="99" t="s">
        <v>210</v>
      </c>
      <c r="L71" s="110" t="s">
        <v>210</v>
      </c>
      <c r="M71" s="109">
        <f t="shared" si="11"/>
        <v>0</v>
      </c>
      <c r="O71" s="317"/>
      <c r="P71" s="318"/>
      <c r="Q71" s="318"/>
    </row>
    <row r="72" spans="1:17" ht="13" x14ac:dyDescent="0.3">
      <c r="A72" s="98" t="s">
        <v>272</v>
      </c>
      <c r="B72" s="99">
        <v>395</v>
      </c>
      <c r="C72" s="110">
        <v>744</v>
      </c>
      <c r="D72" s="109">
        <f t="shared" si="8"/>
        <v>1139</v>
      </c>
      <c r="E72" s="99">
        <v>31</v>
      </c>
      <c r="F72" s="110">
        <v>65</v>
      </c>
      <c r="G72" s="109">
        <f t="shared" si="9"/>
        <v>96</v>
      </c>
      <c r="H72" s="99">
        <v>20</v>
      </c>
      <c r="I72" s="110">
        <v>111</v>
      </c>
      <c r="J72" s="109">
        <f t="shared" si="10"/>
        <v>131</v>
      </c>
      <c r="K72" s="99">
        <v>13</v>
      </c>
      <c r="L72" s="110">
        <v>140</v>
      </c>
      <c r="M72" s="109">
        <f t="shared" si="11"/>
        <v>153</v>
      </c>
      <c r="O72" s="317"/>
      <c r="P72" s="318"/>
      <c r="Q72" s="318"/>
    </row>
    <row r="73" spans="1:17" ht="13" x14ac:dyDescent="0.3">
      <c r="A73" s="98" t="s">
        <v>296</v>
      </c>
      <c r="B73" s="99" t="s">
        <v>210</v>
      </c>
      <c r="C73" s="110">
        <v>1</v>
      </c>
      <c r="D73" s="109">
        <f t="shared" si="8"/>
        <v>1</v>
      </c>
      <c r="E73" s="99" t="s">
        <v>210</v>
      </c>
      <c r="F73" s="110" t="s">
        <v>210</v>
      </c>
      <c r="G73" s="109">
        <f t="shared" si="9"/>
        <v>0</v>
      </c>
      <c r="H73" s="99" t="s">
        <v>210</v>
      </c>
      <c r="I73" s="110">
        <v>1</v>
      </c>
      <c r="J73" s="109">
        <f t="shared" si="10"/>
        <v>1</v>
      </c>
      <c r="K73" s="99" t="s">
        <v>210</v>
      </c>
      <c r="L73" s="110">
        <v>1</v>
      </c>
      <c r="M73" s="109">
        <f t="shared" si="11"/>
        <v>1</v>
      </c>
      <c r="O73" s="317"/>
      <c r="P73" s="318"/>
      <c r="Q73" s="318"/>
    </row>
    <row r="74" spans="1:17" ht="13" x14ac:dyDescent="0.3">
      <c r="A74" s="98" t="s">
        <v>217</v>
      </c>
      <c r="B74" s="99">
        <v>8</v>
      </c>
      <c r="C74" s="110">
        <v>31</v>
      </c>
      <c r="D74" s="109">
        <f t="shared" si="8"/>
        <v>39</v>
      </c>
      <c r="E74" s="99">
        <v>1</v>
      </c>
      <c r="F74" s="110">
        <v>11</v>
      </c>
      <c r="G74" s="109">
        <f t="shared" si="9"/>
        <v>12</v>
      </c>
      <c r="H74" s="99" t="s">
        <v>210</v>
      </c>
      <c r="I74" s="110">
        <v>3</v>
      </c>
      <c r="J74" s="109">
        <f t="shared" si="10"/>
        <v>3</v>
      </c>
      <c r="K74" s="99" t="s">
        <v>210</v>
      </c>
      <c r="L74" s="110">
        <v>5</v>
      </c>
      <c r="M74" s="109">
        <f t="shared" si="11"/>
        <v>5</v>
      </c>
      <c r="O74" s="317"/>
      <c r="P74" s="318"/>
      <c r="Q74" s="318"/>
    </row>
    <row r="75" spans="1:17" ht="13" x14ac:dyDescent="0.3">
      <c r="A75" s="98" t="s">
        <v>252</v>
      </c>
      <c r="B75" s="99">
        <v>19</v>
      </c>
      <c r="C75" s="110">
        <v>34</v>
      </c>
      <c r="D75" s="109">
        <f t="shared" si="8"/>
        <v>53</v>
      </c>
      <c r="E75" s="99" t="s">
        <v>210</v>
      </c>
      <c r="F75" s="110">
        <v>2</v>
      </c>
      <c r="G75" s="109">
        <f t="shared" si="9"/>
        <v>2</v>
      </c>
      <c r="H75" s="99">
        <v>1</v>
      </c>
      <c r="I75" s="110">
        <v>1</v>
      </c>
      <c r="J75" s="109">
        <f t="shared" si="10"/>
        <v>2</v>
      </c>
      <c r="K75" s="99">
        <v>1</v>
      </c>
      <c r="L75" s="110" t="s">
        <v>210</v>
      </c>
      <c r="M75" s="109">
        <f t="shared" si="11"/>
        <v>1</v>
      </c>
      <c r="O75" s="317"/>
      <c r="P75" s="318"/>
      <c r="Q75" s="318"/>
    </row>
    <row r="76" spans="1:17" ht="13" x14ac:dyDescent="0.3">
      <c r="A76" s="98" t="s">
        <v>29</v>
      </c>
      <c r="B76" s="99">
        <v>12</v>
      </c>
      <c r="C76" s="110">
        <v>36</v>
      </c>
      <c r="D76" s="109">
        <f t="shared" si="8"/>
        <v>48</v>
      </c>
      <c r="E76" s="99">
        <v>9</v>
      </c>
      <c r="F76" s="110">
        <v>4</v>
      </c>
      <c r="G76" s="109">
        <f t="shared" si="9"/>
        <v>13</v>
      </c>
      <c r="H76" s="99">
        <v>1</v>
      </c>
      <c r="I76" s="110">
        <v>2</v>
      </c>
      <c r="J76" s="109">
        <f t="shared" si="10"/>
        <v>3</v>
      </c>
      <c r="K76" s="99" t="s">
        <v>210</v>
      </c>
      <c r="L76" s="110" t="s">
        <v>210</v>
      </c>
      <c r="M76" s="109">
        <f t="shared" si="11"/>
        <v>0</v>
      </c>
      <c r="O76" s="317"/>
      <c r="P76" s="318"/>
      <c r="Q76" s="318"/>
    </row>
    <row r="77" spans="1:17" ht="13" x14ac:dyDescent="0.3">
      <c r="A77" s="98" t="s">
        <v>279</v>
      </c>
      <c r="B77" s="99" t="s">
        <v>210</v>
      </c>
      <c r="C77" s="110">
        <v>2</v>
      </c>
      <c r="D77" s="109">
        <f t="shared" si="8"/>
        <v>2</v>
      </c>
      <c r="E77" s="99">
        <v>3</v>
      </c>
      <c r="F77" s="110">
        <v>2</v>
      </c>
      <c r="G77" s="109">
        <f t="shared" si="9"/>
        <v>5</v>
      </c>
      <c r="H77" s="99" t="s">
        <v>210</v>
      </c>
      <c r="I77" s="110">
        <v>1</v>
      </c>
      <c r="J77" s="109">
        <f t="shared" si="10"/>
        <v>1</v>
      </c>
      <c r="K77" s="99" t="s">
        <v>210</v>
      </c>
      <c r="L77" s="110">
        <v>1</v>
      </c>
      <c r="M77" s="109">
        <f t="shared" si="11"/>
        <v>1</v>
      </c>
      <c r="O77" s="317"/>
      <c r="P77" s="318"/>
      <c r="Q77" s="318"/>
    </row>
    <row r="78" spans="1:17" ht="13" x14ac:dyDescent="0.3">
      <c r="A78" s="98" t="s">
        <v>253</v>
      </c>
      <c r="B78" s="99">
        <v>2</v>
      </c>
      <c r="C78" s="110">
        <v>4</v>
      </c>
      <c r="D78" s="109">
        <f t="shared" si="8"/>
        <v>6</v>
      </c>
      <c r="E78" s="99" t="s">
        <v>210</v>
      </c>
      <c r="F78" s="110" t="s">
        <v>210</v>
      </c>
      <c r="G78" s="109">
        <f t="shared" si="9"/>
        <v>0</v>
      </c>
      <c r="H78" s="99" t="s">
        <v>210</v>
      </c>
      <c r="I78" s="110" t="s">
        <v>210</v>
      </c>
      <c r="J78" s="109">
        <f t="shared" si="10"/>
        <v>0</v>
      </c>
      <c r="K78" s="99" t="s">
        <v>210</v>
      </c>
      <c r="L78" s="110" t="s">
        <v>210</v>
      </c>
      <c r="M78" s="109">
        <f t="shared" si="11"/>
        <v>0</v>
      </c>
      <c r="O78" s="317"/>
      <c r="P78" s="318"/>
      <c r="Q78" s="318"/>
    </row>
    <row r="79" spans="1:17" ht="13" x14ac:dyDescent="0.3">
      <c r="A79" s="98" t="s">
        <v>273</v>
      </c>
      <c r="B79" s="99">
        <v>1</v>
      </c>
      <c r="C79" s="110">
        <v>1</v>
      </c>
      <c r="D79" s="109">
        <f t="shared" si="8"/>
        <v>2</v>
      </c>
      <c r="E79" s="99" t="s">
        <v>210</v>
      </c>
      <c r="F79" s="110" t="s">
        <v>210</v>
      </c>
      <c r="G79" s="109">
        <f t="shared" si="9"/>
        <v>0</v>
      </c>
      <c r="H79" s="99" t="s">
        <v>210</v>
      </c>
      <c r="I79" s="110" t="s">
        <v>210</v>
      </c>
      <c r="J79" s="109">
        <f t="shared" si="10"/>
        <v>0</v>
      </c>
      <c r="K79" s="99" t="s">
        <v>210</v>
      </c>
      <c r="L79" s="110" t="s">
        <v>210</v>
      </c>
      <c r="M79" s="109">
        <f t="shared" si="11"/>
        <v>0</v>
      </c>
      <c r="O79" s="317"/>
      <c r="P79" s="318"/>
      <c r="Q79" s="318"/>
    </row>
    <row r="80" spans="1:17" ht="13" x14ac:dyDescent="0.3">
      <c r="A80" s="98" t="s">
        <v>62</v>
      </c>
      <c r="B80" s="99">
        <v>28</v>
      </c>
      <c r="C80" s="110">
        <v>86</v>
      </c>
      <c r="D80" s="109">
        <f t="shared" si="8"/>
        <v>114</v>
      </c>
      <c r="E80" s="99">
        <v>13</v>
      </c>
      <c r="F80" s="110">
        <v>45</v>
      </c>
      <c r="G80" s="109">
        <f t="shared" si="9"/>
        <v>58</v>
      </c>
      <c r="H80" s="99">
        <v>1</v>
      </c>
      <c r="I80" s="110">
        <v>3</v>
      </c>
      <c r="J80" s="109">
        <f t="shared" si="10"/>
        <v>4</v>
      </c>
      <c r="K80" s="99">
        <v>2</v>
      </c>
      <c r="L80" s="110">
        <v>7</v>
      </c>
      <c r="M80" s="109">
        <f t="shared" si="11"/>
        <v>9</v>
      </c>
      <c r="O80" s="317"/>
      <c r="P80" s="318"/>
      <c r="Q80" s="318"/>
    </row>
    <row r="81" spans="1:17" ht="13" x14ac:dyDescent="0.3">
      <c r="A81" s="98" t="s">
        <v>254</v>
      </c>
      <c r="B81" s="99" t="s">
        <v>210</v>
      </c>
      <c r="C81" s="110">
        <v>2</v>
      </c>
      <c r="D81" s="109">
        <f t="shared" si="8"/>
        <v>2</v>
      </c>
      <c r="E81" s="99" t="s">
        <v>210</v>
      </c>
      <c r="F81" s="110">
        <v>3</v>
      </c>
      <c r="G81" s="109">
        <f t="shared" si="9"/>
        <v>3</v>
      </c>
      <c r="H81" s="99" t="s">
        <v>210</v>
      </c>
      <c r="I81" s="110" t="s">
        <v>210</v>
      </c>
      <c r="J81" s="109">
        <f t="shared" si="10"/>
        <v>0</v>
      </c>
      <c r="K81" s="99" t="s">
        <v>210</v>
      </c>
      <c r="L81" s="110">
        <v>1</v>
      </c>
      <c r="M81" s="109">
        <f t="shared" si="11"/>
        <v>1</v>
      </c>
      <c r="O81" s="317"/>
      <c r="P81" s="318"/>
      <c r="Q81" s="318"/>
    </row>
    <row r="82" spans="1:17" ht="13" x14ac:dyDescent="0.3">
      <c r="A82" s="98" t="s">
        <v>30</v>
      </c>
      <c r="B82" s="99">
        <v>4</v>
      </c>
      <c r="C82" s="110">
        <v>34</v>
      </c>
      <c r="D82" s="109">
        <f t="shared" si="8"/>
        <v>38</v>
      </c>
      <c r="E82" s="99">
        <v>8</v>
      </c>
      <c r="F82" s="110">
        <v>23</v>
      </c>
      <c r="G82" s="109">
        <f t="shared" si="9"/>
        <v>31</v>
      </c>
      <c r="H82" s="99" t="s">
        <v>210</v>
      </c>
      <c r="I82" s="110">
        <v>2</v>
      </c>
      <c r="J82" s="109">
        <f t="shared" si="10"/>
        <v>2</v>
      </c>
      <c r="K82" s="99" t="s">
        <v>210</v>
      </c>
      <c r="L82" s="110">
        <v>8</v>
      </c>
      <c r="M82" s="109">
        <f t="shared" si="11"/>
        <v>8</v>
      </c>
      <c r="O82" s="317"/>
      <c r="P82" s="318"/>
      <c r="Q82" s="318"/>
    </row>
    <row r="83" spans="1:17" ht="13" x14ac:dyDescent="0.3">
      <c r="A83" s="98" t="s">
        <v>319</v>
      </c>
      <c r="B83" s="99">
        <v>17</v>
      </c>
      <c r="C83" s="110">
        <v>35</v>
      </c>
      <c r="D83" s="109">
        <f t="shared" si="8"/>
        <v>52</v>
      </c>
      <c r="E83" s="99">
        <v>1</v>
      </c>
      <c r="F83" s="110">
        <v>2</v>
      </c>
      <c r="G83" s="109">
        <f t="shared" si="9"/>
        <v>3</v>
      </c>
      <c r="H83" s="99" t="s">
        <v>210</v>
      </c>
      <c r="I83" s="110" t="s">
        <v>210</v>
      </c>
      <c r="J83" s="109">
        <f t="shared" si="10"/>
        <v>0</v>
      </c>
      <c r="K83" s="99" t="s">
        <v>210</v>
      </c>
      <c r="L83" s="110">
        <v>2</v>
      </c>
      <c r="M83" s="109">
        <f t="shared" si="11"/>
        <v>2</v>
      </c>
      <c r="O83" s="317"/>
      <c r="P83" s="318"/>
      <c r="Q83" s="318"/>
    </row>
    <row r="84" spans="1:17" ht="13" x14ac:dyDescent="0.3">
      <c r="A84" s="98" t="s">
        <v>255</v>
      </c>
      <c r="B84" s="99">
        <v>3</v>
      </c>
      <c r="C84" s="110">
        <v>7</v>
      </c>
      <c r="D84" s="109">
        <f t="shared" si="8"/>
        <v>10</v>
      </c>
      <c r="E84" s="99">
        <v>2</v>
      </c>
      <c r="F84" s="110" t="s">
        <v>210</v>
      </c>
      <c r="G84" s="109">
        <f t="shared" si="9"/>
        <v>2</v>
      </c>
      <c r="H84" s="99" t="s">
        <v>210</v>
      </c>
      <c r="I84" s="110" t="s">
        <v>210</v>
      </c>
      <c r="J84" s="109">
        <f t="shared" si="10"/>
        <v>0</v>
      </c>
      <c r="K84" s="99">
        <v>1</v>
      </c>
      <c r="L84" s="110" t="s">
        <v>210</v>
      </c>
      <c r="M84" s="109">
        <f t="shared" si="11"/>
        <v>1</v>
      </c>
      <c r="O84" s="317"/>
      <c r="P84" s="318"/>
      <c r="Q84" s="318"/>
    </row>
    <row r="85" spans="1:17" ht="13" x14ac:dyDescent="0.3">
      <c r="A85" s="98" t="s">
        <v>297</v>
      </c>
      <c r="B85" s="99">
        <v>1</v>
      </c>
      <c r="C85" s="110" t="s">
        <v>210</v>
      </c>
      <c r="D85" s="109">
        <f t="shared" si="8"/>
        <v>1</v>
      </c>
      <c r="E85" s="99">
        <v>1</v>
      </c>
      <c r="F85" s="110">
        <v>1</v>
      </c>
      <c r="G85" s="109">
        <f t="shared" si="9"/>
        <v>2</v>
      </c>
      <c r="H85" s="99" t="s">
        <v>210</v>
      </c>
      <c r="I85" s="110" t="s">
        <v>210</v>
      </c>
      <c r="J85" s="109">
        <f t="shared" si="10"/>
        <v>0</v>
      </c>
      <c r="K85" s="99" t="s">
        <v>210</v>
      </c>
      <c r="L85" s="110" t="s">
        <v>210</v>
      </c>
      <c r="M85" s="109">
        <f t="shared" si="11"/>
        <v>0</v>
      </c>
      <c r="O85" s="317"/>
      <c r="P85" s="318"/>
      <c r="Q85" s="318"/>
    </row>
    <row r="86" spans="1:17" ht="13" x14ac:dyDescent="0.3">
      <c r="A86" s="98" t="s">
        <v>256</v>
      </c>
      <c r="B86" s="99">
        <v>2</v>
      </c>
      <c r="C86" s="110">
        <v>2</v>
      </c>
      <c r="D86" s="109">
        <f t="shared" si="8"/>
        <v>4</v>
      </c>
      <c r="E86" s="99" t="s">
        <v>210</v>
      </c>
      <c r="F86" s="110" t="s">
        <v>210</v>
      </c>
      <c r="G86" s="109">
        <f t="shared" si="9"/>
        <v>0</v>
      </c>
      <c r="H86" s="99" t="s">
        <v>210</v>
      </c>
      <c r="I86" s="110" t="s">
        <v>210</v>
      </c>
      <c r="J86" s="109">
        <f t="shared" si="10"/>
        <v>0</v>
      </c>
      <c r="K86" s="99" t="s">
        <v>210</v>
      </c>
      <c r="L86" s="110" t="s">
        <v>210</v>
      </c>
      <c r="M86" s="109">
        <f t="shared" si="11"/>
        <v>0</v>
      </c>
      <c r="O86" s="317"/>
      <c r="P86" s="318"/>
      <c r="Q86" s="318"/>
    </row>
    <row r="87" spans="1:17" ht="13" x14ac:dyDescent="0.3">
      <c r="A87" s="98" t="s">
        <v>233</v>
      </c>
      <c r="B87" s="99" t="s">
        <v>210</v>
      </c>
      <c r="C87" s="110" t="s">
        <v>210</v>
      </c>
      <c r="D87" s="109">
        <f t="shared" si="8"/>
        <v>0</v>
      </c>
      <c r="E87" s="99" t="s">
        <v>210</v>
      </c>
      <c r="F87" s="110">
        <v>1</v>
      </c>
      <c r="G87" s="109">
        <f t="shared" si="9"/>
        <v>1</v>
      </c>
      <c r="H87" s="99" t="s">
        <v>210</v>
      </c>
      <c r="I87" s="110" t="s">
        <v>210</v>
      </c>
      <c r="J87" s="109">
        <f t="shared" si="10"/>
        <v>0</v>
      </c>
      <c r="K87" s="99" t="s">
        <v>210</v>
      </c>
      <c r="L87" s="110" t="s">
        <v>210</v>
      </c>
      <c r="M87" s="109">
        <f t="shared" si="11"/>
        <v>0</v>
      </c>
      <c r="O87" s="317"/>
      <c r="P87" s="318"/>
      <c r="Q87" s="318"/>
    </row>
    <row r="88" spans="1:17" ht="13" x14ac:dyDescent="0.3">
      <c r="A88" s="98" t="s">
        <v>274</v>
      </c>
      <c r="B88" s="99">
        <v>30</v>
      </c>
      <c r="C88" s="110">
        <v>25</v>
      </c>
      <c r="D88" s="109">
        <f t="shared" si="8"/>
        <v>55</v>
      </c>
      <c r="E88" s="99">
        <v>6</v>
      </c>
      <c r="F88" s="110">
        <v>9</v>
      </c>
      <c r="G88" s="109">
        <f t="shared" si="9"/>
        <v>15</v>
      </c>
      <c r="H88" s="99">
        <v>2</v>
      </c>
      <c r="I88" s="110">
        <v>1</v>
      </c>
      <c r="J88" s="109">
        <f t="shared" si="10"/>
        <v>3</v>
      </c>
      <c r="K88" s="99" t="s">
        <v>210</v>
      </c>
      <c r="L88" s="110">
        <v>2</v>
      </c>
      <c r="M88" s="109">
        <f t="shared" si="11"/>
        <v>2</v>
      </c>
      <c r="O88" s="317"/>
      <c r="P88" s="318"/>
      <c r="Q88" s="318"/>
    </row>
    <row r="89" spans="1:17" ht="13" x14ac:dyDescent="0.3">
      <c r="A89" s="98" t="s">
        <v>218</v>
      </c>
      <c r="B89" s="99">
        <v>3</v>
      </c>
      <c r="C89" s="110">
        <v>12</v>
      </c>
      <c r="D89" s="109">
        <f t="shared" si="8"/>
        <v>15</v>
      </c>
      <c r="E89" s="99">
        <v>4</v>
      </c>
      <c r="F89" s="110">
        <v>8</v>
      </c>
      <c r="G89" s="109">
        <f t="shared" si="9"/>
        <v>12</v>
      </c>
      <c r="H89" s="99" t="s">
        <v>210</v>
      </c>
      <c r="I89" s="110">
        <v>2</v>
      </c>
      <c r="J89" s="109">
        <f t="shared" si="10"/>
        <v>2</v>
      </c>
      <c r="K89" s="99">
        <v>1</v>
      </c>
      <c r="L89" s="110" t="s">
        <v>210</v>
      </c>
      <c r="M89" s="109">
        <f t="shared" si="11"/>
        <v>1</v>
      </c>
      <c r="O89" s="317"/>
      <c r="P89" s="318"/>
      <c r="Q89" s="318"/>
    </row>
    <row r="90" spans="1:17" ht="13" x14ac:dyDescent="0.3">
      <c r="A90" s="98" t="s">
        <v>33</v>
      </c>
      <c r="B90" s="99">
        <v>53</v>
      </c>
      <c r="C90" s="110">
        <v>164</v>
      </c>
      <c r="D90" s="109">
        <f t="shared" si="8"/>
        <v>217</v>
      </c>
      <c r="E90" s="99">
        <v>9</v>
      </c>
      <c r="F90" s="110">
        <v>46</v>
      </c>
      <c r="G90" s="109">
        <f t="shared" si="9"/>
        <v>55</v>
      </c>
      <c r="H90" s="99">
        <v>1</v>
      </c>
      <c r="I90" s="110">
        <v>6</v>
      </c>
      <c r="J90" s="109">
        <f t="shared" si="10"/>
        <v>7</v>
      </c>
      <c r="K90" s="99" t="s">
        <v>210</v>
      </c>
      <c r="L90" s="110">
        <v>6</v>
      </c>
      <c r="M90" s="109">
        <f t="shared" si="11"/>
        <v>6</v>
      </c>
      <c r="O90" s="317"/>
      <c r="P90" s="318"/>
      <c r="Q90" s="318"/>
    </row>
    <row r="91" spans="1:17" ht="13" x14ac:dyDescent="0.3">
      <c r="A91" s="98" t="s">
        <v>298</v>
      </c>
      <c r="B91" s="99" t="s">
        <v>210</v>
      </c>
      <c r="C91" s="110">
        <v>1</v>
      </c>
      <c r="D91" s="109">
        <f t="shared" si="8"/>
        <v>1</v>
      </c>
      <c r="E91" s="99" t="s">
        <v>210</v>
      </c>
      <c r="F91" s="110" t="s">
        <v>210</v>
      </c>
      <c r="G91" s="109">
        <f t="shared" si="9"/>
        <v>0</v>
      </c>
      <c r="H91" s="99" t="s">
        <v>210</v>
      </c>
      <c r="I91" s="110" t="s">
        <v>210</v>
      </c>
      <c r="J91" s="109">
        <f t="shared" si="10"/>
        <v>0</v>
      </c>
      <c r="K91" s="99" t="s">
        <v>210</v>
      </c>
      <c r="L91" s="110" t="s">
        <v>210</v>
      </c>
      <c r="M91" s="109">
        <f t="shared" si="11"/>
        <v>0</v>
      </c>
      <c r="O91" s="317"/>
      <c r="P91" s="318"/>
      <c r="Q91" s="318"/>
    </row>
    <row r="92" spans="1:17" ht="13" x14ac:dyDescent="0.3">
      <c r="A92" s="98" t="s">
        <v>257</v>
      </c>
      <c r="B92" s="99">
        <v>3</v>
      </c>
      <c r="C92" s="110">
        <v>7</v>
      </c>
      <c r="D92" s="109">
        <f t="shared" si="8"/>
        <v>10</v>
      </c>
      <c r="E92" s="99" t="s">
        <v>210</v>
      </c>
      <c r="F92" s="110">
        <v>2</v>
      </c>
      <c r="G92" s="109">
        <f t="shared" si="9"/>
        <v>2</v>
      </c>
      <c r="H92" s="99" t="s">
        <v>210</v>
      </c>
      <c r="I92" s="110" t="s">
        <v>210</v>
      </c>
      <c r="J92" s="109">
        <f t="shared" si="10"/>
        <v>0</v>
      </c>
      <c r="K92" s="99" t="s">
        <v>210</v>
      </c>
      <c r="L92" s="110">
        <v>1</v>
      </c>
      <c r="M92" s="109">
        <f t="shared" si="11"/>
        <v>1</v>
      </c>
      <c r="O92" s="317"/>
      <c r="P92" s="318"/>
      <c r="Q92" s="318"/>
    </row>
    <row r="93" spans="1:17" ht="13" x14ac:dyDescent="0.3">
      <c r="A93" s="98" t="s">
        <v>258</v>
      </c>
      <c r="B93" s="99">
        <v>88</v>
      </c>
      <c r="C93" s="110">
        <v>177</v>
      </c>
      <c r="D93" s="109">
        <f t="shared" ref="D93:D124" si="12">SUM(B93:C93)</f>
        <v>265</v>
      </c>
      <c r="E93" s="99">
        <v>13</v>
      </c>
      <c r="F93" s="110">
        <v>30</v>
      </c>
      <c r="G93" s="109">
        <f t="shared" ref="G93:G124" si="13">SUM(E93:F93)</f>
        <v>43</v>
      </c>
      <c r="H93" s="99">
        <v>3</v>
      </c>
      <c r="I93" s="110">
        <v>9</v>
      </c>
      <c r="J93" s="109">
        <f t="shared" si="10"/>
        <v>12</v>
      </c>
      <c r="K93" s="99">
        <v>2</v>
      </c>
      <c r="L93" s="110">
        <v>5</v>
      </c>
      <c r="M93" s="109">
        <f t="shared" si="11"/>
        <v>7</v>
      </c>
      <c r="O93" s="317"/>
      <c r="P93" s="318"/>
      <c r="Q93" s="318"/>
    </row>
    <row r="94" spans="1:17" ht="13" x14ac:dyDescent="0.3">
      <c r="A94" s="98" t="s">
        <v>299</v>
      </c>
      <c r="B94" s="99">
        <v>1</v>
      </c>
      <c r="C94" s="110" t="s">
        <v>210</v>
      </c>
      <c r="D94" s="109">
        <f t="shared" si="12"/>
        <v>1</v>
      </c>
      <c r="E94" s="99" t="s">
        <v>210</v>
      </c>
      <c r="F94" s="110" t="s">
        <v>210</v>
      </c>
      <c r="G94" s="109">
        <f t="shared" si="13"/>
        <v>0</v>
      </c>
      <c r="H94" s="99" t="s">
        <v>210</v>
      </c>
      <c r="I94" s="110" t="s">
        <v>210</v>
      </c>
      <c r="J94" s="109">
        <f t="shared" si="10"/>
        <v>0</v>
      </c>
      <c r="K94" s="99" t="s">
        <v>210</v>
      </c>
      <c r="L94" s="110" t="s">
        <v>210</v>
      </c>
      <c r="M94" s="109">
        <f t="shared" si="11"/>
        <v>0</v>
      </c>
      <c r="O94" s="317"/>
      <c r="P94" s="318"/>
      <c r="Q94" s="318"/>
    </row>
    <row r="95" spans="1:17" ht="13" x14ac:dyDescent="0.3">
      <c r="A95" s="98" t="s">
        <v>325</v>
      </c>
      <c r="B95" s="99">
        <v>6</v>
      </c>
      <c r="C95" s="110" t="s">
        <v>210</v>
      </c>
      <c r="D95" s="109">
        <f t="shared" si="12"/>
        <v>6</v>
      </c>
      <c r="E95" s="99">
        <v>1</v>
      </c>
      <c r="F95" s="110">
        <v>2</v>
      </c>
      <c r="G95" s="109">
        <f t="shared" si="13"/>
        <v>3</v>
      </c>
      <c r="H95" s="99" t="s">
        <v>210</v>
      </c>
      <c r="I95" s="110">
        <v>1</v>
      </c>
      <c r="J95" s="109">
        <f t="shared" si="10"/>
        <v>1</v>
      </c>
      <c r="K95" s="99">
        <v>1</v>
      </c>
      <c r="L95" s="110">
        <v>1</v>
      </c>
      <c r="M95" s="109">
        <f t="shared" si="11"/>
        <v>2</v>
      </c>
      <c r="O95" s="317"/>
      <c r="P95" s="318"/>
      <c r="Q95" s="318"/>
    </row>
    <row r="96" spans="1:17" ht="13" x14ac:dyDescent="0.3">
      <c r="A96" s="98" t="s">
        <v>122</v>
      </c>
      <c r="B96" s="99">
        <v>691</v>
      </c>
      <c r="C96" s="110">
        <v>1288</v>
      </c>
      <c r="D96" s="109">
        <f t="shared" si="12"/>
        <v>1979</v>
      </c>
      <c r="E96" s="99">
        <v>180</v>
      </c>
      <c r="F96" s="110">
        <v>450</v>
      </c>
      <c r="G96" s="109">
        <f t="shared" si="13"/>
        <v>630</v>
      </c>
      <c r="H96" s="99">
        <v>82</v>
      </c>
      <c r="I96" s="110">
        <v>207</v>
      </c>
      <c r="J96" s="109">
        <f t="shared" si="10"/>
        <v>289</v>
      </c>
      <c r="K96" s="99">
        <v>170</v>
      </c>
      <c r="L96" s="110">
        <v>611</v>
      </c>
      <c r="M96" s="109">
        <f t="shared" si="11"/>
        <v>781</v>
      </c>
      <c r="O96" s="317"/>
      <c r="P96" s="318"/>
      <c r="Q96" s="318"/>
    </row>
    <row r="97" spans="1:17" ht="13" x14ac:dyDescent="0.3">
      <c r="A97" s="98" t="s">
        <v>34</v>
      </c>
      <c r="B97" s="99">
        <v>79</v>
      </c>
      <c r="C97" s="110">
        <v>70</v>
      </c>
      <c r="D97" s="109">
        <f t="shared" si="12"/>
        <v>149</v>
      </c>
      <c r="E97" s="99">
        <v>50</v>
      </c>
      <c r="F97" s="110">
        <v>40</v>
      </c>
      <c r="G97" s="109">
        <f t="shared" si="13"/>
        <v>90</v>
      </c>
      <c r="H97" s="99">
        <v>3</v>
      </c>
      <c r="I97" s="110">
        <v>2</v>
      </c>
      <c r="J97" s="109">
        <f t="shared" si="10"/>
        <v>5</v>
      </c>
      <c r="K97" s="99">
        <v>12</v>
      </c>
      <c r="L97" s="110">
        <v>13</v>
      </c>
      <c r="M97" s="109">
        <f t="shared" si="11"/>
        <v>25</v>
      </c>
      <c r="O97" s="317"/>
      <c r="P97" s="318"/>
      <c r="Q97" s="318"/>
    </row>
    <row r="98" spans="1:17" ht="13" x14ac:dyDescent="0.3">
      <c r="A98" s="98" t="s">
        <v>259</v>
      </c>
      <c r="B98" s="99">
        <v>2</v>
      </c>
      <c r="C98" s="110">
        <v>8</v>
      </c>
      <c r="D98" s="109">
        <f t="shared" si="12"/>
        <v>10</v>
      </c>
      <c r="E98" s="99">
        <v>10</v>
      </c>
      <c r="F98" s="110">
        <v>9</v>
      </c>
      <c r="G98" s="109">
        <f t="shared" si="13"/>
        <v>19</v>
      </c>
      <c r="H98" s="99" t="s">
        <v>210</v>
      </c>
      <c r="I98" s="110" t="s">
        <v>210</v>
      </c>
      <c r="J98" s="109">
        <f t="shared" si="10"/>
        <v>0</v>
      </c>
      <c r="K98" s="99">
        <v>1</v>
      </c>
      <c r="L98" s="110">
        <v>2</v>
      </c>
      <c r="M98" s="109">
        <f t="shared" si="11"/>
        <v>3</v>
      </c>
      <c r="O98" s="317"/>
      <c r="P98" s="318"/>
      <c r="Q98" s="318"/>
    </row>
    <row r="99" spans="1:17" ht="13" x14ac:dyDescent="0.3">
      <c r="A99" s="98" t="s">
        <v>260</v>
      </c>
      <c r="B99" s="99">
        <v>3</v>
      </c>
      <c r="C99" s="110">
        <v>3</v>
      </c>
      <c r="D99" s="109">
        <f t="shared" si="12"/>
        <v>6</v>
      </c>
      <c r="E99" s="99">
        <v>3</v>
      </c>
      <c r="F99" s="110">
        <v>2</v>
      </c>
      <c r="G99" s="109">
        <f t="shared" si="13"/>
        <v>5</v>
      </c>
      <c r="H99" s="99" t="s">
        <v>210</v>
      </c>
      <c r="I99" s="110" t="s">
        <v>210</v>
      </c>
      <c r="J99" s="109">
        <f t="shared" si="10"/>
        <v>0</v>
      </c>
      <c r="K99" s="99">
        <v>1</v>
      </c>
      <c r="L99" s="110" t="s">
        <v>210</v>
      </c>
      <c r="M99" s="109">
        <f t="shared" si="11"/>
        <v>1</v>
      </c>
      <c r="O99" s="317"/>
      <c r="P99" s="318"/>
      <c r="Q99" s="318"/>
    </row>
    <row r="100" spans="1:17" ht="13" x14ac:dyDescent="0.3">
      <c r="A100" s="98" t="s">
        <v>35</v>
      </c>
      <c r="B100" s="99">
        <v>157</v>
      </c>
      <c r="C100" s="110">
        <v>637</v>
      </c>
      <c r="D100" s="109">
        <f t="shared" si="12"/>
        <v>794</v>
      </c>
      <c r="E100" s="99">
        <v>44</v>
      </c>
      <c r="F100" s="110">
        <v>190</v>
      </c>
      <c r="G100" s="109">
        <f t="shared" si="13"/>
        <v>234</v>
      </c>
      <c r="H100" s="99">
        <v>8</v>
      </c>
      <c r="I100" s="110">
        <v>25</v>
      </c>
      <c r="J100" s="109">
        <f t="shared" si="10"/>
        <v>33</v>
      </c>
      <c r="K100" s="99">
        <v>8</v>
      </c>
      <c r="L100" s="110">
        <v>55</v>
      </c>
      <c r="M100" s="109">
        <f t="shared" si="11"/>
        <v>63</v>
      </c>
      <c r="O100" s="317"/>
      <c r="P100" s="318"/>
      <c r="Q100" s="318"/>
    </row>
    <row r="101" spans="1:17" ht="13" x14ac:dyDescent="0.3">
      <c r="A101" s="98" t="s">
        <v>176</v>
      </c>
      <c r="B101" s="99" t="s">
        <v>210</v>
      </c>
      <c r="C101" s="110">
        <v>1</v>
      </c>
      <c r="D101" s="109">
        <f t="shared" si="12"/>
        <v>1</v>
      </c>
      <c r="E101" s="99">
        <v>3</v>
      </c>
      <c r="F101" s="110">
        <v>2</v>
      </c>
      <c r="G101" s="109">
        <f t="shared" si="13"/>
        <v>5</v>
      </c>
      <c r="H101" s="99" t="s">
        <v>210</v>
      </c>
      <c r="I101" s="110" t="s">
        <v>210</v>
      </c>
      <c r="J101" s="109">
        <f t="shared" ref="J101:J132" si="14">SUM(H101:I101)</f>
        <v>0</v>
      </c>
      <c r="K101" s="99">
        <v>2</v>
      </c>
      <c r="L101" s="110">
        <v>8</v>
      </c>
      <c r="M101" s="109">
        <f t="shared" ref="M101:M132" si="15">SUM(K101:L101)</f>
        <v>10</v>
      </c>
      <c r="O101" s="317"/>
      <c r="P101" s="318"/>
      <c r="Q101" s="318"/>
    </row>
    <row r="102" spans="1:17" ht="13" x14ac:dyDescent="0.3">
      <c r="A102" s="98" t="s">
        <v>301</v>
      </c>
      <c r="B102" s="99">
        <v>2</v>
      </c>
      <c r="C102" s="110">
        <v>3</v>
      </c>
      <c r="D102" s="109">
        <f t="shared" si="12"/>
        <v>5</v>
      </c>
      <c r="E102" s="99" t="s">
        <v>210</v>
      </c>
      <c r="F102" s="110" t="s">
        <v>210</v>
      </c>
      <c r="G102" s="109">
        <f t="shared" si="13"/>
        <v>0</v>
      </c>
      <c r="H102" s="99" t="s">
        <v>210</v>
      </c>
      <c r="I102" s="110" t="s">
        <v>210</v>
      </c>
      <c r="J102" s="109">
        <f t="shared" si="14"/>
        <v>0</v>
      </c>
      <c r="K102" s="99">
        <v>1</v>
      </c>
      <c r="L102" s="110" t="s">
        <v>210</v>
      </c>
      <c r="M102" s="109">
        <f t="shared" si="15"/>
        <v>1</v>
      </c>
      <c r="O102" s="317"/>
      <c r="P102" s="318"/>
      <c r="Q102" s="318"/>
    </row>
    <row r="103" spans="1:17" ht="13" x14ac:dyDescent="0.3">
      <c r="A103" s="98" t="s">
        <v>53</v>
      </c>
      <c r="B103" s="99">
        <v>86</v>
      </c>
      <c r="C103" s="110">
        <v>256</v>
      </c>
      <c r="D103" s="109">
        <f t="shared" si="12"/>
        <v>342</v>
      </c>
      <c r="E103" s="99">
        <v>29</v>
      </c>
      <c r="F103" s="110">
        <v>79</v>
      </c>
      <c r="G103" s="109">
        <f t="shared" si="13"/>
        <v>108</v>
      </c>
      <c r="H103" s="99">
        <v>6</v>
      </c>
      <c r="I103" s="110">
        <v>14</v>
      </c>
      <c r="J103" s="109">
        <f t="shared" si="14"/>
        <v>20</v>
      </c>
      <c r="K103" s="99">
        <v>4</v>
      </c>
      <c r="L103" s="110">
        <v>27</v>
      </c>
      <c r="M103" s="109">
        <f t="shared" si="15"/>
        <v>31</v>
      </c>
      <c r="O103" s="317"/>
      <c r="P103" s="318"/>
      <c r="Q103" s="318"/>
    </row>
    <row r="104" spans="1:17" ht="13" x14ac:dyDescent="0.3">
      <c r="A104" s="98" t="s">
        <v>275</v>
      </c>
      <c r="B104" s="99">
        <v>3</v>
      </c>
      <c r="C104" s="110">
        <v>4</v>
      </c>
      <c r="D104" s="109">
        <f t="shared" si="12"/>
        <v>7</v>
      </c>
      <c r="E104" s="99" t="s">
        <v>210</v>
      </c>
      <c r="F104" s="110">
        <v>2</v>
      </c>
      <c r="G104" s="109">
        <f t="shared" si="13"/>
        <v>2</v>
      </c>
      <c r="H104" s="99">
        <v>1</v>
      </c>
      <c r="I104" s="110" t="s">
        <v>210</v>
      </c>
      <c r="J104" s="109">
        <f t="shared" si="14"/>
        <v>1</v>
      </c>
      <c r="K104" s="99" t="s">
        <v>210</v>
      </c>
      <c r="L104" s="110" t="s">
        <v>210</v>
      </c>
      <c r="M104" s="109">
        <f t="shared" si="15"/>
        <v>0</v>
      </c>
      <c r="O104" s="317"/>
      <c r="P104" s="318"/>
      <c r="Q104" s="318"/>
    </row>
    <row r="105" spans="1:17" ht="13" x14ac:dyDescent="0.3">
      <c r="A105" s="98" t="s">
        <v>261</v>
      </c>
      <c r="B105" s="99">
        <v>2</v>
      </c>
      <c r="C105" s="110">
        <v>9</v>
      </c>
      <c r="D105" s="109">
        <f t="shared" si="12"/>
        <v>11</v>
      </c>
      <c r="E105" s="99">
        <v>1</v>
      </c>
      <c r="F105" s="110">
        <v>2</v>
      </c>
      <c r="G105" s="109">
        <f t="shared" si="13"/>
        <v>3</v>
      </c>
      <c r="H105" s="99" t="s">
        <v>210</v>
      </c>
      <c r="I105" s="110">
        <v>1</v>
      </c>
      <c r="J105" s="109">
        <f t="shared" si="14"/>
        <v>1</v>
      </c>
      <c r="K105" s="99" t="s">
        <v>210</v>
      </c>
      <c r="L105" s="110">
        <v>2</v>
      </c>
      <c r="M105" s="109">
        <f t="shared" si="15"/>
        <v>2</v>
      </c>
      <c r="O105" s="317"/>
      <c r="P105" s="318"/>
      <c r="Q105" s="318"/>
    </row>
    <row r="106" spans="1:17" ht="13" x14ac:dyDescent="0.3">
      <c r="A106" s="98" t="s">
        <v>262</v>
      </c>
      <c r="B106" s="99">
        <v>3</v>
      </c>
      <c r="C106" s="110">
        <v>9</v>
      </c>
      <c r="D106" s="109">
        <f t="shared" si="12"/>
        <v>12</v>
      </c>
      <c r="E106" s="99">
        <v>3</v>
      </c>
      <c r="F106" s="110">
        <v>12</v>
      </c>
      <c r="G106" s="109">
        <f t="shared" si="13"/>
        <v>15</v>
      </c>
      <c r="H106" s="99" t="s">
        <v>210</v>
      </c>
      <c r="I106" s="110" t="s">
        <v>210</v>
      </c>
      <c r="J106" s="109">
        <f t="shared" si="14"/>
        <v>0</v>
      </c>
      <c r="K106" s="99" t="s">
        <v>210</v>
      </c>
      <c r="L106" s="110" t="s">
        <v>210</v>
      </c>
      <c r="M106" s="109">
        <f t="shared" si="15"/>
        <v>0</v>
      </c>
      <c r="O106" s="317"/>
      <c r="P106" s="318"/>
      <c r="Q106" s="318"/>
    </row>
    <row r="107" spans="1:17" ht="13" x14ac:dyDescent="0.3">
      <c r="A107" s="98" t="s">
        <v>36</v>
      </c>
      <c r="B107" s="99">
        <v>64</v>
      </c>
      <c r="C107" s="110">
        <v>282</v>
      </c>
      <c r="D107" s="109">
        <f t="shared" si="12"/>
        <v>346</v>
      </c>
      <c r="E107" s="99">
        <v>24</v>
      </c>
      <c r="F107" s="110">
        <v>219</v>
      </c>
      <c r="G107" s="109">
        <f t="shared" si="13"/>
        <v>243</v>
      </c>
      <c r="H107" s="99">
        <v>5</v>
      </c>
      <c r="I107" s="110">
        <v>23</v>
      </c>
      <c r="J107" s="109">
        <f t="shared" si="14"/>
        <v>28</v>
      </c>
      <c r="K107" s="99">
        <v>4</v>
      </c>
      <c r="L107" s="110">
        <v>39</v>
      </c>
      <c r="M107" s="109">
        <f t="shared" si="15"/>
        <v>43</v>
      </c>
      <c r="O107" s="317"/>
      <c r="P107" s="318"/>
      <c r="Q107" s="318"/>
    </row>
    <row r="108" spans="1:17" ht="13" x14ac:dyDescent="0.3">
      <c r="A108" s="98" t="s">
        <v>108</v>
      </c>
      <c r="B108" s="99">
        <v>8</v>
      </c>
      <c r="C108" s="110">
        <v>32</v>
      </c>
      <c r="D108" s="109">
        <f t="shared" si="12"/>
        <v>40</v>
      </c>
      <c r="E108" s="99">
        <v>3</v>
      </c>
      <c r="F108" s="110">
        <v>7</v>
      </c>
      <c r="G108" s="109">
        <f t="shared" si="13"/>
        <v>10</v>
      </c>
      <c r="H108" s="99" t="s">
        <v>210</v>
      </c>
      <c r="I108" s="110" t="s">
        <v>210</v>
      </c>
      <c r="J108" s="109">
        <f t="shared" si="14"/>
        <v>0</v>
      </c>
      <c r="K108" s="99" t="s">
        <v>210</v>
      </c>
      <c r="L108" s="110">
        <v>3</v>
      </c>
      <c r="M108" s="109">
        <f t="shared" si="15"/>
        <v>3</v>
      </c>
      <c r="O108" s="317"/>
      <c r="P108" s="318"/>
      <c r="Q108" s="318"/>
    </row>
    <row r="109" spans="1:17" ht="13" x14ac:dyDescent="0.3">
      <c r="A109" s="98" t="s">
        <v>280</v>
      </c>
      <c r="B109" s="99">
        <v>1</v>
      </c>
      <c r="C109" s="110">
        <v>6</v>
      </c>
      <c r="D109" s="109">
        <f t="shared" si="12"/>
        <v>7</v>
      </c>
      <c r="E109" s="99">
        <v>1</v>
      </c>
      <c r="F109" s="110">
        <v>2</v>
      </c>
      <c r="G109" s="109">
        <f t="shared" si="13"/>
        <v>3</v>
      </c>
      <c r="H109" s="99" t="s">
        <v>210</v>
      </c>
      <c r="I109" s="110">
        <v>1</v>
      </c>
      <c r="J109" s="109">
        <f t="shared" si="14"/>
        <v>1</v>
      </c>
      <c r="K109" s="99" t="s">
        <v>210</v>
      </c>
      <c r="L109" s="110">
        <v>1</v>
      </c>
      <c r="M109" s="109">
        <f t="shared" si="15"/>
        <v>1</v>
      </c>
      <c r="O109" s="317"/>
      <c r="P109" s="318"/>
      <c r="Q109" s="318"/>
    </row>
    <row r="110" spans="1:17" ht="13" x14ac:dyDescent="0.3">
      <c r="A110" s="98" t="s">
        <v>302</v>
      </c>
      <c r="B110" s="99">
        <v>5</v>
      </c>
      <c r="C110" s="110">
        <v>4</v>
      </c>
      <c r="D110" s="109">
        <f t="shared" si="12"/>
        <v>9</v>
      </c>
      <c r="E110" s="99" t="s">
        <v>210</v>
      </c>
      <c r="F110" s="110">
        <v>2</v>
      </c>
      <c r="G110" s="109">
        <f t="shared" si="13"/>
        <v>2</v>
      </c>
      <c r="H110" s="99" t="s">
        <v>210</v>
      </c>
      <c r="I110" s="110">
        <v>1</v>
      </c>
      <c r="J110" s="109">
        <f t="shared" si="14"/>
        <v>1</v>
      </c>
      <c r="K110" s="99">
        <v>1</v>
      </c>
      <c r="L110" s="110" t="s">
        <v>210</v>
      </c>
      <c r="M110" s="109">
        <f t="shared" si="15"/>
        <v>1</v>
      </c>
      <c r="O110" s="317"/>
      <c r="P110" s="318"/>
      <c r="Q110" s="318"/>
    </row>
    <row r="111" spans="1:17" ht="13" x14ac:dyDescent="0.3">
      <c r="A111" s="98" t="s">
        <v>303</v>
      </c>
      <c r="B111" s="99" t="s">
        <v>210</v>
      </c>
      <c r="C111" s="110">
        <v>5</v>
      </c>
      <c r="D111" s="109">
        <f t="shared" si="12"/>
        <v>5</v>
      </c>
      <c r="E111" s="99" t="s">
        <v>210</v>
      </c>
      <c r="F111" s="110" t="s">
        <v>210</v>
      </c>
      <c r="G111" s="109">
        <f t="shared" si="13"/>
        <v>0</v>
      </c>
      <c r="H111" s="99" t="s">
        <v>210</v>
      </c>
      <c r="I111" s="110" t="s">
        <v>210</v>
      </c>
      <c r="J111" s="109">
        <f t="shared" si="14"/>
        <v>0</v>
      </c>
      <c r="K111" s="99">
        <v>1</v>
      </c>
      <c r="L111" s="110">
        <v>1</v>
      </c>
      <c r="M111" s="109">
        <f t="shared" si="15"/>
        <v>2</v>
      </c>
      <c r="O111" s="317"/>
      <c r="P111" s="318"/>
      <c r="Q111" s="318"/>
    </row>
    <row r="112" spans="1:17" ht="13" x14ac:dyDescent="0.3">
      <c r="A112" s="98" t="s">
        <v>263</v>
      </c>
      <c r="B112" s="99">
        <v>21</v>
      </c>
      <c r="C112" s="110">
        <v>34</v>
      </c>
      <c r="D112" s="109">
        <f t="shared" si="12"/>
        <v>55</v>
      </c>
      <c r="E112" s="99">
        <v>4</v>
      </c>
      <c r="F112" s="110">
        <v>11</v>
      </c>
      <c r="G112" s="109">
        <f t="shared" si="13"/>
        <v>15</v>
      </c>
      <c r="H112" s="99" t="s">
        <v>210</v>
      </c>
      <c r="I112" s="110" t="s">
        <v>210</v>
      </c>
      <c r="J112" s="109">
        <f t="shared" si="14"/>
        <v>0</v>
      </c>
      <c r="K112" s="99">
        <v>2</v>
      </c>
      <c r="L112" s="110">
        <v>4</v>
      </c>
      <c r="M112" s="109">
        <f t="shared" si="15"/>
        <v>6</v>
      </c>
      <c r="O112" s="317"/>
      <c r="P112" s="318"/>
      <c r="Q112" s="318"/>
    </row>
    <row r="113" spans="1:17" ht="13" x14ac:dyDescent="0.3">
      <c r="A113" s="98" t="s">
        <v>234</v>
      </c>
      <c r="B113" s="99">
        <v>44</v>
      </c>
      <c r="C113" s="110">
        <v>47</v>
      </c>
      <c r="D113" s="109">
        <f t="shared" si="12"/>
        <v>91</v>
      </c>
      <c r="E113" s="99">
        <v>9</v>
      </c>
      <c r="F113" s="110">
        <v>9</v>
      </c>
      <c r="G113" s="109">
        <f t="shared" si="13"/>
        <v>18</v>
      </c>
      <c r="H113" s="99">
        <v>1</v>
      </c>
      <c r="I113" s="110">
        <v>3</v>
      </c>
      <c r="J113" s="109">
        <f t="shared" si="14"/>
        <v>4</v>
      </c>
      <c r="K113" s="99">
        <v>3</v>
      </c>
      <c r="L113" s="110">
        <v>2</v>
      </c>
      <c r="M113" s="109">
        <f t="shared" si="15"/>
        <v>5</v>
      </c>
      <c r="O113" s="317"/>
      <c r="P113" s="318"/>
      <c r="Q113" s="318"/>
    </row>
    <row r="114" spans="1:17" ht="13" x14ac:dyDescent="0.3">
      <c r="A114" s="98" t="s">
        <v>304</v>
      </c>
      <c r="B114" s="99">
        <v>1</v>
      </c>
      <c r="C114" s="110" t="s">
        <v>210</v>
      </c>
      <c r="D114" s="109">
        <f t="shared" si="12"/>
        <v>1</v>
      </c>
      <c r="E114" s="99" t="s">
        <v>210</v>
      </c>
      <c r="F114" s="110" t="s">
        <v>210</v>
      </c>
      <c r="G114" s="109">
        <f t="shared" si="13"/>
        <v>0</v>
      </c>
      <c r="H114" s="99">
        <v>1</v>
      </c>
      <c r="I114" s="110" t="s">
        <v>210</v>
      </c>
      <c r="J114" s="109">
        <f t="shared" si="14"/>
        <v>1</v>
      </c>
      <c r="K114" s="99" t="s">
        <v>210</v>
      </c>
      <c r="L114" s="110" t="s">
        <v>210</v>
      </c>
      <c r="M114" s="109">
        <f t="shared" si="15"/>
        <v>0</v>
      </c>
      <c r="O114" s="317"/>
      <c r="P114" s="318"/>
      <c r="Q114" s="318"/>
    </row>
    <row r="115" spans="1:17" ht="13" x14ac:dyDescent="0.3">
      <c r="A115" s="98" t="s">
        <v>235</v>
      </c>
      <c r="B115" s="99" t="s">
        <v>210</v>
      </c>
      <c r="C115" s="110">
        <v>1</v>
      </c>
      <c r="D115" s="109">
        <f t="shared" si="12"/>
        <v>1</v>
      </c>
      <c r="E115" s="99" t="s">
        <v>210</v>
      </c>
      <c r="F115" s="110" t="s">
        <v>210</v>
      </c>
      <c r="G115" s="109">
        <f t="shared" si="13"/>
        <v>0</v>
      </c>
      <c r="H115" s="99" t="s">
        <v>210</v>
      </c>
      <c r="I115" s="110" t="s">
        <v>210</v>
      </c>
      <c r="J115" s="109">
        <f t="shared" si="14"/>
        <v>0</v>
      </c>
      <c r="K115" s="99">
        <v>2</v>
      </c>
      <c r="L115" s="110" t="s">
        <v>210</v>
      </c>
      <c r="M115" s="109">
        <f t="shared" si="15"/>
        <v>2</v>
      </c>
      <c r="O115" s="317"/>
      <c r="P115" s="318"/>
      <c r="Q115" s="318"/>
    </row>
    <row r="116" spans="1:17" ht="13" x14ac:dyDescent="0.3">
      <c r="A116" s="98" t="s">
        <v>37</v>
      </c>
      <c r="B116" s="99">
        <v>1423</v>
      </c>
      <c r="C116" s="110">
        <v>1295</v>
      </c>
      <c r="D116" s="109">
        <f t="shared" si="12"/>
        <v>2718</v>
      </c>
      <c r="E116" s="99">
        <v>253</v>
      </c>
      <c r="F116" s="110">
        <v>321</v>
      </c>
      <c r="G116" s="109">
        <f t="shared" si="13"/>
        <v>574</v>
      </c>
      <c r="H116" s="99">
        <v>61</v>
      </c>
      <c r="I116" s="110">
        <v>84</v>
      </c>
      <c r="J116" s="109">
        <f t="shared" si="14"/>
        <v>145</v>
      </c>
      <c r="K116" s="99">
        <v>68</v>
      </c>
      <c r="L116" s="110">
        <v>132</v>
      </c>
      <c r="M116" s="109">
        <f t="shared" si="15"/>
        <v>200</v>
      </c>
      <c r="O116" s="317"/>
      <c r="P116" s="318"/>
      <c r="Q116" s="318"/>
    </row>
    <row r="117" spans="1:17" ht="13" x14ac:dyDescent="0.3">
      <c r="A117" s="98" t="s">
        <v>236</v>
      </c>
      <c r="B117" s="99">
        <v>33</v>
      </c>
      <c r="C117" s="110">
        <v>55</v>
      </c>
      <c r="D117" s="109">
        <f t="shared" si="12"/>
        <v>88</v>
      </c>
      <c r="E117" s="99">
        <v>11</v>
      </c>
      <c r="F117" s="110">
        <v>13</v>
      </c>
      <c r="G117" s="109">
        <f t="shared" si="13"/>
        <v>24</v>
      </c>
      <c r="H117" s="99" t="s">
        <v>210</v>
      </c>
      <c r="I117" s="110">
        <v>1</v>
      </c>
      <c r="J117" s="109">
        <f t="shared" si="14"/>
        <v>1</v>
      </c>
      <c r="K117" s="99">
        <v>4</v>
      </c>
      <c r="L117" s="110">
        <v>3</v>
      </c>
      <c r="M117" s="109">
        <f t="shared" si="15"/>
        <v>7</v>
      </c>
      <c r="O117" s="317"/>
      <c r="P117" s="318"/>
      <c r="Q117" s="318"/>
    </row>
    <row r="118" spans="1:17" ht="13" x14ac:dyDescent="0.3">
      <c r="A118" s="98" t="s">
        <v>305</v>
      </c>
      <c r="B118" s="99" t="s">
        <v>210</v>
      </c>
      <c r="C118" s="110">
        <v>2</v>
      </c>
      <c r="D118" s="109">
        <f t="shared" si="12"/>
        <v>2</v>
      </c>
      <c r="E118" s="99">
        <v>1</v>
      </c>
      <c r="F118" s="110">
        <v>2</v>
      </c>
      <c r="G118" s="109">
        <f t="shared" si="13"/>
        <v>3</v>
      </c>
      <c r="H118" s="99" t="s">
        <v>210</v>
      </c>
      <c r="I118" s="110" t="s">
        <v>210</v>
      </c>
      <c r="J118" s="109">
        <f t="shared" si="14"/>
        <v>0</v>
      </c>
      <c r="K118" s="99" t="s">
        <v>210</v>
      </c>
      <c r="L118" s="110" t="s">
        <v>210</v>
      </c>
      <c r="M118" s="109">
        <f t="shared" si="15"/>
        <v>0</v>
      </c>
      <c r="O118" s="317"/>
      <c r="P118" s="318"/>
      <c r="Q118" s="318"/>
    </row>
    <row r="119" spans="1:17" ht="13" x14ac:dyDescent="0.3">
      <c r="A119" s="98" t="s">
        <v>306</v>
      </c>
      <c r="B119" s="99" t="s">
        <v>210</v>
      </c>
      <c r="C119" s="110">
        <v>1</v>
      </c>
      <c r="D119" s="109">
        <f t="shared" si="12"/>
        <v>1</v>
      </c>
      <c r="E119" s="99" t="s">
        <v>210</v>
      </c>
      <c r="F119" s="110">
        <v>1</v>
      </c>
      <c r="G119" s="109">
        <f t="shared" si="13"/>
        <v>1</v>
      </c>
      <c r="H119" s="99" t="s">
        <v>210</v>
      </c>
      <c r="I119" s="110">
        <v>1</v>
      </c>
      <c r="J119" s="109">
        <f t="shared" si="14"/>
        <v>1</v>
      </c>
      <c r="K119" s="99" t="s">
        <v>210</v>
      </c>
      <c r="L119" s="110" t="s">
        <v>210</v>
      </c>
      <c r="M119" s="109">
        <f t="shared" si="15"/>
        <v>0</v>
      </c>
      <c r="O119" s="317"/>
      <c r="P119" s="318"/>
      <c r="Q119" s="318"/>
    </row>
    <row r="120" spans="1:17" ht="13" x14ac:dyDescent="0.3">
      <c r="A120" s="98" t="s">
        <v>276</v>
      </c>
      <c r="B120" s="99">
        <v>4</v>
      </c>
      <c r="C120" s="110">
        <v>8</v>
      </c>
      <c r="D120" s="109">
        <f t="shared" si="12"/>
        <v>12</v>
      </c>
      <c r="E120" s="99">
        <v>1</v>
      </c>
      <c r="F120" s="110">
        <v>2</v>
      </c>
      <c r="G120" s="109">
        <f t="shared" si="13"/>
        <v>3</v>
      </c>
      <c r="H120" s="99" t="s">
        <v>210</v>
      </c>
      <c r="I120" s="110">
        <v>1</v>
      </c>
      <c r="J120" s="109">
        <f t="shared" si="14"/>
        <v>1</v>
      </c>
      <c r="K120" s="99" t="s">
        <v>210</v>
      </c>
      <c r="L120" s="110" t="s">
        <v>210</v>
      </c>
      <c r="M120" s="109">
        <f t="shared" si="15"/>
        <v>0</v>
      </c>
      <c r="O120" s="317"/>
      <c r="P120" s="318"/>
      <c r="Q120" s="318"/>
    </row>
    <row r="121" spans="1:17" ht="13" x14ac:dyDescent="0.3">
      <c r="A121" s="98" t="s">
        <v>281</v>
      </c>
      <c r="B121" s="99">
        <v>1</v>
      </c>
      <c r="C121" s="110">
        <v>6</v>
      </c>
      <c r="D121" s="109">
        <f t="shared" si="12"/>
        <v>7</v>
      </c>
      <c r="E121" s="99">
        <v>1</v>
      </c>
      <c r="F121" s="110">
        <v>2</v>
      </c>
      <c r="G121" s="109">
        <f t="shared" si="13"/>
        <v>3</v>
      </c>
      <c r="H121" s="99" t="s">
        <v>210</v>
      </c>
      <c r="I121" s="110">
        <v>1</v>
      </c>
      <c r="J121" s="109">
        <f t="shared" si="14"/>
        <v>1</v>
      </c>
      <c r="K121" s="99" t="s">
        <v>210</v>
      </c>
      <c r="L121" s="110" t="s">
        <v>210</v>
      </c>
      <c r="M121" s="109">
        <f t="shared" si="15"/>
        <v>0</v>
      </c>
      <c r="O121" s="317"/>
      <c r="P121" s="318"/>
      <c r="Q121" s="318"/>
    </row>
    <row r="122" spans="1:17" ht="13" x14ac:dyDescent="0.3">
      <c r="A122" s="98" t="s">
        <v>38</v>
      </c>
      <c r="B122" s="99">
        <v>1</v>
      </c>
      <c r="C122" s="110">
        <v>12</v>
      </c>
      <c r="D122" s="109">
        <f t="shared" si="12"/>
        <v>13</v>
      </c>
      <c r="E122" s="99" t="s">
        <v>210</v>
      </c>
      <c r="F122" s="110">
        <v>2</v>
      </c>
      <c r="G122" s="109">
        <f t="shared" si="13"/>
        <v>2</v>
      </c>
      <c r="H122" s="99" t="s">
        <v>210</v>
      </c>
      <c r="I122" s="110" t="s">
        <v>210</v>
      </c>
      <c r="J122" s="109">
        <f t="shared" si="14"/>
        <v>0</v>
      </c>
      <c r="K122" s="99">
        <v>1</v>
      </c>
      <c r="L122" s="110">
        <v>3</v>
      </c>
      <c r="M122" s="109">
        <f t="shared" si="15"/>
        <v>4</v>
      </c>
      <c r="O122" s="317"/>
      <c r="P122" s="318"/>
      <c r="Q122" s="318"/>
    </row>
    <row r="123" spans="1:17" ht="13" x14ac:dyDescent="0.3">
      <c r="A123" s="98" t="s">
        <v>39</v>
      </c>
      <c r="B123" s="99">
        <v>45</v>
      </c>
      <c r="C123" s="110">
        <v>110</v>
      </c>
      <c r="D123" s="109">
        <f t="shared" si="12"/>
        <v>155</v>
      </c>
      <c r="E123" s="99">
        <v>13</v>
      </c>
      <c r="F123" s="110">
        <v>50</v>
      </c>
      <c r="G123" s="109">
        <f t="shared" si="13"/>
        <v>63</v>
      </c>
      <c r="H123" s="99">
        <v>5</v>
      </c>
      <c r="I123" s="110">
        <v>6</v>
      </c>
      <c r="J123" s="109">
        <f t="shared" si="14"/>
        <v>11</v>
      </c>
      <c r="K123" s="99">
        <v>3</v>
      </c>
      <c r="L123" s="110">
        <v>8</v>
      </c>
      <c r="M123" s="109">
        <f t="shared" si="15"/>
        <v>11</v>
      </c>
      <c r="O123" s="317"/>
      <c r="P123" s="318"/>
      <c r="Q123" s="318"/>
    </row>
    <row r="124" spans="1:17" ht="13" x14ac:dyDescent="0.3">
      <c r="A124" s="98" t="s">
        <v>312</v>
      </c>
      <c r="B124" s="99" t="s">
        <v>210</v>
      </c>
      <c r="C124" s="110">
        <v>1</v>
      </c>
      <c r="D124" s="109">
        <f t="shared" si="12"/>
        <v>1</v>
      </c>
      <c r="E124" s="99" t="s">
        <v>210</v>
      </c>
      <c r="F124" s="110" t="s">
        <v>210</v>
      </c>
      <c r="G124" s="109">
        <f t="shared" si="13"/>
        <v>0</v>
      </c>
      <c r="H124" s="99" t="s">
        <v>210</v>
      </c>
      <c r="I124" s="110" t="s">
        <v>210</v>
      </c>
      <c r="J124" s="109">
        <f t="shared" si="14"/>
        <v>0</v>
      </c>
      <c r="K124" s="99" t="s">
        <v>210</v>
      </c>
      <c r="L124" s="110" t="s">
        <v>210</v>
      </c>
      <c r="M124" s="109">
        <f t="shared" si="15"/>
        <v>0</v>
      </c>
      <c r="O124" s="317"/>
      <c r="P124" s="318"/>
      <c r="Q124" s="318"/>
    </row>
    <row r="125" spans="1:17" ht="13" x14ac:dyDescent="0.3">
      <c r="A125" s="98" t="s">
        <v>40</v>
      </c>
      <c r="B125" s="99">
        <v>2</v>
      </c>
      <c r="C125" s="110">
        <v>1</v>
      </c>
      <c r="D125" s="109">
        <f t="shared" ref="D125:D156" si="16">SUM(B125:C125)</f>
        <v>3</v>
      </c>
      <c r="E125" s="99">
        <v>1</v>
      </c>
      <c r="F125" s="110" t="s">
        <v>210</v>
      </c>
      <c r="G125" s="109">
        <f t="shared" ref="G125:G156" si="17">SUM(E125:F125)</f>
        <v>1</v>
      </c>
      <c r="H125" s="99" t="s">
        <v>210</v>
      </c>
      <c r="I125" s="110" t="s">
        <v>210</v>
      </c>
      <c r="J125" s="109">
        <f t="shared" si="14"/>
        <v>0</v>
      </c>
      <c r="K125" s="99">
        <v>1</v>
      </c>
      <c r="L125" s="110" t="s">
        <v>210</v>
      </c>
      <c r="M125" s="109">
        <f t="shared" si="15"/>
        <v>1</v>
      </c>
      <c r="O125" s="317"/>
      <c r="P125" s="318"/>
      <c r="Q125" s="318"/>
    </row>
    <row r="126" spans="1:17" ht="13" x14ac:dyDescent="0.3">
      <c r="A126" s="98" t="s">
        <v>237</v>
      </c>
      <c r="B126" s="99">
        <v>12</v>
      </c>
      <c r="C126" s="110">
        <v>12</v>
      </c>
      <c r="D126" s="109">
        <f t="shared" si="16"/>
        <v>24</v>
      </c>
      <c r="E126" s="99" t="s">
        <v>210</v>
      </c>
      <c r="F126" s="110">
        <v>4</v>
      </c>
      <c r="G126" s="109">
        <f t="shared" si="17"/>
        <v>4</v>
      </c>
      <c r="H126" s="99" t="s">
        <v>210</v>
      </c>
      <c r="I126" s="110" t="s">
        <v>210</v>
      </c>
      <c r="J126" s="109">
        <f t="shared" si="14"/>
        <v>0</v>
      </c>
      <c r="K126" s="99">
        <v>3</v>
      </c>
      <c r="L126" s="110">
        <v>1</v>
      </c>
      <c r="M126" s="109">
        <f t="shared" si="15"/>
        <v>4</v>
      </c>
      <c r="O126" s="317"/>
      <c r="P126" s="318"/>
      <c r="Q126" s="318"/>
    </row>
    <row r="127" spans="1:17" ht="13" x14ac:dyDescent="0.3">
      <c r="A127" s="98" t="s">
        <v>219</v>
      </c>
      <c r="B127" s="99" t="s">
        <v>210</v>
      </c>
      <c r="C127" s="110">
        <v>2</v>
      </c>
      <c r="D127" s="109">
        <f t="shared" si="16"/>
        <v>2</v>
      </c>
      <c r="E127" s="99">
        <v>1</v>
      </c>
      <c r="F127" s="110">
        <v>1</v>
      </c>
      <c r="G127" s="109">
        <f t="shared" si="17"/>
        <v>2</v>
      </c>
      <c r="H127" s="99" t="s">
        <v>210</v>
      </c>
      <c r="I127" s="110" t="s">
        <v>210</v>
      </c>
      <c r="J127" s="109">
        <f t="shared" si="14"/>
        <v>0</v>
      </c>
      <c r="K127" s="99" t="s">
        <v>210</v>
      </c>
      <c r="L127" s="110">
        <v>1</v>
      </c>
      <c r="M127" s="109">
        <f t="shared" si="15"/>
        <v>1</v>
      </c>
      <c r="O127" s="317"/>
      <c r="P127" s="318"/>
      <c r="Q127" s="318"/>
    </row>
    <row r="128" spans="1:17" ht="13" x14ac:dyDescent="0.3">
      <c r="A128" s="98" t="s">
        <v>41</v>
      </c>
      <c r="B128" s="99">
        <v>16</v>
      </c>
      <c r="C128" s="110">
        <v>58</v>
      </c>
      <c r="D128" s="109">
        <f t="shared" si="16"/>
        <v>74</v>
      </c>
      <c r="E128" s="99">
        <v>5</v>
      </c>
      <c r="F128" s="110">
        <v>23</v>
      </c>
      <c r="G128" s="109">
        <f t="shared" si="17"/>
        <v>28</v>
      </c>
      <c r="H128" s="99" t="s">
        <v>210</v>
      </c>
      <c r="I128" s="110">
        <v>2</v>
      </c>
      <c r="J128" s="109">
        <f t="shared" si="14"/>
        <v>2</v>
      </c>
      <c r="K128" s="99">
        <v>3</v>
      </c>
      <c r="L128" s="110">
        <v>4</v>
      </c>
      <c r="M128" s="109">
        <f t="shared" si="15"/>
        <v>7</v>
      </c>
      <c r="O128" s="317"/>
      <c r="P128" s="318"/>
      <c r="Q128" s="318"/>
    </row>
    <row r="129" spans="1:17" ht="13" x14ac:dyDescent="0.3">
      <c r="A129" s="98" t="s">
        <v>220</v>
      </c>
      <c r="B129" s="99">
        <v>267</v>
      </c>
      <c r="C129" s="110">
        <v>499</v>
      </c>
      <c r="D129" s="109">
        <f t="shared" si="16"/>
        <v>766</v>
      </c>
      <c r="E129" s="99">
        <v>66</v>
      </c>
      <c r="F129" s="110">
        <v>143</v>
      </c>
      <c r="G129" s="109">
        <f t="shared" si="17"/>
        <v>209</v>
      </c>
      <c r="H129" s="99">
        <v>15</v>
      </c>
      <c r="I129" s="110">
        <v>32</v>
      </c>
      <c r="J129" s="109">
        <f t="shared" si="14"/>
        <v>47</v>
      </c>
      <c r="K129" s="99">
        <v>18</v>
      </c>
      <c r="L129" s="110">
        <v>52</v>
      </c>
      <c r="M129" s="109">
        <f t="shared" si="15"/>
        <v>70</v>
      </c>
      <c r="O129" s="317"/>
      <c r="P129" s="318"/>
      <c r="Q129" s="318"/>
    </row>
    <row r="130" spans="1:17" ht="13" x14ac:dyDescent="0.3">
      <c r="A130" s="98" t="s">
        <v>308</v>
      </c>
      <c r="B130" s="99">
        <v>4</v>
      </c>
      <c r="C130" s="110" t="s">
        <v>210</v>
      </c>
      <c r="D130" s="109">
        <f t="shared" si="16"/>
        <v>4</v>
      </c>
      <c r="E130" s="99" t="s">
        <v>210</v>
      </c>
      <c r="F130" s="110" t="s">
        <v>210</v>
      </c>
      <c r="G130" s="109">
        <f t="shared" si="17"/>
        <v>0</v>
      </c>
      <c r="H130" s="99">
        <v>1</v>
      </c>
      <c r="I130" s="110" t="s">
        <v>210</v>
      </c>
      <c r="J130" s="109">
        <f t="shared" si="14"/>
        <v>1</v>
      </c>
      <c r="K130" s="99" t="s">
        <v>210</v>
      </c>
      <c r="L130" s="110" t="s">
        <v>210</v>
      </c>
      <c r="M130" s="109">
        <f t="shared" si="15"/>
        <v>0</v>
      </c>
      <c r="O130" s="317"/>
      <c r="P130" s="318"/>
      <c r="Q130" s="318"/>
    </row>
    <row r="131" spans="1:17" ht="13" x14ac:dyDescent="0.3">
      <c r="A131" s="98" t="s">
        <v>42</v>
      </c>
      <c r="B131" s="99">
        <v>4</v>
      </c>
      <c r="C131" s="110">
        <v>15</v>
      </c>
      <c r="D131" s="109">
        <f t="shared" si="16"/>
        <v>19</v>
      </c>
      <c r="E131" s="99">
        <v>5</v>
      </c>
      <c r="F131" s="110">
        <v>7</v>
      </c>
      <c r="G131" s="109">
        <f t="shared" si="17"/>
        <v>12</v>
      </c>
      <c r="H131" s="99" t="s">
        <v>210</v>
      </c>
      <c r="I131" s="110" t="s">
        <v>210</v>
      </c>
      <c r="J131" s="109">
        <f t="shared" si="14"/>
        <v>0</v>
      </c>
      <c r="K131" s="99" t="s">
        <v>210</v>
      </c>
      <c r="L131" s="110" t="s">
        <v>210</v>
      </c>
      <c r="M131" s="109">
        <f t="shared" si="15"/>
        <v>0</v>
      </c>
      <c r="O131" s="317"/>
      <c r="P131" s="318"/>
      <c r="Q131" s="318"/>
    </row>
    <row r="132" spans="1:17" ht="13" x14ac:dyDescent="0.3">
      <c r="A132" s="98" t="s">
        <v>309</v>
      </c>
      <c r="B132" s="99" t="s">
        <v>210</v>
      </c>
      <c r="C132" s="110" t="s">
        <v>210</v>
      </c>
      <c r="D132" s="109">
        <f t="shared" si="16"/>
        <v>0</v>
      </c>
      <c r="E132" s="99">
        <v>1</v>
      </c>
      <c r="F132" s="110" t="s">
        <v>210</v>
      </c>
      <c r="G132" s="109">
        <f t="shared" si="17"/>
        <v>1</v>
      </c>
      <c r="H132" s="99" t="s">
        <v>210</v>
      </c>
      <c r="I132" s="110" t="s">
        <v>210</v>
      </c>
      <c r="J132" s="109">
        <f t="shared" si="14"/>
        <v>0</v>
      </c>
      <c r="K132" s="99" t="s">
        <v>210</v>
      </c>
      <c r="L132" s="110" t="s">
        <v>210</v>
      </c>
      <c r="M132" s="109">
        <f t="shared" si="15"/>
        <v>0</v>
      </c>
      <c r="O132" s="317"/>
      <c r="P132" s="318"/>
      <c r="Q132" s="318"/>
    </row>
    <row r="133" spans="1:17" ht="13" x14ac:dyDescent="0.3">
      <c r="A133" s="98" t="s">
        <v>277</v>
      </c>
      <c r="B133" s="99">
        <v>5</v>
      </c>
      <c r="C133" s="110">
        <v>1</v>
      </c>
      <c r="D133" s="109">
        <f t="shared" si="16"/>
        <v>6</v>
      </c>
      <c r="E133" s="99" t="s">
        <v>210</v>
      </c>
      <c r="F133" s="110" t="s">
        <v>210</v>
      </c>
      <c r="G133" s="109">
        <f t="shared" si="17"/>
        <v>0</v>
      </c>
      <c r="H133" s="99" t="s">
        <v>210</v>
      </c>
      <c r="I133" s="110" t="s">
        <v>210</v>
      </c>
      <c r="J133" s="109">
        <f t="shared" ref="J133:J164" si="18">SUM(H133:I133)</f>
        <v>0</v>
      </c>
      <c r="K133" s="99" t="s">
        <v>210</v>
      </c>
      <c r="L133" s="110" t="s">
        <v>210</v>
      </c>
      <c r="M133" s="109">
        <f t="shared" ref="M133:M164" si="19">SUM(K133:L133)</f>
        <v>0</v>
      </c>
      <c r="O133" s="317"/>
      <c r="P133" s="318"/>
      <c r="Q133" s="318"/>
    </row>
    <row r="134" spans="1:17" ht="13" x14ac:dyDescent="0.3">
      <c r="A134" s="98" t="s">
        <v>43</v>
      </c>
      <c r="B134" s="99">
        <v>81</v>
      </c>
      <c r="C134" s="110">
        <v>103</v>
      </c>
      <c r="D134" s="109">
        <f t="shared" si="16"/>
        <v>184</v>
      </c>
      <c r="E134" s="99">
        <v>10</v>
      </c>
      <c r="F134" s="110">
        <v>57</v>
      </c>
      <c r="G134" s="109">
        <f t="shared" si="17"/>
        <v>67</v>
      </c>
      <c r="H134" s="99">
        <v>1</v>
      </c>
      <c r="I134" s="110">
        <v>5</v>
      </c>
      <c r="J134" s="109">
        <f t="shared" si="18"/>
        <v>6</v>
      </c>
      <c r="K134" s="99">
        <v>1</v>
      </c>
      <c r="L134" s="110">
        <v>17</v>
      </c>
      <c r="M134" s="109">
        <f t="shared" si="19"/>
        <v>18</v>
      </c>
      <c r="O134" s="317"/>
      <c r="P134" s="318"/>
      <c r="Q134" s="318"/>
    </row>
    <row r="135" spans="1:17" ht="13" x14ac:dyDescent="0.3">
      <c r="A135" s="98" t="s">
        <v>44</v>
      </c>
      <c r="B135" s="99">
        <v>38</v>
      </c>
      <c r="C135" s="110">
        <v>284</v>
      </c>
      <c r="D135" s="109">
        <f t="shared" si="16"/>
        <v>322</v>
      </c>
      <c r="E135" s="99">
        <v>17</v>
      </c>
      <c r="F135" s="110">
        <v>157</v>
      </c>
      <c r="G135" s="109">
        <f t="shared" si="17"/>
        <v>174</v>
      </c>
      <c r="H135" s="99" t="s">
        <v>210</v>
      </c>
      <c r="I135" s="110">
        <v>12</v>
      </c>
      <c r="J135" s="109">
        <f t="shared" si="18"/>
        <v>12</v>
      </c>
      <c r="K135" s="99">
        <v>3</v>
      </c>
      <c r="L135" s="110">
        <v>27</v>
      </c>
      <c r="M135" s="109">
        <f t="shared" si="19"/>
        <v>30</v>
      </c>
      <c r="O135" s="317"/>
      <c r="P135" s="318"/>
      <c r="Q135" s="318"/>
    </row>
    <row r="136" spans="1:17" ht="13" x14ac:dyDescent="0.3">
      <c r="A136" s="98" t="s">
        <v>58</v>
      </c>
      <c r="B136" s="99">
        <v>218</v>
      </c>
      <c r="C136" s="110">
        <v>92</v>
      </c>
      <c r="D136" s="109">
        <f t="shared" si="16"/>
        <v>310</v>
      </c>
      <c r="E136" s="99">
        <v>86</v>
      </c>
      <c r="F136" s="110">
        <v>21</v>
      </c>
      <c r="G136" s="109">
        <f t="shared" si="17"/>
        <v>107</v>
      </c>
      <c r="H136" s="99">
        <v>13</v>
      </c>
      <c r="I136" s="110">
        <v>2</v>
      </c>
      <c r="J136" s="109">
        <f t="shared" si="18"/>
        <v>15</v>
      </c>
      <c r="K136" s="99">
        <v>13</v>
      </c>
      <c r="L136" s="110">
        <v>6</v>
      </c>
      <c r="M136" s="109">
        <f t="shared" si="19"/>
        <v>19</v>
      </c>
      <c r="O136" s="317"/>
      <c r="P136" s="318"/>
      <c r="Q136" s="318"/>
    </row>
    <row r="137" spans="1:17" ht="13" x14ac:dyDescent="0.3">
      <c r="A137" s="98" t="s">
        <v>264</v>
      </c>
      <c r="B137" s="99">
        <v>164</v>
      </c>
      <c r="C137" s="110">
        <v>249</v>
      </c>
      <c r="D137" s="109">
        <f t="shared" si="16"/>
        <v>413</v>
      </c>
      <c r="E137" s="99">
        <v>18</v>
      </c>
      <c r="F137" s="110">
        <v>14</v>
      </c>
      <c r="G137" s="109">
        <f t="shared" si="17"/>
        <v>32</v>
      </c>
      <c r="H137" s="99">
        <v>1</v>
      </c>
      <c r="I137" s="110">
        <v>5</v>
      </c>
      <c r="J137" s="109">
        <f t="shared" si="18"/>
        <v>6</v>
      </c>
      <c r="K137" s="99">
        <v>6</v>
      </c>
      <c r="L137" s="110">
        <v>7</v>
      </c>
      <c r="M137" s="109">
        <f t="shared" si="19"/>
        <v>13</v>
      </c>
      <c r="O137" s="317"/>
      <c r="P137" s="318"/>
      <c r="Q137" s="318"/>
    </row>
    <row r="138" spans="1:17" ht="13" x14ac:dyDescent="0.3">
      <c r="A138" s="98" t="s">
        <v>221</v>
      </c>
      <c r="B138" s="99">
        <v>10</v>
      </c>
      <c r="C138" s="110">
        <v>11</v>
      </c>
      <c r="D138" s="109">
        <f t="shared" si="16"/>
        <v>21</v>
      </c>
      <c r="E138" s="99">
        <v>4</v>
      </c>
      <c r="F138" s="110">
        <v>5</v>
      </c>
      <c r="G138" s="109">
        <f t="shared" si="17"/>
        <v>9</v>
      </c>
      <c r="H138" s="99" t="s">
        <v>210</v>
      </c>
      <c r="I138" s="110" t="s">
        <v>210</v>
      </c>
      <c r="J138" s="109">
        <f t="shared" si="18"/>
        <v>0</v>
      </c>
      <c r="K138" s="99" t="s">
        <v>210</v>
      </c>
      <c r="L138" s="110">
        <v>2</v>
      </c>
      <c r="M138" s="109">
        <f t="shared" si="19"/>
        <v>2</v>
      </c>
      <c r="O138" s="317"/>
      <c r="P138" s="318"/>
      <c r="Q138" s="318"/>
    </row>
    <row r="139" spans="1:17" ht="13" x14ac:dyDescent="0.3">
      <c r="A139" s="98" t="s">
        <v>313</v>
      </c>
      <c r="B139" s="99">
        <v>1</v>
      </c>
      <c r="C139" s="110" t="s">
        <v>210</v>
      </c>
      <c r="D139" s="109">
        <f t="shared" si="16"/>
        <v>1</v>
      </c>
      <c r="E139" s="99" t="s">
        <v>210</v>
      </c>
      <c r="F139" s="110" t="s">
        <v>210</v>
      </c>
      <c r="G139" s="109">
        <f t="shared" si="17"/>
        <v>0</v>
      </c>
      <c r="H139" s="99" t="s">
        <v>210</v>
      </c>
      <c r="I139" s="110" t="s">
        <v>210</v>
      </c>
      <c r="J139" s="109">
        <f t="shared" si="18"/>
        <v>0</v>
      </c>
      <c r="K139" s="99" t="s">
        <v>210</v>
      </c>
      <c r="L139" s="110" t="s">
        <v>210</v>
      </c>
      <c r="M139" s="109">
        <f t="shared" si="19"/>
        <v>0</v>
      </c>
      <c r="O139" s="317"/>
      <c r="P139" s="318"/>
      <c r="Q139" s="318"/>
    </row>
    <row r="140" spans="1:17" ht="13" x14ac:dyDescent="0.3">
      <c r="A140" s="98" t="s">
        <v>45</v>
      </c>
      <c r="B140" s="99" t="s">
        <v>210</v>
      </c>
      <c r="C140" s="110">
        <v>4</v>
      </c>
      <c r="D140" s="109">
        <f t="shared" si="16"/>
        <v>4</v>
      </c>
      <c r="E140" s="99" t="s">
        <v>210</v>
      </c>
      <c r="F140" s="110">
        <v>1</v>
      </c>
      <c r="G140" s="109">
        <f t="shared" si="17"/>
        <v>1</v>
      </c>
      <c r="H140" s="99" t="s">
        <v>210</v>
      </c>
      <c r="I140" s="110" t="s">
        <v>210</v>
      </c>
      <c r="J140" s="109">
        <f t="shared" si="18"/>
        <v>0</v>
      </c>
      <c r="K140" s="99" t="s">
        <v>210</v>
      </c>
      <c r="L140" s="110" t="s">
        <v>210</v>
      </c>
      <c r="M140" s="109">
        <f t="shared" si="19"/>
        <v>0</v>
      </c>
      <c r="O140" s="317"/>
      <c r="P140" s="318"/>
      <c r="Q140" s="318"/>
    </row>
    <row r="141" spans="1:17" ht="13" x14ac:dyDescent="0.3">
      <c r="A141" s="98" t="s">
        <v>238</v>
      </c>
      <c r="B141" s="99" t="s">
        <v>210</v>
      </c>
      <c r="C141" s="110" t="s">
        <v>210</v>
      </c>
      <c r="D141" s="109">
        <f t="shared" si="16"/>
        <v>0</v>
      </c>
      <c r="E141" s="99" t="s">
        <v>210</v>
      </c>
      <c r="F141" s="110">
        <v>1</v>
      </c>
      <c r="G141" s="109">
        <f t="shared" si="17"/>
        <v>1</v>
      </c>
      <c r="H141" s="99" t="s">
        <v>210</v>
      </c>
      <c r="I141" s="110" t="s">
        <v>210</v>
      </c>
      <c r="J141" s="109">
        <f t="shared" si="18"/>
        <v>0</v>
      </c>
      <c r="K141" s="99" t="s">
        <v>210</v>
      </c>
      <c r="L141" s="110" t="s">
        <v>210</v>
      </c>
      <c r="M141" s="109">
        <f t="shared" si="19"/>
        <v>0</v>
      </c>
      <c r="O141" s="317"/>
      <c r="P141" s="318"/>
      <c r="Q141" s="318"/>
    </row>
    <row r="142" spans="1:17" ht="13" x14ac:dyDescent="0.3">
      <c r="A142" s="98" t="s">
        <v>282</v>
      </c>
      <c r="B142" s="99">
        <v>2</v>
      </c>
      <c r="C142" s="110">
        <v>3</v>
      </c>
      <c r="D142" s="109">
        <f t="shared" si="16"/>
        <v>5</v>
      </c>
      <c r="E142" s="99">
        <v>3</v>
      </c>
      <c r="F142" s="110">
        <v>1</v>
      </c>
      <c r="G142" s="109">
        <f t="shared" si="17"/>
        <v>4</v>
      </c>
      <c r="H142" s="99" t="s">
        <v>210</v>
      </c>
      <c r="I142" s="110" t="s">
        <v>210</v>
      </c>
      <c r="J142" s="109">
        <f t="shared" si="18"/>
        <v>0</v>
      </c>
      <c r="K142" s="99" t="s">
        <v>210</v>
      </c>
      <c r="L142" s="110">
        <v>1</v>
      </c>
      <c r="M142" s="109">
        <f t="shared" si="19"/>
        <v>1</v>
      </c>
      <c r="O142" s="317"/>
      <c r="P142" s="318"/>
      <c r="Q142" s="318"/>
    </row>
    <row r="143" spans="1:17" x14ac:dyDescent="0.3">
      <c r="A143" s="98" t="s">
        <v>46</v>
      </c>
      <c r="B143" s="99">
        <v>48</v>
      </c>
      <c r="C143" s="110">
        <v>168</v>
      </c>
      <c r="D143" s="109">
        <f t="shared" si="16"/>
        <v>216</v>
      </c>
      <c r="E143" s="99">
        <v>5</v>
      </c>
      <c r="F143" s="110">
        <v>22</v>
      </c>
      <c r="G143" s="109">
        <f t="shared" si="17"/>
        <v>27</v>
      </c>
      <c r="H143" s="99">
        <v>1</v>
      </c>
      <c r="I143" s="110">
        <v>5</v>
      </c>
      <c r="J143" s="109">
        <f t="shared" si="18"/>
        <v>6</v>
      </c>
      <c r="K143" s="99">
        <v>1</v>
      </c>
      <c r="L143" s="110">
        <v>12</v>
      </c>
      <c r="M143" s="109">
        <f t="shared" si="19"/>
        <v>13</v>
      </c>
    </row>
    <row r="144" spans="1:17" x14ac:dyDescent="0.3">
      <c r="A144" s="98" t="s">
        <v>47</v>
      </c>
      <c r="B144" s="99">
        <v>398</v>
      </c>
      <c r="C144" s="110">
        <v>1204</v>
      </c>
      <c r="D144" s="109">
        <f t="shared" si="16"/>
        <v>1602</v>
      </c>
      <c r="E144" s="99">
        <v>169</v>
      </c>
      <c r="F144" s="110">
        <v>482</v>
      </c>
      <c r="G144" s="109">
        <f t="shared" si="17"/>
        <v>651</v>
      </c>
      <c r="H144" s="99">
        <v>16</v>
      </c>
      <c r="I144" s="110">
        <v>71</v>
      </c>
      <c r="J144" s="109">
        <f t="shared" si="18"/>
        <v>87</v>
      </c>
      <c r="K144" s="99">
        <v>29</v>
      </c>
      <c r="L144" s="110">
        <v>126</v>
      </c>
      <c r="M144" s="109">
        <f t="shared" si="19"/>
        <v>155</v>
      </c>
    </row>
    <row r="145" spans="1:13" x14ac:dyDescent="0.3">
      <c r="A145" s="98" t="s">
        <v>48</v>
      </c>
      <c r="B145" s="99">
        <v>18</v>
      </c>
      <c r="C145" s="110">
        <v>28</v>
      </c>
      <c r="D145" s="109">
        <f t="shared" si="16"/>
        <v>46</v>
      </c>
      <c r="E145" s="99">
        <v>6</v>
      </c>
      <c r="F145" s="110">
        <v>19</v>
      </c>
      <c r="G145" s="109">
        <f t="shared" si="17"/>
        <v>25</v>
      </c>
      <c r="H145" s="99">
        <v>1</v>
      </c>
      <c r="I145" s="110">
        <v>1</v>
      </c>
      <c r="J145" s="109">
        <f t="shared" si="18"/>
        <v>2</v>
      </c>
      <c r="K145" s="99">
        <v>2</v>
      </c>
      <c r="L145" s="110">
        <v>3</v>
      </c>
      <c r="M145" s="109">
        <f t="shared" si="19"/>
        <v>5</v>
      </c>
    </row>
    <row r="146" spans="1:13" x14ac:dyDescent="0.3">
      <c r="A146" s="98" t="s">
        <v>49</v>
      </c>
      <c r="B146" s="99">
        <v>21</v>
      </c>
      <c r="C146" s="110">
        <v>6</v>
      </c>
      <c r="D146" s="109">
        <f t="shared" si="16"/>
        <v>27</v>
      </c>
      <c r="E146" s="99">
        <v>3</v>
      </c>
      <c r="F146" s="110">
        <v>3</v>
      </c>
      <c r="G146" s="109">
        <f t="shared" si="17"/>
        <v>6</v>
      </c>
      <c r="H146" s="99" t="s">
        <v>210</v>
      </c>
      <c r="I146" s="110" t="s">
        <v>210</v>
      </c>
      <c r="J146" s="109">
        <f t="shared" si="18"/>
        <v>0</v>
      </c>
      <c r="K146" s="99" t="s">
        <v>210</v>
      </c>
      <c r="L146" s="110">
        <v>2</v>
      </c>
      <c r="M146" s="109">
        <f t="shared" si="19"/>
        <v>2</v>
      </c>
    </row>
    <row r="147" spans="1:13" x14ac:dyDescent="0.3">
      <c r="A147" s="98" t="s">
        <v>50</v>
      </c>
      <c r="B147" s="99">
        <v>46934</v>
      </c>
      <c r="C147" s="110">
        <v>56413</v>
      </c>
      <c r="D147" s="109">
        <f t="shared" si="16"/>
        <v>103347</v>
      </c>
      <c r="E147" s="99">
        <v>9801</v>
      </c>
      <c r="F147" s="110">
        <v>14721</v>
      </c>
      <c r="G147" s="109">
        <f t="shared" si="17"/>
        <v>24522</v>
      </c>
      <c r="H147" s="99">
        <v>2668</v>
      </c>
      <c r="I147" s="110">
        <v>3419</v>
      </c>
      <c r="J147" s="109">
        <f t="shared" si="18"/>
        <v>6087</v>
      </c>
      <c r="K147" s="99">
        <v>4443</v>
      </c>
      <c r="L147" s="110">
        <v>9783</v>
      </c>
      <c r="M147" s="109">
        <f t="shared" si="19"/>
        <v>14226</v>
      </c>
    </row>
    <row r="148" spans="1:13" x14ac:dyDescent="0.3">
      <c r="A148" s="98" t="s">
        <v>278</v>
      </c>
      <c r="B148" s="99">
        <v>3</v>
      </c>
      <c r="C148" s="110">
        <v>5</v>
      </c>
      <c r="D148" s="109">
        <f t="shared" si="16"/>
        <v>8</v>
      </c>
      <c r="E148" s="99">
        <v>1</v>
      </c>
      <c r="F148" s="110">
        <v>1</v>
      </c>
      <c r="G148" s="109">
        <f t="shared" si="17"/>
        <v>2</v>
      </c>
      <c r="H148" s="99" t="s">
        <v>210</v>
      </c>
      <c r="I148" s="110" t="s">
        <v>210</v>
      </c>
      <c r="J148" s="109">
        <f t="shared" si="18"/>
        <v>0</v>
      </c>
      <c r="K148" s="99" t="s">
        <v>210</v>
      </c>
      <c r="L148" s="110">
        <v>1</v>
      </c>
      <c r="M148" s="109">
        <f t="shared" si="19"/>
        <v>1</v>
      </c>
    </row>
    <row r="149" spans="1:13" x14ac:dyDescent="0.3">
      <c r="A149" s="98" t="s">
        <v>51</v>
      </c>
      <c r="B149" s="99">
        <v>90</v>
      </c>
      <c r="C149" s="110">
        <v>984</v>
      </c>
      <c r="D149" s="109">
        <f t="shared" si="16"/>
        <v>1074</v>
      </c>
      <c r="E149" s="99">
        <v>38</v>
      </c>
      <c r="F149" s="110">
        <v>369</v>
      </c>
      <c r="G149" s="109">
        <f t="shared" si="17"/>
        <v>407</v>
      </c>
      <c r="H149" s="99">
        <v>6</v>
      </c>
      <c r="I149" s="110">
        <v>35</v>
      </c>
      <c r="J149" s="109">
        <f t="shared" si="18"/>
        <v>41</v>
      </c>
      <c r="K149" s="99">
        <v>15</v>
      </c>
      <c r="L149" s="110">
        <v>140</v>
      </c>
      <c r="M149" s="109">
        <f t="shared" si="19"/>
        <v>155</v>
      </c>
    </row>
    <row r="150" spans="1:13" x14ac:dyDescent="0.3">
      <c r="A150" s="98" t="s">
        <v>222</v>
      </c>
      <c r="B150" s="99">
        <v>39</v>
      </c>
      <c r="C150" s="110">
        <v>64</v>
      </c>
      <c r="D150" s="109">
        <f t="shared" si="16"/>
        <v>103</v>
      </c>
      <c r="E150" s="99">
        <v>8</v>
      </c>
      <c r="F150" s="110">
        <v>11</v>
      </c>
      <c r="G150" s="109">
        <f t="shared" si="17"/>
        <v>19</v>
      </c>
      <c r="H150" s="99">
        <v>1</v>
      </c>
      <c r="I150" s="110">
        <v>3</v>
      </c>
      <c r="J150" s="109">
        <f t="shared" si="18"/>
        <v>4</v>
      </c>
      <c r="K150" s="99">
        <v>4</v>
      </c>
      <c r="L150" s="110">
        <v>2</v>
      </c>
      <c r="M150" s="109">
        <f t="shared" si="19"/>
        <v>6</v>
      </c>
    </row>
    <row r="151" spans="1:13" x14ac:dyDescent="0.3">
      <c r="A151" s="98" t="s">
        <v>52</v>
      </c>
      <c r="B151" s="99">
        <v>1101</v>
      </c>
      <c r="C151" s="110">
        <v>1395</v>
      </c>
      <c r="D151" s="109">
        <f t="shared" si="16"/>
        <v>2496</v>
      </c>
      <c r="E151" s="99">
        <v>395</v>
      </c>
      <c r="F151" s="110">
        <v>542</v>
      </c>
      <c r="G151" s="109">
        <f t="shared" si="17"/>
        <v>937</v>
      </c>
      <c r="H151" s="99">
        <v>113</v>
      </c>
      <c r="I151" s="110">
        <v>130</v>
      </c>
      <c r="J151" s="109">
        <f t="shared" si="18"/>
        <v>243</v>
      </c>
      <c r="K151" s="99">
        <v>49</v>
      </c>
      <c r="L151" s="110">
        <v>92</v>
      </c>
      <c r="M151" s="109">
        <f t="shared" si="19"/>
        <v>141</v>
      </c>
    </row>
    <row r="152" spans="1:13" x14ac:dyDescent="0.3">
      <c r="A152" s="98" t="s">
        <v>223</v>
      </c>
      <c r="B152" s="99">
        <v>3</v>
      </c>
      <c r="C152" s="110">
        <v>14</v>
      </c>
      <c r="D152" s="109">
        <f t="shared" si="16"/>
        <v>17</v>
      </c>
      <c r="E152" s="99">
        <v>1</v>
      </c>
      <c r="F152" s="110">
        <v>5</v>
      </c>
      <c r="G152" s="109">
        <f t="shared" si="17"/>
        <v>6</v>
      </c>
      <c r="H152" s="99" t="s">
        <v>210</v>
      </c>
      <c r="I152" s="110" t="s">
        <v>210</v>
      </c>
      <c r="J152" s="109">
        <f t="shared" si="18"/>
        <v>0</v>
      </c>
      <c r="K152" s="99" t="s">
        <v>210</v>
      </c>
      <c r="L152" s="110" t="s">
        <v>210</v>
      </c>
      <c r="M152" s="109">
        <f t="shared" si="19"/>
        <v>0</v>
      </c>
    </row>
    <row r="153" spans="1:13" x14ac:dyDescent="0.3">
      <c r="A153" s="98" t="s">
        <v>314</v>
      </c>
      <c r="B153" s="99">
        <v>1</v>
      </c>
      <c r="C153" s="110" t="s">
        <v>210</v>
      </c>
      <c r="D153" s="109">
        <f t="shared" si="16"/>
        <v>1</v>
      </c>
      <c r="E153" s="99" t="s">
        <v>210</v>
      </c>
      <c r="F153" s="110" t="s">
        <v>210</v>
      </c>
      <c r="G153" s="109">
        <f t="shared" si="17"/>
        <v>0</v>
      </c>
      <c r="H153" s="99" t="s">
        <v>210</v>
      </c>
      <c r="I153" s="110" t="s">
        <v>210</v>
      </c>
      <c r="J153" s="109">
        <f t="shared" si="18"/>
        <v>0</v>
      </c>
      <c r="K153" s="99" t="s">
        <v>210</v>
      </c>
      <c r="L153" s="110" t="s">
        <v>210</v>
      </c>
      <c r="M153" s="109">
        <f t="shared" si="19"/>
        <v>0</v>
      </c>
    </row>
    <row r="154" spans="1:13" x14ac:dyDescent="0.3">
      <c r="A154" s="98" t="s">
        <v>265</v>
      </c>
      <c r="B154" s="99">
        <v>7</v>
      </c>
      <c r="C154" s="110">
        <v>7</v>
      </c>
      <c r="D154" s="109">
        <f t="shared" si="16"/>
        <v>14</v>
      </c>
      <c r="E154" s="99">
        <v>1</v>
      </c>
      <c r="F154" s="110">
        <v>3</v>
      </c>
      <c r="G154" s="109">
        <f t="shared" si="17"/>
        <v>4</v>
      </c>
      <c r="H154" s="99" t="s">
        <v>210</v>
      </c>
      <c r="I154" s="110" t="s">
        <v>210</v>
      </c>
      <c r="J154" s="109">
        <f t="shared" si="18"/>
        <v>0</v>
      </c>
      <c r="K154" s="99" t="s">
        <v>210</v>
      </c>
      <c r="L154" s="110">
        <v>1</v>
      </c>
      <c r="M154" s="109">
        <f t="shared" si="19"/>
        <v>1</v>
      </c>
    </row>
    <row r="155" spans="1:13" x14ac:dyDescent="0.3">
      <c r="A155" s="98" t="s">
        <v>224</v>
      </c>
      <c r="B155" s="99">
        <v>193</v>
      </c>
      <c r="C155" s="110">
        <v>147</v>
      </c>
      <c r="D155" s="109">
        <f t="shared" si="16"/>
        <v>340</v>
      </c>
      <c r="E155" s="99">
        <v>53</v>
      </c>
      <c r="F155" s="110">
        <v>53</v>
      </c>
      <c r="G155" s="109">
        <f t="shared" si="17"/>
        <v>106</v>
      </c>
      <c r="H155" s="99">
        <v>4</v>
      </c>
      <c r="I155" s="110">
        <v>2</v>
      </c>
      <c r="J155" s="109">
        <f t="shared" si="18"/>
        <v>6</v>
      </c>
      <c r="K155" s="99">
        <v>8</v>
      </c>
      <c r="L155" s="110">
        <v>10</v>
      </c>
      <c r="M155" s="109">
        <f t="shared" si="19"/>
        <v>18</v>
      </c>
    </row>
    <row r="156" spans="1:13" ht="12.5" thickBot="1" x14ac:dyDescent="0.35">
      <c r="A156" s="98" t="s">
        <v>266</v>
      </c>
      <c r="B156" s="99"/>
      <c r="C156" s="110"/>
      <c r="D156" s="109">
        <f t="shared" si="16"/>
        <v>0</v>
      </c>
      <c r="E156" s="99">
        <v>1</v>
      </c>
      <c r="F156" s="110">
        <v>2</v>
      </c>
      <c r="G156" s="109">
        <f t="shared" si="17"/>
        <v>3</v>
      </c>
      <c r="H156" s="99">
        <v>1</v>
      </c>
      <c r="I156" s="110"/>
      <c r="J156" s="109">
        <f t="shared" si="18"/>
        <v>1</v>
      </c>
      <c r="K156" s="99">
        <v>1</v>
      </c>
      <c r="L156" s="110">
        <v>1</v>
      </c>
      <c r="M156" s="109">
        <f t="shared" si="19"/>
        <v>2</v>
      </c>
    </row>
    <row r="157" spans="1:13" ht="12.5" thickBot="1" x14ac:dyDescent="0.35">
      <c r="A157" s="88" t="s">
        <v>100</v>
      </c>
      <c r="B157" s="111">
        <f t="shared" ref="B157:M157" si="20">SUM(B5:B156)</f>
        <v>60813</v>
      </c>
      <c r="C157" s="112">
        <f t="shared" si="20"/>
        <v>83573</v>
      </c>
      <c r="D157" s="113">
        <f t="shared" si="20"/>
        <v>144393</v>
      </c>
      <c r="E157" s="111">
        <f t="shared" si="20"/>
        <v>13816</v>
      </c>
      <c r="F157" s="112">
        <f t="shared" si="20"/>
        <v>25214</v>
      </c>
      <c r="G157" s="113">
        <f t="shared" si="20"/>
        <v>39033</v>
      </c>
      <c r="H157" s="111">
        <f t="shared" si="20"/>
        <v>3464</v>
      </c>
      <c r="I157" s="112">
        <f t="shared" si="20"/>
        <v>5244</v>
      </c>
      <c r="J157" s="113">
        <f t="shared" si="20"/>
        <v>8708</v>
      </c>
      <c r="K157" s="111">
        <f t="shared" si="20"/>
        <v>5619</v>
      </c>
      <c r="L157" s="112">
        <f t="shared" si="20"/>
        <v>14658</v>
      </c>
      <c r="M157" s="113">
        <f t="shared" si="20"/>
        <v>20277</v>
      </c>
    </row>
  </sheetData>
  <sortState ref="A5:M156">
    <sortCondition ref="A5:A156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N67"/>
  <sheetViews>
    <sheetView zoomScaleNormal="100" workbookViewId="0">
      <selection activeCell="Q13" sqref="Q13"/>
    </sheetView>
  </sheetViews>
  <sheetFormatPr defaultColWidth="9.1796875" defaultRowHeight="12" x14ac:dyDescent="0.3"/>
  <cols>
    <col min="1" max="1" width="16.36328125" style="85" customWidth="1"/>
    <col min="2" max="4" width="5.08984375" style="85" bestFit="1" customWidth="1"/>
    <col min="5" max="5" width="6.453125" style="85" customWidth="1"/>
    <col min="6" max="9" width="9.1796875" style="85"/>
    <col min="10" max="10" width="16.453125" style="85" customWidth="1"/>
    <col min="11" max="13" width="5.08984375" style="85" bestFit="1" customWidth="1"/>
    <col min="14" max="14" width="6.81640625" style="85" customWidth="1"/>
    <col min="15" max="16384" width="9.1796875" style="85"/>
  </cols>
  <sheetData>
    <row r="1" spans="1:14" ht="12.75" customHeight="1" x14ac:dyDescent="0.3">
      <c r="A1" s="114" t="s">
        <v>198</v>
      </c>
      <c r="J1" s="114" t="s">
        <v>315</v>
      </c>
    </row>
    <row r="2" spans="1:14" ht="12.75" customHeight="1" x14ac:dyDescent="0.3">
      <c r="A2" s="85" t="s">
        <v>112</v>
      </c>
      <c r="J2" s="85" t="s">
        <v>113</v>
      </c>
    </row>
    <row r="3" spans="1:14" ht="12.75" customHeight="1" thickBot="1" x14ac:dyDescent="0.35"/>
    <row r="4" spans="1:14" ht="24.5" thickBot="1" x14ac:dyDescent="0.35">
      <c r="A4" s="115" t="s">
        <v>0</v>
      </c>
      <c r="B4" s="116" t="s">
        <v>117</v>
      </c>
      <c r="C4" s="117" t="s">
        <v>118</v>
      </c>
      <c r="D4" s="118" t="s">
        <v>124</v>
      </c>
      <c r="E4" s="333" t="s">
        <v>3</v>
      </c>
      <c r="J4" s="115" t="s">
        <v>0</v>
      </c>
      <c r="K4" s="116" t="s">
        <v>117</v>
      </c>
      <c r="L4" s="125" t="s">
        <v>118</v>
      </c>
      <c r="M4" s="118" t="s">
        <v>124</v>
      </c>
      <c r="N4" s="334" t="s">
        <v>3</v>
      </c>
    </row>
    <row r="5" spans="1:14" x14ac:dyDescent="0.3">
      <c r="A5" s="98" t="s">
        <v>70</v>
      </c>
      <c r="B5" s="119">
        <v>14</v>
      </c>
      <c r="C5" s="120">
        <v>23</v>
      </c>
      <c r="D5" s="121">
        <f>SUM(B5:C5)</f>
        <v>37</v>
      </c>
      <c r="E5" s="97">
        <f t="shared" ref="E5:E34" si="0">D5*100/$D$35</f>
        <v>0.64527380537146839</v>
      </c>
      <c r="J5" s="98" t="s">
        <v>70</v>
      </c>
      <c r="K5" s="119">
        <v>10</v>
      </c>
      <c r="L5" s="120">
        <v>29</v>
      </c>
      <c r="M5" s="121">
        <f t="shared" ref="M5:M32" si="1">SUM(K5:L5)</f>
        <v>39</v>
      </c>
      <c r="N5" s="126">
        <f t="shared" ref="N5:N33" si="2">M5*100/$M$33</f>
        <v>2.8529626920263351</v>
      </c>
    </row>
    <row r="6" spans="1:14" x14ac:dyDescent="0.3">
      <c r="A6" s="98" t="s">
        <v>71</v>
      </c>
      <c r="B6" s="119">
        <v>16</v>
      </c>
      <c r="C6" s="120">
        <v>51</v>
      </c>
      <c r="D6" s="121">
        <f t="shared" ref="D6:D34" si="3">SUM(B6:C6)</f>
        <v>67</v>
      </c>
      <c r="E6" s="97">
        <f t="shared" si="0"/>
        <v>1.168468782699686</v>
      </c>
      <c r="J6" s="98" t="s">
        <v>71</v>
      </c>
      <c r="K6" s="119">
        <v>2</v>
      </c>
      <c r="L6" s="120">
        <v>14</v>
      </c>
      <c r="M6" s="121">
        <f t="shared" si="1"/>
        <v>16</v>
      </c>
      <c r="N6" s="126">
        <f t="shared" si="2"/>
        <v>1.1704462326261886</v>
      </c>
    </row>
    <row r="7" spans="1:14" x14ac:dyDescent="0.3">
      <c r="A7" s="98" t="s">
        <v>12</v>
      </c>
      <c r="B7" s="119">
        <v>150</v>
      </c>
      <c r="C7" s="120">
        <v>184</v>
      </c>
      <c r="D7" s="121">
        <f t="shared" si="3"/>
        <v>334</v>
      </c>
      <c r="E7" s="97">
        <f t="shared" si="0"/>
        <v>5.824904080920823</v>
      </c>
      <c r="J7" s="98" t="s">
        <v>12</v>
      </c>
      <c r="K7" s="119">
        <v>34</v>
      </c>
      <c r="L7" s="120">
        <v>45</v>
      </c>
      <c r="M7" s="121">
        <f t="shared" si="1"/>
        <v>79</v>
      </c>
      <c r="N7" s="126">
        <f t="shared" si="2"/>
        <v>5.7790782735918071</v>
      </c>
    </row>
    <row r="8" spans="1:14" x14ac:dyDescent="0.3">
      <c r="A8" s="98" t="s">
        <v>60</v>
      </c>
      <c r="B8" s="119">
        <v>22</v>
      </c>
      <c r="C8" s="120">
        <v>27</v>
      </c>
      <c r="D8" s="121">
        <f t="shared" si="3"/>
        <v>49</v>
      </c>
      <c r="E8" s="97">
        <f t="shared" si="0"/>
        <v>0.85455179630275546</v>
      </c>
      <c r="J8" s="98" t="s">
        <v>60</v>
      </c>
      <c r="K8" s="119">
        <v>1</v>
      </c>
      <c r="L8" s="120">
        <v>5</v>
      </c>
      <c r="M8" s="121">
        <f t="shared" si="1"/>
        <v>6</v>
      </c>
      <c r="N8" s="126">
        <f t="shared" si="2"/>
        <v>0.43891733723482079</v>
      </c>
    </row>
    <row r="9" spans="1:14" x14ac:dyDescent="0.3">
      <c r="A9" s="98" t="s">
        <v>87</v>
      </c>
      <c r="B9" s="119">
        <v>2</v>
      </c>
      <c r="C9" s="120">
        <v>12</v>
      </c>
      <c r="D9" s="121">
        <f t="shared" si="3"/>
        <v>14</v>
      </c>
      <c r="E9" s="97">
        <f t="shared" si="0"/>
        <v>0.24415765608650156</v>
      </c>
      <c r="J9" s="98" t="s">
        <v>87</v>
      </c>
      <c r="K9" s="119" t="s">
        <v>210</v>
      </c>
      <c r="L9" s="120">
        <v>1</v>
      </c>
      <c r="M9" s="121">
        <f t="shared" si="1"/>
        <v>1</v>
      </c>
      <c r="N9" s="126">
        <f t="shared" si="2"/>
        <v>7.3152889539136789E-2</v>
      </c>
    </row>
    <row r="10" spans="1:14" x14ac:dyDescent="0.3">
      <c r="A10" s="98" t="s">
        <v>72</v>
      </c>
      <c r="B10" s="119">
        <v>50</v>
      </c>
      <c r="C10" s="120">
        <v>90</v>
      </c>
      <c r="D10" s="121">
        <f t="shared" si="3"/>
        <v>140</v>
      </c>
      <c r="E10" s="97">
        <f t="shared" si="0"/>
        <v>2.4415765608650157</v>
      </c>
      <c r="J10" s="98" t="s">
        <v>72</v>
      </c>
      <c r="K10" s="119">
        <v>13</v>
      </c>
      <c r="L10" s="120">
        <v>22</v>
      </c>
      <c r="M10" s="121">
        <f t="shared" si="1"/>
        <v>35</v>
      </c>
      <c r="N10" s="126">
        <f t="shared" si="2"/>
        <v>2.560351133869788</v>
      </c>
    </row>
    <row r="11" spans="1:14" x14ac:dyDescent="0.3">
      <c r="A11" s="98" t="s">
        <v>91</v>
      </c>
      <c r="B11" s="119">
        <v>8</v>
      </c>
      <c r="C11" s="120">
        <v>33</v>
      </c>
      <c r="D11" s="121">
        <f t="shared" si="3"/>
        <v>41</v>
      </c>
      <c r="E11" s="97">
        <f t="shared" si="0"/>
        <v>0.71503313568189741</v>
      </c>
      <c r="J11" s="98" t="s">
        <v>91</v>
      </c>
      <c r="K11" s="119">
        <v>4</v>
      </c>
      <c r="L11" s="120">
        <v>24</v>
      </c>
      <c r="M11" s="121">
        <f t="shared" si="1"/>
        <v>28</v>
      </c>
      <c r="N11" s="126">
        <f t="shared" si="2"/>
        <v>2.0482809070958301</v>
      </c>
    </row>
    <row r="12" spans="1:14" x14ac:dyDescent="0.3">
      <c r="A12" s="98" t="s">
        <v>92</v>
      </c>
      <c r="B12" s="119">
        <v>52</v>
      </c>
      <c r="C12" s="120">
        <v>19</v>
      </c>
      <c r="D12" s="121">
        <f t="shared" si="3"/>
        <v>71</v>
      </c>
      <c r="E12" s="97">
        <f t="shared" si="0"/>
        <v>1.2382281130101152</v>
      </c>
      <c r="J12" s="98" t="s">
        <v>92</v>
      </c>
      <c r="K12" s="119" t="s">
        <v>210</v>
      </c>
      <c r="L12" s="120">
        <v>1</v>
      </c>
      <c r="M12" s="121">
        <f t="shared" si="1"/>
        <v>1</v>
      </c>
      <c r="N12" s="126">
        <f t="shared" si="2"/>
        <v>7.3152889539136789E-2</v>
      </c>
    </row>
    <row r="13" spans="1:14" x14ac:dyDescent="0.3">
      <c r="A13" s="98" t="s">
        <v>73</v>
      </c>
      <c r="B13" s="119">
        <v>24</v>
      </c>
      <c r="C13" s="120">
        <v>40</v>
      </c>
      <c r="D13" s="121">
        <f t="shared" si="3"/>
        <v>64</v>
      </c>
      <c r="E13" s="97">
        <f t="shared" si="0"/>
        <v>1.1161492849668644</v>
      </c>
      <c r="J13" s="98" t="s">
        <v>73</v>
      </c>
      <c r="K13" s="119">
        <v>1</v>
      </c>
      <c r="L13" s="120">
        <v>4</v>
      </c>
      <c r="M13" s="121">
        <f t="shared" si="1"/>
        <v>5</v>
      </c>
      <c r="N13" s="126">
        <f t="shared" si="2"/>
        <v>0.365764447695684</v>
      </c>
    </row>
    <row r="14" spans="1:14" x14ac:dyDescent="0.3">
      <c r="A14" s="98" t="s">
        <v>74</v>
      </c>
      <c r="B14" s="119">
        <v>101</v>
      </c>
      <c r="C14" s="120">
        <v>227</v>
      </c>
      <c r="D14" s="121">
        <f t="shared" si="3"/>
        <v>328</v>
      </c>
      <c r="E14" s="97">
        <f t="shared" si="0"/>
        <v>5.7202650854551793</v>
      </c>
      <c r="J14" s="98" t="s">
        <v>74</v>
      </c>
      <c r="K14" s="119">
        <v>11</v>
      </c>
      <c r="L14" s="120">
        <v>54</v>
      </c>
      <c r="M14" s="121">
        <f t="shared" si="1"/>
        <v>65</v>
      </c>
      <c r="N14" s="126">
        <f t="shared" si="2"/>
        <v>4.7549378200438914</v>
      </c>
    </row>
    <row r="15" spans="1:14" x14ac:dyDescent="0.3">
      <c r="A15" s="98" t="s">
        <v>75</v>
      </c>
      <c r="B15" s="119">
        <v>29</v>
      </c>
      <c r="C15" s="120">
        <v>58</v>
      </c>
      <c r="D15" s="121">
        <f t="shared" si="3"/>
        <v>87</v>
      </c>
      <c r="E15" s="97">
        <f t="shared" si="0"/>
        <v>1.5172654342518312</v>
      </c>
      <c r="J15" s="98" t="s">
        <v>75</v>
      </c>
      <c r="K15" s="119">
        <v>4</v>
      </c>
      <c r="L15" s="120">
        <v>26</v>
      </c>
      <c r="M15" s="121">
        <f t="shared" si="1"/>
        <v>30</v>
      </c>
      <c r="N15" s="126">
        <f t="shared" si="2"/>
        <v>2.1945866861741039</v>
      </c>
    </row>
    <row r="16" spans="1:14" x14ac:dyDescent="0.3">
      <c r="A16" s="98" t="s">
        <v>76</v>
      </c>
      <c r="B16" s="119">
        <v>120</v>
      </c>
      <c r="C16" s="120">
        <v>234</v>
      </c>
      <c r="D16" s="121">
        <f t="shared" si="3"/>
        <v>354</v>
      </c>
      <c r="E16" s="97">
        <f t="shared" si="0"/>
        <v>6.1737007324729687</v>
      </c>
      <c r="J16" s="98" t="s">
        <v>76</v>
      </c>
      <c r="K16" s="119">
        <v>12</v>
      </c>
      <c r="L16" s="120">
        <v>29</v>
      </c>
      <c r="M16" s="121">
        <f t="shared" si="1"/>
        <v>41</v>
      </c>
      <c r="N16" s="126">
        <f t="shared" si="2"/>
        <v>2.9992684711046085</v>
      </c>
    </row>
    <row r="17" spans="1:14" x14ac:dyDescent="0.3">
      <c r="A17" s="98" t="s">
        <v>89</v>
      </c>
      <c r="B17" s="119">
        <v>23</v>
      </c>
      <c r="C17" s="120">
        <v>64</v>
      </c>
      <c r="D17" s="121">
        <f t="shared" si="3"/>
        <v>87</v>
      </c>
      <c r="E17" s="97">
        <f t="shared" si="0"/>
        <v>1.5172654342518312</v>
      </c>
      <c r="J17" s="98" t="s">
        <v>89</v>
      </c>
      <c r="K17" s="119">
        <v>2</v>
      </c>
      <c r="L17" s="120">
        <v>18</v>
      </c>
      <c r="M17" s="121">
        <f t="shared" si="1"/>
        <v>20</v>
      </c>
      <c r="N17" s="126">
        <f t="shared" si="2"/>
        <v>1.463057790782736</v>
      </c>
    </row>
    <row r="18" spans="1:14" x14ac:dyDescent="0.3">
      <c r="A18" s="98" t="s">
        <v>99</v>
      </c>
      <c r="B18" s="119">
        <v>1</v>
      </c>
      <c r="C18" s="120">
        <v>1</v>
      </c>
      <c r="D18" s="121">
        <f t="shared" si="3"/>
        <v>2</v>
      </c>
      <c r="E18" s="97">
        <f t="shared" si="0"/>
        <v>3.4879665155214512E-2</v>
      </c>
      <c r="J18" s="98" t="s">
        <v>31</v>
      </c>
      <c r="K18" s="119">
        <v>45</v>
      </c>
      <c r="L18" s="120">
        <v>30</v>
      </c>
      <c r="M18" s="121">
        <f t="shared" si="1"/>
        <v>75</v>
      </c>
      <c r="N18" s="126">
        <f t="shared" si="2"/>
        <v>5.4864667154352595</v>
      </c>
    </row>
    <row r="19" spans="1:14" x14ac:dyDescent="0.3">
      <c r="A19" s="98" t="s">
        <v>31</v>
      </c>
      <c r="B19" s="119">
        <v>58</v>
      </c>
      <c r="C19" s="120">
        <v>52</v>
      </c>
      <c r="D19" s="121">
        <f t="shared" si="3"/>
        <v>110</v>
      </c>
      <c r="E19" s="97">
        <f t="shared" si="0"/>
        <v>1.9183815835367981</v>
      </c>
      <c r="J19" s="98" t="s">
        <v>32</v>
      </c>
      <c r="K19" s="119">
        <v>14</v>
      </c>
      <c r="L19" s="120">
        <v>1</v>
      </c>
      <c r="M19" s="121">
        <f t="shared" si="1"/>
        <v>15</v>
      </c>
      <c r="N19" s="126">
        <f t="shared" si="2"/>
        <v>1.097293343087052</v>
      </c>
    </row>
    <row r="20" spans="1:14" x14ac:dyDescent="0.3">
      <c r="A20" s="98" t="s">
        <v>94</v>
      </c>
      <c r="B20" s="119">
        <v>2</v>
      </c>
      <c r="C20" s="120">
        <v>5</v>
      </c>
      <c r="D20" s="121">
        <f t="shared" si="3"/>
        <v>7</v>
      </c>
      <c r="E20" s="97">
        <f t="shared" si="0"/>
        <v>0.12207882804325078</v>
      </c>
      <c r="J20" s="98" t="s">
        <v>93</v>
      </c>
      <c r="K20" s="119" t="s">
        <v>210</v>
      </c>
      <c r="L20" s="120">
        <v>1</v>
      </c>
      <c r="M20" s="121">
        <f t="shared" si="1"/>
        <v>1</v>
      </c>
      <c r="N20" s="126">
        <f t="shared" si="2"/>
        <v>7.3152889539136789E-2</v>
      </c>
    </row>
    <row r="21" spans="1:14" x14ac:dyDescent="0.3">
      <c r="A21" s="98" t="s">
        <v>32</v>
      </c>
      <c r="B21" s="119">
        <v>31</v>
      </c>
      <c r="C21" s="120">
        <v>47</v>
      </c>
      <c r="D21" s="121">
        <f t="shared" si="3"/>
        <v>78</v>
      </c>
      <c r="E21" s="97">
        <f t="shared" si="0"/>
        <v>1.3603069410533659</v>
      </c>
      <c r="J21" s="98" t="s">
        <v>86</v>
      </c>
      <c r="K21" s="119">
        <v>5</v>
      </c>
      <c r="L21" s="120">
        <v>60</v>
      </c>
      <c r="M21" s="121">
        <f t="shared" si="1"/>
        <v>65</v>
      </c>
      <c r="N21" s="126">
        <f t="shared" si="2"/>
        <v>4.7549378200438914</v>
      </c>
    </row>
    <row r="22" spans="1:14" x14ac:dyDescent="0.3">
      <c r="A22" s="98" t="s">
        <v>93</v>
      </c>
      <c r="B22" s="119" t="s">
        <v>210</v>
      </c>
      <c r="C22" s="120">
        <v>7</v>
      </c>
      <c r="D22" s="121">
        <f t="shared" si="3"/>
        <v>7</v>
      </c>
      <c r="E22" s="97">
        <f t="shared" si="0"/>
        <v>0.12207882804325078</v>
      </c>
      <c r="J22" s="98" t="s">
        <v>77</v>
      </c>
      <c r="K22" s="119">
        <v>63</v>
      </c>
      <c r="L22" s="120">
        <v>193</v>
      </c>
      <c r="M22" s="121">
        <f t="shared" si="1"/>
        <v>256</v>
      </c>
      <c r="N22" s="126">
        <f t="shared" si="2"/>
        <v>18.727139722019018</v>
      </c>
    </row>
    <row r="23" spans="1:14" x14ac:dyDescent="0.3">
      <c r="A23" s="98" t="s">
        <v>86</v>
      </c>
      <c r="B23" s="119">
        <v>29</v>
      </c>
      <c r="C23" s="120">
        <v>81</v>
      </c>
      <c r="D23" s="121">
        <f t="shared" si="3"/>
        <v>110</v>
      </c>
      <c r="E23" s="97">
        <f t="shared" si="0"/>
        <v>1.9183815835367981</v>
      </c>
      <c r="J23" s="98" t="s">
        <v>90</v>
      </c>
      <c r="K23" s="119" t="s">
        <v>210</v>
      </c>
      <c r="L23" s="120">
        <v>10</v>
      </c>
      <c r="M23" s="121">
        <f t="shared" si="1"/>
        <v>10</v>
      </c>
      <c r="N23" s="126">
        <f t="shared" si="2"/>
        <v>0.73152889539136801</v>
      </c>
    </row>
    <row r="24" spans="1:14" x14ac:dyDescent="0.3">
      <c r="A24" s="98" t="s">
        <v>77</v>
      </c>
      <c r="B24" s="119">
        <v>191</v>
      </c>
      <c r="C24" s="120">
        <v>809</v>
      </c>
      <c r="D24" s="121">
        <f t="shared" si="3"/>
        <v>1000</v>
      </c>
      <c r="E24" s="97">
        <f t="shared" si="0"/>
        <v>17.439832577607255</v>
      </c>
      <c r="J24" s="98" t="s">
        <v>88</v>
      </c>
      <c r="K24" s="119">
        <v>1</v>
      </c>
      <c r="L24" s="120">
        <v>21</v>
      </c>
      <c r="M24" s="121">
        <f t="shared" si="1"/>
        <v>22</v>
      </c>
      <c r="N24" s="126">
        <f t="shared" si="2"/>
        <v>1.6093635698610096</v>
      </c>
    </row>
    <row r="25" spans="1:14" x14ac:dyDescent="0.3">
      <c r="A25" s="98" t="s">
        <v>90</v>
      </c>
      <c r="B25" s="119">
        <v>29</v>
      </c>
      <c r="C25" s="120">
        <v>29</v>
      </c>
      <c r="D25" s="121">
        <f t="shared" si="3"/>
        <v>58</v>
      </c>
      <c r="E25" s="97">
        <f t="shared" si="0"/>
        <v>1.0115102895012207</v>
      </c>
      <c r="J25" s="98" t="s">
        <v>68</v>
      </c>
      <c r="K25" s="119">
        <v>16</v>
      </c>
      <c r="L25" s="120">
        <v>24</v>
      </c>
      <c r="M25" s="121">
        <f t="shared" si="1"/>
        <v>40</v>
      </c>
      <c r="N25" s="126">
        <f t="shared" si="2"/>
        <v>2.926115581565472</v>
      </c>
    </row>
    <row r="26" spans="1:14" x14ac:dyDescent="0.3">
      <c r="A26" s="98" t="s">
        <v>88</v>
      </c>
      <c r="B26" s="119">
        <v>32</v>
      </c>
      <c r="C26" s="120">
        <v>121</v>
      </c>
      <c r="D26" s="121">
        <f t="shared" si="3"/>
        <v>153</v>
      </c>
      <c r="E26" s="97">
        <f t="shared" si="0"/>
        <v>2.66829438437391</v>
      </c>
      <c r="J26" s="98" t="s">
        <v>78</v>
      </c>
      <c r="K26" s="119">
        <v>21</v>
      </c>
      <c r="L26" s="120">
        <v>15</v>
      </c>
      <c r="M26" s="121">
        <f t="shared" si="1"/>
        <v>36</v>
      </c>
      <c r="N26" s="126">
        <f t="shared" si="2"/>
        <v>2.6335040234089249</v>
      </c>
    </row>
    <row r="27" spans="1:14" x14ac:dyDescent="0.3">
      <c r="A27" s="98" t="s">
        <v>68</v>
      </c>
      <c r="B27" s="119">
        <v>184</v>
      </c>
      <c r="C27" s="120">
        <v>360</v>
      </c>
      <c r="D27" s="121">
        <f t="shared" si="3"/>
        <v>544</v>
      </c>
      <c r="E27" s="97">
        <f t="shared" si="0"/>
        <v>9.4872689222183464</v>
      </c>
      <c r="J27" s="98" t="s">
        <v>63</v>
      </c>
      <c r="K27" s="119">
        <v>1</v>
      </c>
      <c r="L27" s="120">
        <v>6</v>
      </c>
      <c r="M27" s="121">
        <f t="shared" si="1"/>
        <v>7</v>
      </c>
      <c r="N27" s="126">
        <f t="shared" si="2"/>
        <v>0.51207022677395753</v>
      </c>
    </row>
    <row r="28" spans="1:14" x14ac:dyDescent="0.3">
      <c r="A28" s="98" t="s">
        <v>78</v>
      </c>
      <c r="B28" s="119">
        <v>37</v>
      </c>
      <c r="C28" s="120">
        <v>63</v>
      </c>
      <c r="D28" s="121">
        <f t="shared" si="3"/>
        <v>100</v>
      </c>
      <c r="E28" s="97">
        <f t="shared" si="0"/>
        <v>1.7439832577607255</v>
      </c>
      <c r="J28" s="98" t="s">
        <v>79</v>
      </c>
      <c r="K28" s="119" t="s">
        <v>210</v>
      </c>
      <c r="L28" s="120">
        <v>4</v>
      </c>
      <c r="M28" s="121">
        <f t="shared" si="1"/>
        <v>4</v>
      </c>
      <c r="N28" s="126">
        <f t="shared" si="2"/>
        <v>0.29261155815654716</v>
      </c>
    </row>
    <row r="29" spans="1:14" x14ac:dyDescent="0.3">
      <c r="A29" s="98" t="s">
        <v>63</v>
      </c>
      <c r="B29" s="119">
        <v>9</v>
      </c>
      <c r="C29" s="120">
        <v>11</v>
      </c>
      <c r="D29" s="121">
        <f t="shared" si="3"/>
        <v>20</v>
      </c>
      <c r="E29" s="97">
        <f t="shared" si="0"/>
        <v>0.34879665155214512</v>
      </c>
      <c r="J29" s="98" t="s">
        <v>80</v>
      </c>
      <c r="K29" s="119">
        <v>7</v>
      </c>
      <c r="L29" s="120">
        <v>16</v>
      </c>
      <c r="M29" s="121">
        <f t="shared" si="1"/>
        <v>23</v>
      </c>
      <c r="N29" s="126">
        <f t="shared" si="2"/>
        <v>1.6825164594001463</v>
      </c>
    </row>
    <row r="30" spans="1:14" x14ac:dyDescent="0.3">
      <c r="A30" s="98" t="s">
        <v>79</v>
      </c>
      <c r="B30" s="119">
        <v>9</v>
      </c>
      <c r="C30" s="120">
        <v>25</v>
      </c>
      <c r="D30" s="121">
        <f t="shared" si="3"/>
        <v>34</v>
      </c>
      <c r="E30" s="97">
        <f t="shared" si="0"/>
        <v>0.59295430763864665</v>
      </c>
      <c r="J30" s="98" t="s">
        <v>69</v>
      </c>
      <c r="K30" s="119">
        <v>14</v>
      </c>
      <c r="L30" s="120">
        <v>12</v>
      </c>
      <c r="M30" s="121">
        <f t="shared" si="1"/>
        <v>26</v>
      </c>
      <c r="N30" s="126">
        <f t="shared" si="2"/>
        <v>1.9019751280175567</v>
      </c>
    </row>
    <row r="31" spans="1:14" x14ac:dyDescent="0.3">
      <c r="A31" s="98" t="s">
        <v>80</v>
      </c>
      <c r="B31" s="119">
        <v>47</v>
      </c>
      <c r="C31" s="120">
        <v>94</v>
      </c>
      <c r="D31" s="121">
        <f t="shared" si="3"/>
        <v>141</v>
      </c>
      <c r="E31" s="97">
        <f t="shared" si="0"/>
        <v>2.459016393442623</v>
      </c>
      <c r="J31" s="98" t="s">
        <v>81</v>
      </c>
      <c r="K31" s="119">
        <v>43</v>
      </c>
      <c r="L31" s="120">
        <v>214</v>
      </c>
      <c r="M31" s="121">
        <f t="shared" si="1"/>
        <v>257</v>
      </c>
      <c r="N31" s="126">
        <f t="shared" si="2"/>
        <v>18.800292611558156</v>
      </c>
    </row>
    <row r="32" spans="1:14" ht="12.5" thickBot="1" x14ac:dyDescent="0.35">
      <c r="A32" s="98" t="s">
        <v>69</v>
      </c>
      <c r="B32" s="119">
        <v>57</v>
      </c>
      <c r="C32" s="120">
        <v>83</v>
      </c>
      <c r="D32" s="121">
        <f t="shared" si="3"/>
        <v>140</v>
      </c>
      <c r="E32" s="97">
        <f t="shared" si="0"/>
        <v>2.4415765608650157</v>
      </c>
      <c r="J32" s="98" t="s">
        <v>82</v>
      </c>
      <c r="K32" s="119">
        <v>9</v>
      </c>
      <c r="L32" s="120">
        <v>155</v>
      </c>
      <c r="M32" s="121">
        <f t="shared" si="1"/>
        <v>164</v>
      </c>
      <c r="N32" s="126">
        <f t="shared" si="2"/>
        <v>11.997073884418434</v>
      </c>
    </row>
    <row r="33" spans="1:14" ht="13.5" thickBot="1" x14ac:dyDescent="0.35">
      <c r="A33" s="98" t="s">
        <v>81</v>
      </c>
      <c r="B33" s="119">
        <v>208</v>
      </c>
      <c r="C33" s="120">
        <v>859</v>
      </c>
      <c r="D33" s="121">
        <f t="shared" si="3"/>
        <v>1067</v>
      </c>
      <c r="E33" s="97">
        <f t="shared" si="0"/>
        <v>18.608301360306942</v>
      </c>
      <c r="F33" s="84"/>
      <c r="G33" s="84"/>
      <c r="H33" s="84"/>
      <c r="I33" s="84"/>
      <c r="J33" s="115" t="s">
        <v>100</v>
      </c>
      <c r="K33" s="122">
        <f>SUM(K5:K32)</f>
        <v>333</v>
      </c>
      <c r="L33" s="123">
        <f>SUM(L5:L32)</f>
        <v>1034</v>
      </c>
      <c r="M33" s="123">
        <f>SUM(M5:M32)</f>
        <v>1367</v>
      </c>
      <c r="N33" s="124">
        <f t="shared" si="2"/>
        <v>100</v>
      </c>
    </row>
    <row r="34" spans="1:14" ht="12.5" thickBot="1" x14ac:dyDescent="0.35">
      <c r="A34" s="98" t="s">
        <v>82</v>
      </c>
      <c r="B34" s="119">
        <v>113</v>
      </c>
      <c r="C34" s="120">
        <v>377</v>
      </c>
      <c r="D34" s="121">
        <f t="shared" si="3"/>
        <v>490</v>
      </c>
      <c r="E34" s="97">
        <f t="shared" si="0"/>
        <v>8.5455179630275548</v>
      </c>
    </row>
    <row r="35" spans="1:14" ht="12.5" thickBot="1" x14ac:dyDescent="0.35">
      <c r="A35" s="115"/>
      <c r="B35" s="122">
        <f>SUM(B5:B34)</f>
        <v>1648</v>
      </c>
      <c r="C35" s="123">
        <f>SUM(C5:C34)</f>
        <v>4086</v>
      </c>
      <c r="D35" s="123">
        <f>SUM(D5:D34)</f>
        <v>5734</v>
      </c>
      <c r="E35" s="124">
        <f>SUM(E5:E34)</f>
        <v>100.00000000000001</v>
      </c>
    </row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</sheetData>
  <sortState ref="J6:N31">
    <sortCondition ref="J44:J69"/>
  </sortState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6" tint="0.39997558519241921"/>
  </sheetPr>
  <dimension ref="A1:K59"/>
  <sheetViews>
    <sheetView zoomScaleNormal="100" workbookViewId="0">
      <selection activeCell="M20" sqref="M20"/>
    </sheetView>
  </sheetViews>
  <sheetFormatPr defaultColWidth="9.1796875" defaultRowHeight="12" x14ac:dyDescent="0.3"/>
  <cols>
    <col min="1" max="1" width="26.90625" style="85" customWidth="1"/>
    <col min="2" max="4" width="5.90625" style="85" bestFit="1" customWidth="1"/>
    <col min="5" max="5" width="7.81640625" style="85" customWidth="1"/>
    <col min="6" max="6" width="9.1796875" style="85"/>
    <col min="7" max="7" width="15.54296875" style="85" customWidth="1"/>
    <col min="8" max="10" width="5.90625" style="85" bestFit="1" customWidth="1"/>
    <col min="11" max="11" width="7.6328125" style="85" customWidth="1"/>
    <col min="12" max="16384" width="9.1796875" style="85"/>
  </cols>
  <sheetData>
    <row r="1" spans="1:11" ht="12.75" customHeight="1" x14ac:dyDescent="0.3">
      <c r="A1" s="114" t="s">
        <v>199</v>
      </c>
      <c r="G1" s="114" t="s">
        <v>200</v>
      </c>
    </row>
    <row r="2" spans="1:11" ht="12.75" customHeight="1" x14ac:dyDescent="0.3">
      <c r="A2" s="85" t="s">
        <v>120</v>
      </c>
      <c r="G2" s="85" t="s">
        <v>114</v>
      </c>
    </row>
    <row r="3" spans="1:11" ht="12.75" customHeight="1" thickBot="1" x14ac:dyDescent="0.35"/>
    <row r="4" spans="1:11" ht="24.5" thickBot="1" x14ac:dyDescent="0.35">
      <c r="A4" s="127" t="s">
        <v>0</v>
      </c>
      <c r="B4" s="128" t="s">
        <v>117</v>
      </c>
      <c r="C4" s="129" t="s">
        <v>118</v>
      </c>
      <c r="D4" s="128" t="s">
        <v>2</v>
      </c>
      <c r="E4" s="335" t="s">
        <v>3</v>
      </c>
      <c r="G4" s="127" t="s">
        <v>0</v>
      </c>
      <c r="H4" s="128" t="s">
        <v>117</v>
      </c>
      <c r="I4" s="129" t="s">
        <v>118</v>
      </c>
      <c r="J4" s="128" t="s">
        <v>2</v>
      </c>
      <c r="K4" s="335" t="s">
        <v>3</v>
      </c>
    </row>
    <row r="5" spans="1:11" x14ac:dyDescent="0.3">
      <c r="A5" s="93" t="s">
        <v>239</v>
      </c>
      <c r="B5" s="130">
        <v>1</v>
      </c>
      <c r="C5" s="131" t="s">
        <v>210</v>
      </c>
      <c r="D5" s="132">
        <f t="shared" ref="D5:D58" si="0">SUM(B5:C5)</f>
        <v>1</v>
      </c>
      <c r="E5" s="126">
        <f>D5*100/$D$59</f>
        <v>0.2247191011235955</v>
      </c>
      <c r="G5" s="93" t="s">
        <v>7</v>
      </c>
      <c r="H5" s="130">
        <v>1</v>
      </c>
      <c r="I5" s="131" t="s">
        <v>210</v>
      </c>
      <c r="J5" s="132">
        <f t="shared" ref="J5:J14" si="1">SUM(H5:I5)</f>
        <v>1</v>
      </c>
      <c r="K5" s="126">
        <f>J5*100/$J$15</f>
        <v>3.3333333333333335</v>
      </c>
    </row>
    <row r="6" spans="1:11" x14ac:dyDescent="0.3">
      <c r="A6" s="93" t="s">
        <v>5</v>
      </c>
      <c r="B6" s="130" t="s">
        <v>210</v>
      </c>
      <c r="C6" s="131">
        <v>1</v>
      </c>
      <c r="D6" s="132">
        <f t="shared" ref="D6:D17" si="2">SUM(B6:C6)</f>
        <v>1</v>
      </c>
      <c r="E6" s="126">
        <f t="shared" ref="E6:E17" si="3">D6*100/$D$59</f>
        <v>0.2247191011235955</v>
      </c>
      <c r="G6" s="93" t="s">
        <v>11</v>
      </c>
      <c r="H6" s="130">
        <v>3</v>
      </c>
      <c r="I6" s="131" t="s">
        <v>210</v>
      </c>
      <c r="J6" s="132">
        <f t="shared" ref="J6:J8" si="4">SUM(H6:I6)</f>
        <v>3</v>
      </c>
      <c r="K6" s="126">
        <f t="shared" ref="K6:K8" si="5">J6*100/$J$15</f>
        <v>10</v>
      </c>
    </row>
    <row r="7" spans="1:11" x14ac:dyDescent="0.3">
      <c r="A7" s="93" t="s">
        <v>241</v>
      </c>
      <c r="B7" s="130">
        <v>3</v>
      </c>
      <c r="C7" s="131">
        <v>7</v>
      </c>
      <c r="D7" s="132">
        <f t="shared" si="2"/>
        <v>10</v>
      </c>
      <c r="E7" s="126">
        <f t="shared" si="3"/>
        <v>2.2471910112359552</v>
      </c>
      <c r="G7" s="93" t="s">
        <v>59</v>
      </c>
      <c r="H7" s="130">
        <v>1</v>
      </c>
      <c r="I7" s="131">
        <v>1</v>
      </c>
      <c r="J7" s="132">
        <f t="shared" si="4"/>
        <v>2</v>
      </c>
      <c r="K7" s="126">
        <f t="shared" si="5"/>
        <v>6.666666666666667</v>
      </c>
    </row>
    <row r="8" spans="1:11" x14ac:dyDescent="0.3">
      <c r="A8" s="93" t="s">
        <v>7</v>
      </c>
      <c r="B8" s="130">
        <v>1</v>
      </c>
      <c r="C8" s="131">
        <v>1</v>
      </c>
      <c r="D8" s="132">
        <f t="shared" si="2"/>
        <v>2</v>
      </c>
      <c r="E8" s="126">
        <f t="shared" si="3"/>
        <v>0.449438202247191</v>
      </c>
      <c r="G8" s="93" t="s">
        <v>13</v>
      </c>
      <c r="H8" s="130" t="s">
        <v>210</v>
      </c>
      <c r="I8" s="131">
        <v>1</v>
      </c>
      <c r="J8" s="132">
        <f t="shared" si="4"/>
        <v>1</v>
      </c>
      <c r="K8" s="126">
        <f t="shared" si="5"/>
        <v>3.3333333333333335</v>
      </c>
    </row>
    <row r="9" spans="1:11" x14ac:dyDescent="0.3">
      <c r="A9" s="93" t="s">
        <v>226</v>
      </c>
      <c r="B9" s="130">
        <v>3</v>
      </c>
      <c r="C9" s="131">
        <v>3</v>
      </c>
      <c r="D9" s="132">
        <f t="shared" si="2"/>
        <v>6</v>
      </c>
      <c r="E9" s="126">
        <f t="shared" si="3"/>
        <v>1.348314606741573</v>
      </c>
      <c r="G9" s="93" t="s">
        <v>268</v>
      </c>
      <c r="H9" s="130">
        <v>1</v>
      </c>
      <c r="I9" s="131" t="s">
        <v>210</v>
      </c>
      <c r="J9" s="132">
        <f t="shared" si="1"/>
        <v>1</v>
      </c>
      <c r="K9" s="126">
        <f t="shared" ref="K9:K15" si="6">J9*100/$J$15</f>
        <v>3.3333333333333335</v>
      </c>
    </row>
    <row r="10" spans="1:11" x14ac:dyDescent="0.3">
      <c r="A10" s="93" t="s">
        <v>8</v>
      </c>
      <c r="B10" s="130">
        <v>1</v>
      </c>
      <c r="C10" s="131">
        <v>1</v>
      </c>
      <c r="D10" s="132">
        <f t="shared" si="2"/>
        <v>2</v>
      </c>
      <c r="E10" s="126">
        <f t="shared" si="3"/>
        <v>0.449438202247191</v>
      </c>
      <c r="G10" s="93" t="s">
        <v>230</v>
      </c>
      <c r="H10" s="130">
        <v>1</v>
      </c>
      <c r="I10" s="131" t="s">
        <v>210</v>
      </c>
      <c r="J10" s="132">
        <f t="shared" si="1"/>
        <v>1</v>
      </c>
      <c r="K10" s="126">
        <f t="shared" si="6"/>
        <v>3.3333333333333335</v>
      </c>
    </row>
    <row r="11" spans="1:11" x14ac:dyDescent="0.3">
      <c r="A11" s="93" t="s">
        <v>285</v>
      </c>
      <c r="B11" s="130" t="s">
        <v>210</v>
      </c>
      <c r="C11" s="131">
        <v>1</v>
      </c>
      <c r="D11" s="132">
        <f t="shared" si="2"/>
        <v>1</v>
      </c>
      <c r="E11" s="126">
        <f t="shared" si="3"/>
        <v>0.2247191011235955</v>
      </c>
      <c r="G11" s="93" t="s">
        <v>122</v>
      </c>
      <c r="H11" s="130">
        <v>1</v>
      </c>
      <c r="I11" s="131" t="s">
        <v>210</v>
      </c>
      <c r="J11" s="132">
        <f t="shared" si="1"/>
        <v>1</v>
      </c>
      <c r="K11" s="126">
        <f t="shared" si="6"/>
        <v>3.3333333333333335</v>
      </c>
    </row>
    <row r="12" spans="1:11" x14ac:dyDescent="0.3">
      <c r="A12" s="93" t="s">
        <v>9</v>
      </c>
      <c r="B12" s="130" t="s">
        <v>210</v>
      </c>
      <c r="C12" s="131">
        <v>2</v>
      </c>
      <c r="D12" s="132">
        <f t="shared" si="2"/>
        <v>2</v>
      </c>
      <c r="E12" s="126">
        <f t="shared" si="3"/>
        <v>0.449438202247191</v>
      </c>
      <c r="G12" s="93" t="s">
        <v>37</v>
      </c>
      <c r="H12" s="130">
        <v>5</v>
      </c>
      <c r="I12" s="131" t="s">
        <v>210</v>
      </c>
      <c r="J12" s="132">
        <f t="shared" si="1"/>
        <v>5</v>
      </c>
      <c r="K12" s="126">
        <f t="shared" si="6"/>
        <v>16.666666666666668</v>
      </c>
    </row>
    <row r="13" spans="1:11" x14ac:dyDescent="0.3">
      <c r="A13" s="93" t="s">
        <v>10</v>
      </c>
      <c r="B13" s="130">
        <v>1</v>
      </c>
      <c r="C13" s="131" t="s">
        <v>210</v>
      </c>
      <c r="D13" s="132">
        <f t="shared" si="2"/>
        <v>1</v>
      </c>
      <c r="E13" s="126">
        <f t="shared" si="3"/>
        <v>0.2247191011235955</v>
      </c>
      <c r="G13" s="93" t="s">
        <v>47</v>
      </c>
      <c r="H13" s="130" t="s">
        <v>210</v>
      </c>
      <c r="I13" s="131">
        <v>1</v>
      </c>
      <c r="J13" s="132">
        <f t="shared" si="1"/>
        <v>1</v>
      </c>
      <c r="K13" s="126">
        <f t="shared" si="6"/>
        <v>3.3333333333333335</v>
      </c>
    </row>
    <row r="14" spans="1:11" ht="12.5" thickBot="1" x14ac:dyDescent="0.35">
      <c r="A14" s="93" t="s">
        <v>11</v>
      </c>
      <c r="B14" s="130">
        <v>11</v>
      </c>
      <c r="C14" s="131">
        <v>2</v>
      </c>
      <c r="D14" s="132">
        <f t="shared" si="2"/>
        <v>13</v>
      </c>
      <c r="E14" s="126">
        <f t="shared" si="3"/>
        <v>2.9213483146067416</v>
      </c>
      <c r="G14" s="93" t="s">
        <v>50</v>
      </c>
      <c r="H14" s="130">
        <v>7</v>
      </c>
      <c r="I14" s="131">
        <v>7</v>
      </c>
      <c r="J14" s="132">
        <f t="shared" si="1"/>
        <v>14</v>
      </c>
      <c r="K14" s="126">
        <f t="shared" si="6"/>
        <v>46.666666666666664</v>
      </c>
    </row>
    <row r="15" spans="1:11" ht="12.5" thickBot="1" x14ac:dyDescent="0.35">
      <c r="A15" s="93" t="s">
        <v>244</v>
      </c>
      <c r="B15" s="130">
        <v>3</v>
      </c>
      <c r="C15" s="131">
        <v>1</v>
      </c>
      <c r="D15" s="132">
        <f t="shared" si="2"/>
        <v>4</v>
      </c>
      <c r="E15" s="126">
        <f t="shared" si="3"/>
        <v>0.898876404494382</v>
      </c>
      <c r="G15" s="127" t="s">
        <v>100</v>
      </c>
      <c r="H15" s="133">
        <f>SUM(H5:H14)</f>
        <v>20</v>
      </c>
      <c r="I15" s="134">
        <f>SUM(I5:I14)</f>
        <v>10</v>
      </c>
      <c r="J15" s="133">
        <f>SUM(J5:J14)</f>
        <v>30</v>
      </c>
      <c r="K15" s="136">
        <f t="shared" si="6"/>
        <v>100</v>
      </c>
    </row>
    <row r="16" spans="1:11" x14ac:dyDescent="0.3">
      <c r="A16" s="93" t="s">
        <v>59</v>
      </c>
      <c r="B16" s="130">
        <v>15</v>
      </c>
      <c r="C16" s="131">
        <v>12</v>
      </c>
      <c r="D16" s="132">
        <f t="shared" si="2"/>
        <v>27</v>
      </c>
      <c r="E16" s="126">
        <f t="shared" si="3"/>
        <v>6.0674157303370784</v>
      </c>
    </row>
    <row r="17" spans="1:5" x14ac:dyDescent="0.3">
      <c r="A17" s="98" t="s">
        <v>211</v>
      </c>
      <c r="B17" s="119">
        <v>2</v>
      </c>
      <c r="C17" s="120" t="s">
        <v>210</v>
      </c>
      <c r="D17" s="132">
        <f t="shared" si="2"/>
        <v>2</v>
      </c>
      <c r="E17" s="126">
        <f t="shared" si="3"/>
        <v>0.449438202247191</v>
      </c>
    </row>
    <row r="18" spans="1:5" x14ac:dyDescent="0.3">
      <c r="A18" s="98" t="s">
        <v>13</v>
      </c>
      <c r="B18" s="119">
        <v>11</v>
      </c>
      <c r="C18" s="120">
        <v>2</v>
      </c>
      <c r="D18" s="132">
        <f t="shared" si="0"/>
        <v>13</v>
      </c>
      <c r="E18" s="126">
        <f t="shared" ref="E18:E59" si="7">D18*100/$D$59</f>
        <v>2.9213483146067416</v>
      </c>
    </row>
    <row r="19" spans="1:5" x14ac:dyDescent="0.3">
      <c r="A19" s="98" t="s">
        <v>14</v>
      </c>
      <c r="B19" s="119" t="s">
        <v>210</v>
      </c>
      <c r="C19" s="120">
        <v>4</v>
      </c>
      <c r="D19" s="132">
        <f t="shared" si="0"/>
        <v>4</v>
      </c>
      <c r="E19" s="126">
        <f t="shared" si="7"/>
        <v>0.898876404494382</v>
      </c>
    </row>
    <row r="20" spans="1:5" x14ac:dyDescent="0.3">
      <c r="A20" s="98" t="s">
        <v>214</v>
      </c>
      <c r="B20" s="119">
        <v>1</v>
      </c>
      <c r="C20" s="120" t="s">
        <v>210</v>
      </c>
      <c r="D20" s="132">
        <f t="shared" si="0"/>
        <v>1</v>
      </c>
      <c r="E20" s="126">
        <f t="shared" si="7"/>
        <v>0.2247191011235955</v>
      </c>
    </row>
    <row r="21" spans="1:5" x14ac:dyDescent="0.3">
      <c r="A21" s="98" t="s">
        <v>18</v>
      </c>
      <c r="B21" s="119">
        <v>1</v>
      </c>
      <c r="C21" s="120">
        <v>1</v>
      </c>
      <c r="D21" s="132">
        <f t="shared" si="0"/>
        <v>2</v>
      </c>
      <c r="E21" s="126">
        <f t="shared" si="7"/>
        <v>0.449438202247191</v>
      </c>
    </row>
    <row r="22" spans="1:5" x14ac:dyDescent="0.3">
      <c r="A22" s="98" t="s">
        <v>20</v>
      </c>
      <c r="B22" s="119">
        <v>5</v>
      </c>
      <c r="C22" s="120">
        <v>2</v>
      </c>
      <c r="D22" s="132">
        <f t="shared" si="0"/>
        <v>7</v>
      </c>
      <c r="E22" s="126">
        <f t="shared" si="7"/>
        <v>1.5730337078651686</v>
      </c>
    </row>
    <row r="23" spans="1:5" x14ac:dyDescent="0.3">
      <c r="A23" s="98" t="s">
        <v>21</v>
      </c>
      <c r="B23" s="119">
        <v>1</v>
      </c>
      <c r="C23" s="120">
        <v>1</v>
      </c>
      <c r="D23" s="132">
        <f t="shared" si="0"/>
        <v>2</v>
      </c>
      <c r="E23" s="126">
        <f t="shared" si="7"/>
        <v>0.449438202247191</v>
      </c>
    </row>
    <row r="24" spans="1:5" x14ac:dyDescent="0.3">
      <c r="A24" s="98" t="s">
        <v>22</v>
      </c>
      <c r="B24" s="119">
        <v>2</v>
      </c>
      <c r="C24" s="120">
        <v>3</v>
      </c>
      <c r="D24" s="132">
        <f t="shared" si="0"/>
        <v>5</v>
      </c>
      <c r="E24" s="126">
        <f t="shared" si="7"/>
        <v>1.1235955056179776</v>
      </c>
    </row>
    <row r="25" spans="1:5" x14ac:dyDescent="0.3">
      <c r="A25" s="98" t="s">
        <v>230</v>
      </c>
      <c r="B25" s="119">
        <v>4</v>
      </c>
      <c r="C25" s="120">
        <v>1</v>
      </c>
      <c r="D25" s="132">
        <f t="shared" si="0"/>
        <v>5</v>
      </c>
      <c r="E25" s="126">
        <f t="shared" si="7"/>
        <v>1.1235955056179776</v>
      </c>
    </row>
    <row r="26" spans="1:5" x14ac:dyDescent="0.3">
      <c r="A26" s="98" t="s">
        <v>231</v>
      </c>
      <c r="B26" s="119">
        <v>2</v>
      </c>
      <c r="C26" s="120" t="s">
        <v>210</v>
      </c>
      <c r="D26" s="132">
        <f t="shared" si="0"/>
        <v>2</v>
      </c>
      <c r="E26" s="126">
        <f t="shared" si="7"/>
        <v>0.449438202247191</v>
      </c>
    </row>
    <row r="27" spans="1:5" x14ac:dyDescent="0.3">
      <c r="A27" s="98" t="s">
        <v>61</v>
      </c>
      <c r="B27" s="119">
        <v>6</v>
      </c>
      <c r="C27" s="120">
        <v>2</v>
      </c>
      <c r="D27" s="132">
        <f t="shared" si="0"/>
        <v>8</v>
      </c>
      <c r="E27" s="126">
        <f t="shared" si="7"/>
        <v>1.797752808988764</v>
      </c>
    </row>
    <row r="28" spans="1:5" x14ac:dyDescent="0.3">
      <c r="A28" s="98" t="s">
        <v>25</v>
      </c>
      <c r="B28" s="119">
        <v>3</v>
      </c>
      <c r="C28" s="120" t="s">
        <v>210</v>
      </c>
      <c r="D28" s="132">
        <f t="shared" si="0"/>
        <v>3</v>
      </c>
      <c r="E28" s="126">
        <f t="shared" si="7"/>
        <v>0.6741573033707865</v>
      </c>
    </row>
    <row r="29" spans="1:5" x14ac:dyDescent="0.3">
      <c r="A29" s="98" t="s">
        <v>27</v>
      </c>
      <c r="B29" s="119">
        <v>1</v>
      </c>
      <c r="C29" s="120" t="s">
        <v>210</v>
      </c>
      <c r="D29" s="132">
        <f t="shared" si="0"/>
        <v>1</v>
      </c>
      <c r="E29" s="126">
        <f t="shared" si="7"/>
        <v>0.2247191011235955</v>
      </c>
    </row>
    <row r="30" spans="1:5" x14ac:dyDescent="0.3">
      <c r="A30" s="98" t="s">
        <v>272</v>
      </c>
      <c r="B30" s="119">
        <v>2</v>
      </c>
      <c r="C30" s="120" t="s">
        <v>210</v>
      </c>
      <c r="D30" s="132">
        <f t="shared" si="0"/>
        <v>2</v>
      </c>
      <c r="E30" s="126">
        <f t="shared" si="7"/>
        <v>0.449438202247191</v>
      </c>
    </row>
    <row r="31" spans="1:5" x14ac:dyDescent="0.3">
      <c r="A31" s="98" t="s">
        <v>252</v>
      </c>
      <c r="B31" s="119">
        <v>1</v>
      </c>
      <c r="C31" s="120" t="s">
        <v>210</v>
      </c>
      <c r="D31" s="132">
        <f t="shared" si="0"/>
        <v>1</v>
      </c>
      <c r="E31" s="126">
        <f t="shared" si="7"/>
        <v>0.2247191011235955</v>
      </c>
    </row>
    <row r="32" spans="1:5" x14ac:dyDescent="0.3">
      <c r="A32" s="98" t="s">
        <v>29</v>
      </c>
      <c r="B32" s="119">
        <v>1</v>
      </c>
      <c r="C32" s="120">
        <v>1</v>
      </c>
      <c r="D32" s="132">
        <f t="shared" si="0"/>
        <v>2</v>
      </c>
      <c r="E32" s="126">
        <f t="shared" si="7"/>
        <v>0.449438202247191</v>
      </c>
    </row>
    <row r="33" spans="1:5" x14ac:dyDescent="0.3">
      <c r="A33" s="98" t="s">
        <v>254</v>
      </c>
      <c r="B33" s="119" t="s">
        <v>210</v>
      </c>
      <c r="C33" s="120">
        <v>1</v>
      </c>
      <c r="D33" s="132">
        <f t="shared" si="0"/>
        <v>1</v>
      </c>
      <c r="E33" s="126">
        <f t="shared" si="7"/>
        <v>0.2247191011235955</v>
      </c>
    </row>
    <row r="34" spans="1:5" x14ac:dyDescent="0.3">
      <c r="A34" s="98" t="s">
        <v>30</v>
      </c>
      <c r="B34" s="119">
        <v>1</v>
      </c>
      <c r="C34" s="120" t="s">
        <v>210</v>
      </c>
      <c r="D34" s="132">
        <f t="shared" si="0"/>
        <v>1</v>
      </c>
      <c r="E34" s="126">
        <f t="shared" si="7"/>
        <v>0.2247191011235955</v>
      </c>
    </row>
    <row r="35" spans="1:5" x14ac:dyDescent="0.3">
      <c r="A35" s="98" t="s">
        <v>274</v>
      </c>
      <c r="B35" s="119">
        <v>3</v>
      </c>
      <c r="C35" s="120">
        <v>3</v>
      </c>
      <c r="D35" s="132">
        <f t="shared" si="0"/>
        <v>6</v>
      </c>
      <c r="E35" s="126">
        <f t="shared" si="7"/>
        <v>1.348314606741573</v>
      </c>
    </row>
    <row r="36" spans="1:5" x14ac:dyDescent="0.3">
      <c r="A36" s="98" t="s">
        <v>33</v>
      </c>
      <c r="B36" s="119">
        <v>1</v>
      </c>
      <c r="C36" s="120" t="s">
        <v>210</v>
      </c>
      <c r="D36" s="132">
        <f t="shared" si="0"/>
        <v>1</v>
      </c>
      <c r="E36" s="126">
        <f t="shared" si="7"/>
        <v>0.2247191011235955</v>
      </c>
    </row>
    <row r="37" spans="1:5" x14ac:dyDescent="0.3">
      <c r="A37" s="98" t="s">
        <v>258</v>
      </c>
      <c r="B37" s="119">
        <v>3</v>
      </c>
      <c r="C37" s="120">
        <v>4</v>
      </c>
      <c r="D37" s="132">
        <f t="shared" si="0"/>
        <v>7</v>
      </c>
      <c r="E37" s="126">
        <f t="shared" si="7"/>
        <v>1.5730337078651686</v>
      </c>
    </row>
    <row r="38" spans="1:5" x14ac:dyDescent="0.3">
      <c r="A38" s="98" t="s">
        <v>122</v>
      </c>
      <c r="B38" s="119">
        <v>7</v>
      </c>
      <c r="C38" s="120">
        <v>6</v>
      </c>
      <c r="D38" s="132">
        <f t="shared" si="0"/>
        <v>13</v>
      </c>
      <c r="E38" s="126">
        <f t="shared" si="7"/>
        <v>2.9213483146067416</v>
      </c>
    </row>
    <row r="39" spans="1:5" x14ac:dyDescent="0.3">
      <c r="A39" s="98" t="s">
        <v>34</v>
      </c>
      <c r="B39" s="119" t="s">
        <v>210</v>
      </c>
      <c r="C39" s="120">
        <v>1</v>
      </c>
      <c r="D39" s="132">
        <f t="shared" si="0"/>
        <v>1</v>
      </c>
      <c r="E39" s="126">
        <f t="shared" si="7"/>
        <v>0.2247191011235955</v>
      </c>
    </row>
    <row r="40" spans="1:5" x14ac:dyDescent="0.3">
      <c r="A40" s="98" t="s">
        <v>53</v>
      </c>
      <c r="B40" s="119" t="s">
        <v>210</v>
      </c>
      <c r="C40" s="120">
        <v>4</v>
      </c>
      <c r="D40" s="132">
        <f t="shared" si="0"/>
        <v>4</v>
      </c>
      <c r="E40" s="126">
        <f t="shared" si="7"/>
        <v>0.898876404494382</v>
      </c>
    </row>
    <row r="41" spans="1:5" x14ac:dyDescent="0.3">
      <c r="A41" s="98" t="s">
        <v>275</v>
      </c>
      <c r="B41" s="119" t="s">
        <v>210</v>
      </c>
      <c r="C41" s="120">
        <v>1</v>
      </c>
      <c r="D41" s="132">
        <f t="shared" si="0"/>
        <v>1</v>
      </c>
      <c r="E41" s="126">
        <f t="shared" si="7"/>
        <v>0.2247191011235955</v>
      </c>
    </row>
    <row r="42" spans="1:5" x14ac:dyDescent="0.3">
      <c r="A42" s="98" t="s">
        <v>261</v>
      </c>
      <c r="B42" s="119" t="s">
        <v>210</v>
      </c>
      <c r="C42" s="120">
        <v>1</v>
      </c>
      <c r="D42" s="132">
        <f t="shared" si="0"/>
        <v>1</v>
      </c>
      <c r="E42" s="126">
        <f t="shared" si="7"/>
        <v>0.2247191011235955</v>
      </c>
    </row>
    <row r="43" spans="1:5" x14ac:dyDescent="0.3">
      <c r="A43" s="98" t="s">
        <v>36</v>
      </c>
      <c r="B43" s="119">
        <v>6</v>
      </c>
      <c r="C43" s="120">
        <v>7</v>
      </c>
      <c r="D43" s="132">
        <f t="shared" si="0"/>
        <v>13</v>
      </c>
      <c r="E43" s="126">
        <f t="shared" si="7"/>
        <v>2.9213483146067416</v>
      </c>
    </row>
    <row r="44" spans="1:5" x14ac:dyDescent="0.3">
      <c r="A44" s="98" t="s">
        <v>234</v>
      </c>
      <c r="B44" s="119">
        <v>1</v>
      </c>
      <c r="C44" s="120">
        <v>2</v>
      </c>
      <c r="D44" s="132">
        <f t="shared" si="0"/>
        <v>3</v>
      </c>
      <c r="E44" s="126">
        <f t="shared" si="7"/>
        <v>0.6741573033707865</v>
      </c>
    </row>
    <row r="45" spans="1:5" x14ac:dyDescent="0.3">
      <c r="A45" s="98" t="s">
        <v>37</v>
      </c>
      <c r="B45" s="119">
        <v>27</v>
      </c>
      <c r="C45" s="120">
        <v>5</v>
      </c>
      <c r="D45" s="132">
        <f t="shared" si="0"/>
        <v>32</v>
      </c>
      <c r="E45" s="126">
        <f t="shared" si="7"/>
        <v>7.191011235955056</v>
      </c>
    </row>
    <row r="46" spans="1:5" x14ac:dyDescent="0.3">
      <c r="A46" s="98" t="s">
        <v>39</v>
      </c>
      <c r="B46" s="119">
        <v>4</v>
      </c>
      <c r="C46" s="120">
        <v>1</v>
      </c>
      <c r="D46" s="132">
        <f t="shared" si="0"/>
        <v>5</v>
      </c>
      <c r="E46" s="126">
        <f t="shared" si="7"/>
        <v>1.1235955056179776</v>
      </c>
    </row>
    <row r="47" spans="1:5" x14ac:dyDescent="0.3">
      <c r="A47" s="98" t="s">
        <v>312</v>
      </c>
      <c r="B47" s="119">
        <v>1</v>
      </c>
      <c r="C47" s="120" t="s">
        <v>210</v>
      </c>
      <c r="D47" s="132">
        <f t="shared" si="0"/>
        <v>1</v>
      </c>
      <c r="E47" s="126">
        <f t="shared" si="7"/>
        <v>0.2247191011235955</v>
      </c>
    </row>
    <row r="48" spans="1:5" x14ac:dyDescent="0.3">
      <c r="A48" s="98" t="s">
        <v>237</v>
      </c>
      <c r="B48" s="119">
        <v>1</v>
      </c>
      <c r="C48" s="120" t="s">
        <v>210</v>
      </c>
      <c r="D48" s="132">
        <f t="shared" si="0"/>
        <v>1</v>
      </c>
      <c r="E48" s="126">
        <f t="shared" si="7"/>
        <v>0.2247191011235955</v>
      </c>
    </row>
    <row r="49" spans="1:5" x14ac:dyDescent="0.3">
      <c r="A49" s="98" t="s">
        <v>41</v>
      </c>
      <c r="B49" s="119">
        <v>1</v>
      </c>
      <c r="C49" s="120" t="s">
        <v>210</v>
      </c>
      <c r="D49" s="132">
        <f t="shared" si="0"/>
        <v>1</v>
      </c>
      <c r="E49" s="126">
        <f t="shared" si="7"/>
        <v>0.2247191011235955</v>
      </c>
    </row>
    <row r="50" spans="1:5" x14ac:dyDescent="0.3">
      <c r="A50" s="98" t="s">
        <v>220</v>
      </c>
      <c r="B50" s="119">
        <v>12</v>
      </c>
      <c r="C50" s="120">
        <v>12</v>
      </c>
      <c r="D50" s="132">
        <f t="shared" si="0"/>
        <v>24</v>
      </c>
      <c r="E50" s="126">
        <f t="shared" si="7"/>
        <v>5.393258426966292</v>
      </c>
    </row>
    <row r="51" spans="1:5" x14ac:dyDescent="0.3">
      <c r="A51" s="98" t="s">
        <v>43</v>
      </c>
      <c r="B51" s="119" t="s">
        <v>210</v>
      </c>
      <c r="C51" s="120">
        <v>1</v>
      </c>
      <c r="D51" s="132">
        <f t="shared" si="0"/>
        <v>1</v>
      </c>
      <c r="E51" s="126">
        <f t="shared" si="7"/>
        <v>0.2247191011235955</v>
      </c>
    </row>
    <row r="52" spans="1:5" x14ac:dyDescent="0.3">
      <c r="A52" s="98" t="s">
        <v>58</v>
      </c>
      <c r="B52" s="119">
        <v>1</v>
      </c>
      <c r="C52" s="120" t="s">
        <v>210</v>
      </c>
      <c r="D52" s="132">
        <f t="shared" si="0"/>
        <v>1</v>
      </c>
      <c r="E52" s="126">
        <f t="shared" si="7"/>
        <v>0.2247191011235955</v>
      </c>
    </row>
    <row r="53" spans="1:5" x14ac:dyDescent="0.3">
      <c r="A53" s="98" t="s">
        <v>264</v>
      </c>
      <c r="B53" s="119">
        <v>1</v>
      </c>
      <c r="C53" s="120" t="s">
        <v>210</v>
      </c>
      <c r="D53" s="132">
        <f t="shared" si="0"/>
        <v>1</v>
      </c>
      <c r="E53" s="126">
        <f t="shared" si="7"/>
        <v>0.2247191011235955</v>
      </c>
    </row>
    <row r="54" spans="1:5" x14ac:dyDescent="0.3">
      <c r="A54" s="98" t="s">
        <v>46</v>
      </c>
      <c r="B54" s="119">
        <v>2</v>
      </c>
      <c r="C54" s="120">
        <v>1</v>
      </c>
      <c r="D54" s="132">
        <f t="shared" si="0"/>
        <v>3</v>
      </c>
      <c r="E54" s="126">
        <f t="shared" si="7"/>
        <v>0.6741573033707865</v>
      </c>
    </row>
    <row r="55" spans="1:5" x14ac:dyDescent="0.3">
      <c r="A55" s="98" t="s">
        <v>47</v>
      </c>
      <c r="B55" s="119">
        <v>6</v>
      </c>
      <c r="C55" s="120">
        <v>5</v>
      </c>
      <c r="D55" s="132">
        <f t="shared" si="0"/>
        <v>11</v>
      </c>
      <c r="E55" s="126">
        <f t="shared" si="7"/>
        <v>2.4719101123595504</v>
      </c>
    </row>
    <row r="56" spans="1:5" x14ac:dyDescent="0.3">
      <c r="A56" s="98" t="s">
        <v>50</v>
      </c>
      <c r="B56" s="119">
        <v>137</v>
      </c>
      <c r="C56" s="120">
        <v>40</v>
      </c>
      <c r="D56" s="132">
        <f t="shared" si="0"/>
        <v>177</v>
      </c>
      <c r="E56" s="126">
        <f t="shared" si="7"/>
        <v>39.775280898876403</v>
      </c>
    </row>
    <row r="57" spans="1:5" x14ac:dyDescent="0.3">
      <c r="A57" s="98" t="s">
        <v>51</v>
      </c>
      <c r="B57" s="119">
        <v>1</v>
      </c>
      <c r="C57" s="120">
        <v>2</v>
      </c>
      <c r="D57" s="132">
        <f t="shared" si="0"/>
        <v>3</v>
      </c>
      <c r="E57" s="126">
        <f t="shared" si="7"/>
        <v>0.6741573033707865</v>
      </c>
    </row>
    <row r="58" spans="1:5" ht="12.5" thickBot="1" x14ac:dyDescent="0.35">
      <c r="A58" s="98" t="s">
        <v>52</v>
      </c>
      <c r="B58" s="119" t="s">
        <v>210</v>
      </c>
      <c r="C58" s="120">
        <v>2</v>
      </c>
      <c r="D58" s="132">
        <f t="shared" si="0"/>
        <v>2</v>
      </c>
      <c r="E58" s="126">
        <f t="shared" si="7"/>
        <v>0.449438202247191</v>
      </c>
    </row>
    <row r="59" spans="1:5" ht="12.5" thickBot="1" x14ac:dyDescent="0.35">
      <c r="A59" s="127" t="s">
        <v>124</v>
      </c>
      <c r="B59" s="133">
        <f>SUM(B5:B58)</f>
        <v>298</v>
      </c>
      <c r="C59" s="134">
        <f>SUM(C5:C58)</f>
        <v>147</v>
      </c>
      <c r="D59" s="133">
        <f>SUM(D5:D58)</f>
        <v>445</v>
      </c>
      <c r="E59" s="135">
        <f t="shared" si="7"/>
        <v>100</v>
      </c>
    </row>
  </sheetData>
  <sortState ref="A5:E50">
    <sortCondition ref="A5:A50"/>
  </sortState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J66"/>
  <sheetViews>
    <sheetView zoomScaleNormal="100" workbookViewId="0">
      <selection activeCell="H1" sqref="H1"/>
    </sheetView>
  </sheetViews>
  <sheetFormatPr defaultColWidth="9.1796875" defaultRowHeight="12" x14ac:dyDescent="0.3"/>
  <cols>
    <col min="1" max="1" width="36.26953125" style="85" customWidth="1"/>
    <col min="2" max="4" width="9.1796875" style="85"/>
    <col min="5" max="5" width="10.54296875" style="85" bestFit="1" customWidth="1"/>
    <col min="6" max="16384" width="9.1796875" style="85"/>
  </cols>
  <sheetData>
    <row r="1" spans="1:10" x14ac:dyDescent="0.3">
      <c r="A1" s="114" t="s">
        <v>201</v>
      </c>
    </row>
    <row r="2" spans="1:10" x14ac:dyDescent="0.3">
      <c r="A2" s="85" t="s">
        <v>121</v>
      </c>
    </row>
    <row r="3" spans="1:10" ht="12.5" thickBot="1" x14ac:dyDescent="0.35"/>
    <row r="4" spans="1:10" ht="13.5" thickBot="1" x14ac:dyDescent="0.35">
      <c r="A4" s="137" t="s">
        <v>0</v>
      </c>
      <c r="B4" s="138" t="s">
        <v>117</v>
      </c>
      <c r="C4" s="139" t="s">
        <v>118</v>
      </c>
      <c r="D4" s="140" t="s">
        <v>124</v>
      </c>
      <c r="E4" s="141" t="s">
        <v>3</v>
      </c>
      <c r="J4" s="142"/>
    </row>
    <row r="5" spans="1:10" ht="13" x14ac:dyDescent="0.3">
      <c r="A5" s="93" t="s">
        <v>4</v>
      </c>
      <c r="B5" s="130">
        <v>1</v>
      </c>
      <c r="C5" s="143">
        <v>1</v>
      </c>
      <c r="D5" s="144">
        <f t="shared" ref="D5:D34" si="0">SUM(B5:C5)</f>
        <v>2</v>
      </c>
      <c r="E5" s="145">
        <f t="shared" ref="E5:E36" si="1">D5*100/$D$66</f>
        <v>3.8850038850038848E-2</v>
      </c>
      <c r="F5" s="18"/>
    </row>
    <row r="6" spans="1:10" ht="13" x14ac:dyDescent="0.3">
      <c r="A6" s="98" t="s">
        <v>239</v>
      </c>
      <c r="B6" s="119">
        <v>5</v>
      </c>
      <c r="C6" s="146">
        <v>2</v>
      </c>
      <c r="D6" s="144">
        <f t="shared" si="0"/>
        <v>7</v>
      </c>
      <c r="E6" s="145">
        <f t="shared" si="1"/>
        <v>0.13597513597513597</v>
      </c>
      <c r="F6" s="18"/>
    </row>
    <row r="7" spans="1:10" ht="13" x14ac:dyDescent="0.3">
      <c r="A7" s="98" t="s">
        <v>5</v>
      </c>
      <c r="B7" s="119">
        <v>1</v>
      </c>
      <c r="C7" s="146">
        <v>1</v>
      </c>
      <c r="D7" s="144">
        <f t="shared" si="0"/>
        <v>2</v>
      </c>
      <c r="E7" s="145">
        <f t="shared" si="1"/>
        <v>3.8850038850038848E-2</v>
      </c>
      <c r="F7" s="18"/>
    </row>
    <row r="8" spans="1:10" ht="13" x14ac:dyDescent="0.3">
      <c r="A8" s="98" t="s">
        <v>6</v>
      </c>
      <c r="B8" s="119" t="s">
        <v>210</v>
      </c>
      <c r="C8" s="146">
        <v>4</v>
      </c>
      <c r="D8" s="144">
        <f t="shared" si="0"/>
        <v>4</v>
      </c>
      <c r="E8" s="145">
        <f t="shared" si="1"/>
        <v>7.7700077700077697E-2</v>
      </c>
      <c r="F8" s="18"/>
    </row>
    <row r="9" spans="1:10" ht="13" x14ac:dyDescent="0.3">
      <c r="A9" s="98" t="s">
        <v>241</v>
      </c>
      <c r="B9" s="119" t="s">
        <v>210</v>
      </c>
      <c r="C9" s="146">
        <v>1</v>
      </c>
      <c r="D9" s="144">
        <f t="shared" si="0"/>
        <v>1</v>
      </c>
      <c r="E9" s="145">
        <f t="shared" si="1"/>
        <v>1.9425019425019424E-2</v>
      </c>
      <c r="F9" s="18"/>
    </row>
    <row r="10" spans="1:10" ht="13" x14ac:dyDescent="0.3">
      <c r="A10" s="98" t="s">
        <v>7</v>
      </c>
      <c r="B10" s="119">
        <v>47</v>
      </c>
      <c r="C10" s="146">
        <v>55</v>
      </c>
      <c r="D10" s="144">
        <f t="shared" si="0"/>
        <v>102</v>
      </c>
      <c r="E10" s="145">
        <f t="shared" si="1"/>
        <v>1.9813519813519813</v>
      </c>
      <c r="F10" s="18"/>
    </row>
    <row r="11" spans="1:10" ht="13" x14ac:dyDescent="0.3">
      <c r="A11" s="98" t="s">
        <v>226</v>
      </c>
      <c r="B11" s="119" t="s">
        <v>210</v>
      </c>
      <c r="C11" s="146">
        <v>1</v>
      </c>
      <c r="D11" s="144">
        <f t="shared" si="0"/>
        <v>1</v>
      </c>
      <c r="E11" s="145">
        <f t="shared" si="1"/>
        <v>1.9425019425019424E-2</v>
      </c>
      <c r="F11" s="18"/>
    </row>
    <row r="12" spans="1:10" ht="13" x14ac:dyDescent="0.3">
      <c r="A12" s="98" t="s">
        <v>8</v>
      </c>
      <c r="B12" s="119">
        <v>6</v>
      </c>
      <c r="C12" s="146">
        <v>6</v>
      </c>
      <c r="D12" s="144">
        <f t="shared" si="0"/>
        <v>12</v>
      </c>
      <c r="E12" s="145">
        <f t="shared" si="1"/>
        <v>0.23310023310023309</v>
      </c>
      <c r="F12" s="18"/>
    </row>
    <row r="13" spans="1:10" ht="13" x14ac:dyDescent="0.3">
      <c r="A13" s="98" t="s">
        <v>9</v>
      </c>
      <c r="B13" s="119" t="s">
        <v>210</v>
      </c>
      <c r="C13" s="146">
        <v>1</v>
      </c>
      <c r="D13" s="144">
        <f t="shared" si="0"/>
        <v>1</v>
      </c>
      <c r="E13" s="145">
        <f t="shared" si="1"/>
        <v>1.9425019425019424E-2</v>
      </c>
      <c r="F13" s="18"/>
    </row>
    <row r="14" spans="1:10" x14ac:dyDescent="0.3">
      <c r="A14" s="98" t="s">
        <v>10</v>
      </c>
      <c r="B14" s="119" t="s">
        <v>210</v>
      </c>
      <c r="C14" s="146">
        <v>1</v>
      </c>
      <c r="D14" s="144">
        <f t="shared" si="0"/>
        <v>1</v>
      </c>
      <c r="E14" s="145">
        <f t="shared" si="1"/>
        <v>1.9425019425019424E-2</v>
      </c>
    </row>
    <row r="15" spans="1:10" x14ac:dyDescent="0.3">
      <c r="A15" s="98" t="s">
        <v>11</v>
      </c>
      <c r="B15" s="119">
        <v>104</v>
      </c>
      <c r="C15" s="146">
        <v>77</v>
      </c>
      <c r="D15" s="144">
        <f t="shared" si="0"/>
        <v>181</v>
      </c>
      <c r="E15" s="145">
        <f t="shared" si="1"/>
        <v>3.5159285159285161</v>
      </c>
    </row>
    <row r="16" spans="1:10" x14ac:dyDescent="0.3">
      <c r="A16" s="98" t="s">
        <v>59</v>
      </c>
      <c r="B16" s="119" t="s">
        <v>210</v>
      </c>
      <c r="C16" s="146">
        <v>2</v>
      </c>
      <c r="D16" s="144">
        <f t="shared" si="0"/>
        <v>2</v>
      </c>
      <c r="E16" s="145">
        <f t="shared" si="1"/>
        <v>3.8850038850038848E-2</v>
      </c>
    </row>
    <row r="17" spans="1:5" x14ac:dyDescent="0.3">
      <c r="A17" s="98" t="s">
        <v>211</v>
      </c>
      <c r="B17" s="119" t="s">
        <v>210</v>
      </c>
      <c r="C17" s="146">
        <v>1</v>
      </c>
      <c r="D17" s="144">
        <f t="shared" si="0"/>
        <v>1</v>
      </c>
      <c r="E17" s="145">
        <f t="shared" si="1"/>
        <v>1.9425019425019424E-2</v>
      </c>
    </row>
    <row r="18" spans="1:5" x14ac:dyDescent="0.3">
      <c r="A18" s="98" t="s">
        <v>13</v>
      </c>
      <c r="B18" s="119">
        <v>14</v>
      </c>
      <c r="C18" s="146">
        <v>11</v>
      </c>
      <c r="D18" s="144">
        <f t="shared" si="0"/>
        <v>25</v>
      </c>
      <c r="E18" s="145">
        <f t="shared" si="1"/>
        <v>0.48562548562548563</v>
      </c>
    </row>
    <row r="19" spans="1:5" x14ac:dyDescent="0.3">
      <c r="A19" s="98" t="s">
        <v>268</v>
      </c>
      <c r="B19" s="119">
        <v>2</v>
      </c>
      <c r="C19" s="146" t="s">
        <v>210</v>
      </c>
      <c r="D19" s="144">
        <f t="shared" si="0"/>
        <v>2</v>
      </c>
      <c r="E19" s="145">
        <f t="shared" si="1"/>
        <v>3.8850038850038848E-2</v>
      </c>
    </row>
    <row r="20" spans="1:5" x14ac:dyDescent="0.3">
      <c r="A20" s="98" t="s">
        <v>14</v>
      </c>
      <c r="B20" s="119">
        <v>1</v>
      </c>
      <c r="C20" s="146">
        <v>5</v>
      </c>
      <c r="D20" s="144">
        <f t="shared" si="0"/>
        <v>6</v>
      </c>
      <c r="E20" s="145">
        <f t="shared" si="1"/>
        <v>0.11655011655011654</v>
      </c>
    </row>
    <row r="21" spans="1:5" x14ac:dyDescent="0.3">
      <c r="A21" s="98" t="s">
        <v>228</v>
      </c>
      <c r="B21" s="119" t="s">
        <v>210</v>
      </c>
      <c r="C21" s="146">
        <v>1</v>
      </c>
      <c r="D21" s="144">
        <f t="shared" si="0"/>
        <v>1</v>
      </c>
      <c r="E21" s="145">
        <f t="shared" si="1"/>
        <v>1.9425019425019424E-2</v>
      </c>
    </row>
    <row r="22" spans="1:5" x14ac:dyDescent="0.3">
      <c r="A22" s="98" t="s">
        <v>15</v>
      </c>
      <c r="B22" s="119" t="s">
        <v>210</v>
      </c>
      <c r="C22" s="146">
        <v>1</v>
      </c>
      <c r="D22" s="144">
        <f t="shared" si="0"/>
        <v>1</v>
      </c>
      <c r="E22" s="145">
        <f t="shared" si="1"/>
        <v>1.9425019425019424E-2</v>
      </c>
    </row>
    <row r="23" spans="1:5" x14ac:dyDescent="0.3">
      <c r="A23" s="98" t="s">
        <v>214</v>
      </c>
      <c r="B23" s="119">
        <v>2</v>
      </c>
      <c r="C23" s="146" t="s">
        <v>210</v>
      </c>
      <c r="D23" s="144">
        <f t="shared" si="0"/>
        <v>2</v>
      </c>
      <c r="E23" s="145">
        <f t="shared" si="1"/>
        <v>3.8850038850038848E-2</v>
      </c>
    </row>
    <row r="24" spans="1:5" x14ac:dyDescent="0.3">
      <c r="A24" s="98" t="s">
        <v>17</v>
      </c>
      <c r="B24" s="119" t="s">
        <v>210</v>
      </c>
      <c r="C24" s="146">
        <v>1</v>
      </c>
      <c r="D24" s="144">
        <f t="shared" si="0"/>
        <v>1</v>
      </c>
      <c r="E24" s="145">
        <f t="shared" si="1"/>
        <v>1.9425019425019424E-2</v>
      </c>
    </row>
    <row r="25" spans="1:5" x14ac:dyDescent="0.3">
      <c r="A25" s="98" t="s">
        <v>18</v>
      </c>
      <c r="B25" s="119">
        <v>3</v>
      </c>
      <c r="C25" s="146">
        <v>6</v>
      </c>
      <c r="D25" s="144">
        <f t="shared" si="0"/>
        <v>9</v>
      </c>
      <c r="E25" s="145">
        <f t="shared" si="1"/>
        <v>0.17482517482517482</v>
      </c>
    </row>
    <row r="26" spans="1:5" x14ac:dyDescent="0.3">
      <c r="A26" s="98" t="s">
        <v>248</v>
      </c>
      <c r="B26" s="119" t="s">
        <v>210</v>
      </c>
      <c r="C26" s="146">
        <v>1</v>
      </c>
      <c r="D26" s="144">
        <f t="shared" si="0"/>
        <v>1</v>
      </c>
      <c r="E26" s="145">
        <f t="shared" si="1"/>
        <v>1.9425019425019424E-2</v>
      </c>
    </row>
    <row r="27" spans="1:5" x14ac:dyDescent="0.3">
      <c r="A27" s="98" t="s">
        <v>20</v>
      </c>
      <c r="B27" s="119">
        <v>5</v>
      </c>
      <c r="C27" s="146">
        <v>8</v>
      </c>
      <c r="D27" s="144">
        <f t="shared" si="0"/>
        <v>13</v>
      </c>
      <c r="E27" s="145">
        <f t="shared" si="1"/>
        <v>0.25252525252525254</v>
      </c>
    </row>
    <row r="28" spans="1:5" x14ac:dyDescent="0.3">
      <c r="A28" s="98" t="s">
        <v>21</v>
      </c>
      <c r="B28" s="119">
        <v>1</v>
      </c>
      <c r="C28" s="146">
        <v>4</v>
      </c>
      <c r="D28" s="144">
        <f t="shared" si="0"/>
        <v>5</v>
      </c>
      <c r="E28" s="145">
        <f t="shared" si="1"/>
        <v>9.7125097125097121E-2</v>
      </c>
    </row>
    <row r="29" spans="1:5" x14ac:dyDescent="0.3">
      <c r="A29" s="98" t="s">
        <v>22</v>
      </c>
      <c r="B29" s="119">
        <v>1</v>
      </c>
      <c r="C29" s="146">
        <v>5</v>
      </c>
      <c r="D29" s="144">
        <f t="shared" si="0"/>
        <v>6</v>
      </c>
      <c r="E29" s="145">
        <f t="shared" si="1"/>
        <v>0.11655011655011654</v>
      </c>
    </row>
    <row r="30" spans="1:5" x14ac:dyDescent="0.3">
      <c r="A30" s="98" t="s">
        <v>230</v>
      </c>
      <c r="B30" s="119" t="s">
        <v>210</v>
      </c>
      <c r="C30" s="146">
        <v>1</v>
      </c>
      <c r="D30" s="144">
        <f t="shared" si="0"/>
        <v>1</v>
      </c>
      <c r="E30" s="145">
        <f t="shared" si="1"/>
        <v>1.9425019425019424E-2</v>
      </c>
    </row>
    <row r="31" spans="1:5" x14ac:dyDescent="0.3">
      <c r="A31" s="98" t="s">
        <v>215</v>
      </c>
      <c r="B31" s="119">
        <v>2</v>
      </c>
      <c r="C31" s="146">
        <v>1</v>
      </c>
      <c r="D31" s="144">
        <f t="shared" si="0"/>
        <v>3</v>
      </c>
      <c r="E31" s="145">
        <f t="shared" si="1"/>
        <v>5.8275058275058272E-2</v>
      </c>
    </row>
    <row r="32" spans="1:5" x14ac:dyDescent="0.3">
      <c r="A32" s="98" t="s">
        <v>23</v>
      </c>
      <c r="B32" s="119">
        <v>1</v>
      </c>
      <c r="C32" s="146">
        <v>5</v>
      </c>
      <c r="D32" s="144">
        <f t="shared" si="0"/>
        <v>6</v>
      </c>
      <c r="E32" s="145">
        <f t="shared" si="1"/>
        <v>0.11655011655011654</v>
      </c>
    </row>
    <row r="33" spans="1:5" x14ac:dyDescent="0.3">
      <c r="A33" s="98" t="s">
        <v>251</v>
      </c>
      <c r="B33" s="119">
        <v>1</v>
      </c>
      <c r="C33" s="146" t="s">
        <v>210</v>
      </c>
      <c r="D33" s="144">
        <f t="shared" si="0"/>
        <v>1</v>
      </c>
      <c r="E33" s="145">
        <f t="shared" si="1"/>
        <v>1.9425019425019424E-2</v>
      </c>
    </row>
    <row r="34" spans="1:5" x14ac:dyDescent="0.3">
      <c r="A34" s="98" t="s">
        <v>24</v>
      </c>
      <c r="B34" s="119">
        <v>2</v>
      </c>
      <c r="C34" s="146">
        <v>5</v>
      </c>
      <c r="D34" s="144">
        <f t="shared" si="0"/>
        <v>7</v>
      </c>
      <c r="E34" s="145">
        <f t="shared" si="1"/>
        <v>0.13597513597513597</v>
      </c>
    </row>
    <row r="35" spans="1:5" x14ac:dyDescent="0.3">
      <c r="A35" s="98" t="s">
        <v>61</v>
      </c>
      <c r="B35" s="119" t="s">
        <v>210</v>
      </c>
      <c r="C35" s="146">
        <v>2</v>
      </c>
      <c r="D35" s="144">
        <f t="shared" ref="D35:D63" si="2">SUM(B35:C35)</f>
        <v>2</v>
      </c>
      <c r="E35" s="145">
        <f t="shared" si="1"/>
        <v>3.8850038850038848E-2</v>
      </c>
    </row>
    <row r="36" spans="1:5" x14ac:dyDescent="0.3">
      <c r="A36" s="98" t="s">
        <v>25</v>
      </c>
      <c r="B36" s="119">
        <v>11</v>
      </c>
      <c r="C36" s="146">
        <v>6</v>
      </c>
      <c r="D36" s="144">
        <f t="shared" si="2"/>
        <v>17</v>
      </c>
      <c r="E36" s="145">
        <f t="shared" si="1"/>
        <v>0.33022533022533024</v>
      </c>
    </row>
    <row r="37" spans="1:5" x14ac:dyDescent="0.3">
      <c r="A37" s="98" t="s">
        <v>232</v>
      </c>
      <c r="B37" s="119">
        <v>2</v>
      </c>
      <c r="C37" s="146">
        <v>2</v>
      </c>
      <c r="D37" s="144">
        <f t="shared" si="2"/>
        <v>4</v>
      </c>
      <c r="E37" s="145">
        <f t="shared" ref="E37:E65" si="3">D37*100/$D$66</f>
        <v>7.7700077700077697E-2</v>
      </c>
    </row>
    <row r="38" spans="1:5" x14ac:dyDescent="0.3">
      <c r="A38" s="98" t="s">
        <v>26</v>
      </c>
      <c r="B38" s="119">
        <v>2</v>
      </c>
      <c r="C38" s="146" t="s">
        <v>210</v>
      </c>
      <c r="D38" s="144">
        <f t="shared" si="2"/>
        <v>2</v>
      </c>
      <c r="E38" s="145">
        <f t="shared" si="3"/>
        <v>3.8850038850038848E-2</v>
      </c>
    </row>
    <row r="39" spans="1:5" x14ac:dyDescent="0.3">
      <c r="A39" s="98" t="s">
        <v>272</v>
      </c>
      <c r="B39" s="119">
        <v>4</v>
      </c>
      <c r="C39" s="146">
        <v>5</v>
      </c>
      <c r="D39" s="144">
        <f t="shared" si="2"/>
        <v>9</v>
      </c>
      <c r="E39" s="145">
        <f t="shared" si="3"/>
        <v>0.17482517482517482</v>
      </c>
    </row>
    <row r="40" spans="1:5" x14ac:dyDescent="0.3">
      <c r="A40" s="98" t="s">
        <v>29</v>
      </c>
      <c r="B40" s="119">
        <v>1</v>
      </c>
      <c r="C40" s="146">
        <v>2</v>
      </c>
      <c r="D40" s="144">
        <f t="shared" si="2"/>
        <v>3</v>
      </c>
      <c r="E40" s="145">
        <f t="shared" si="3"/>
        <v>5.8275058275058272E-2</v>
      </c>
    </row>
    <row r="41" spans="1:5" x14ac:dyDescent="0.3">
      <c r="A41" s="98" t="s">
        <v>62</v>
      </c>
      <c r="B41" s="119" t="s">
        <v>210</v>
      </c>
      <c r="C41" s="146">
        <v>3</v>
      </c>
      <c r="D41" s="144">
        <f t="shared" si="2"/>
        <v>3</v>
      </c>
      <c r="E41" s="145">
        <f t="shared" si="3"/>
        <v>5.8275058275058272E-2</v>
      </c>
    </row>
    <row r="42" spans="1:5" x14ac:dyDescent="0.3">
      <c r="A42" s="98" t="s">
        <v>274</v>
      </c>
      <c r="B42" s="119">
        <v>2</v>
      </c>
      <c r="C42" s="146" t="s">
        <v>210</v>
      </c>
      <c r="D42" s="144">
        <f t="shared" si="2"/>
        <v>2</v>
      </c>
      <c r="E42" s="145">
        <f t="shared" si="3"/>
        <v>3.8850038850038848E-2</v>
      </c>
    </row>
    <row r="43" spans="1:5" x14ac:dyDescent="0.3">
      <c r="A43" s="98" t="s">
        <v>33</v>
      </c>
      <c r="B43" s="119" t="s">
        <v>210</v>
      </c>
      <c r="C43" s="146">
        <v>4</v>
      </c>
      <c r="D43" s="144">
        <f t="shared" si="2"/>
        <v>4</v>
      </c>
      <c r="E43" s="145">
        <f t="shared" si="3"/>
        <v>7.7700077700077697E-2</v>
      </c>
    </row>
    <row r="44" spans="1:5" x14ac:dyDescent="0.3">
      <c r="A44" s="98" t="s">
        <v>258</v>
      </c>
      <c r="B44" s="119" t="s">
        <v>210</v>
      </c>
      <c r="C44" s="146">
        <v>3</v>
      </c>
      <c r="D44" s="144">
        <f t="shared" si="2"/>
        <v>3</v>
      </c>
      <c r="E44" s="145">
        <f t="shared" si="3"/>
        <v>5.8275058275058272E-2</v>
      </c>
    </row>
    <row r="45" spans="1:5" x14ac:dyDescent="0.3">
      <c r="A45" s="98" t="s">
        <v>122</v>
      </c>
      <c r="B45" s="119" t="s">
        <v>210</v>
      </c>
      <c r="C45" s="146">
        <v>3</v>
      </c>
      <c r="D45" s="144">
        <f t="shared" si="2"/>
        <v>3</v>
      </c>
      <c r="E45" s="145">
        <f t="shared" si="3"/>
        <v>5.8275058275058272E-2</v>
      </c>
    </row>
    <row r="46" spans="1:5" x14ac:dyDescent="0.3">
      <c r="A46" s="98" t="s">
        <v>34</v>
      </c>
      <c r="B46" s="119">
        <v>6</v>
      </c>
      <c r="C46" s="146">
        <v>3</v>
      </c>
      <c r="D46" s="144">
        <f t="shared" si="2"/>
        <v>9</v>
      </c>
      <c r="E46" s="145">
        <f t="shared" si="3"/>
        <v>0.17482517482517482</v>
      </c>
    </row>
    <row r="47" spans="1:5" x14ac:dyDescent="0.3">
      <c r="A47" s="98" t="s">
        <v>35</v>
      </c>
      <c r="B47" s="119">
        <v>1</v>
      </c>
      <c r="C47" s="146">
        <v>2</v>
      </c>
      <c r="D47" s="144">
        <f t="shared" si="2"/>
        <v>3</v>
      </c>
      <c r="E47" s="145">
        <f t="shared" si="3"/>
        <v>5.8275058275058272E-2</v>
      </c>
    </row>
    <row r="48" spans="1:5" x14ac:dyDescent="0.3">
      <c r="A48" s="98" t="s">
        <v>53</v>
      </c>
      <c r="B48" s="119">
        <v>1</v>
      </c>
      <c r="C48" s="146">
        <v>3</v>
      </c>
      <c r="D48" s="144">
        <f t="shared" si="2"/>
        <v>4</v>
      </c>
      <c r="E48" s="145">
        <f t="shared" si="3"/>
        <v>7.7700077700077697E-2</v>
      </c>
    </row>
    <row r="49" spans="1:7" x14ac:dyDescent="0.3">
      <c r="A49" s="98" t="s">
        <v>36</v>
      </c>
      <c r="B49" s="119">
        <v>2</v>
      </c>
      <c r="C49" s="146">
        <v>4</v>
      </c>
      <c r="D49" s="144">
        <f t="shared" si="2"/>
        <v>6</v>
      </c>
      <c r="E49" s="145">
        <f t="shared" si="3"/>
        <v>0.11655011655011654</v>
      </c>
    </row>
    <row r="50" spans="1:7" x14ac:dyDescent="0.3">
      <c r="A50" s="98" t="s">
        <v>108</v>
      </c>
      <c r="B50" s="119" t="s">
        <v>210</v>
      </c>
      <c r="C50" s="146">
        <v>4</v>
      </c>
      <c r="D50" s="144">
        <f t="shared" si="2"/>
        <v>4</v>
      </c>
      <c r="E50" s="145">
        <f t="shared" si="3"/>
        <v>7.7700077700077697E-2</v>
      </c>
    </row>
    <row r="51" spans="1:7" x14ac:dyDescent="0.3">
      <c r="A51" s="98" t="s">
        <v>37</v>
      </c>
      <c r="B51" s="119">
        <v>81</v>
      </c>
      <c r="C51" s="146">
        <v>92</v>
      </c>
      <c r="D51" s="144">
        <f t="shared" si="2"/>
        <v>173</v>
      </c>
      <c r="E51" s="145">
        <f t="shared" si="3"/>
        <v>3.3605283605283605</v>
      </c>
    </row>
    <row r="52" spans="1:7" x14ac:dyDescent="0.3">
      <c r="A52" s="98" t="s">
        <v>236</v>
      </c>
      <c r="B52" s="119">
        <v>1</v>
      </c>
      <c r="C52" s="146" t="s">
        <v>210</v>
      </c>
      <c r="D52" s="144">
        <f t="shared" si="2"/>
        <v>1</v>
      </c>
      <c r="E52" s="145">
        <f t="shared" si="3"/>
        <v>1.9425019425019424E-2</v>
      </c>
    </row>
    <row r="53" spans="1:7" x14ac:dyDescent="0.3">
      <c r="A53" s="98" t="s">
        <v>39</v>
      </c>
      <c r="B53" s="119">
        <v>4</v>
      </c>
      <c r="C53" s="146">
        <v>4</v>
      </c>
      <c r="D53" s="144">
        <f t="shared" si="2"/>
        <v>8</v>
      </c>
      <c r="E53" s="145">
        <f t="shared" si="3"/>
        <v>0.15540015540015539</v>
      </c>
    </row>
    <row r="54" spans="1:7" x14ac:dyDescent="0.3">
      <c r="A54" s="98" t="s">
        <v>220</v>
      </c>
      <c r="B54" s="119">
        <v>2</v>
      </c>
      <c r="C54" s="146">
        <v>7</v>
      </c>
      <c r="D54" s="144">
        <f t="shared" si="2"/>
        <v>9</v>
      </c>
      <c r="E54" s="145">
        <f t="shared" si="3"/>
        <v>0.17482517482517482</v>
      </c>
    </row>
    <row r="55" spans="1:7" x14ac:dyDescent="0.3">
      <c r="A55" s="98" t="s">
        <v>43</v>
      </c>
      <c r="B55" s="119" t="s">
        <v>210</v>
      </c>
      <c r="C55" s="146">
        <v>6</v>
      </c>
      <c r="D55" s="144">
        <f t="shared" si="2"/>
        <v>6</v>
      </c>
      <c r="E55" s="145">
        <f t="shared" si="3"/>
        <v>0.11655011655011654</v>
      </c>
    </row>
    <row r="56" spans="1:7" x14ac:dyDescent="0.3">
      <c r="A56" s="98" t="s">
        <v>44</v>
      </c>
      <c r="B56" s="119">
        <v>2</v>
      </c>
      <c r="C56" s="146">
        <v>3</v>
      </c>
      <c r="D56" s="144">
        <f t="shared" si="2"/>
        <v>5</v>
      </c>
      <c r="E56" s="145">
        <f t="shared" si="3"/>
        <v>9.7125097125097121E-2</v>
      </c>
    </row>
    <row r="57" spans="1:7" x14ac:dyDescent="0.3">
      <c r="A57" s="98" t="s">
        <v>58</v>
      </c>
      <c r="B57" s="119">
        <v>3</v>
      </c>
      <c r="C57" s="146" t="s">
        <v>210</v>
      </c>
      <c r="D57" s="144">
        <f t="shared" si="2"/>
        <v>3</v>
      </c>
      <c r="E57" s="145">
        <f t="shared" si="3"/>
        <v>5.8275058275058272E-2</v>
      </c>
    </row>
    <row r="58" spans="1:7" x14ac:dyDescent="0.3">
      <c r="A58" s="98" t="s">
        <v>46</v>
      </c>
      <c r="B58" s="119" t="s">
        <v>210</v>
      </c>
      <c r="C58" s="146">
        <v>2</v>
      </c>
      <c r="D58" s="144">
        <f t="shared" si="2"/>
        <v>2</v>
      </c>
      <c r="E58" s="145">
        <f t="shared" si="3"/>
        <v>3.8850038850038848E-2</v>
      </c>
    </row>
    <row r="59" spans="1:7" x14ac:dyDescent="0.3">
      <c r="A59" s="98" t="s">
        <v>47</v>
      </c>
      <c r="B59" s="119">
        <v>4</v>
      </c>
      <c r="C59" s="146">
        <v>19</v>
      </c>
      <c r="D59" s="144">
        <f t="shared" si="2"/>
        <v>23</v>
      </c>
      <c r="E59" s="145">
        <f t="shared" si="3"/>
        <v>0.44677544677544678</v>
      </c>
    </row>
    <row r="60" spans="1:7" x14ac:dyDescent="0.3">
      <c r="A60" s="98" t="s">
        <v>48</v>
      </c>
      <c r="B60" s="119">
        <v>2</v>
      </c>
      <c r="C60" s="146">
        <v>2</v>
      </c>
      <c r="D60" s="144">
        <f t="shared" si="2"/>
        <v>4</v>
      </c>
      <c r="E60" s="145">
        <f t="shared" si="3"/>
        <v>7.7700077700077697E-2</v>
      </c>
    </row>
    <row r="61" spans="1:7" x14ac:dyDescent="0.3">
      <c r="A61" s="98" t="s">
        <v>50</v>
      </c>
      <c r="B61" s="119">
        <v>2113</v>
      </c>
      <c r="C61" s="146">
        <v>2225</v>
      </c>
      <c r="D61" s="144">
        <f t="shared" si="2"/>
        <v>4338</v>
      </c>
      <c r="E61" s="145">
        <f t="shared" si="3"/>
        <v>84.265734265734267</v>
      </c>
    </row>
    <row r="62" spans="1:7" x14ac:dyDescent="0.3">
      <c r="A62" s="98" t="s">
        <v>51</v>
      </c>
      <c r="B62" s="119">
        <v>2</v>
      </c>
      <c r="C62" s="146">
        <v>11</v>
      </c>
      <c r="D62" s="144">
        <f t="shared" si="2"/>
        <v>13</v>
      </c>
      <c r="E62" s="145">
        <f t="shared" si="3"/>
        <v>0.25252525252525254</v>
      </c>
    </row>
    <row r="63" spans="1:7" x14ac:dyDescent="0.3">
      <c r="A63" s="98" t="s">
        <v>222</v>
      </c>
      <c r="B63" s="119" t="s">
        <v>210</v>
      </c>
      <c r="C63" s="146">
        <v>1</v>
      </c>
      <c r="D63" s="144">
        <f t="shared" si="2"/>
        <v>1</v>
      </c>
      <c r="E63" s="145">
        <f t="shared" si="3"/>
        <v>1.9425019425019424E-2</v>
      </c>
      <c r="F63" s="147"/>
      <c r="G63" s="147"/>
    </row>
    <row r="64" spans="1:7" x14ac:dyDescent="0.3">
      <c r="A64" s="98" t="s">
        <v>52</v>
      </c>
      <c r="B64" s="119">
        <v>37</v>
      </c>
      <c r="C64" s="146">
        <v>39</v>
      </c>
      <c r="D64" s="144">
        <f t="shared" ref="D64:D65" si="4">SUM(B64:C64)</f>
        <v>76</v>
      </c>
      <c r="E64" s="145">
        <f t="shared" si="3"/>
        <v>1.4763014763014763</v>
      </c>
      <c r="F64" s="147"/>
      <c r="G64" s="147"/>
    </row>
    <row r="65" spans="1:7" ht="12.5" thickBot="1" x14ac:dyDescent="0.35">
      <c r="A65" s="98" t="s">
        <v>223</v>
      </c>
      <c r="B65" s="119">
        <v>1</v>
      </c>
      <c r="C65" s="146" t="s">
        <v>210</v>
      </c>
      <c r="D65" s="144">
        <f t="shared" si="4"/>
        <v>1</v>
      </c>
      <c r="E65" s="145">
        <f t="shared" si="3"/>
        <v>1.9425019425019424E-2</v>
      </c>
      <c r="F65" s="147"/>
      <c r="G65" s="147"/>
    </row>
    <row r="66" spans="1:7" ht="12.5" thickBot="1" x14ac:dyDescent="0.35">
      <c r="A66" s="137" t="s">
        <v>100</v>
      </c>
      <c r="B66" s="148" t="e">
        <f>SUM(F3B5:B65)</f>
        <v>#NAME?</v>
      </c>
      <c r="C66" s="149">
        <f>SUM(C5:C65)</f>
        <v>2665</v>
      </c>
      <c r="D66" s="148">
        <f>SUM(D5:D65)</f>
        <v>5148</v>
      </c>
      <c r="E66" s="150">
        <f t="shared" ref="E66" si="5">D66*100/$D$66</f>
        <v>100</v>
      </c>
    </row>
  </sheetData>
  <sortState ref="A5:E76">
    <sortCondition ref="A5:A76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</sheetPr>
  <dimension ref="A1:M75"/>
  <sheetViews>
    <sheetView zoomScaleNormal="100" workbookViewId="0">
      <selection activeCell="O17" sqref="O17"/>
    </sheetView>
  </sheetViews>
  <sheetFormatPr defaultColWidth="9.1796875" defaultRowHeight="12" x14ac:dyDescent="0.3"/>
  <cols>
    <col min="1" max="1" width="30.6328125" style="85" customWidth="1"/>
    <col min="2" max="13" width="5.90625" style="85" bestFit="1" customWidth="1"/>
    <col min="14" max="16" width="7.453125" style="85" customWidth="1"/>
    <col min="17" max="16384" width="9.1796875" style="85"/>
  </cols>
  <sheetData>
    <row r="1" spans="1:13" x14ac:dyDescent="0.3">
      <c r="A1" s="86" t="s">
        <v>324</v>
      </c>
      <c r="B1" s="151"/>
      <c r="C1" s="151"/>
      <c r="D1" s="151"/>
      <c r="E1" s="151"/>
      <c r="F1" s="151"/>
      <c r="G1" s="151"/>
      <c r="H1" s="151"/>
      <c r="I1" s="151"/>
    </row>
    <row r="2" spans="1:13" x14ac:dyDescent="0.3">
      <c r="A2" s="87" t="s">
        <v>125</v>
      </c>
      <c r="B2" s="151"/>
      <c r="C2" s="151"/>
      <c r="D2" s="151"/>
      <c r="E2" s="151"/>
      <c r="F2" s="151"/>
      <c r="G2" s="151"/>
      <c r="H2" s="151"/>
      <c r="I2" s="151"/>
    </row>
    <row r="3" spans="1:13" ht="12.5" thickBot="1" x14ac:dyDescent="0.35">
      <c r="A3" s="87"/>
      <c r="B3" s="151"/>
      <c r="C3" s="151"/>
      <c r="D3" s="151"/>
      <c r="E3" s="151"/>
      <c r="F3" s="151"/>
      <c r="G3" s="151"/>
      <c r="H3" s="151"/>
      <c r="I3" s="151"/>
    </row>
    <row r="4" spans="1:13" ht="23" customHeight="1" x14ac:dyDescent="0.3">
      <c r="A4" s="389" t="s">
        <v>0</v>
      </c>
      <c r="B4" s="387" t="s">
        <v>83</v>
      </c>
      <c r="C4" s="385"/>
      <c r="D4" s="388"/>
      <c r="E4" s="384" t="s">
        <v>84</v>
      </c>
      <c r="F4" s="385"/>
      <c r="G4" s="386"/>
      <c r="H4" s="387" t="s">
        <v>85</v>
      </c>
      <c r="I4" s="385"/>
      <c r="J4" s="388"/>
      <c r="K4" s="391" t="s">
        <v>183</v>
      </c>
      <c r="L4" s="392"/>
      <c r="M4" s="393"/>
    </row>
    <row r="5" spans="1:13" ht="12.5" thickBot="1" x14ac:dyDescent="0.35">
      <c r="A5" s="390" t="s">
        <v>160</v>
      </c>
      <c r="B5" s="152" t="s">
        <v>117</v>
      </c>
      <c r="C5" s="153" t="s">
        <v>118</v>
      </c>
      <c r="D5" s="154" t="s">
        <v>2</v>
      </c>
      <c r="E5" s="155" t="s">
        <v>117</v>
      </c>
      <c r="F5" s="153" t="s">
        <v>118</v>
      </c>
      <c r="G5" s="154" t="s">
        <v>2</v>
      </c>
      <c r="H5" s="152" t="s">
        <v>117</v>
      </c>
      <c r="I5" s="153" t="s">
        <v>118</v>
      </c>
      <c r="J5" s="154" t="s">
        <v>2</v>
      </c>
      <c r="K5" s="152" t="s">
        <v>117</v>
      </c>
      <c r="L5" s="153" t="s">
        <v>118</v>
      </c>
      <c r="M5" s="154" t="s">
        <v>2</v>
      </c>
    </row>
    <row r="6" spans="1:13" x14ac:dyDescent="0.3">
      <c r="A6" s="93" t="s">
        <v>4</v>
      </c>
      <c r="B6" s="94" t="s">
        <v>210</v>
      </c>
      <c r="C6" s="108">
        <v>1</v>
      </c>
      <c r="D6" s="109">
        <f t="shared" ref="D6:D37" si="0">SUM(B6:C6)</f>
        <v>1</v>
      </c>
      <c r="E6" s="94" t="s">
        <v>210</v>
      </c>
      <c r="F6" s="108">
        <v>1</v>
      </c>
      <c r="G6" s="156">
        <f t="shared" ref="G6:G37" si="1">SUM(E6:F6)</f>
        <v>1</v>
      </c>
      <c r="H6" s="94" t="s">
        <v>210</v>
      </c>
      <c r="I6" s="108" t="s">
        <v>210</v>
      </c>
      <c r="J6" s="109">
        <f t="shared" ref="J6:J37" si="2">SUM(H6:I6)</f>
        <v>0</v>
      </c>
      <c r="K6" s="94" t="s">
        <v>210</v>
      </c>
      <c r="L6" s="108" t="s">
        <v>210</v>
      </c>
      <c r="M6" s="109">
        <f t="shared" ref="M6:M37" si="3">SUM(K6:L6)</f>
        <v>0</v>
      </c>
    </row>
    <row r="7" spans="1:13" x14ac:dyDescent="0.3">
      <c r="A7" s="98" t="s">
        <v>239</v>
      </c>
      <c r="B7" s="99">
        <v>3</v>
      </c>
      <c r="C7" s="110" t="s">
        <v>210</v>
      </c>
      <c r="D7" s="157">
        <f t="shared" si="0"/>
        <v>3</v>
      </c>
      <c r="E7" s="99">
        <v>1</v>
      </c>
      <c r="F7" s="110" t="s">
        <v>210</v>
      </c>
      <c r="G7" s="158">
        <f t="shared" si="1"/>
        <v>1</v>
      </c>
      <c r="H7" s="99">
        <v>1</v>
      </c>
      <c r="I7" s="110" t="s">
        <v>210</v>
      </c>
      <c r="J7" s="157">
        <f t="shared" si="2"/>
        <v>1</v>
      </c>
      <c r="K7" s="99" t="s">
        <v>210</v>
      </c>
      <c r="L7" s="110" t="s">
        <v>210</v>
      </c>
      <c r="M7" s="109">
        <f t="shared" si="3"/>
        <v>0</v>
      </c>
    </row>
    <row r="8" spans="1:13" x14ac:dyDescent="0.3">
      <c r="A8" s="98" t="s">
        <v>5</v>
      </c>
      <c r="B8" s="99">
        <v>1</v>
      </c>
      <c r="C8" s="110" t="s">
        <v>210</v>
      </c>
      <c r="D8" s="157">
        <f t="shared" si="0"/>
        <v>1</v>
      </c>
      <c r="E8" s="99" t="s">
        <v>210</v>
      </c>
      <c r="F8" s="110">
        <v>1</v>
      </c>
      <c r="G8" s="158">
        <f t="shared" si="1"/>
        <v>1</v>
      </c>
      <c r="H8" s="99" t="s">
        <v>210</v>
      </c>
      <c r="I8" s="110">
        <v>2</v>
      </c>
      <c r="J8" s="157">
        <f t="shared" si="2"/>
        <v>2</v>
      </c>
      <c r="K8" s="99">
        <v>1</v>
      </c>
      <c r="L8" s="110">
        <v>2</v>
      </c>
      <c r="M8" s="109">
        <f t="shared" si="3"/>
        <v>3</v>
      </c>
    </row>
    <row r="9" spans="1:13" x14ac:dyDescent="0.3">
      <c r="A9" s="98" t="s">
        <v>6</v>
      </c>
      <c r="B9" s="99" t="s">
        <v>210</v>
      </c>
      <c r="C9" s="110">
        <v>2</v>
      </c>
      <c r="D9" s="157">
        <f t="shared" si="0"/>
        <v>2</v>
      </c>
      <c r="E9" s="99" t="s">
        <v>210</v>
      </c>
      <c r="F9" s="110">
        <v>1</v>
      </c>
      <c r="G9" s="158">
        <f t="shared" si="1"/>
        <v>1</v>
      </c>
      <c r="H9" s="99" t="s">
        <v>210</v>
      </c>
      <c r="I9" s="110">
        <v>1</v>
      </c>
      <c r="J9" s="157">
        <f t="shared" si="2"/>
        <v>1</v>
      </c>
      <c r="K9" s="99" t="s">
        <v>210</v>
      </c>
      <c r="L9" s="110" t="s">
        <v>210</v>
      </c>
      <c r="M9" s="109">
        <f t="shared" si="3"/>
        <v>0</v>
      </c>
    </row>
    <row r="10" spans="1:13" x14ac:dyDescent="0.3">
      <c r="A10" s="98" t="s">
        <v>240</v>
      </c>
      <c r="B10" s="99" t="s">
        <v>210</v>
      </c>
      <c r="C10" s="110" t="s">
        <v>210</v>
      </c>
      <c r="D10" s="157">
        <f t="shared" si="0"/>
        <v>0</v>
      </c>
      <c r="E10" s="99" t="s">
        <v>210</v>
      </c>
      <c r="F10" s="110" t="s">
        <v>210</v>
      </c>
      <c r="G10" s="158">
        <f t="shared" si="1"/>
        <v>0</v>
      </c>
      <c r="H10" s="99" t="s">
        <v>210</v>
      </c>
      <c r="I10" s="110">
        <v>1</v>
      </c>
      <c r="J10" s="157">
        <f t="shared" si="2"/>
        <v>1</v>
      </c>
      <c r="K10" s="99" t="s">
        <v>210</v>
      </c>
      <c r="L10" s="110" t="s">
        <v>210</v>
      </c>
      <c r="M10" s="109">
        <f t="shared" si="3"/>
        <v>0</v>
      </c>
    </row>
    <row r="11" spans="1:13" x14ac:dyDescent="0.3">
      <c r="A11" s="98" t="s">
        <v>241</v>
      </c>
      <c r="B11" s="99" t="s">
        <v>210</v>
      </c>
      <c r="C11" s="110">
        <v>1</v>
      </c>
      <c r="D11" s="157">
        <f t="shared" si="0"/>
        <v>1</v>
      </c>
      <c r="E11" s="99" t="s">
        <v>210</v>
      </c>
      <c r="F11" s="110">
        <v>1</v>
      </c>
      <c r="G11" s="158">
        <f t="shared" si="1"/>
        <v>1</v>
      </c>
      <c r="H11" s="99" t="s">
        <v>210</v>
      </c>
      <c r="I11" s="110" t="s">
        <v>210</v>
      </c>
      <c r="J11" s="157">
        <f t="shared" si="2"/>
        <v>0</v>
      </c>
      <c r="K11" s="99" t="s">
        <v>210</v>
      </c>
      <c r="L11" s="110" t="s">
        <v>210</v>
      </c>
      <c r="M11" s="109">
        <f t="shared" si="3"/>
        <v>0</v>
      </c>
    </row>
    <row r="12" spans="1:13" x14ac:dyDescent="0.3">
      <c r="A12" s="98" t="s">
        <v>7</v>
      </c>
      <c r="B12" s="99">
        <v>26</v>
      </c>
      <c r="C12" s="110">
        <v>26</v>
      </c>
      <c r="D12" s="157">
        <f t="shared" si="0"/>
        <v>52</v>
      </c>
      <c r="E12" s="99">
        <v>12</v>
      </c>
      <c r="F12" s="110">
        <v>9</v>
      </c>
      <c r="G12" s="158">
        <f t="shared" si="1"/>
        <v>21</v>
      </c>
      <c r="H12" s="99">
        <v>5</v>
      </c>
      <c r="I12" s="110">
        <v>6</v>
      </c>
      <c r="J12" s="157">
        <f t="shared" si="2"/>
        <v>11</v>
      </c>
      <c r="K12" s="99">
        <v>2</v>
      </c>
      <c r="L12" s="110" t="s">
        <v>210</v>
      </c>
      <c r="M12" s="109">
        <f t="shared" si="3"/>
        <v>2</v>
      </c>
    </row>
    <row r="13" spans="1:13" x14ac:dyDescent="0.3">
      <c r="A13" s="98" t="s">
        <v>226</v>
      </c>
      <c r="B13" s="99" t="s">
        <v>210</v>
      </c>
      <c r="C13" s="110" t="s">
        <v>210</v>
      </c>
      <c r="D13" s="157">
        <f t="shared" si="0"/>
        <v>0</v>
      </c>
      <c r="E13" s="99" t="s">
        <v>210</v>
      </c>
      <c r="F13" s="110" t="s">
        <v>210</v>
      </c>
      <c r="G13" s="158">
        <f t="shared" si="1"/>
        <v>0</v>
      </c>
      <c r="H13" s="99" t="s">
        <v>210</v>
      </c>
      <c r="I13" s="110">
        <v>1</v>
      </c>
      <c r="J13" s="157">
        <f t="shared" si="2"/>
        <v>1</v>
      </c>
      <c r="K13" s="99" t="s">
        <v>210</v>
      </c>
      <c r="L13" s="110" t="s">
        <v>210</v>
      </c>
      <c r="M13" s="109">
        <f t="shared" si="3"/>
        <v>0</v>
      </c>
    </row>
    <row r="14" spans="1:13" x14ac:dyDescent="0.3">
      <c r="A14" s="98" t="s">
        <v>8</v>
      </c>
      <c r="B14" s="99">
        <v>1</v>
      </c>
      <c r="C14" s="110">
        <v>2</v>
      </c>
      <c r="D14" s="157">
        <f t="shared" si="0"/>
        <v>3</v>
      </c>
      <c r="E14" s="99" t="s">
        <v>210</v>
      </c>
      <c r="F14" s="110">
        <v>2</v>
      </c>
      <c r="G14" s="158">
        <f t="shared" si="1"/>
        <v>2</v>
      </c>
      <c r="H14" s="99" t="s">
        <v>210</v>
      </c>
      <c r="I14" s="110" t="s">
        <v>210</v>
      </c>
      <c r="J14" s="157">
        <f t="shared" si="2"/>
        <v>0</v>
      </c>
      <c r="K14" s="99" t="s">
        <v>210</v>
      </c>
      <c r="L14" s="110" t="s">
        <v>210</v>
      </c>
      <c r="M14" s="109">
        <f t="shared" si="3"/>
        <v>0</v>
      </c>
    </row>
    <row r="15" spans="1:13" x14ac:dyDescent="0.3">
      <c r="A15" s="98" t="s">
        <v>9</v>
      </c>
      <c r="B15" s="99" t="s">
        <v>210</v>
      </c>
      <c r="C15" s="110">
        <v>1</v>
      </c>
      <c r="D15" s="157">
        <f t="shared" si="0"/>
        <v>1</v>
      </c>
      <c r="E15" s="99" t="s">
        <v>210</v>
      </c>
      <c r="F15" s="110">
        <v>1</v>
      </c>
      <c r="G15" s="158">
        <f t="shared" si="1"/>
        <v>1</v>
      </c>
      <c r="H15" s="99" t="s">
        <v>210</v>
      </c>
      <c r="I15" s="110">
        <v>1</v>
      </c>
      <c r="J15" s="157">
        <f t="shared" si="2"/>
        <v>1</v>
      </c>
      <c r="K15" s="99" t="s">
        <v>210</v>
      </c>
      <c r="L15" s="110" t="s">
        <v>210</v>
      </c>
      <c r="M15" s="109">
        <f t="shared" si="3"/>
        <v>0</v>
      </c>
    </row>
    <row r="16" spans="1:13" x14ac:dyDescent="0.3">
      <c r="A16" s="98" t="s">
        <v>10</v>
      </c>
      <c r="B16" s="99" t="s">
        <v>210</v>
      </c>
      <c r="C16" s="110" t="s">
        <v>210</v>
      </c>
      <c r="D16" s="157">
        <f t="shared" si="0"/>
        <v>0</v>
      </c>
      <c r="E16" s="99" t="s">
        <v>210</v>
      </c>
      <c r="F16" s="110">
        <v>1</v>
      </c>
      <c r="G16" s="158">
        <f t="shared" si="1"/>
        <v>1</v>
      </c>
      <c r="H16" s="99" t="s">
        <v>210</v>
      </c>
      <c r="I16" s="110" t="s">
        <v>210</v>
      </c>
      <c r="J16" s="157">
        <f t="shared" si="2"/>
        <v>0</v>
      </c>
      <c r="K16" s="99" t="s">
        <v>210</v>
      </c>
      <c r="L16" s="110" t="s">
        <v>210</v>
      </c>
      <c r="M16" s="109">
        <f t="shared" si="3"/>
        <v>0</v>
      </c>
    </row>
    <row r="17" spans="1:13" x14ac:dyDescent="0.3">
      <c r="A17" s="98" t="s">
        <v>11</v>
      </c>
      <c r="B17" s="99">
        <v>68</v>
      </c>
      <c r="C17" s="110">
        <v>42</v>
      </c>
      <c r="D17" s="157">
        <f t="shared" si="0"/>
        <v>110</v>
      </c>
      <c r="E17" s="99">
        <v>15</v>
      </c>
      <c r="F17" s="110">
        <v>16</v>
      </c>
      <c r="G17" s="158">
        <f t="shared" si="1"/>
        <v>31</v>
      </c>
      <c r="H17" s="99">
        <v>9</v>
      </c>
      <c r="I17" s="110">
        <v>6</v>
      </c>
      <c r="J17" s="157">
        <f t="shared" si="2"/>
        <v>15</v>
      </c>
      <c r="K17" s="99">
        <v>2</v>
      </c>
      <c r="L17" s="110">
        <v>1</v>
      </c>
      <c r="M17" s="109">
        <f t="shared" si="3"/>
        <v>3</v>
      </c>
    </row>
    <row r="18" spans="1:13" x14ac:dyDescent="0.3">
      <c r="A18" s="98" t="s">
        <v>243</v>
      </c>
      <c r="B18" s="99">
        <v>2</v>
      </c>
      <c r="C18" s="110">
        <v>2</v>
      </c>
      <c r="D18" s="157">
        <f t="shared" si="0"/>
        <v>4</v>
      </c>
      <c r="E18" s="99" t="s">
        <v>210</v>
      </c>
      <c r="F18" s="110" t="s">
        <v>210</v>
      </c>
      <c r="G18" s="158">
        <f t="shared" si="1"/>
        <v>0</v>
      </c>
      <c r="H18" s="99" t="s">
        <v>210</v>
      </c>
      <c r="I18" s="110">
        <v>1</v>
      </c>
      <c r="J18" s="157">
        <f t="shared" si="2"/>
        <v>1</v>
      </c>
      <c r="K18" s="99" t="s">
        <v>210</v>
      </c>
      <c r="L18" s="110" t="s">
        <v>210</v>
      </c>
      <c r="M18" s="109">
        <f t="shared" si="3"/>
        <v>0</v>
      </c>
    </row>
    <row r="19" spans="1:13" x14ac:dyDescent="0.3">
      <c r="A19" s="98" t="s">
        <v>59</v>
      </c>
      <c r="B19" s="99" t="s">
        <v>210</v>
      </c>
      <c r="C19" s="110">
        <v>1</v>
      </c>
      <c r="D19" s="157">
        <f t="shared" si="0"/>
        <v>1</v>
      </c>
      <c r="E19" s="99" t="s">
        <v>210</v>
      </c>
      <c r="F19" s="110" t="s">
        <v>210</v>
      </c>
      <c r="G19" s="158">
        <f t="shared" si="1"/>
        <v>0</v>
      </c>
      <c r="H19" s="99" t="s">
        <v>210</v>
      </c>
      <c r="I19" s="110" t="s">
        <v>210</v>
      </c>
      <c r="J19" s="157">
        <f t="shared" si="2"/>
        <v>0</v>
      </c>
      <c r="K19" s="99" t="s">
        <v>210</v>
      </c>
      <c r="L19" s="110">
        <v>1</v>
      </c>
      <c r="M19" s="109">
        <f t="shared" si="3"/>
        <v>1</v>
      </c>
    </row>
    <row r="20" spans="1:13" x14ac:dyDescent="0.3">
      <c r="A20" s="98" t="s">
        <v>211</v>
      </c>
      <c r="B20" s="99" t="s">
        <v>210</v>
      </c>
      <c r="C20" s="110">
        <v>1</v>
      </c>
      <c r="D20" s="157">
        <f t="shared" si="0"/>
        <v>1</v>
      </c>
      <c r="E20" s="99" t="s">
        <v>210</v>
      </c>
      <c r="F20" s="110" t="s">
        <v>210</v>
      </c>
      <c r="G20" s="158">
        <f t="shared" si="1"/>
        <v>0</v>
      </c>
      <c r="H20" s="99" t="s">
        <v>210</v>
      </c>
      <c r="I20" s="110" t="s">
        <v>210</v>
      </c>
      <c r="J20" s="157">
        <f t="shared" si="2"/>
        <v>0</v>
      </c>
      <c r="K20" s="99" t="s">
        <v>210</v>
      </c>
      <c r="L20" s="110" t="s">
        <v>210</v>
      </c>
      <c r="M20" s="109">
        <f t="shared" si="3"/>
        <v>0</v>
      </c>
    </row>
    <row r="21" spans="1:13" x14ac:dyDescent="0.3">
      <c r="A21" s="98" t="s">
        <v>13</v>
      </c>
      <c r="B21" s="99">
        <v>11</v>
      </c>
      <c r="C21" s="110">
        <v>12</v>
      </c>
      <c r="D21" s="157">
        <f t="shared" si="0"/>
        <v>23</v>
      </c>
      <c r="E21" s="99">
        <v>7</v>
      </c>
      <c r="F21" s="110">
        <v>4</v>
      </c>
      <c r="G21" s="158">
        <f t="shared" si="1"/>
        <v>11</v>
      </c>
      <c r="H21" s="99">
        <v>3</v>
      </c>
      <c r="I21" s="110">
        <v>1</v>
      </c>
      <c r="J21" s="157">
        <f t="shared" si="2"/>
        <v>4</v>
      </c>
      <c r="K21" s="99" t="s">
        <v>210</v>
      </c>
      <c r="L21" s="110" t="s">
        <v>210</v>
      </c>
      <c r="M21" s="109">
        <f t="shared" si="3"/>
        <v>0</v>
      </c>
    </row>
    <row r="22" spans="1:13" x14ac:dyDescent="0.3">
      <c r="A22" s="98" t="s">
        <v>268</v>
      </c>
      <c r="B22" s="99" t="s">
        <v>210</v>
      </c>
      <c r="C22" s="110" t="s">
        <v>210</v>
      </c>
      <c r="D22" s="157">
        <f t="shared" si="0"/>
        <v>0</v>
      </c>
      <c r="E22" s="99">
        <v>1</v>
      </c>
      <c r="F22" s="110" t="s">
        <v>210</v>
      </c>
      <c r="G22" s="158">
        <f t="shared" si="1"/>
        <v>1</v>
      </c>
      <c r="H22" s="99" t="s">
        <v>210</v>
      </c>
      <c r="I22" s="110" t="s">
        <v>210</v>
      </c>
      <c r="J22" s="157">
        <f t="shared" si="2"/>
        <v>0</v>
      </c>
      <c r="K22" s="99" t="s">
        <v>210</v>
      </c>
      <c r="L22" s="110" t="s">
        <v>210</v>
      </c>
      <c r="M22" s="109">
        <f t="shared" si="3"/>
        <v>0</v>
      </c>
    </row>
    <row r="23" spans="1:13" x14ac:dyDescent="0.3">
      <c r="A23" s="98" t="s">
        <v>107</v>
      </c>
      <c r="B23" s="99" t="s">
        <v>210</v>
      </c>
      <c r="C23" s="110">
        <v>1</v>
      </c>
      <c r="D23" s="157">
        <f t="shared" si="0"/>
        <v>1</v>
      </c>
      <c r="E23" s="99" t="s">
        <v>210</v>
      </c>
      <c r="F23" s="110" t="s">
        <v>210</v>
      </c>
      <c r="G23" s="158">
        <f t="shared" si="1"/>
        <v>0</v>
      </c>
      <c r="H23" s="99" t="s">
        <v>210</v>
      </c>
      <c r="I23" s="110" t="s">
        <v>210</v>
      </c>
      <c r="J23" s="157">
        <f t="shared" si="2"/>
        <v>0</v>
      </c>
      <c r="K23" s="99" t="s">
        <v>210</v>
      </c>
      <c r="L23" s="110" t="s">
        <v>210</v>
      </c>
      <c r="M23" s="109">
        <f t="shared" si="3"/>
        <v>0</v>
      </c>
    </row>
    <row r="24" spans="1:13" x14ac:dyDescent="0.3">
      <c r="A24" s="98" t="s">
        <v>14</v>
      </c>
      <c r="B24" s="99">
        <v>1</v>
      </c>
      <c r="C24" s="110">
        <v>2</v>
      </c>
      <c r="D24" s="157">
        <f t="shared" si="0"/>
        <v>3</v>
      </c>
      <c r="E24" s="99">
        <v>1</v>
      </c>
      <c r="F24" s="110">
        <v>2</v>
      </c>
      <c r="G24" s="158">
        <f t="shared" si="1"/>
        <v>3</v>
      </c>
      <c r="H24" s="99" t="s">
        <v>210</v>
      </c>
      <c r="I24" s="110">
        <v>2</v>
      </c>
      <c r="J24" s="157">
        <f t="shared" si="2"/>
        <v>2</v>
      </c>
      <c r="K24" s="99" t="s">
        <v>210</v>
      </c>
      <c r="L24" s="110">
        <v>2</v>
      </c>
      <c r="M24" s="109">
        <f t="shared" si="3"/>
        <v>2</v>
      </c>
    </row>
    <row r="25" spans="1:13" x14ac:dyDescent="0.3">
      <c r="A25" s="98" t="s">
        <v>228</v>
      </c>
      <c r="B25" s="99" t="s">
        <v>210</v>
      </c>
      <c r="C25" s="110" t="s">
        <v>210</v>
      </c>
      <c r="D25" s="157">
        <f t="shared" si="0"/>
        <v>0</v>
      </c>
      <c r="E25" s="99" t="s">
        <v>210</v>
      </c>
      <c r="F25" s="110" t="s">
        <v>210</v>
      </c>
      <c r="G25" s="158">
        <f t="shared" si="1"/>
        <v>0</v>
      </c>
      <c r="H25" s="99" t="s">
        <v>210</v>
      </c>
      <c r="I25" s="110">
        <v>1</v>
      </c>
      <c r="J25" s="157">
        <f t="shared" si="2"/>
        <v>1</v>
      </c>
      <c r="K25" s="99" t="s">
        <v>210</v>
      </c>
      <c r="L25" s="110" t="s">
        <v>210</v>
      </c>
      <c r="M25" s="109">
        <f t="shared" si="3"/>
        <v>0</v>
      </c>
    </row>
    <row r="26" spans="1:13" x14ac:dyDescent="0.3">
      <c r="A26" s="98" t="s">
        <v>214</v>
      </c>
      <c r="B26" s="99" t="s">
        <v>210</v>
      </c>
      <c r="C26" s="110" t="s">
        <v>210</v>
      </c>
      <c r="D26" s="157">
        <f t="shared" si="0"/>
        <v>0</v>
      </c>
      <c r="E26" s="99" t="s">
        <v>210</v>
      </c>
      <c r="F26" s="110">
        <v>1</v>
      </c>
      <c r="G26" s="158">
        <f t="shared" si="1"/>
        <v>1</v>
      </c>
      <c r="H26" s="99" t="s">
        <v>210</v>
      </c>
      <c r="I26" s="110" t="s">
        <v>210</v>
      </c>
      <c r="J26" s="157">
        <f t="shared" si="2"/>
        <v>0</v>
      </c>
      <c r="K26" s="99" t="s">
        <v>210</v>
      </c>
      <c r="L26" s="110" t="s">
        <v>210</v>
      </c>
      <c r="M26" s="109">
        <f t="shared" si="3"/>
        <v>0</v>
      </c>
    </row>
    <row r="27" spans="1:13" x14ac:dyDescent="0.3">
      <c r="A27" s="98" t="s">
        <v>73</v>
      </c>
      <c r="B27" s="99" t="s">
        <v>210</v>
      </c>
      <c r="C27" s="110" t="s">
        <v>210</v>
      </c>
      <c r="D27" s="157">
        <f t="shared" si="0"/>
        <v>0</v>
      </c>
      <c r="E27" s="99" t="s">
        <v>210</v>
      </c>
      <c r="F27" s="110" t="s">
        <v>210</v>
      </c>
      <c r="G27" s="158">
        <f t="shared" si="1"/>
        <v>0</v>
      </c>
      <c r="H27" s="99">
        <v>1</v>
      </c>
      <c r="I27" s="110" t="s">
        <v>210</v>
      </c>
      <c r="J27" s="157">
        <f t="shared" si="2"/>
        <v>1</v>
      </c>
      <c r="K27" s="99" t="s">
        <v>210</v>
      </c>
      <c r="L27" s="110" t="s">
        <v>210</v>
      </c>
      <c r="M27" s="109">
        <f t="shared" si="3"/>
        <v>0</v>
      </c>
    </row>
    <row r="28" spans="1:13" x14ac:dyDescent="0.3">
      <c r="A28" s="98" t="s">
        <v>18</v>
      </c>
      <c r="B28" s="99">
        <v>1</v>
      </c>
      <c r="C28" s="110">
        <v>4</v>
      </c>
      <c r="D28" s="157">
        <f t="shared" si="0"/>
        <v>5</v>
      </c>
      <c r="E28" s="99" t="s">
        <v>210</v>
      </c>
      <c r="F28" s="110">
        <v>1</v>
      </c>
      <c r="G28" s="158">
        <f t="shared" si="1"/>
        <v>1</v>
      </c>
      <c r="H28" s="99" t="s">
        <v>210</v>
      </c>
      <c r="I28" s="110" t="s">
        <v>210</v>
      </c>
      <c r="J28" s="157">
        <f t="shared" si="2"/>
        <v>0</v>
      </c>
      <c r="K28" s="99" t="s">
        <v>210</v>
      </c>
      <c r="L28" s="110" t="s">
        <v>210</v>
      </c>
      <c r="M28" s="109">
        <f t="shared" si="3"/>
        <v>0</v>
      </c>
    </row>
    <row r="29" spans="1:13" x14ac:dyDescent="0.3">
      <c r="A29" s="98" t="s">
        <v>19</v>
      </c>
      <c r="B29" s="99" t="s">
        <v>210</v>
      </c>
      <c r="C29" s="110">
        <v>1</v>
      </c>
      <c r="D29" s="157">
        <f t="shared" si="0"/>
        <v>1</v>
      </c>
      <c r="E29" s="99" t="s">
        <v>210</v>
      </c>
      <c r="F29" s="110" t="s">
        <v>210</v>
      </c>
      <c r="G29" s="158">
        <f t="shared" si="1"/>
        <v>0</v>
      </c>
      <c r="H29" s="99" t="s">
        <v>210</v>
      </c>
      <c r="I29" s="110" t="s">
        <v>210</v>
      </c>
      <c r="J29" s="157">
        <f t="shared" si="2"/>
        <v>0</v>
      </c>
      <c r="K29" s="99" t="s">
        <v>210</v>
      </c>
      <c r="L29" s="110" t="s">
        <v>210</v>
      </c>
      <c r="M29" s="109">
        <f t="shared" si="3"/>
        <v>0</v>
      </c>
    </row>
    <row r="30" spans="1:13" x14ac:dyDescent="0.3">
      <c r="A30" s="98" t="s">
        <v>248</v>
      </c>
      <c r="B30" s="99" t="s">
        <v>210</v>
      </c>
      <c r="C30" s="110">
        <v>1</v>
      </c>
      <c r="D30" s="157">
        <f t="shared" si="0"/>
        <v>1</v>
      </c>
      <c r="E30" s="99" t="s">
        <v>210</v>
      </c>
      <c r="F30" s="110" t="s">
        <v>210</v>
      </c>
      <c r="G30" s="158">
        <f t="shared" si="1"/>
        <v>0</v>
      </c>
      <c r="H30" s="99" t="s">
        <v>210</v>
      </c>
      <c r="I30" s="110" t="s">
        <v>210</v>
      </c>
      <c r="J30" s="157">
        <f t="shared" si="2"/>
        <v>0</v>
      </c>
      <c r="K30" s="99" t="s">
        <v>210</v>
      </c>
      <c r="L30" s="110" t="s">
        <v>210</v>
      </c>
      <c r="M30" s="109">
        <f t="shared" si="3"/>
        <v>0</v>
      </c>
    </row>
    <row r="31" spans="1:13" x14ac:dyDescent="0.3">
      <c r="A31" s="98" t="s">
        <v>20</v>
      </c>
      <c r="B31" s="99">
        <v>1</v>
      </c>
      <c r="C31" s="110">
        <v>3</v>
      </c>
      <c r="D31" s="157">
        <f t="shared" si="0"/>
        <v>4</v>
      </c>
      <c r="E31" s="99">
        <v>3</v>
      </c>
      <c r="F31" s="110">
        <v>6</v>
      </c>
      <c r="G31" s="158">
        <f t="shared" si="1"/>
        <v>9</v>
      </c>
      <c r="H31" s="99">
        <v>2</v>
      </c>
      <c r="I31" s="110">
        <v>3</v>
      </c>
      <c r="J31" s="157">
        <f t="shared" si="2"/>
        <v>5</v>
      </c>
      <c r="K31" s="99" t="s">
        <v>210</v>
      </c>
      <c r="L31" s="110">
        <v>1</v>
      </c>
      <c r="M31" s="109">
        <f t="shared" si="3"/>
        <v>1</v>
      </c>
    </row>
    <row r="32" spans="1:13" ht="12" customHeight="1" x14ac:dyDescent="0.3">
      <c r="A32" s="98" t="s">
        <v>21</v>
      </c>
      <c r="B32" s="99" t="s">
        <v>210</v>
      </c>
      <c r="C32" s="110">
        <v>1</v>
      </c>
      <c r="D32" s="157">
        <f t="shared" si="0"/>
        <v>1</v>
      </c>
      <c r="E32" s="99">
        <v>1</v>
      </c>
      <c r="F32" s="110" t="s">
        <v>210</v>
      </c>
      <c r="G32" s="158">
        <f t="shared" si="1"/>
        <v>1</v>
      </c>
      <c r="H32" s="99" t="s">
        <v>210</v>
      </c>
      <c r="I32" s="110" t="s">
        <v>210</v>
      </c>
      <c r="J32" s="157">
        <f t="shared" si="2"/>
        <v>0</v>
      </c>
      <c r="K32" s="99" t="s">
        <v>210</v>
      </c>
      <c r="L32" s="110" t="s">
        <v>210</v>
      </c>
      <c r="M32" s="109">
        <f t="shared" si="3"/>
        <v>0</v>
      </c>
    </row>
    <row r="33" spans="1:13" x14ac:dyDescent="0.3">
      <c r="A33" s="98" t="s">
        <v>22</v>
      </c>
      <c r="B33" s="99">
        <v>1</v>
      </c>
      <c r="C33" s="110">
        <v>3</v>
      </c>
      <c r="D33" s="157">
        <f t="shared" si="0"/>
        <v>4</v>
      </c>
      <c r="E33" s="99" t="s">
        <v>210</v>
      </c>
      <c r="F33" s="110">
        <v>1</v>
      </c>
      <c r="G33" s="158">
        <f t="shared" si="1"/>
        <v>1</v>
      </c>
      <c r="H33" s="99" t="s">
        <v>210</v>
      </c>
      <c r="I33" s="110" t="s">
        <v>210</v>
      </c>
      <c r="J33" s="157">
        <f t="shared" si="2"/>
        <v>0</v>
      </c>
      <c r="K33" s="99" t="s">
        <v>210</v>
      </c>
      <c r="L33" s="110" t="s">
        <v>210</v>
      </c>
      <c r="M33" s="109">
        <f t="shared" si="3"/>
        <v>0</v>
      </c>
    </row>
    <row r="34" spans="1:13" x14ac:dyDescent="0.3">
      <c r="A34" s="98" t="s">
        <v>230</v>
      </c>
      <c r="B34" s="99" t="s">
        <v>210</v>
      </c>
      <c r="C34" s="110" t="s">
        <v>210</v>
      </c>
      <c r="D34" s="157">
        <f t="shared" si="0"/>
        <v>0</v>
      </c>
      <c r="E34" s="99" t="s">
        <v>210</v>
      </c>
      <c r="F34" s="110">
        <v>1</v>
      </c>
      <c r="G34" s="158">
        <f t="shared" si="1"/>
        <v>1</v>
      </c>
      <c r="H34" s="99" t="s">
        <v>210</v>
      </c>
      <c r="I34" s="110" t="s">
        <v>210</v>
      </c>
      <c r="J34" s="157">
        <f t="shared" si="2"/>
        <v>0</v>
      </c>
      <c r="K34" s="99" t="s">
        <v>210</v>
      </c>
      <c r="L34" s="110" t="s">
        <v>210</v>
      </c>
      <c r="M34" s="109">
        <f t="shared" si="3"/>
        <v>0</v>
      </c>
    </row>
    <row r="35" spans="1:13" x14ac:dyDescent="0.3">
      <c r="A35" s="98" t="s">
        <v>231</v>
      </c>
      <c r="B35" s="99" t="s">
        <v>210</v>
      </c>
      <c r="C35" s="110">
        <v>1</v>
      </c>
      <c r="D35" s="157">
        <f t="shared" si="0"/>
        <v>1</v>
      </c>
      <c r="E35" s="99" t="s">
        <v>210</v>
      </c>
      <c r="F35" s="110" t="s">
        <v>210</v>
      </c>
      <c r="G35" s="158">
        <f t="shared" si="1"/>
        <v>0</v>
      </c>
      <c r="H35" s="99" t="s">
        <v>210</v>
      </c>
      <c r="I35" s="110" t="s">
        <v>210</v>
      </c>
      <c r="J35" s="157">
        <f t="shared" si="2"/>
        <v>0</v>
      </c>
      <c r="K35" s="99" t="s">
        <v>210</v>
      </c>
      <c r="L35" s="110" t="s">
        <v>210</v>
      </c>
      <c r="M35" s="109">
        <f t="shared" si="3"/>
        <v>0</v>
      </c>
    </row>
    <row r="36" spans="1:13" x14ac:dyDescent="0.3">
      <c r="A36" s="98" t="s">
        <v>215</v>
      </c>
      <c r="B36" s="99">
        <v>2</v>
      </c>
      <c r="C36" s="110">
        <v>2</v>
      </c>
      <c r="D36" s="157">
        <f t="shared" si="0"/>
        <v>4</v>
      </c>
      <c r="E36" s="99">
        <v>1</v>
      </c>
      <c r="F36" s="110">
        <v>1</v>
      </c>
      <c r="G36" s="158">
        <f t="shared" si="1"/>
        <v>2</v>
      </c>
      <c r="H36" s="99">
        <v>1</v>
      </c>
      <c r="I36" s="110" t="s">
        <v>210</v>
      </c>
      <c r="J36" s="157">
        <f t="shared" si="2"/>
        <v>1</v>
      </c>
      <c r="K36" s="99" t="s">
        <v>210</v>
      </c>
      <c r="L36" s="110" t="s">
        <v>210</v>
      </c>
      <c r="M36" s="109">
        <f t="shared" si="3"/>
        <v>0</v>
      </c>
    </row>
    <row r="37" spans="1:13" x14ac:dyDescent="0.3">
      <c r="A37" s="98" t="s">
        <v>23</v>
      </c>
      <c r="B37" s="99" t="s">
        <v>210</v>
      </c>
      <c r="C37" s="110">
        <v>1</v>
      </c>
      <c r="D37" s="157">
        <f t="shared" si="0"/>
        <v>1</v>
      </c>
      <c r="E37" s="99">
        <v>1</v>
      </c>
      <c r="F37" s="110" t="s">
        <v>210</v>
      </c>
      <c r="G37" s="158">
        <f t="shared" si="1"/>
        <v>1</v>
      </c>
      <c r="H37" s="99" t="s">
        <v>210</v>
      </c>
      <c r="I37" s="110">
        <v>1</v>
      </c>
      <c r="J37" s="157">
        <f t="shared" si="2"/>
        <v>1</v>
      </c>
      <c r="K37" s="99" t="s">
        <v>210</v>
      </c>
      <c r="L37" s="110">
        <v>1</v>
      </c>
      <c r="M37" s="109">
        <f t="shared" si="3"/>
        <v>1</v>
      </c>
    </row>
    <row r="38" spans="1:13" x14ac:dyDescent="0.3">
      <c r="A38" s="98" t="s">
        <v>24</v>
      </c>
      <c r="B38" s="99" t="s">
        <v>210</v>
      </c>
      <c r="C38" s="110">
        <v>2</v>
      </c>
      <c r="D38" s="157">
        <f t="shared" ref="D38:D69" si="4">SUM(B38:C38)</f>
        <v>2</v>
      </c>
      <c r="E38" s="99" t="s">
        <v>210</v>
      </c>
      <c r="F38" s="110" t="s">
        <v>210</v>
      </c>
      <c r="G38" s="158">
        <f t="shared" ref="G38:G69" si="5">SUM(E38:F38)</f>
        <v>0</v>
      </c>
      <c r="H38" s="99">
        <v>1</v>
      </c>
      <c r="I38" s="110">
        <v>1</v>
      </c>
      <c r="J38" s="157">
        <f t="shared" ref="J38:J69" si="6">SUM(H38:I38)</f>
        <v>2</v>
      </c>
      <c r="K38" s="99" t="s">
        <v>210</v>
      </c>
      <c r="L38" s="110" t="s">
        <v>210</v>
      </c>
      <c r="M38" s="109">
        <f t="shared" ref="M38:M69" si="7">SUM(K38:L38)</f>
        <v>0</v>
      </c>
    </row>
    <row r="39" spans="1:13" x14ac:dyDescent="0.3">
      <c r="A39" s="98" t="s">
        <v>61</v>
      </c>
      <c r="B39" s="99" t="s">
        <v>210</v>
      </c>
      <c r="C39" s="110">
        <v>1</v>
      </c>
      <c r="D39" s="157">
        <f t="shared" si="4"/>
        <v>1</v>
      </c>
      <c r="E39" s="99" t="s">
        <v>210</v>
      </c>
      <c r="F39" s="110">
        <v>1</v>
      </c>
      <c r="G39" s="158">
        <f t="shared" si="5"/>
        <v>1</v>
      </c>
      <c r="H39" s="99" t="s">
        <v>210</v>
      </c>
      <c r="I39" s="110" t="s">
        <v>210</v>
      </c>
      <c r="J39" s="157">
        <f t="shared" si="6"/>
        <v>0</v>
      </c>
      <c r="K39" s="99" t="s">
        <v>210</v>
      </c>
      <c r="L39" s="110" t="s">
        <v>210</v>
      </c>
      <c r="M39" s="109">
        <f t="shared" si="7"/>
        <v>0</v>
      </c>
    </row>
    <row r="40" spans="1:13" x14ac:dyDescent="0.3">
      <c r="A40" s="98" t="s">
        <v>25</v>
      </c>
      <c r="B40" s="99">
        <v>6</v>
      </c>
      <c r="C40" s="110">
        <v>4</v>
      </c>
      <c r="D40" s="157">
        <f t="shared" si="4"/>
        <v>10</v>
      </c>
      <c r="E40" s="99">
        <v>1</v>
      </c>
      <c r="F40" s="110">
        <v>1</v>
      </c>
      <c r="G40" s="158">
        <f t="shared" si="5"/>
        <v>2</v>
      </c>
      <c r="H40" s="99">
        <v>3</v>
      </c>
      <c r="I40" s="110" t="s">
        <v>210</v>
      </c>
      <c r="J40" s="157">
        <f t="shared" si="6"/>
        <v>3</v>
      </c>
      <c r="K40" s="99" t="s">
        <v>210</v>
      </c>
      <c r="L40" s="110" t="s">
        <v>210</v>
      </c>
      <c r="M40" s="109">
        <f t="shared" si="7"/>
        <v>0</v>
      </c>
    </row>
    <row r="41" spans="1:13" x14ac:dyDescent="0.3">
      <c r="A41" s="98" t="s">
        <v>232</v>
      </c>
      <c r="B41" s="99">
        <v>1</v>
      </c>
      <c r="C41" s="110">
        <v>1</v>
      </c>
      <c r="D41" s="157">
        <f t="shared" si="4"/>
        <v>2</v>
      </c>
      <c r="E41" s="99" t="s">
        <v>210</v>
      </c>
      <c r="F41" s="110" t="s">
        <v>210</v>
      </c>
      <c r="G41" s="158">
        <f t="shared" si="5"/>
        <v>0</v>
      </c>
      <c r="H41" s="99" t="s">
        <v>210</v>
      </c>
      <c r="I41" s="110" t="s">
        <v>210</v>
      </c>
      <c r="J41" s="157">
        <f t="shared" si="6"/>
        <v>0</v>
      </c>
      <c r="K41" s="99">
        <v>1</v>
      </c>
      <c r="L41" s="110" t="s">
        <v>210</v>
      </c>
      <c r="M41" s="109">
        <f t="shared" si="7"/>
        <v>1</v>
      </c>
    </row>
    <row r="42" spans="1:13" x14ac:dyDescent="0.3">
      <c r="A42" s="98" t="s">
        <v>26</v>
      </c>
      <c r="B42" s="99">
        <v>2</v>
      </c>
      <c r="C42" s="110" t="s">
        <v>210</v>
      </c>
      <c r="D42" s="157">
        <f t="shared" si="4"/>
        <v>2</v>
      </c>
      <c r="E42" s="99" t="s">
        <v>210</v>
      </c>
      <c r="F42" s="110" t="s">
        <v>210</v>
      </c>
      <c r="G42" s="158">
        <f t="shared" si="5"/>
        <v>0</v>
      </c>
      <c r="H42" s="99" t="s">
        <v>210</v>
      </c>
      <c r="I42" s="110" t="s">
        <v>210</v>
      </c>
      <c r="J42" s="157">
        <f t="shared" si="6"/>
        <v>0</v>
      </c>
      <c r="K42" s="99" t="s">
        <v>210</v>
      </c>
      <c r="L42" s="110" t="s">
        <v>210</v>
      </c>
      <c r="M42" s="109">
        <f t="shared" si="7"/>
        <v>0</v>
      </c>
    </row>
    <row r="43" spans="1:13" x14ac:dyDescent="0.3">
      <c r="A43" s="98" t="s">
        <v>27</v>
      </c>
      <c r="B43" s="99" t="s">
        <v>210</v>
      </c>
      <c r="C43" s="110" t="s">
        <v>210</v>
      </c>
      <c r="D43" s="157">
        <f t="shared" si="4"/>
        <v>0</v>
      </c>
      <c r="E43" s="99" t="s">
        <v>210</v>
      </c>
      <c r="F43" s="110" t="s">
        <v>210</v>
      </c>
      <c r="G43" s="158">
        <f t="shared" si="5"/>
        <v>0</v>
      </c>
      <c r="H43" s="99">
        <v>1</v>
      </c>
      <c r="I43" s="110" t="s">
        <v>210</v>
      </c>
      <c r="J43" s="157">
        <f t="shared" si="6"/>
        <v>1</v>
      </c>
      <c r="K43" s="99" t="s">
        <v>210</v>
      </c>
      <c r="L43" s="110" t="s">
        <v>210</v>
      </c>
      <c r="M43" s="109">
        <f t="shared" si="7"/>
        <v>0</v>
      </c>
    </row>
    <row r="44" spans="1:13" x14ac:dyDescent="0.3">
      <c r="A44" s="98" t="s">
        <v>28</v>
      </c>
      <c r="B44" s="99" t="s">
        <v>210</v>
      </c>
      <c r="C44" s="110" t="s">
        <v>210</v>
      </c>
      <c r="D44" s="157">
        <f t="shared" si="4"/>
        <v>0</v>
      </c>
      <c r="E44" s="99" t="s">
        <v>210</v>
      </c>
      <c r="F44" s="110">
        <v>1</v>
      </c>
      <c r="G44" s="158">
        <f t="shared" si="5"/>
        <v>1</v>
      </c>
      <c r="H44" s="99" t="s">
        <v>210</v>
      </c>
      <c r="I44" s="110">
        <v>1</v>
      </c>
      <c r="J44" s="157">
        <f t="shared" si="6"/>
        <v>1</v>
      </c>
      <c r="K44" s="99" t="s">
        <v>210</v>
      </c>
      <c r="L44" s="110" t="s">
        <v>210</v>
      </c>
      <c r="M44" s="109">
        <f t="shared" si="7"/>
        <v>0</v>
      </c>
    </row>
    <row r="45" spans="1:13" x14ac:dyDescent="0.3">
      <c r="A45" s="98" t="s">
        <v>272</v>
      </c>
      <c r="B45" s="99">
        <v>4</v>
      </c>
      <c r="C45" s="110">
        <v>3</v>
      </c>
      <c r="D45" s="157">
        <f t="shared" si="4"/>
        <v>7</v>
      </c>
      <c r="E45" s="99" t="s">
        <v>210</v>
      </c>
      <c r="F45" s="110">
        <v>3</v>
      </c>
      <c r="G45" s="158">
        <f t="shared" si="5"/>
        <v>3</v>
      </c>
      <c r="H45" s="99">
        <v>1</v>
      </c>
      <c r="I45" s="110">
        <v>1</v>
      </c>
      <c r="J45" s="157">
        <f t="shared" si="6"/>
        <v>2</v>
      </c>
      <c r="K45" s="99">
        <v>1</v>
      </c>
      <c r="L45" s="110">
        <v>1</v>
      </c>
      <c r="M45" s="109">
        <f t="shared" si="7"/>
        <v>2</v>
      </c>
    </row>
    <row r="46" spans="1:13" x14ac:dyDescent="0.3">
      <c r="A46" s="98" t="s">
        <v>62</v>
      </c>
      <c r="B46" s="99" t="s">
        <v>210</v>
      </c>
      <c r="C46" s="110">
        <v>2</v>
      </c>
      <c r="D46" s="157">
        <f t="shared" si="4"/>
        <v>2</v>
      </c>
      <c r="E46" s="99" t="s">
        <v>210</v>
      </c>
      <c r="F46" s="110" t="s">
        <v>210</v>
      </c>
      <c r="G46" s="158">
        <f t="shared" si="5"/>
        <v>0</v>
      </c>
      <c r="H46" s="99" t="s">
        <v>210</v>
      </c>
      <c r="I46" s="110" t="s">
        <v>210</v>
      </c>
      <c r="J46" s="157">
        <f t="shared" si="6"/>
        <v>0</v>
      </c>
      <c r="K46" s="99" t="s">
        <v>210</v>
      </c>
      <c r="L46" s="110" t="s">
        <v>210</v>
      </c>
      <c r="M46" s="109">
        <f t="shared" si="7"/>
        <v>0</v>
      </c>
    </row>
    <row r="47" spans="1:13" x14ac:dyDescent="0.3">
      <c r="A47" s="98" t="s">
        <v>319</v>
      </c>
      <c r="B47" s="99" t="s">
        <v>210</v>
      </c>
      <c r="C47" s="110">
        <v>1</v>
      </c>
      <c r="D47" s="157">
        <f t="shared" si="4"/>
        <v>1</v>
      </c>
      <c r="E47" s="99" t="s">
        <v>210</v>
      </c>
      <c r="F47" s="110" t="s">
        <v>210</v>
      </c>
      <c r="G47" s="158">
        <f t="shared" si="5"/>
        <v>0</v>
      </c>
      <c r="H47" s="99" t="s">
        <v>210</v>
      </c>
      <c r="I47" s="110" t="s">
        <v>210</v>
      </c>
      <c r="J47" s="157">
        <f t="shared" si="6"/>
        <v>0</v>
      </c>
      <c r="K47" s="99" t="s">
        <v>210</v>
      </c>
      <c r="L47" s="110" t="s">
        <v>210</v>
      </c>
      <c r="M47" s="109">
        <f t="shared" si="7"/>
        <v>0</v>
      </c>
    </row>
    <row r="48" spans="1:13" x14ac:dyDescent="0.3">
      <c r="A48" s="98" t="s">
        <v>274</v>
      </c>
      <c r="B48" s="99" t="s">
        <v>210</v>
      </c>
      <c r="C48" s="110" t="s">
        <v>210</v>
      </c>
      <c r="D48" s="157">
        <f t="shared" si="4"/>
        <v>0</v>
      </c>
      <c r="E48" s="99" t="s">
        <v>210</v>
      </c>
      <c r="F48" s="110" t="s">
        <v>210</v>
      </c>
      <c r="G48" s="158">
        <f t="shared" si="5"/>
        <v>0</v>
      </c>
      <c r="H48" s="99" t="s">
        <v>210</v>
      </c>
      <c r="I48" s="110" t="s">
        <v>210</v>
      </c>
      <c r="J48" s="157">
        <f t="shared" si="6"/>
        <v>0</v>
      </c>
      <c r="K48" s="99">
        <v>1</v>
      </c>
      <c r="L48" s="110" t="s">
        <v>210</v>
      </c>
      <c r="M48" s="109">
        <f t="shared" si="7"/>
        <v>1</v>
      </c>
    </row>
    <row r="49" spans="1:13" x14ac:dyDescent="0.3">
      <c r="A49" s="98" t="s">
        <v>33</v>
      </c>
      <c r="B49" s="99" t="s">
        <v>210</v>
      </c>
      <c r="C49" s="110">
        <v>1</v>
      </c>
      <c r="D49" s="157">
        <f t="shared" si="4"/>
        <v>1</v>
      </c>
      <c r="E49" s="99" t="s">
        <v>210</v>
      </c>
      <c r="F49" s="110" t="s">
        <v>210</v>
      </c>
      <c r="G49" s="158">
        <f t="shared" si="5"/>
        <v>0</v>
      </c>
      <c r="H49" s="99" t="s">
        <v>210</v>
      </c>
      <c r="I49" s="110" t="s">
        <v>210</v>
      </c>
      <c r="J49" s="157">
        <f t="shared" si="6"/>
        <v>0</v>
      </c>
      <c r="K49" s="99" t="s">
        <v>210</v>
      </c>
      <c r="L49" s="110" t="s">
        <v>210</v>
      </c>
      <c r="M49" s="109">
        <f t="shared" si="7"/>
        <v>0</v>
      </c>
    </row>
    <row r="50" spans="1:13" x14ac:dyDescent="0.3">
      <c r="A50" s="98" t="s">
        <v>258</v>
      </c>
      <c r="B50" s="99" t="s">
        <v>210</v>
      </c>
      <c r="C50" s="110">
        <v>4</v>
      </c>
      <c r="D50" s="157">
        <f t="shared" si="4"/>
        <v>4</v>
      </c>
      <c r="E50" s="99" t="s">
        <v>210</v>
      </c>
      <c r="F50" s="110">
        <v>1</v>
      </c>
      <c r="G50" s="158">
        <f t="shared" si="5"/>
        <v>1</v>
      </c>
      <c r="H50" s="99" t="s">
        <v>210</v>
      </c>
      <c r="I50" s="110">
        <v>1</v>
      </c>
      <c r="J50" s="157">
        <f t="shared" si="6"/>
        <v>1</v>
      </c>
      <c r="K50" s="99" t="s">
        <v>210</v>
      </c>
      <c r="L50" s="110">
        <v>2</v>
      </c>
      <c r="M50" s="109">
        <f t="shared" si="7"/>
        <v>2</v>
      </c>
    </row>
    <row r="51" spans="1:13" x14ac:dyDescent="0.3">
      <c r="A51" s="98" t="s">
        <v>122</v>
      </c>
      <c r="B51" s="99">
        <v>1</v>
      </c>
      <c r="C51" s="110">
        <v>1</v>
      </c>
      <c r="D51" s="157">
        <f t="shared" si="4"/>
        <v>2</v>
      </c>
      <c r="E51" s="99" t="s">
        <v>210</v>
      </c>
      <c r="F51" s="110" t="s">
        <v>210</v>
      </c>
      <c r="G51" s="158">
        <f t="shared" si="5"/>
        <v>0</v>
      </c>
      <c r="H51" s="99">
        <v>1</v>
      </c>
      <c r="I51" s="110" t="s">
        <v>210</v>
      </c>
      <c r="J51" s="157">
        <f t="shared" si="6"/>
        <v>1</v>
      </c>
      <c r="K51" s="99" t="s">
        <v>210</v>
      </c>
      <c r="L51" s="110" t="s">
        <v>210</v>
      </c>
      <c r="M51" s="109">
        <f t="shared" si="7"/>
        <v>0</v>
      </c>
    </row>
    <row r="52" spans="1:13" x14ac:dyDescent="0.3">
      <c r="A52" s="98" t="s">
        <v>34</v>
      </c>
      <c r="B52" s="99">
        <v>1</v>
      </c>
      <c r="C52" s="110">
        <v>1</v>
      </c>
      <c r="D52" s="157">
        <f t="shared" si="4"/>
        <v>2</v>
      </c>
      <c r="E52" s="99" t="s">
        <v>210</v>
      </c>
      <c r="F52" s="110">
        <v>2</v>
      </c>
      <c r="G52" s="158">
        <f t="shared" si="5"/>
        <v>2</v>
      </c>
      <c r="H52" s="99">
        <v>2</v>
      </c>
      <c r="I52" s="110">
        <v>1</v>
      </c>
      <c r="J52" s="157">
        <f t="shared" si="6"/>
        <v>3</v>
      </c>
      <c r="K52" s="99" t="s">
        <v>210</v>
      </c>
      <c r="L52" s="110" t="s">
        <v>210</v>
      </c>
      <c r="M52" s="109">
        <f t="shared" si="7"/>
        <v>0</v>
      </c>
    </row>
    <row r="53" spans="1:13" x14ac:dyDescent="0.3">
      <c r="A53" s="98" t="s">
        <v>35</v>
      </c>
      <c r="B53" s="99" t="s">
        <v>210</v>
      </c>
      <c r="C53" s="110">
        <v>1</v>
      </c>
      <c r="D53" s="157">
        <f t="shared" si="4"/>
        <v>1</v>
      </c>
      <c r="E53" s="99" t="s">
        <v>210</v>
      </c>
      <c r="F53" s="110" t="s">
        <v>210</v>
      </c>
      <c r="G53" s="158">
        <f t="shared" si="5"/>
        <v>0</v>
      </c>
      <c r="H53" s="99" t="s">
        <v>210</v>
      </c>
      <c r="I53" s="110">
        <v>1</v>
      </c>
      <c r="J53" s="157">
        <f t="shared" si="6"/>
        <v>1</v>
      </c>
      <c r="K53" s="99" t="s">
        <v>210</v>
      </c>
      <c r="L53" s="110" t="s">
        <v>210</v>
      </c>
      <c r="M53" s="109">
        <f t="shared" si="7"/>
        <v>0</v>
      </c>
    </row>
    <row r="54" spans="1:13" x14ac:dyDescent="0.3">
      <c r="A54" s="98" t="s">
        <v>53</v>
      </c>
      <c r="B54" s="99">
        <v>1</v>
      </c>
      <c r="C54" s="110">
        <v>4</v>
      </c>
      <c r="D54" s="157">
        <f t="shared" si="4"/>
        <v>5</v>
      </c>
      <c r="E54" s="99" t="s">
        <v>210</v>
      </c>
      <c r="F54" s="110">
        <v>1</v>
      </c>
      <c r="G54" s="158">
        <f t="shared" si="5"/>
        <v>1</v>
      </c>
      <c r="H54" s="99" t="s">
        <v>210</v>
      </c>
      <c r="I54" s="110">
        <v>2</v>
      </c>
      <c r="J54" s="157">
        <f t="shared" si="6"/>
        <v>2</v>
      </c>
      <c r="K54" s="99" t="s">
        <v>210</v>
      </c>
      <c r="L54" s="110">
        <v>2</v>
      </c>
      <c r="M54" s="109">
        <f t="shared" si="7"/>
        <v>2</v>
      </c>
    </row>
    <row r="55" spans="1:13" x14ac:dyDescent="0.3">
      <c r="A55" s="98" t="s">
        <v>36</v>
      </c>
      <c r="B55" s="99" t="s">
        <v>210</v>
      </c>
      <c r="C55" s="110">
        <v>4</v>
      </c>
      <c r="D55" s="157">
        <f t="shared" si="4"/>
        <v>4</v>
      </c>
      <c r="E55" s="99">
        <v>1</v>
      </c>
      <c r="F55" s="110" t="s">
        <v>210</v>
      </c>
      <c r="G55" s="158">
        <f t="shared" si="5"/>
        <v>1</v>
      </c>
      <c r="H55" s="99">
        <v>1</v>
      </c>
      <c r="I55" s="110" t="s">
        <v>210</v>
      </c>
      <c r="J55" s="157">
        <f t="shared" si="6"/>
        <v>1</v>
      </c>
      <c r="K55" s="99" t="s">
        <v>210</v>
      </c>
      <c r="L55" s="110" t="s">
        <v>210</v>
      </c>
      <c r="M55" s="109">
        <f t="shared" si="7"/>
        <v>0</v>
      </c>
    </row>
    <row r="56" spans="1:13" x14ac:dyDescent="0.3">
      <c r="A56" s="98" t="s">
        <v>108</v>
      </c>
      <c r="B56" s="99" t="s">
        <v>210</v>
      </c>
      <c r="C56" s="110">
        <v>1</v>
      </c>
      <c r="D56" s="157">
        <f t="shared" si="4"/>
        <v>1</v>
      </c>
      <c r="E56" s="99" t="s">
        <v>210</v>
      </c>
      <c r="F56" s="110" t="s">
        <v>210</v>
      </c>
      <c r="G56" s="158">
        <f t="shared" si="5"/>
        <v>0</v>
      </c>
      <c r="H56" s="99" t="s">
        <v>210</v>
      </c>
      <c r="I56" s="110" t="s">
        <v>210</v>
      </c>
      <c r="J56" s="157">
        <f t="shared" si="6"/>
        <v>0</v>
      </c>
      <c r="K56" s="99" t="s">
        <v>210</v>
      </c>
      <c r="L56" s="110" t="s">
        <v>210</v>
      </c>
      <c r="M56" s="109">
        <f t="shared" si="7"/>
        <v>0</v>
      </c>
    </row>
    <row r="57" spans="1:13" x14ac:dyDescent="0.3">
      <c r="A57" s="98" t="s">
        <v>303</v>
      </c>
      <c r="B57" s="99" t="s">
        <v>210</v>
      </c>
      <c r="C57" s="110">
        <v>1</v>
      </c>
      <c r="D57" s="157">
        <f t="shared" si="4"/>
        <v>1</v>
      </c>
      <c r="E57" s="99" t="s">
        <v>210</v>
      </c>
      <c r="F57" s="110" t="s">
        <v>210</v>
      </c>
      <c r="G57" s="158">
        <f t="shared" si="5"/>
        <v>0</v>
      </c>
      <c r="H57" s="99" t="s">
        <v>210</v>
      </c>
      <c r="I57" s="110" t="s">
        <v>210</v>
      </c>
      <c r="J57" s="157">
        <f t="shared" si="6"/>
        <v>0</v>
      </c>
      <c r="K57" s="99" t="s">
        <v>210</v>
      </c>
      <c r="L57" s="110" t="s">
        <v>210</v>
      </c>
      <c r="M57" s="109">
        <f t="shared" si="7"/>
        <v>0</v>
      </c>
    </row>
    <row r="58" spans="1:13" x14ac:dyDescent="0.3">
      <c r="A58" s="98" t="s">
        <v>263</v>
      </c>
      <c r="B58" s="99" t="s">
        <v>210</v>
      </c>
      <c r="C58" s="110" t="s">
        <v>210</v>
      </c>
      <c r="D58" s="157">
        <f t="shared" si="4"/>
        <v>0</v>
      </c>
      <c r="E58" s="99" t="s">
        <v>210</v>
      </c>
      <c r="F58" s="110" t="s">
        <v>210</v>
      </c>
      <c r="G58" s="158">
        <f t="shared" si="5"/>
        <v>0</v>
      </c>
      <c r="H58" s="99" t="s">
        <v>210</v>
      </c>
      <c r="I58" s="110">
        <v>1</v>
      </c>
      <c r="J58" s="157">
        <f t="shared" si="6"/>
        <v>1</v>
      </c>
      <c r="K58" s="99" t="s">
        <v>210</v>
      </c>
      <c r="L58" s="110" t="s">
        <v>210</v>
      </c>
      <c r="M58" s="109">
        <f t="shared" si="7"/>
        <v>0</v>
      </c>
    </row>
    <row r="59" spans="1:13" x14ac:dyDescent="0.3">
      <c r="A59" s="98" t="s">
        <v>37</v>
      </c>
      <c r="B59" s="99">
        <v>72</v>
      </c>
      <c r="C59" s="110">
        <v>66</v>
      </c>
      <c r="D59" s="157">
        <f t="shared" si="4"/>
        <v>138</v>
      </c>
      <c r="E59" s="99">
        <v>11</v>
      </c>
      <c r="F59" s="110">
        <v>7</v>
      </c>
      <c r="G59" s="158">
        <f t="shared" si="5"/>
        <v>18</v>
      </c>
      <c r="H59" s="99">
        <v>3</v>
      </c>
      <c r="I59" s="110">
        <v>4</v>
      </c>
      <c r="J59" s="157">
        <f t="shared" si="6"/>
        <v>7</v>
      </c>
      <c r="K59" s="99" t="s">
        <v>210</v>
      </c>
      <c r="L59" s="110">
        <v>1</v>
      </c>
      <c r="M59" s="109">
        <f t="shared" si="7"/>
        <v>1</v>
      </c>
    </row>
    <row r="60" spans="1:13" x14ac:dyDescent="0.3">
      <c r="A60" s="98" t="s">
        <v>38</v>
      </c>
      <c r="B60" s="99" t="s">
        <v>210</v>
      </c>
      <c r="C60" s="110" t="s">
        <v>210</v>
      </c>
      <c r="D60" s="157">
        <f t="shared" si="4"/>
        <v>0</v>
      </c>
      <c r="E60" s="99">
        <v>1</v>
      </c>
      <c r="F60" s="110" t="s">
        <v>210</v>
      </c>
      <c r="G60" s="158">
        <f t="shared" si="5"/>
        <v>1</v>
      </c>
      <c r="H60" s="99" t="s">
        <v>210</v>
      </c>
      <c r="I60" s="110" t="s">
        <v>210</v>
      </c>
      <c r="J60" s="157">
        <f t="shared" si="6"/>
        <v>0</v>
      </c>
      <c r="K60" s="99" t="s">
        <v>210</v>
      </c>
      <c r="L60" s="110" t="s">
        <v>210</v>
      </c>
      <c r="M60" s="109">
        <f t="shared" si="7"/>
        <v>0</v>
      </c>
    </row>
    <row r="61" spans="1:13" x14ac:dyDescent="0.3">
      <c r="A61" s="98" t="s">
        <v>39</v>
      </c>
      <c r="B61" s="99" t="s">
        <v>210</v>
      </c>
      <c r="C61" s="110">
        <v>1</v>
      </c>
      <c r="D61" s="157">
        <f t="shared" si="4"/>
        <v>1</v>
      </c>
      <c r="E61" s="99">
        <v>1</v>
      </c>
      <c r="F61" s="110" t="s">
        <v>210</v>
      </c>
      <c r="G61" s="158">
        <f t="shared" si="5"/>
        <v>1</v>
      </c>
      <c r="H61" s="99" t="s">
        <v>210</v>
      </c>
      <c r="I61" s="110">
        <v>1</v>
      </c>
      <c r="J61" s="157">
        <f t="shared" si="6"/>
        <v>1</v>
      </c>
      <c r="K61" s="99" t="s">
        <v>210</v>
      </c>
      <c r="L61" s="110" t="s">
        <v>210</v>
      </c>
      <c r="M61" s="109">
        <f t="shared" si="7"/>
        <v>0</v>
      </c>
    </row>
    <row r="62" spans="1:13" x14ac:dyDescent="0.3">
      <c r="A62" s="98" t="s">
        <v>41</v>
      </c>
      <c r="B62" s="99" t="s">
        <v>210</v>
      </c>
      <c r="C62" s="110" t="s">
        <v>210</v>
      </c>
      <c r="D62" s="157">
        <f t="shared" si="4"/>
        <v>0</v>
      </c>
      <c r="E62" s="99" t="s">
        <v>210</v>
      </c>
      <c r="F62" s="110" t="s">
        <v>210</v>
      </c>
      <c r="G62" s="158">
        <f t="shared" si="5"/>
        <v>0</v>
      </c>
      <c r="H62" s="99" t="s">
        <v>210</v>
      </c>
      <c r="I62" s="110">
        <v>1</v>
      </c>
      <c r="J62" s="157">
        <f t="shared" si="6"/>
        <v>1</v>
      </c>
      <c r="K62" s="99" t="s">
        <v>210</v>
      </c>
      <c r="L62" s="110" t="s">
        <v>210</v>
      </c>
      <c r="M62" s="109">
        <f t="shared" si="7"/>
        <v>0</v>
      </c>
    </row>
    <row r="63" spans="1:13" x14ac:dyDescent="0.3">
      <c r="A63" s="98" t="s">
        <v>220</v>
      </c>
      <c r="B63" s="99">
        <v>1</v>
      </c>
      <c r="C63" s="110">
        <v>2</v>
      </c>
      <c r="D63" s="157">
        <f t="shared" si="4"/>
        <v>3</v>
      </c>
      <c r="E63" s="99">
        <v>1</v>
      </c>
      <c r="F63" s="110" t="s">
        <v>210</v>
      </c>
      <c r="G63" s="158">
        <f t="shared" si="5"/>
        <v>1</v>
      </c>
      <c r="H63" s="99">
        <v>2</v>
      </c>
      <c r="I63" s="110">
        <v>2</v>
      </c>
      <c r="J63" s="157">
        <f t="shared" si="6"/>
        <v>4</v>
      </c>
      <c r="K63" s="99" t="s">
        <v>210</v>
      </c>
      <c r="L63" s="110" t="s">
        <v>210</v>
      </c>
      <c r="M63" s="109">
        <f t="shared" si="7"/>
        <v>0</v>
      </c>
    </row>
    <row r="64" spans="1:13" x14ac:dyDescent="0.3">
      <c r="A64" s="98" t="s">
        <v>43</v>
      </c>
      <c r="B64" s="99" t="s">
        <v>210</v>
      </c>
      <c r="C64" s="110">
        <v>3</v>
      </c>
      <c r="D64" s="157">
        <f t="shared" si="4"/>
        <v>3</v>
      </c>
      <c r="E64" s="99" t="s">
        <v>210</v>
      </c>
      <c r="F64" s="110" t="s">
        <v>210</v>
      </c>
      <c r="G64" s="158">
        <f t="shared" si="5"/>
        <v>0</v>
      </c>
      <c r="H64" s="99" t="s">
        <v>210</v>
      </c>
      <c r="I64" s="110">
        <v>2</v>
      </c>
      <c r="J64" s="157">
        <f t="shared" si="6"/>
        <v>2</v>
      </c>
      <c r="K64" s="99" t="s">
        <v>210</v>
      </c>
      <c r="L64" s="110" t="s">
        <v>210</v>
      </c>
      <c r="M64" s="109">
        <f t="shared" si="7"/>
        <v>0</v>
      </c>
    </row>
    <row r="65" spans="1:13" x14ac:dyDescent="0.3">
      <c r="A65" s="98" t="s">
        <v>44</v>
      </c>
      <c r="B65" s="99" t="s">
        <v>210</v>
      </c>
      <c r="C65" s="110">
        <v>3</v>
      </c>
      <c r="D65" s="157">
        <f t="shared" si="4"/>
        <v>3</v>
      </c>
      <c r="E65" s="99" t="s">
        <v>210</v>
      </c>
      <c r="F65" s="110" t="s">
        <v>210</v>
      </c>
      <c r="G65" s="158">
        <f t="shared" si="5"/>
        <v>0</v>
      </c>
      <c r="H65" s="99">
        <v>1</v>
      </c>
      <c r="I65" s="110" t="s">
        <v>210</v>
      </c>
      <c r="J65" s="157">
        <f t="shared" si="6"/>
        <v>1</v>
      </c>
      <c r="K65" s="99" t="s">
        <v>210</v>
      </c>
      <c r="L65" s="110" t="s">
        <v>210</v>
      </c>
      <c r="M65" s="109">
        <f t="shared" si="7"/>
        <v>0</v>
      </c>
    </row>
    <row r="66" spans="1:13" x14ac:dyDescent="0.3">
      <c r="A66" s="98" t="s">
        <v>58</v>
      </c>
      <c r="B66" s="99" t="s">
        <v>210</v>
      </c>
      <c r="C66" s="110" t="s">
        <v>210</v>
      </c>
      <c r="D66" s="157">
        <f t="shared" si="4"/>
        <v>0</v>
      </c>
      <c r="E66" s="99" t="s">
        <v>210</v>
      </c>
      <c r="F66" s="110">
        <v>1</v>
      </c>
      <c r="G66" s="158">
        <f t="shared" si="5"/>
        <v>1</v>
      </c>
      <c r="H66" s="99" t="s">
        <v>210</v>
      </c>
      <c r="I66" s="110" t="s">
        <v>210</v>
      </c>
      <c r="J66" s="157">
        <f t="shared" si="6"/>
        <v>0</v>
      </c>
      <c r="K66" s="99" t="s">
        <v>210</v>
      </c>
      <c r="L66" s="110" t="s">
        <v>210</v>
      </c>
      <c r="M66" s="109">
        <f t="shared" si="7"/>
        <v>0</v>
      </c>
    </row>
    <row r="67" spans="1:13" x14ac:dyDescent="0.3">
      <c r="A67" s="98" t="s">
        <v>264</v>
      </c>
      <c r="B67" s="99">
        <v>1</v>
      </c>
      <c r="C67" s="110" t="s">
        <v>210</v>
      </c>
      <c r="D67" s="157">
        <f t="shared" si="4"/>
        <v>1</v>
      </c>
      <c r="E67" s="99" t="s">
        <v>210</v>
      </c>
      <c r="F67" s="110" t="s">
        <v>210</v>
      </c>
      <c r="G67" s="158">
        <f t="shared" si="5"/>
        <v>0</v>
      </c>
      <c r="H67" s="99" t="s">
        <v>210</v>
      </c>
      <c r="I67" s="110" t="s">
        <v>210</v>
      </c>
      <c r="J67" s="157">
        <f t="shared" si="6"/>
        <v>0</v>
      </c>
      <c r="K67" s="99" t="s">
        <v>210</v>
      </c>
      <c r="L67" s="110" t="s">
        <v>210</v>
      </c>
      <c r="M67" s="109">
        <f t="shared" si="7"/>
        <v>0</v>
      </c>
    </row>
    <row r="68" spans="1:13" x14ac:dyDescent="0.3">
      <c r="A68" s="98" t="s">
        <v>46</v>
      </c>
      <c r="B68" s="99" t="s">
        <v>210</v>
      </c>
      <c r="C68" s="110">
        <v>3</v>
      </c>
      <c r="D68" s="157">
        <f t="shared" si="4"/>
        <v>3</v>
      </c>
      <c r="E68" s="99" t="s">
        <v>210</v>
      </c>
      <c r="F68" s="110">
        <v>2</v>
      </c>
      <c r="G68" s="158">
        <f t="shared" si="5"/>
        <v>2</v>
      </c>
      <c r="H68" s="99" t="s">
        <v>210</v>
      </c>
      <c r="I68" s="110" t="s">
        <v>210</v>
      </c>
      <c r="J68" s="157">
        <f t="shared" si="6"/>
        <v>0</v>
      </c>
      <c r="K68" s="99" t="s">
        <v>210</v>
      </c>
      <c r="L68" s="110" t="s">
        <v>210</v>
      </c>
      <c r="M68" s="109">
        <f t="shared" si="7"/>
        <v>0</v>
      </c>
    </row>
    <row r="69" spans="1:13" x14ac:dyDescent="0.3">
      <c r="A69" s="98" t="s">
        <v>47</v>
      </c>
      <c r="B69" s="99">
        <v>3</v>
      </c>
      <c r="C69" s="110">
        <v>14</v>
      </c>
      <c r="D69" s="157">
        <f t="shared" si="4"/>
        <v>17</v>
      </c>
      <c r="E69" s="99" t="s">
        <v>210</v>
      </c>
      <c r="F69" s="110">
        <v>5</v>
      </c>
      <c r="G69" s="158">
        <f t="shared" si="5"/>
        <v>5</v>
      </c>
      <c r="H69" s="99">
        <v>1</v>
      </c>
      <c r="I69" s="110">
        <v>2</v>
      </c>
      <c r="J69" s="157">
        <f t="shared" si="6"/>
        <v>3</v>
      </c>
      <c r="K69" s="99" t="s">
        <v>210</v>
      </c>
      <c r="L69" s="110" t="s">
        <v>210</v>
      </c>
      <c r="M69" s="109">
        <f t="shared" si="7"/>
        <v>0</v>
      </c>
    </row>
    <row r="70" spans="1:13" x14ac:dyDescent="0.3">
      <c r="A70" s="98" t="s">
        <v>48</v>
      </c>
      <c r="B70" s="99">
        <v>1</v>
      </c>
      <c r="C70" s="110" t="s">
        <v>210</v>
      </c>
      <c r="D70" s="157">
        <f t="shared" ref="D70:D101" si="8">SUM(B70:C70)</f>
        <v>1</v>
      </c>
      <c r="E70" s="99" t="s">
        <v>210</v>
      </c>
      <c r="F70" s="110" t="s">
        <v>210</v>
      </c>
      <c r="G70" s="158">
        <f t="shared" ref="G70:G101" si="9">SUM(E70:F70)</f>
        <v>0</v>
      </c>
      <c r="H70" s="99" t="s">
        <v>210</v>
      </c>
      <c r="I70" s="110" t="s">
        <v>210</v>
      </c>
      <c r="J70" s="157">
        <f t="shared" ref="J70:J101" si="10">SUM(H70:I70)</f>
        <v>0</v>
      </c>
      <c r="K70" s="99" t="s">
        <v>210</v>
      </c>
      <c r="L70" s="110" t="s">
        <v>210</v>
      </c>
      <c r="M70" s="109">
        <f t="shared" ref="M70:M101" si="11">SUM(K70:L70)</f>
        <v>0</v>
      </c>
    </row>
    <row r="71" spans="1:13" x14ac:dyDescent="0.3">
      <c r="A71" s="98" t="s">
        <v>50</v>
      </c>
      <c r="B71" s="99">
        <v>1077</v>
      </c>
      <c r="C71" s="110">
        <v>1130</v>
      </c>
      <c r="D71" s="157">
        <f t="shared" si="8"/>
        <v>2207</v>
      </c>
      <c r="E71" s="99">
        <v>153</v>
      </c>
      <c r="F71" s="110">
        <v>160</v>
      </c>
      <c r="G71" s="158">
        <f t="shared" si="9"/>
        <v>313</v>
      </c>
      <c r="H71" s="99">
        <v>164</v>
      </c>
      <c r="I71" s="110">
        <v>178</v>
      </c>
      <c r="J71" s="157">
        <f t="shared" si="10"/>
        <v>342</v>
      </c>
      <c r="K71" s="99">
        <v>31</v>
      </c>
      <c r="L71" s="110">
        <v>36</v>
      </c>
      <c r="M71" s="109">
        <f t="shared" si="11"/>
        <v>67</v>
      </c>
    </row>
    <row r="72" spans="1:13" x14ac:dyDescent="0.3">
      <c r="A72" s="98" t="s">
        <v>51</v>
      </c>
      <c r="B72" s="99">
        <v>3</v>
      </c>
      <c r="C72" s="110">
        <v>4</v>
      </c>
      <c r="D72" s="157">
        <f t="shared" si="8"/>
        <v>7</v>
      </c>
      <c r="E72" s="99" t="s">
        <v>210</v>
      </c>
      <c r="F72" s="110">
        <v>2</v>
      </c>
      <c r="G72" s="158">
        <f t="shared" si="9"/>
        <v>2</v>
      </c>
      <c r="H72" s="99" t="s">
        <v>210</v>
      </c>
      <c r="I72" s="110">
        <v>1</v>
      </c>
      <c r="J72" s="157">
        <f t="shared" si="10"/>
        <v>1</v>
      </c>
      <c r="K72" s="99" t="s">
        <v>210</v>
      </c>
      <c r="L72" s="110" t="s">
        <v>210</v>
      </c>
      <c r="M72" s="109">
        <f t="shared" si="11"/>
        <v>0</v>
      </c>
    </row>
    <row r="73" spans="1:13" x14ac:dyDescent="0.3">
      <c r="A73" s="98" t="s">
        <v>222</v>
      </c>
      <c r="B73" s="99" t="s">
        <v>210</v>
      </c>
      <c r="C73" s="110">
        <v>1</v>
      </c>
      <c r="D73" s="157">
        <f t="shared" si="8"/>
        <v>1</v>
      </c>
      <c r="E73" s="99" t="s">
        <v>210</v>
      </c>
      <c r="F73" s="110" t="s">
        <v>210</v>
      </c>
      <c r="G73" s="158">
        <f t="shared" si="9"/>
        <v>0</v>
      </c>
      <c r="H73" s="99" t="s">
        <v>210</v>
      </c>
      <c r="I73" s="110" t="s">
        <v>210</v>
      </c>
      <c r="J73" s="157">
        <f t="shared" si="10"/>
        <v>0</v>
      </c>
      <c r="K73" s="99" t="s">
        <v>210</v>
      </c>
      <c r="L73" s="110" t="s">
        <v>210</v>
      </c>
      <c r="M73" s="109">
        <f t="shared" si="11"/>
        <v>0</v>
      </c>
    </row>
    <row r="74" spans="1:13" ht="12.5" thickBot="1" x14ac:dyDescent="0.35">
      <c r="A74" s="98" t="s">
        <v>52</v>
      </c>
      <c r="B74" s="99">
        <v>16</v>
      </c>
      <c r="C74" s="110">
        <v>22</v>
      </c>
      <c r="D74" s="157">
        <f t="shared" si="8"/>
        <v>38</v>
      </c>
      <c r="E74" s="99">
        <v>15</v>
      </c>
      <c r="F74" s="110">
        <v>24</v>
      </c>
      <c r="G74" s="158">
        <f t="shared" si="9"/>
        <v>39</v>
      </c>
      <c r="H74" s="99">
        <v>5</v>
      </c>
      <c r="I74" s="110">
        <v>6</v>
      </c>
      <c r="J74" s="157">
        <f t="shared" si="10"/>
        <v>11</v>
      </c>
      <c r="K74" s="99" t="s">
        <v>210</v>
      </c>
      <c r="L74" s="110" t="s">
        <v>210</v>
      </c>
      <c r="M74" s="109">
        <f t="shared" si="11"/>
        <v>0</v>
      </c>
    </row>
    <row r="75" spans="1:13" ht="12.5" thickBot="1" x14ac:dyDescent="0.35">
      <c r="A75" s="137" t="s">
        <v>100</v>
      </c>
      <c r="B75" s="148">
        <f t="shared" ref="B75:M75" si="12">SUM(B6:B74)</f>
        <v>1308</v>
      </c>
      <c r="C75" s="149">
        <f t="shared" si="12"/>
        <v>1392</v>
      </c>
      <c r="D75" s="159">
        <f t="shared" si="12"/>
        <v>2700</v>
      </c>
      <c r="E75" s="148">
        <f t="shared" si="12"/>
        <v>227</v>
      </c>
      <c r="F75" s="149">
        <f t="shared" si="12"/>
        <v>261</v>
      </c>
      <c r="G75" s="160">
        <f t="shared" si="12"/>
        <v>488</v>
      </c>
      <c r="H75" s="161">
        <f t="shared" si="12"/>
        <v>208</v>
      </c>
      <c r="I75" s="149">
        <f t="shared" si="12"/>
        <v>233</v>
      </c>
      <c r="J75" s="160">
        <f t="shared" si="12"/>
        <v>441</v>
      </c>
      <c r="K75" s="161">
        <f t="shared" si="12"/>
        <v>39</v>
      </c>
      <c r="L75" s="149">
        <f t="shared" si="12"/>
        <v>50</v>
      </c>
      <c r="M75" s="160">
        <f t="shared" si="12"/>
        <v>89</v>
      </c>
    </row>
  </sheetData>
  <sortState ref="A6:M74">
    <sortCondition ref="A6:A74"/>
  </sortState>
  <mergeCells count="5">
    <mergeCell ref="E4:G4"/>
    <mergeCell ref="H4:J4"/>
    <mergeCell ref="A4:A5"/>
    <mergeCell ref="B4:D4"/>
    <mergeCell ref="K4:M4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E79"/>
  <sheetViews>
    <sheetView zoomScaleNormal="100" workbookViewId="0"/>
  </sheetViews>
  <sheetFormatPr defaultColWidth="9.1796875" defaultRowHeight="12" x14ac:dyDescent="0.3"/>
  <cols>
    <col min="1" max="1" width="32.7265625" style="85" customWidth="1"/>
    <col min="2" max="5" width="9.1796875" style="85"/>
    <col min="6" max="6" width="10.54296875" style="85" bestFit="1" customWidth="1"/>
    <col min="7" max="7" width="7.7265625" style="85" customWidth="1"/>
    <col min="8" max="8" width="10.26953125" style="85" customWidth="1"/>
    <col min="9" max="9" width="9.26953125" style="85" customWidth="1"/>
    <col min="10" max="16384" width="9.1796875" style="85"/>
  </cols>
  <sheetData>
    <row r="1" spans="1:5" ht="12.75" customHeight="1" x14ac:dyDescent="0.3">
      <c r="A1" s="114" t="s">
        <v>186</v>
      </c>
    </row>
    <row r="2" spans="1:5" ht="12.75" customHeight="1" x14ac:dyDescent="0.3">
      <c r="A2" s="85" t="s">
        <v>202</v>
      </c>
    </row>
    <row r="3" spans="1:5" ht="12.5" thickBot="1" x14ac:dyDescent="0.35"/>
    <row r="4" spans="1:5" ht="24.5" thickBot="1" x14ac:dyDescent="0.35">
      <c r="A4" s="162" t="s">
        <v>0</v>
      </c>
      <c r="B4" s="163" t="s">
        <v>117</v>
      </c>
      <c r="C4" s="164" t="s">
        <v>118</v>
      </c>
      <c r="D4" s="163" t="s">
        <v>124</v>
      </c>
      <c r="E4" s="165" t="s">
        <v>3</v>
      </c>
    </row>
    <row r="5" spans="1:5" x14ac:dyDescent="0.3">
      <c r="A5" s="166" t="s">
        <v>4</v>
      </c>
      <c r="B5" s="94">
        <v>0</v>
      </c>
      <c r="C5" s="95">
        <v>1</v>
      </c>
      <c r="D5" s="167">
        <f t="shared" ref="D5:D36" si="0">SUM(B5:C5)</f>
        <v>1</v>
      </c>
      <c r="E5" s="126">
        <f t="shared" ref="E5:E36" si="1">D5*100/$D$79</f>
        <v>2.8616397195593076E-3</v>
      </c>
    </row>
    <row r="6" spans="1:5" x14ac:dyDescent="0.3">
      <c r="A6" s="168" t="s">
        <v>4</v>
      </c>
      <c r="B6" s="99">
        <v>13</v>
      </c>
      <c r="C6" s="100">
        <v>83</v>
      </c>
      <c r="D6" s="167">
        <f t="shared" si="0"/>
        <v>96</v>
      </c>
      <c r="E6" s="126">
        <f t="shared" si="1"/>
        <v>0.27471741307769354</v>
      </c>
    </row>
    <row r="7" spans="1:5" x14ac:dyDescent="0.3">
      <c r="A7" s="168" t="s">
        <v>5</v>
      </c>
      <c r="B7" s="99">
        <v>2</v>
      </c>
      <c r="C7" s="100">
        <v>3</v>
      </c>
      <c r="D7" s="167">
        <f t="shared" si="0"/>
        <v>5</v>
      </c>
      <c r="E7" s="126">
        <f t="shared" si="1"/>
        <v>1.4308198597796537E-2</v>
      </c>
    </row>
    <row r="8" spans="1:5" x14ac:dyDescent="0.3">
      <c r="A8" s="168" t="s">
        <v>6</v>
      </c>
      <c r="B8" s="99">
        <v>0</v>
      </c>
      <c r="C8" s="100">
        <v>3</v>
      </c>
      <c r="D8" s="167">
        <f t="shared" si="0"/>
        <v>3</v>
      </c>
      <c r="E8" s="126">
        <f t="shared" si="1"/>
        <v>8.5849191586779231E-3</v>
      </c>
    </row>
    <row r="9" spans="1:5" x14ac:dyDescent="0.3">
      <c r="A9" s="168" t="s">
        <v>7</v>
      </c>
      <c r="B9" s="99">
        <v>11</v>
      </c>
      <c r="C9" s="100">
        <v>20</v>
      </c>
      <c r="D9" s="167">
        <f t="shared" si="0"/>
        <v>31</v>
      </c>
      <c r="E9" s="126">
        <f t="shared" si="1"/>
        <v>8.8710831306338528E-2</v>
      </c>
    </row>
    <row r="10" spans="1:5" x14ac:dyDescent="0.3">
      <c r="A10" s="168" t="s">
        <v>226</v>
      </c>
      <c r="B10" s="99">
        <v>0</v>
      </c>
      <c r="C10" s="100">
        <v>2</v>
      </c>
      <c r="D10" s="167">
        <f t="shared" si="0"/>
        <v>2</v>
      </c>
      <c r="E10" s="126">
        <f t="shared" si="1"/>
        <v>5.7232794391186151E-3</v>
      </c>
    </row>
    <row r="11" spans="1:5" x14ac:dyDescent="0.3">
      <c r="A11" s="168" t="s">
        <v>8</v>
      </c>
      <c r="B11" s="99">
        <v>1</v>
      </c>
      <c r="C11" s="100">
        <v>12</v>
      </c>
      <c r="D11" s="167">
        <f t="shared" si="0"/>
        <v>13</v>
      </c>
      <c r="E11" s="126">
        <f t="shared" si="1"/>
        <v>3.7201316354271E-2</v>
      </c>
    </row>
    <row r="12" spans="1:5" x14ac:dyDescent="0.3">
      <c r="A12" s="168" t="s">
        <v>9</v>
      </c>
      <c r="B12" s="99">
        <v>0</v>
      </c>
      <c r="C12" s="100">
        <v>1</v>
      </c>
      <c r="D12" s="167">
        <f t="shared" si="0"/>
        <v>1</v>
      </c>
      <c r="E12" s="126">
        <f t="shared" si="1"/>
        <v>2.8616397195593076E-3</v>
      </c>
    </row>
    <row r="13" spans="1:5" x14ac:dyDescent="0.3">
      <c r="A13" s="168" t="s">
        <v>10</v>
      </c>
      <c r="B13" s="99">
        <v>1</v>
      </c>
      <c r="C13" s="100">
        <v>3</v>
      </c>
      <c r="D13" s="167">
        <f t="shared" si="0"/>
        <v>4</v>
      </c>
      <c r="E13" s="126">
        <f t="shared" si="1"/>
        <v>1.144655887823723E-2</v>
      </c>
    </row>
    <row r="14" spans="1:5" x14ac:dyDescent="0.3">
      <c r="A14" s="168" t="s">
        <v>11</v>
      </c>
      <c r="B14" s="99">
        <v>679</v>
      </c>
      <c r="C14" s="100">
        <v>2881</v>
      </c>
      <c r="D14" s="167">
        <f t="shared" si="0"/>
        <v>3560</v>
      </c>
      <c r="E14" s="126">
        <f t="shared" si="1"/>
        <v>10.187437401631135</v>
      </c>
    </row>
    <row r="15" spans="1:5" x14ac:dyDescent="0.3">
      <c r="A15" s="168" t="s">
        <v>243</v>
      </c>
      <c r="B15" s="99">
        <v>2</v>
      </c>
      <c r="C15" s="100">
        <v>0</v>
      </c>
      <c r="D15" s="167">
        <f t="shared" si="0"/>
        <v>2</v>
      </c>
      <c r="E15" s="126">
        <f t="shared" si="1"/>
        <v>5.7232794391186151E-3</v>
      </c>
    </row>
    <row r="16" spans="1:5" x14ac:dyDescent="0.3">
      <c r="A16" s="168" t="s">
        <v>244</v>
      </c>
      <c r="B16" s="99">
        <v>0</v>
      </c>
      <c r="C16" s="100">
        <v>1</v>
      </c>
      <c r="D16" s="167">
        <f t="shared" si="0"/>
        <v>1</v>
      </c>
      <c r="E16" s="126">
        <f t="shared" si="1"/>
        <v>2.8616397195593076E-3</v>
      </c>
    </row>
    <row r="17" spans="1:5" x14ac:dyDescent="0.3">
      <c r="A17" s="168" t="s">
        <v>59</v>
      </c>
      <c r="B17" s="99">
        <v>1</v>
      </c>
      <c r="C17" s="100">
        <v>3</v>
      </c>
      <c r="D17" s="167">
        <f t="shared" si="0"/>
        <v>4</v>
      </c>
      <c r="E17" s="126">
        <f t="shared" si="1"/>
        <v>1.144655887823723E-2</v>
      </c>
    </row>
    <row r="18" spans="1:5" x14ac:dyDescent="0.3">
      <c r="A18" s="168" t="s">
        <v>317</v>
      </c>
      <c r="B18" s="99">
        <v>0</v>
      </c>
      <c r="C18" s="100">
        <v>1</v>
      </c>
      <c r="D18" s="167">
        <f t="shared" si="0"/>
        <v>1</v>
      </c>
      <c r="E18" s="126">
        <f t="shared" si="1"/>
        <v>2.8616397195593076E-3</v>
      </c>
    </row>
    <row r="19" spans="1:5" x14ac:dyDescent="0.3">
      <c r="A19" s="168" t="s">
        <v>13</v>
      </c>
      <c r="B19" s="99">
        <v>8</v>
      </c>
      <c r="C19" s="100">
        <v>7</v>
      </c>
      <c r="D19" s="167">
        <f t="shared" si="0"/>
        <v>15</v>
      </c>
      <c r="E19" s="126">
        <f t="shared" si="1"/>
        <v>4.2924595793389614E-2</v>
      </c>
    </row>
    <row r="20" spans="1:5" x14ac:dyDescent="0.3">
      <c r="A20" s="168" t="s">
        <v>87</v>
      </c>
      <c r="B20" s="99">
        <v>0</v>
      </c>
      <c r="C20" s="100">
        <v>1</v>
      </c>
      <c r="D20" s="167">
        <f t="shared" si="0"/>
        <v>1</v>
      </c>
      <c r="E20" s="126">
        <f t="shared" si="1"/>
        <v>2.8616397195593076E-3</v>
      </c>
    </row>
    <row r="21" spans="1:5" x14ac:dyDescent="0.3">
      <c r="A21" s="168" t="s">
        <v>268</v>
      </c>
      <c r="B21" s="99">
        <v>1</v>
      </c>
      <c r="C21" s="100">
        <v>6</v>
      </c>
      <c r="D21" s="167">
        <f t="shared" si="0"/>
        <v>7</v>
      </c>
      <c r="E21" s="126">
        <f t="shared" si="1"/>
        <v>2.0031478036915153E-2</v>
      </c>
    </row>
    <row r="22" spans="1:5" x14ac:dyDescent="0.3">
      <c r="A22" s="168" t="s">
        <v>72</v>
      </c>
      <c r="B22" s="99">
        <v>1</v>
      </c>
      <c r="C22" s="100">
        <v>0</v>
      </c>
      <c r="D22" s="167">
        <f t="shared" si="0"/>
        <v>1</v>
      </c>
      <c r="E22" s="126">
        <f t="shared" si="1"/>
        <v>2.8616397195593076E-3</v>
      </c>
    </row>
    <row r="23" spans="1:5" x14ac:dyDescent="0.3">
      <c r="A23" s="168" t="s">
        <v>107</v>
      </c>
      <c r="B23" s="99">
        <v>2</v>
      </c>
      <c r="C23" s="100">
        <v>2</v>
      </c>
      <c r="D23" s="167">
        <f t="shared" si="0"/>
        <v>4</v>
      </c>
      <c r="E23" s="126">
        <f t="shared" si="1"/>
        <v>1.144655887823723E-2</v>
      </c>
    </row>
    <row r="24" spans="1:5" x14ac:dyDescent="0.3">
      <c r="A24" s="168" t="s">
        <v>14</v>
      </c>
      <c r="B24" s="99">
        <v>1</v>
      </c>
      <c r="C24" s="100">
        <v>9</v>
      </c>
      <c r="D24" s="167">
        <f t="shared" si="0"/>
        <v>10</v>
      </c>
      <c r="E24" s="126">
        <f t="shared" si="1"/>
        <v>2.8616397195593075E-2</v>
      </c>
    </row>
    <row r="25" spans="1:5" x14ac:dyDescent="0.3">
      <c r="A25" s="168" t="s">
        <v>228</v>
      </c>
      <c r="B25" s="99">
        <v>0</v>
      </c>
      <c r="C25" s="100">
        <v>2</v>
      </c>
      <c r="D25" s="167">
        <f t="shared" si="0"/>
        <v>2</v>
      </c>
      <c r="E25" s="126">
        <f t="shared" si="1"/>
        <v>5.7232794391186151E-3</v>
      </c>
    </row>
    <row r="26" spans="1:5" x14ac:dyDescent="0.3">
      <c r="A26" s="168" t="s">
        <v>15</v>
      </c>
      <c r="B26" s="99">
        <v>2</v>
      </c>
      <c r="C26" s="100">
        <v>4</v>
      </c>
      <c r="D26" s="167">
        <f t="shared" si="0"/>
        <v>6</v>
      </c>
      <c r="E26" s="126">
        <f t="shared" si="1"/>
        <v>1.7169838317355846E-2</v>
      </c>
    </row>
    <row r="27" spans="1:5" x14ac:dyDescent="0.3">
      <c r="A27" s="168" t="s">
        <v>214</v>
      </c>
      <c r="B27" s="99">
        <v>1</v>
      </c>
      <c r="C27" s="100">
        <v>1</v>
      </c>
      <c r="D27" s="167">
        <f t="shared" si="0"/>
        <v>2</v>
      </c>
      <c r="E27" s="126">
        <f t="shared" si="1"/>
        <v>5.7232794391186151E-3</v>
      </c>
    </row>
    <row r="28" spans="1:5" x14ac:dyDescent="0.3">
      <c r="A28" s="168" t="s">
        <v>74</v>
      </c>
      <c r="B28" s="99">
        <v>1</v>
      </c>
      <c r="C28" s="100">
        <v>1</v>
      </c>
      <c r="D28" s="167">
        <f t="shared" si="0"/>
        <v>2</v>
      </c>
      <c r="E28" s="126">
        <f t="shared" si="1"/>
        <v>5.7232794391186151E-3</v>
      </c>
    </row>
    <row r="29" spans="1:5" x14ac:dyDescent="0.3">
      <c r="A29" s="168" t="s">
        <v>17</v>
      </c>
      <c r="B29" s="99">
        <v>0</v>
      </c>
      <c r="C29" s="100">
        <v>3</v>
      </c>
      <c r="D29" s="167">
        <f t="shared" si="0"/>
        <v>3</v>
      </c>
      <c r="E29" s="126">
        <f t="shared" si="1"/>
        <v>8.5849191586779231E-3</v>
      </c>
    </row>
    <row r="30" spans="1:5" x14ac:dyDescent="0.3">
      <c r="A30" s="168" t="s">
        <v>18</v>
      </c>
      <c r="B30" s="99">
        <v>32</v>
      </c>
      <c r="C30" s="100">
        <v>402</v>
      </c>
      <c r="D30" s="167">
        <f t="shared" si="0"/>
        <v>434</v>
      </c>
      <c r="E30" s="126">
        <f t="shared" si="1"/>
        <v>1.2419516382887394</v>
      </c>
    </row>
    <row r="31" spans="1:5" x14ac:dyDescent="0.3">
      <c r="A31" s="168" t="s">
        <v>20</v>
      </c>
      <c r="B31" s="99">
        <v>4</v>
      </c>
      <c r="C31" s="100">
        <v>12</v>
      </c>
      <c r="D31" s="167">
        <f t="shared" si="0"/>
        <v>16</v>
      </c>
      <c r="E31" s="126">
        <f t="shared" si="1"/>
        <v>4.5786235512948921E-2</v>
      </c>
    </row>
    <row r="32" spans="1:5" x14ac:dyDescent="0.3">
      <c r="A32" s="168" t="s">
        <v>22</v>
      </c>
      <c r="B32" s="99">
        <v>0</v>
      </c>
      <c r="C32" s="100">
        <v>7</v>
      </c>
      <c r="D32" s="167">
        <f t="shared" si="0"/>
        <v>7</v>
      </c>
      <c r="E32" s="126">
        <f t="shared" si="1"/>
        <v>2.0031478036915153E-2</v>
      </c>
    </row>
    <row r="33" spans="1:5" x14ac:dyDescent="0.3">
      <c r="A33" s="168" t="s">
        <v>230</v>
      </c>
      <c r="B33" s="99">
        <v>0</v>
      </c>
      <c r="C33" s="100">
        <v>5</v>
      </c>
      <c r="D33" s="167">
        <f t="shared" si="0"/>
        <v>5</v>
      </c>
      <c r="E33" s="126">
        <f t="shared" si="1"/>
        <v>1.4308198597796537E-2</v>
      </c>
    </row>
    <row r="34" spans="1:5" x14ac:dyDescent="0.3">
      <c r="A34" s="168" t="s">
        <v>215</v>
      </c>
      <c r="B34" s="99">
        <v>0</v>
      </c>
      <c r="C34" s="100">
        <v>2</v>
      </c>
      <c r="D34" s="167">
        <f t="shared" si="0"/>
        <v>2</v>
      </c>
      <c r="E34" s="126">
        <f t="shared" si="1"/>
        <v>5.7232794391186151E-3</v>
      </c>
    </row>
    <row r="35" spans="1:5" x14ac:dyDescent="0.3">
      <c r="A35" s="168" t="s">
        <v>23</v>
      </c>
      <c r="B35" s="99">
        <v>0</v>
      </c>
      <c r="C35" s="100">
        <v>2</v>
      </c>
      <c r="D35" s="167">
        <f t="shared" si="0"/>
        <v>2</v>
      </c>
      <c r="E35" s="126">
        <f t="shared" si="1"/>
        <v>5.7232794391186151E-3</v>
      </c>
    </row>
    <row r="36" spans="1:5" x14ac:dyDescent="0.3">
      <c r="A36" s="168" t="s">
        <v>251</v>
      </c>
      <c r="B36" s="99">
        <v>0</v>
      </c>
      <c r="C36" s="100">
        <v>1</v>
      </c>
      <c r="D36" s="167">
        <f t="shared" si="0"/>
        <v>1</v>
      </c>
      <c r="E36" s="126">
        <f t="shared" si="1"/>
        <v>2.8616397195593076E-3</v>
      </c>
    </row>
    <row r="37" spans="1:5" x14ac:dyDescent="0.3">
      <c r="A37" s="168" t="s">
        <v>61</v>
      </c>
      <c r="B37" s="99">
        <v>2</v>
      </c>
      <c r="C37" s="100">
        <v>7</v>
      </c>
      <c r="D37" s="167">
        <f t="shared" ref="D37:D68" si="2">SUM(B37:C37)</f>
        <v>9</v>
      </c>
      <c r="E37" s="126">
        <f t="shared" ref="E37:E68" si="3">D37*100/$D$79</f>
        <v>2.5754757476033768E-2</v>
      </c>
    </row>
    <row r="38" spans="1:5" x14ac:dyDescent="0.3">
      <c r="A38" s="168" t="s">
        <v>25</v>
      </c>
      <c r="B38" s="99">
        <v>13</v>
      </c>
      <c r="C38" s="100">
        <v>15</v>
      </c>
      <c r="D38" s="167">
        <f t="shared" si="2"/>
        <v>28</v>
      </c>
      <c r="E38" s="126">
        <f t="shared" si="3"/>
        <v>8.0125912147660613E-2</v>
      </c>
    </row>
    <row r="39" spans="1:5" x14ac:dyDescent="0.3">
      <c r="A39" s="168" t="s">
        <v>26</v>
      </c>
      <c r="B39" s="99">
        <v>3</v>
      </c>
      <c r="C39" s="100">
        <v>3</v>
      </c>
      <c r="D39" s="167">
        <f t="shared" si="2"/>
        <v>6</v>
      </c>
      <c r="E39" s="126">
        <f t="shared" si="3"/>
        <v>1.7169838317355846E-2</v>
      </c>
    </row>
    <row r="40" spans="1:5" x14ac:dyDescent="0.3">
      <c r="A40" s="168" t="s">
        <v>27</v>
      </c>
      <c r="B40" s="99">
        <v>0</v>
      </c>
      <c r="C40" s="100">
        <v>1</v>
      </c>
      <c r="D40" s="167">
        <f t="shared" si="2"/>
        <v>1</v>
      </c>
      <c r="E40" s="126">
        <f t="shared" si="3"/>
        <v>2.8616397195593076E-3</v>
      </c>
    </row>
    <row r="41" spans="1:5" x14ac:dyDescent="0.3">
      <c r="A41" s="168" t="s">
        <v>28</v>
      </c>
      <c r="B41" s="99">
        <v>3</v>
      </c>
      <c r="C41" s="100">
        <v>1</v>
      </c>
      <c r="D41" s="167">
        <f t="shared" si="2"/>
        <v>4</v>
      </c>
      <c r="E41" s="126">
        <f t="shared" si="3"/>
        <v>1.144655887823723E-2</v>
      </c>
    </row>
    <row r="42" spans="1:5" x14ac:dyDescent="0.3">
      <c r="A42" s="168" t="s">
        <v>272</v>
      </c>
      <c r="B42" s="99">
        <v>3</v>
      </c>
      <c r="C42" s="100">
        <v>11</v>
      </c>
      <c r="D42" s="167">
        <f t="shared" si="2"/>
        <v>14</v>
      </c>
      <c r="E42" s="126">
        <f t="shared" si="3"/>
        <v>4.0062956073830307E-2</v>
      </c>
    </row>
    <row r="43" spans="1:5" x14ac:dyDescent="0.3">
      <c r="A43" s="168" t="s">
        <v>62</v>
      </c>
      <c r="B43" s="99">
        <v>1</v>
      </c>
      <c r="C43" s="100">
        <v>2</v>
      </c>
      <c r="D43" s="167">
        <f t="shared" si="2"/>
        <v>3</v>
      </c>
      <c r="E43" s="126">
        <f t="shared" si="3"/>
        <v>8.5849191586779231E-3</v>
      </c>
    </row>
    <row r="44" spans="1:5" x14ac:dyDescent="0.3">
      <c r="A44" s="168" t="s">
        <v>30</v>
      </c>
      <c r="B44" s="99">
        <v>0</v>
      </c>
      <c r="C44" s="100">
        <v>1</v>
      </c>
      <c r="D44" s="167">
        <f t="shared" si="2"/>
        <v>1</v>
      </c>
      <c r="E44" s="126">
        <f t="shared" si="3"/>
        <v>2.8616397195593076E-3</v>
      </c>
    </row>
    <row r="45" spans="1:5" x14ac:dyDescent="0.3">
      <c r="A45" s="168" t="s">
        <v>94</v>
      </c>
      <c r="B45" s="99">
        <v>1</v>
      </c>
      <c r="C45" s="100">
        <v>1</v>
      </c>
      <c r="D45" s="167">
        <f t="shared" si="2"/>
        <v>2</v>
      </c>
      <c r="E45" s="126">
        <f t="shared" si="3"/>
        <v>5.7232794391186151E-3</v>
      </c>
    </row>
    <row r="46" spans="1:5" x14ac:dyDescent="0.3">
      <c r="A46" s="168" t="s">
        <v>319</v>
      </c>
      <c r="B46" s="99">
        <v>0</v>
      </c>
      <c r="C46" s="100">
        <v>3</v>
      </c>
      <c r="D46" s="167">
        <f t="shared" si="2"/>
        <v>3</v>
      </c>
      <c r="E46" s="126">
        <f t="shared" si="3"/>
        <v>8.5849191586779231E-3</v>
      </c>
    </row>
    <row r="47" spans="1:5" x14ac:dyDescent="0.3">
      <c r="A47" s="168" t="s">
        <v>274</v>
      </c>
      <c r="B47" s="99">
        <v>0</v>
      </c>
      <c r="C47" s="100">
        <v>1</v>
      </c>
      <c r="D47" s="167">
        <f t="shared" si="2"/>
        <v>1</v>
      </c>
      <c r="E47" s="126">
        <f t="shared" si="3"/>
        <v>2.8616397195593076E-3</v>
      </c>
    </row>
    <row r="48" spans="1:5" x14ac:dyDescent="0.3">
      <c r="A48" s="168" t="s">
        <v>33</v>
      </c>
      <c r="B48" s="99">
        <v>0</v>
      </c>
      <c r="C48" s="100">
        <v>2</v>
      </c>
      <c r="D48" s="167">
        <f t="shared" si="2"/>
        <v>2</v>
      </c>
      <c r="E48" s="126">
        <f t="shared" si="3"/>
        <v>5.7232794391186151E-3</v>
      </c>
    </row>
    <row r="49" spans="1:5" x14ac:dyDescent="0.3">
      <c r="A49" s="168" t="s">
        <v>298</v>
      </c>
      <c r="B49" s="99">
        <v>0</v>
      </c>
      <c r="C49" s="100">
        <v>1</v>
      </c>
      <c r="D49" s="167">
        <f t="shared" si="2"/>
        <v>1</v>
      </c>
      <c r="E49" s="126">
        <f t="shared" si="3"/>
        <v>2.8616397195593076E-3</v>
      </c>
    </row>
    <row r="50" spans="1:5" x14ac:dyDescent="0.3">
      <c r="A50" s="168" t="s">
        <v>258</v>
      </c>
      <c r="B50" s="99">
        <v>0</v>
      </c>
      <c r="C50" s="100">
        <v>1</v>
      </c>
      <c r="D50" s="167">
        <f t="shared" si="2"/>
        <v>1</v>
      </c>
      <c r="E50" s="126">
        <f t="shared" si="3"/>
        <v>2.8616397195593076E-3</v>
      </c>
    </row>
    <row r="51" spans="1:5" x14ac:dyDescent="0.3">
      <c r="A51" s="168" t="s">
        <v>299</v>
      </c>
      <c r="B51" s="99">
        <v>0</v>
      </c>
      <c r="C51" s="100">
        <v>1</v>
      </c>
      <c r="D51" s="167">
        <f t="shared" si="2"/>
        <v>1</v>
      </c>
      <c r="E51" s="126">
        <f t="shared" si="3"/>
        <v>2.8616397195593076E-3</v>
      </c>
    </row>
    <row r="52" spans="1:5" x14ac:dyDescent="0.3">
      <c r="A52" s="168" t="s">
        <v>122</v>
      </c>
      <c r="B52" s="99">
        <v>192</v>
      </c>
      <c r="C52" s="100">
        <v>571</v>
      </c>
      <c r="D52" s="167">
        <f t="shared" si="2"/>
        <v>763</v>
      </c>
      <c r="E52" s="126">
        <f t="shared" si="3"/>
        <v>2.1834311060237517</v>
      </c>
    </row>
    <row r="53" spans="1:5" x14ac:dyDescent="0.3">
      <c r="A53" s="168" t="s">
        <v>34</v>
      </c>
      <c r="B53" s="99">
        <v>1</v>
      </c>
      <c r="C53" s="100">
        <v>5</v>
      </c>
      <c r="D53" s="167">
        <f t="shared" si="2"/>
        <v>6</v>
      </c>
      <c r="E53" s="126">
        <f t="shared" si="3"/>
        <v>1.7169838317355846E-2</v>
      </c>
    </row>
    <row r="54" spans="1:5" x14ac:dyDescent="0.3">
      <c r="A54" s="168" t="s">
        <v>35</v>
      </c>
      <c r="B54" s="99">
        <v>0</v>
      </c>
      <c r="C54" s="100">
        <v>2</v>
      </c>
      <c r="D54" s="167">
        <f t="shared" si="2"/>
        <v>2</v>
      </c>
      <c r="E54" s="126">
        <f t="shared" si="3"/>
        <v>5.7232794391186151E-3</v>
      </c>
    </row>
    <row r="55" spans="1:5" x14ac:dyDescent="0.3">
      <c r="A55" s="168" t="s">
        <v>77</v>
      </c>
      <c r="B55" s="99">
        <v>1</v>
      </c>
      <c r="C55" s="100">
        <v>2</v>
      </c>
      <c r="D55" s="167">
        <f t="shared" si="2"/>
        <v>3</v>
      </c>
      <c r="E55" s="126">
        <f t="shared" si="3"/>
        <v>8.5849191586779231E-3</v>
      </c>
    </row>
    <row r="56" spans="1:5" x14ac:dyDescent="0.3">
      <c r="A56" s="168" t="s">
        <v>176</v>
      </c>
      <c r="B56" s="99">
        <v>0</v>
      </c>
      <c r="C56" s="100">
        <v>1</v>
      </c>
      <c r="D56" s="167">
        <f t="shared" si="2"/>
        <v>1</v>
      </c>
      <c r="E56" s="126">
        <f t="shared" si="3"/>
        <v>2.8616397195593076E-3</v>
      </c>
    </row>
    <row r="57" spans="1:5" x14ac:dyDescent="0.3">
      <c r="A57" s="168" t="s">
        <v>53</v>
      </c>
      <c r="B57" s="99">
        <v>1</v>
      </c>
      <c r="C57" s="100">
        <v>11</v>
      </c>
      <c r="D57" s="167">
        <f t="shared" si="2"/>
        <v>12</v>
      </c>
      <c r="E57" s="126">
        <f t="shared" si="3"/>
        <v>3.4339676634711692E-2</v>
      </c>
    </row>
    <row r="58" spans="1:5" x14ac:dyDescent="0.3">
      <c r="A58" s="168" t="s">
        <v>261</v>
      </c>
      <c r="B58" s="99">
        <v>1</v>
      </c>
      <c r="C58" s="100">
        <v>1</v>
      </c>
      <c r="D58" s="167">
        <f t="shared" si="2"/>
        <v>2</v>
      </c>
      <c r="E58" s="126">
        <f t="shared" si="3"/>
        <v>5.7232794391186151E-3</v>
      </c>
    </row>
    <row r="59" spans="1:5" x14ac:dyDescent="0.3">
      <c r="A59" s="168" t="s">
        <v>36</v>
      </c>
      <c r="B59" s="99">
        <v>0</v>
      </c>
      <c r="C59" s="100">
        <v>6</v>
      </c>
      <c r="D59" s="167">
        <f t="shared" si="2"/>
        <v>6</v>
      </c>
      <c r="E59" s="126">
        <f t="shared" si="3"/>
        <v>1.7169838317355846E-2</v>
      </c>
    </row>
    <row r="60" spans="1:5" x14ac:dyDescent="0.3">
      <c r="A60" s="168" t="s">
        <v>108</v>
      </c>
      <c r="B60" s="99">
        <v>0</v>
      </c>
      <c r="C60" s="100">
        <v>1</v>
      </c>
      <c r="D60" s="167">
        <f t="shared" si="2"/>
        <v>1</v>
      </c>
      <c r="E60" s="126">
        <f t="shared" si="3"/>
        <v>2.8616397195593076E-3</v>
      </c>
    </row>
    <row r="61" spans="1:5" x14ac:dyDescent="0.3">
      <c r="A61" s="168" t="s">
        <v>37</v>
      </c>
      <c r="B61" s="99">
        <v>2423</v>
      </c>
      <c r="C61" s="100">
        <v>2679</v>
      </c>
      <c r="D61" s="167">
        <f t="shared" si="2"/>
        <v>5102</v>
      </c>
      <c r="E61" s="126">
        <f t="shared" si="3"/>
        <v>14.600085849191586</v>
      </c>
    </row>
    <row r="62" spans="1:5" x14ac:dyDescent="0.3">
      <c r="A62" s="168" t="s">
        <v>68</v>
      </c>
      <c r="B62" s="99">
        <v>1</v>
      </c>
      <c r="C62" s="100">
        <v>1</v>
      </c>
      <c r="D62" s="167">
        <f t="shared" si="2"/>
        <v>2</v>
      </c>
      <c r="E62" s="126">
        <f t="shared" si="3"/>
        <v>5.7232794391186151E-3</v>
      </c>
    </row>
    <row r="63" spans="1:5" x14ac:dyDescent="0.3">
      <c r="A63" s="168" t="s">
        <v>39</v>
      </c>
      <c r="B63" s="99">
        <v>4</v>
      </c>
      <c r="C63" s="100">
        <v>16</v>
      </c>
      <c r="D63" s="167">
        <f t="shared" si="2"/>
        <v>20</v>
      </c>
      <c r="E63" s="126">
        <f t="shared" si="3"/>
        <v>5.7232794391186149E-2</v>
      </c>
    </row>
    <row r="64" spans="1:5" x14ac:dyDescent="0.3">
      <c r="A64" s="168" t="s">
        <v>219</v>
      </c>
      <c r="B64" s="99">
        <v>2</v>
      </c>
      <c r="C64" s="100">
        <v>1</v>
      </c>
      <c r="D64" s="167">
        <f t="shared" si="2"/>
        <v>3</v>
      </c>
      <c r="E64" s="126">
        <f t="shared" si="3"/>
        <v>8.5849191586779231E-3</v>
      </c>
    </row>
    <row r="65" spans="1:5" x14ac:dyDescent="0.3">
      <c r="A65" s="168" t="s">
        <v>220</v>
      </c>
      <c r="B65" s="99">
        <v>14</v>
      </c>
      <c r="C65" s="100">
        <v>26</v>
      </c>
      <c r="D65" s="167">
        <f t="shared" si="2"/>
        <v>40</v>
      </c>
      <c r="E65" s="126">
        <f t="shared" si="3"/>
        <v>0.1144655887823723</v>
      </c>
    </row>
    <row r="66" spans="1:5" x14ac:dyDescent="0.3">
      <c r="A66" s="168" t="s">
        <v>43</v>
      </c>
      <c r="B66" s="99">
        <v>0</v>
      </c>
      <c r="C66" s="100">
        <v>1</v>
      </c>
      <c r="D66" s="167">
        <f t="shared" si="2"/>
        <v>1</v>
      </c>
      <c r="E66" s="126">
        <f t="shared" si="3"/>
        <v>2.8616397195593076E-3</v>
      </c>
    </row>
    <row r="67" spans="1:5" x14ac:dyDescent="0.3">
      <c r="A67" s="168" t="s">
        <v>79</v>
      </c>
      <c r="B67" s="99">
        <v>0</v>
      </c>
      <c r="C67" s="100">
        <v>1</v>
      </c>
      <c r="D67" s="167">
        <f t="shared" si="2"/>
        <v>1</v>
      </c>
      <c r="E67" s="126">
        <f t="shared" si="3"/>
        <v>2.8616397195593076E-3</v>
      </c>
    </row>
    <row r="68" spans="1:5" x14ac:dyDescent="0.3">
      <c r="A68" s="168" t="s">
        <v>44</v>
      </c>
      <c r="B68" s="99">
        <v>40</v>
      </c>
      <c r="C68" s="100">
        <v>111</v>
      </c>
      <c r="D68" s="167">
        <f t="shared" si="2"/>
        <v>151</v>
      </c>
      <c r="E68" s="126">
        <f t="shared" si="3"/>
        <v>0.43210759765345541</v>
      </c>
    </row>
    <row r="69" spans="1:5" x14ac:dyDescent="0.3">
      <c r="A69" s="168" t="s">
        <v>221</v>
      </c>
      <c r="B69" s="99">
        <v>0</v>
      </c>
      <c r="C69" s="100">
        <v>1</v>
      </c>
      <c r="D69" s="167">
        <f t="shared" ref="D69:D100" si="4">SUM(B69:C69)</f>
        <v>1</v>
      </c>
      <c r="E69" s="126">
        <f t="shared" ref="E69:E100" si="5">D69*100/$D$79</f>
        <v>2.8616397195593076E-3</v>
      </c>
    </row>
    <row r="70" spans="1:5" x14ac:dyDescent="0.3">
      <c r="A70" s="168" t="s">
        <v>47</v>
      </c>
      <c r="B70" s="99">
        <v>7</v>
      </c>
      <c r="C70" s="100">
        <v>39</v>
      </c>
      <c r="D70" s="167">
        <f t="shared" si="4"/>
        <v>46</v>
      </c>
      <c r="E70" s="126">
        <f t="shared" si="5"/>
        <v>0.13163542709972814</v>
      </c>
    </row>
    <row r="71" spans="1:5" x14ac:dyDescent="0.3">
      <c r="A71" s="168" t="s">
        <v>48</v>
      </c>
      <c r="B71" s="99">
        <v>1</v>
      </c>
      <c r="C71" s="100">
        <v>0</v>
      </c>
      <c r="D71" s="167">
        <f t="shared" si="4"/>
        <v>1</v>
      </c>
      <c r="E71" s="126">
        <f t="shared" si="5"/>
        <v>2.8616397195593076E-3</v>
      </c>
    </row>
    <row r="72" spans="1:5" x14ac:dyDescent="0.3">
      <c r="A72" s="168" t="s">
        <v>49</v>
      </c>
      <c r="B72" s="99">
        <v>1</v>
      </c>
      <c r="C72" s="100">
        <v>0</v>
      </c>
      <c r="D72" s="167">
        <f t="shared" si="4"/>
        <v>1</v>
      </c>
      <c r="E72" s="126">
        <f t="shared" si="5"/>
        <v>2.8616397195593076E-3</v>
      </c>
    </row>
    <row r="73" spans="1:5" x14ac:dyDescent="0.3">
      <c r="A73" s="168" t="s">
        <v>50</v>
      </c>
      <c r="B73" s="99">
        <v>6148</v>
      </c>
      <c r="C73" s="100">
        <v>18279</v>
      </c>
      <c r="D73" s="167">
        <f t="shared" si="4"/>
        <v>24427</v>
      </c>
      <c r="E73" s="126">
        <f t="shared" si="5"/>
        <v>69.9012734296752</v>
      </c>
    </row>
    <row r="74" spans="1:5" x14ac:dyDescent="0.3">
      <c r="A74" s="168" t="s">
        <v>278</v>
      </c>
      <c r="B74" s="99">
        <v>0</v>
      </c>
      <c r="C74" s="100">
        <v>1</v>
      </c>
      <c r="D74" s="167">
        <f t="shared" si="4"/>
        <v>1</v>
      </c>
      <c r="E74" s="126">
        <f t="shared" si="5"/>
        <v>2.8616397195593076E-3</v>
      </c>
    </row>
    <row r="75" spans="1:5" x14ac:dyDescent="0.3">
      <c r="A75" s="168" t="s">
        <v>51</v>
      </c>
      <c r="B75" s="99">
        <v>4</v>
      </c>
      <c r="C75" s="100">
        <v>22</v>
      </c>
      <c r="D75" s="167">
        <f t="shared" si="4"/>
        <v>26</v>
      </c>
      <c r="E75" s="126">
        <f t="shared" si="5"/>
        <v>7.4402632708541999E-2</v>
      </c>
    </row>
    <row r="76" spans="1:5" x14ac:dyDescent="0.3">
      <c r="A76" s="168" t="s">
        <v>222</v>
      </c>
      <c r="B76" s="99">
        <v>0</v>
      </c>
      <c r="C76" s="100">
        <v>1</v>
      </c>
      <c r="D76" s="167">
        <f t="shared" si="4"/>
        <v>1</v>
      </c>
      <c r="E76" s="126">
        <f t="shared" si="5"/>
        <v>2.8616397195593076E-3</v>
      </c>
    </row>
    <row r="77" spans="1:5" x14ac:dyDescent="0.3">
      <c r="A77" s="168" t="s">
        <v>52</v>
      </c>
      <c r="B77" s="99">
        <v>1</v>
      </c>
      <c r="C77" s="100">
        <v>1</v>
      </c>
      <c r="D77" s="167">
        <f t="shared" si="4"/>
        <v>2</v>
      </c>
      <c r="E77" s="126">
        <f t="shared" si="5"/>
        <v>5.7232794391186151E-3</v>
      </c>
    </row>
    <row r="78" spans="1:5" ht="12.5" thickBot="1" x14ac:dyDescent="0.35">
      <c r="A78" s="168" t="s">
        <v>223</v>
      </c>
      <c r="B78" s="99">
        <v>0</v>
      </c>
      <c r="C78" s="100">
        <v>2</v>
      </c>
      <c r="D78" s="167">
        <f t="shared" si="4"/>
        <v>2</v>
      </c>
      <c r="E78" s="126">
        <f t="shared" si="5"/>
        <v>5.7232794391186151E-3</v>
      </c>
    </row>
    <row r="79" spans="1:5" ht="12.5" thickBot="1" x14ac:dyDescent="0.35">
      <c r="A79" s="162" t="s">
        <v>100</v>
      </c>
      <c r="B79" s="169">
        <f>SUM(B5:B78)</f>
        <v>9631</v>
      </c>
      <c r="C79" s="170">
        <f>SUM(C5:C78)</f>
        <v>25314</v>
      </c>
      <c r="D79" s="169">
        <f>SUM(D5:D78)</f>
        <v>34945</v>
      </c>
      <c r="E79" s="171">
        <f>SUM(E5:E78)</f>
        <v>99.999999999999972</v>
      </c>
    </row>
  </sheetData>
  <sortState ref="A5:E78">
    <sortCondition ref="A5:A78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E84"/>
  <sheetViews>
    <sheetView zoomScaleNormal="100" workbookViewId="0">
      <selection activeCell="G12" sqref="G12"/>
    </sheetView>
  </sheetViews>
  <sheetFormatPr defaultColWidth="9.1796875" defaultRowHeight="12" x14ac:dyDescent="0.3"/>
  <cols>
    <col min="1" max="1" width="40.7265625" style="85" customWidth="1"/>
    <col min="2" max="4" width="9.1796875" style="85"/>
    <col min="5" max="5" width="9" style="85" bestFit="1" customWidth="1"/>
    <col min="6" max="9" width="13" style="85" customWidth="1"/>
    <col min="10" max="16384" width="9.1796875" style="85"/>
  </cols>
  <sheetData>
    <row r="1" spans="1:5" ht="12.75" customHeight="1" x14ac:dyDescent="0.3">
      <c r="A1" s="114" t="s">
        <v>203</v>
      </c>
    </row>
    <row r="2" spans="1:5" ht="12.75" customHeight="1" x14ac:dyDescent="0.3">
      <c r="A2" s="85" t="s">
        <v>131</v>
      </c>
    </row>
    <row r="3" spans="1:5" ht="12.5" thickBot="1" x14ac:dyDescent="0.35"/>
    <row r="4" spans="1:5" ht="24.5" thickBot="1" x14ac:dyDescent="0.35">
      <c r="A4" s="173" t="s">
        <v>95</v>
      </c>
      <c r="B4" s="174" t="s">
        <v>117</v>
      </c>
      <c r="C4" s="175" t="s">
        <v>118</v>
      </c>
      <c r="D4" s="176" t="s">
        <v>2</v>
      </c>
      <c r="E4" s="177" t="s">
        <v>3</v>
      </c>
    </row>
    <row r="5" spans="1:5" x14ac:dyDescent="0.3">
      <c r="A5" s="178" t="s">
        <v>4</v>
      </c>
      <c r="B5" s="179">
        <v>9</v>
      </c>
      <c r="C5" s="180">
        <v>46</v>
      </c>
      <c r="D5" s="181">
        <f t="shared" ref="D5:D36" si="0">SUM(B5:C5)</f>
        <v>55</v>
      </c>
      <c r="E5" s="182">
        <f t="shared" ref="E5:E36" si="1">D5*100/$D$84</f>
        <v>0.45821877863867366</v>
      </c>
    </row>
    <row r="6" spans="1:5" x14ac:dyDescent="0.3">
      <c r="A6" s="178" t="s">
        <v>239</v>
      </c>
      <c r="B6" s="179">
        <v>5</v>
      </c>
      <c r="C6" s="180">
        <v>26</v>
      </c>
      <c r="D6" s="181">
        <f t="shared" si="0"/>
        <v>31</v>
      </c>
      <c r="E6" s="182">
        <f t="shared" si="1"/>
        <v>0.25826876614179789</v>
      </c>
    </row>
    <row r="7" spans="1:5" x14ac:dyDescent="0.3">
      <c r="A7" s="178" t="s">
        <v>5</v>
      </c>
      <c r="B7" s="179" t="s">
        <v>210</v>
      </c>
      <c r="C7" s="180">
        <v>17</v>
      </c>
      <c r="D7" s="181">
        <f t="shared" si="0"/>
        <v>17</v>
      </c>
      <c r="E7" s="182">
        <f t="shared" si="1"/>
        <v>0.14163125885195368</v>
      </c>
    </row>
    <row r="8" spans="1:5" x14ac:dyDescent="0.3">
      <c r="A8" s="178" t="s">
        <v>6</v>
      </c>
      <c r="B8" s="179">
        <v>1</v>
      </c>
      <c r="C8" s="180">
        <v>1</v>
      </c>
      <c r="D8" s="181">
        <f t="shared" si="0"/>
        <v>2</v>
      </c>
      <c r="E8" s="182">
        <f t="shared" si="1"/>
        <v>1.6662501041406316E-2</v>
      </c>
    </row>
    <row r="9" spans="1:5" x14ac:dyDescent="0.3">
      <c r="A9" s="178" t="s">
        <v>240</v>
      </c>
      <c r="B9" s="179">
        <v>3</v>
      </c>
      <c r="C9" s="180">
        <v>8</v>
      </c>
      <c r="D9" s="181">
        <f t="shared" si="0"/>
        <v>11</v>
      </c>
      <c r="E9" s="182">
        <f t="shared" si="1"/>
        <v>9.1643755727734727E-2</v>
      </c>
    </row>
    <row r="10" spans="1:5" x14ac:dyDescent="0.3">
      <c r="A10" s="178" t="s">
        <v>7</v>
      </c>
      <c r="B10" s="179">
        <v>8</v>
      </c>
      <c r="C10" s="180">
        <v>16</v>
      </c>
      <c r="D10" s="181">
        <f t="shared" si="0"/>
        <v>24</v>
      </c>
      <c r="E10" s="182">
        <f t="shared" si="1"/>
        <v>0.19995001249687577</v>
      </c>
    </row>
    <row r="11" spans="1:5" x14ac:dyDescent="0.3">
      <c r="A11" s="178" t="s">
        <v>226</v>
      </c>
      <c r="B11" s="179">
        <v>1</v>
      </c>
      <c r="C11" s="180">
        <v>1</v>
      </c>
      <c r="D11" s="181">
        <f t="shared" si="0"/>
        <v>2</v>
      </c>
      <c r="E11" s="182">
        <f t="shared" si="1"/>
        <v>1.6662501041406316E-2</v>
      </c>
    </row>
    <row r="12" spans="1:5" x14ac:dyDescent="0.3">
      <c r="A12" s="178" t="s">
        <v>8</v>
      </c>
      <c r="B12" s="179" t="s">
        <v>210</v>
      </c>
      <c r="C12" s="180">
        <v>30</v>
      </c>
      <c r="D12" s="181">
        <f t="shared" si="0"/>
        <v>30</v>
      </c>
      <c r="E12" s="182">
        <f t="shared" si="1"/>
        <v>0.24993751562109473</v>
      </c>
    </row>
    <row r="13" spans="1:5" x14ac:dyDescent="0.3">
      <c r="A13" s="178" t="s">
        <v>285</v>
      </c>
      <c r="B13" s="179" t="s">
        <v>210</v>
      </c>
      <c r="C13" s="180">
        <v>1</v>
      </c>
      <c r="D13" s="181">
        <f t="shared" si="0"/>
        <v>1</v>
      </c>
      <c r="E13" s="182">
        <f t="shared" si="1"/>
        <v>8.3312505207031578E-3</v>
      </c>
    </row>
    <row r="14" spans="1:5" x14ac:dyDescent="0.3">
      <c r="A14" s="178" t="s">
        <v>9</v>
      </c>
      <c r="B14" s="179">
        <v>2</v>
      </c>
      <c r="C14" s="180">
        <v>25</v>
      </c>
      <c r="D14" s="181">
        <f t="shared" si="0"/>
        <v>27</v>
      </c>
      <c r="E14" s="182">
        <f t="shared" si="1"/>
        <v>0.22494376405898525</v>
      </c>
    </row>
    <row r="15" spans="1:5" x14ac:dyDescent="0.3">
      <c r="A15" s="178" t="s">
        <v>10</v>
      </c>
      <c r="B15" s="179" t="s">
        <v>210</v>
      </c>
      <c r="C15" s="180">
        <v>4</v>
      </c>
      <c r="D15" s="181">
        <f t="shared" si="0"/>
        <v>4</v>
      </c>
      <c r="E15" s="182">
        <f t="shared" si="1"/>
        <v>3.3325002082812631E-2</v>
      </c>
    </row>
    <row r="16" spans="1:5" x14ac:dyDescent="0.3">
      <c r="A16" s="178" t="s">
        <v>11</v>
      </c>
      <c r="B16" s="179">
        <v>105</v>
      </c>
      <c r="C16" s="180">
        <v>351</v>
      </c>
      <c r="D16" s="181">
        <f t="shared" si="0"/>
        <v>456</v>
      </c>
      <c r="E16" s="182">
        <f t="shared" si="1"/>
        <v>3.7990502374406399</v>
      </c>
    </row>
    <row r="17" spans="1:5" x14ac:dyDescent="0.3">
      <c r="A17" s="178" t="s">
        <v>243</v>
      </c>
      <c r="B17" s="179" t="s">
        <v>210</v>
      </c>
      <c r="C17" s="180">
        <v>1</v>
      </c>
      <c r="D17" s="181">
        <f t="shared" si="0"/>
        <v>1</v>
      </c>
      <c r="E17" s="182">
        <f t="shared" si="1"/>
        <v>8.3312505207031578E-3</v>
      </c>
    </row>
    <row r="18" spans="1:5" x14ac:dyDescent="0.3">
      <c r="A18" s="178" t="s">
        <v>244</v>
      </c>
      <c r="B18" s="179" t="s">
        <v>210</v>
      </c>
      <c r="C18" s="180">
        <v>3</v>
      </c>
      <c r="D18" s="181">
        <f t="shared" si="0"/>
        <v>3</v>
      </c>
      <c r="E18" s="182">
        <f t="shared" si="1"/>
        <v>2.4993751562109472E-2</v>
      </c>
    </row>
    <row r="19" spans="1:5" x14ac:dyDescent="0.3">
      <c r="A19" s="178" t="s">
        <v>59</v>
      </c>
      <c r="B19" s="179">
        <v>1</v>
      </c>
      <c r="C19" s="180">
        <v>9</v>
      </c>
      <c r="D19" s="181">
        <f t="shared" si="0"/>
        <v>10</v>
      </c>
      <c r="E19" s="182">
        <f t="shared" si="1"/>
        <v>8.3312505207031581E-2</v>
      </c>
    </row>
    <row r="20" spans="1:5" x14ac:dyDescent="0.3">
      <c r="A20" s="178" t="s">
        <v>211</v>
      </c>
      <c r="B20" s="179">
        <v>2</v>
      </c>
      <c r="C20" s="180">
        <v>1</v>
      </c>
      <c r="D20" s="181">
        <f t="shared" si="0"/>
        <v>3</v>
      </c>
      <c r="E20" s="182">
        <f t="shared" si="1"/>
        <v>2.4993751562109472E-2</v>
      </c>
    </row>
    <row r="21" spans="1:5" x14ac:dyDescent="0.3">
      <c r="A21" s="178" t="s">
        <v>13</v>
      </c>
      <c r="B21" s="179">
        <v>22</v>
      </c>
      <c r="C21" s="180">
        <v>55</v>
      </c>
      <c r="D21" s="181">
        <f t="shared" si="0"/>
        <v>77</v>
      </c>
      <c r="E21" s="182">
        <f t="shared" si="1"/>
        <v>0.64150629009414317</v>
      </c>
    </row>
    <row r="22" spans="1:5" x14ac:dyDescent="0.3">
      <c r="A22" s="178" t="s">
        <v>107</v>
      </c>
      <c r="B22" s="179" t="s">
        <v>210</v>
      </c>
      <c r="C22" s="180">
        <v>1</v>
      </c>
      <c r="D22" s="181">
        <f t="shared" si="0"/>
        <v>1</v>
      </c>
      <c r="E22" s="182">
        <f t="shared" si="1"/>
        <v>8.3312505207031578E-3</v>
      </c>
    </row>
    <row r="23" spans="1:5" x14ac:dyDescent="0.3">
      <c r="A23" s="178" t="s">
        <v>291</v>
      </c>
      <c r="B23" s="179">
        <v>1</v>
      </c>
      <c r="C23" s="180" t="s">
        <v>210</v>
      </c>
      <c r="D23" s="181">
        <f t="shared" si="0"/>
        <v>1</v>
      </c>
      <c r="E23" s="182">
        <f t="shared" si="1"/>
        <v>8.3312505207031578E-3</v>
      </c>
    </row>
    <row r="24" spans="1:5" x14ac:dyDescent="0.3">
      <c r="A24" s="178" t="s">
        <v>14</v>
      </c>
      <c r="B24" s="179">
        <v>1</v>
      </c>
      <c r="C24" s="180">
        <v>9</v>
      </c>
      <c r="D24" s="181">
        <f t="shared" si="0"/>
        <v>10</v>
      </c>
      <c r="E24" s="182">
        <f t="shared" si="1"/>
        <v>8.3312505207031581E-2</v>
      </c>
    </row>
    <row r="25" spans="1:5" x14ac:dyDescent="0.3">
      <c r="A25" s="178" t="s">
        <v>15</v>
      </c>
      <c r="B25" s="179" t="s">
        <v>210</v>
      </c>
      <c r="C25" s="180">
        <v>4</v>
      </c>
      <c r="D25" s="181">
        <f t="shared" si="0"/>
        <v>4</v>
      </c>
      <c r="E25" s="182">
        <f t="shared" si="1"/>
        <v>3.3325002082812631E-2</v>
      </c>
    </row>
    <row r="26" spans="1:5" x14ac:dyDescent="0.3">
      <c r="A26" s="178" t="s">
        <v>214</v>
      </c>
      <c r="B26" s="179">
        <v>5</v>
      </c>
      <c r="C26" s="180">
        <v>4</v>
      </c>
      <c r="D26" s="181">
        <f t="shared" si="0"/>
        <v>9</v>
      </c>
      <c r="E26" s="182">
        <f t="shared" si="1"/>
        <v>7.4981254686328422E-2</v>
      </c>
    </row>
    <row r="27" spans="1:5" x14ac:dyDescent="0.3">
      <c r="A27" s="178" t="s">
        <v>16</v>
      </c>
      <c r="B27" s="179" t="s">
        <v>210</v>
      </c>
      <c r="C27" s="180">
        <v>1</v>
      </c>
      <c r="D27" s="181">
        <f t="shared" si="0"/>
        <v>1</v>
      </c>
      <c r="E27" s="182">
        <f t="shared" si="1"/>
        <v>8.3312505207031578E-3</v>
      </c>
    </row>
    <row r="28" spans="1:5" x14ac:dyDescent="0.3">
      <c r="A28" s="178" t="s">
        <v>17</v>
      </c>
      <c r="B28" s="179" t="s">
        <v>210</v>
      </c>
      <c r="C28" s="180">
        <v>1</v>
      </c>
      <c r="D28" s="181">
        <f t="shared" si="0"/>
        <v>1</v>
      </c>
      <c r="E28" s="182">
        <f t="shared" si="1"/>
        <v>8.3312505207031578E-3</v>
      </c>
    </row>
    <row r="29" spans="1:5" x14ac:dyDescent="0.3">
      <c r="A29" s="178" t="s">
        <v>18</v>
      </c>
      <c r="B29" s="179">
        <v>62</v>
      </c>
      <c r="C29" s="180">
        <v>703</v>
      </c>
      <c r="D29" s="181">
        <f t="shared" si="0"/>
        <v>765</v>
      </c>
      <c r="E29" s="182">
        <f t="shared" si="1"/>
        <v>6.3734066483379159</v>
      </c>
    </row>
    <row r="30" spans="1:5" x14ac:dyDescent="0.3">
      <c r="A30" s="178" t="s">
        <v>270</v>
      </c>
      <c r="B30" s="179" t="s">
        <v>210</v>
      </c>
      <c r="C30" s="180">
        <v>1</v>
      </c>
      <c r="D30" s="181">
        <f t="shared" si="0"/>
        <v>1</v>
      </c>
      <c r="E30" s="182">
        <f t="shared" si="1"/>
        <v>8.3312505207031578E-3</v>
      </c>
    </row>
    <row r="31" spans="1:5" x14ac:dyDescent="0.3">
      <c r="A31" s="178" t="s">
        <v>248</v>
      </c>
      <c r="B31" s="179" t="s">
        <v>210</v>
      </c>
      <c r="C31" s="180">
        <v>3</v>
      </c>
      <c r="D31" s="181">
        <f t="shared" si="0"/>
        <v>3</v>
      </c>
      <c r="E31" s="182">
        <f t="shared" si="1"/>
        <v>2.4993751562109472E-2</v>
      </c>
    </row>
    <row r="32" spans="1:5" x14ac:dyDescent="0.3">
      <c r="A32" s="178" t="s">
        <v>20</v>
      </c>
      <c r="B32" s="179">
        <v>5</v>
      </c>
      <c r="C32" s="180">
        <v>101</v>
      </c>
      <c r="D32" s="181">
        <f t="shared" si="0"/>
        <v>106</v>
      </c>
      <c r="E32" s="182">
        <f t="shared" si="1"/>
        <v>0.88311255519453469</v>
      </c>
    </row>
    <row r="33" spans="1:5" x14ac:dyDescent="0.3">
      <c r="A33" s="178" t="s">
        <v>229</v>
      </c>
      <c r="B33" s="179">
        <v>3</v>
      </c>
      <c r="C33" s="180">
        <v>12</v>
      </c>
      <c r="D33" s="181">
        <f t="shared" si="0"/>
        <v>15</v>
      </c>
      <c r="E33" s="182">
        <f t="shared" si="1"/>
        <v>0.12496875781054737</v>
      </c>
    </row>
    <row r="34" spans="1:5" x14ac:dyDescent="0.3">
      <c r="A34" s="178" t="s">
        <v>21</v>
      </c>
      <c r="B34" s="179">
        <v>6</v>
      </c>
      <c r="C34" s="180">
        <v>23</v>
      </c>
      <c r="D34" s="181">
        <f t="shared" si="0"/>
        <v>29</v>
      </c>
      <c r="E34" s="182">
        <f t="shared" si="1"/>
        <v>0.24160626510039157</v>
      </c>
    </row>
    <row r="35" spans="1:5" x14ac:dyDescent="0.3">
      <c r="A35" s="178" t="s">
        <v>22</v>
      </c>
      <c r="B35" s="179">
        <v>2</v>
      </c>
      <c r="C35" s="180">
        <v>13</v>
      </c>
      <c r="D35" s="181">
        <f t="shared" si="0"/>
        <v>15</v>
      </c>
      <c r="E35" s="182">
        <f t="shared" si="1"/>
        <v>0.12496875781054737</v>
      </c>
    </row>
    <row r="36" spans="1:5" x14ac:dyDescent="0.3">
      <c r="A36" s="178" t="s">
        <v>230</v>
      </c>
      <c r="B36" s="179" t="s">
        <v>210</v>
      </c>
      <c r="C36" s="180">
        <v>1</v>
      </c>
      <c r="D36" s="181">
        <f t="shared" si="0"/>
        <v>1</v>
      </c>
      <c r="E36" s="182">
        <f t="shared" si="1"/>
        <v>8.3312505207031578E-3</v>
      </c>
    </row>
    <row r="37" spans="1:5" x14ac:dyDescent="0.3">
      <c r="A37" s="178" t="s">
        <v>215</v>
      </c>
      <c r="B37" s="179" t="s">
        <v>210</v>
      </c>
      <c r="C37" s="180">
        <v>2</v>
      </c>
      <c r="D37" s="181">
        <f t="shared" ref="D37:D68" si="2">SUM(B37:C37)</f>
        <v>2</v>
      </c>
      <c r="E37" s="182">
        <f t="shared" ref="E37:E68" si="3">D37*100/$D$84</f>
        <v>1.6662501041406316E-2</v>
      </c>
    </row>
    <row r="38" spans="1:5" x14ac:dyDescent="0.3">
      <c r="A38" s="178" t="s">
        <v>23</v>
      </c>
      <c r="B38" s="179">
        <v>3</v>
      </c>
      <c r="C38" s="180">
        <v>5</v>
      </c>
      <c r="D38" s="181">
        <f t="shared" si="2"/>
        <v>8</v>
      </c>
      <c r="E38" s="182">
        <f t="shared" si="3"/>
        <v>6.6650004165625262E-2</v>
      </c>
    </row>
    <row r="39" spans="1:5" x14ac:dyDescent="0.3">
      <c r="A39" s="178" t="s">
        <v>24</v>
      </c>
      <c r="B39" s="179">
        <v>2</v>
      </c>
      <c r="C39" s="180" t="s">
        <v>210</v>
      </c>
      <c r="D39" s="181">
        <f t="shared" si="2"/>
        <v>2</v>
      </c>
      <c r="E39" s="182">
        <f t="shared" si="3"/>
        <v>1.6662501041406316E-2</v>
      </c>
    </row>
    <row r="40" spans="1:5" x14ac:dyDescent="0.3">
      <c r="A40" s="178" t="s">
        <v>61</v>
      </c>
      <c r="B40" s="179">
        <v>5</v>
      </c>
      <c r="C40" s="180">
        <v>5</v>
      </c>
      <c r="D40" s="181">
        <f t="shared" si="2"/>
        <v>10</v>
      </c>
      <c r="E40" s="182">
        <f t="shared" si="3"/>
        <v>8.3312505207031581E-2</v>
      </c>
    </row>
    <row r="41" spans="1:5" x14ac:dyDescent="0.3">
      <c r="A41" s="178" t="s">
        <v>25</v>
      </c>
      <c r="B41" s="179">
        <v>8</v>
      </c>
      <c r="C41" s="180">
        <v>21</v>
      </c>
      <c r="D41" s="181">
        <f t="shared" si="2"/>
        <v>29</v>
      </c>
      <c r="E41" s="182">
        <f t="shared" si="3"/>
        <v>0.24160626510039157</v>
      </c>
    </row>
    <row r="42" spans="1:5" x14ac:dyDescent="0.3">
      <c r="A42" s="178" t="s">
        <v>232</v>
      </c>
      <c r="B42" s="179">
        <v>2</v>
      </c>
      <c r="C42" s="180" t="s">
        <v>210</v>
      </c>
      <c r="D42" s="181">
        <f t="shared" si="2"/>
        <v>2</v>
      </c>
      <c r="E42" s="182">
        <f t="shared" si="3"/>
        <v>1.6662501041406316E-2</v>
      </c>
    </row>
    <row r="43" spans="1:5" x14ac:dyDescent="0.3">
      <c r="A43" s="178" t="s">
        <v>26</v>
      </c>
      <c r="B43" s="179">
        <v>3</v>
      </c>
      <c r="C43" s="180">
        <v>13</v>
      </c>
      <c r="D43" s="181">
        <f t="shared" si="2"/>
        <v>16</v>
      </c>
      <c r="E43" s="182">
        <f t="shared" si="3"/>
        <v>0.13330000833125052</v>
      </c>
    </row>
    <row r="44" spans="1:5" x14ac:dyDescent="0.3">
      <c r="A44" s="178" t="s">
        <v>27</v>
      </c>
      <c r="B44" s="179">
        <v>1</v>
      </c>
      <c r="C44" s="180">
        <v>3</v>
      </c>
      <c r="D44" s="181">
        <f t="shared" si="2"/>
        <v>4</v>
      </c>
      <c r="E44" s="182">
        <f t="shared" si="3"/>
        <v>3.3325002082812631E-2</v>
      </c>
    </row>
    <row r="45" spans="1:5" x14ac:dyDescent="0.3">
      <c r="A45" s="178" t="s">
        <v>28</v>
      </c>
      <c r="B45" s="179">
        <v>1</v>
      </c>
      <c r="C45" s="180">
        <v>2</v>
      </c>
      <c r="D45" s="181">
        <f t="shared" si="2"/>
        <v>3</v>
      </c>
      <c r="E45" s="182">
        <f t="shared" si="3"/>
        <v>2.4993751562109472E-2</v>
      </c>
    </row>
    <row r="46" spans="1:5" x14ac:dyDescent="0.3">
      <c r="A46" s="178" t="s">
        <v>272</v>
      </c>
      <c r="B46" s="179">
        <v>2</v>
      </c>
      <c r="C46" s="180">
        <v>7</v>
      </c>
      <c r="D46" s="181">
        <f t="shared" si="2"/>
        <v>9</v>
      </c>
      <c r="E46" s="182">
        <f t="shared" si="3"/>
        <v>7.4981254686328422E-2</v>
      </c>
    </row>
    <row r="47" spans="1:5" x14ac:dyDescent="0.3">
      <c r="A47" s="178" t="s">
        <v>217</v>
      </c>
      <c r="B47" s="179">
        <v>1</v>
      </c>
      <c r="C47" s="180">
        <v>4</v>
      </c>
      <c r="D47" s="181">
        <f t="shared" si="2"/>
        <v>5</v>
      </c>
      <c r="E47" s="182">
        <f t="shared" si="3"/>
        <v>4.1656252603515791E-2</v>
      </c>
    </row>
    <row r="48" spans="1:5" x14ac:dyDescent="0.3">
      <c r="A48" s="178" t="s">
        <v>29</v>
      </c>
      <c r="B48" s="179" t="s">
        <v>210</v>
      </c>
      <c r="C48" s="180">
        <v>3</v>
      </c>
      <c r="D48" s="181">
        <f t="shared" si="2"/>
        <v>3</v>
      </c>
      <c r="E48" s="182">
        <f t="shared" si="3"/>
        <v>2.4993751562109472E-2</v>
      </c>
    </row>
    <row r="49" spans="1:5" x14ac:dyDescent="0.3">
      <c r="A49" s="178" t="s">
        <v>62</v>
      </c>
      <c r="B49" s="179" t="s">
        <v>210</v>
      </c>
      <c r="C49" s="180">
        <v>6</v>
      </c>
      <c r="D49" s="181">
        <f t="shared" si="2"/>
        <v>6</v>
      </c>
      <c r="E49" s="182">
        <f t="shared" si="3"/>
        <v>4.9987503124218943E-2</v>
      </c>
    </row>
    <row r="50" spans="1:5" x14ac:dyDescent="0.3">
      <c r="A50" s="178" t="s">
        <v>30</v>
      </c>
      <c r="B50" s="179" t="s">
        <v>210</v>
      </c>
      <c r="C50" s="180">
        <v>1</v>
      </c>
      <c r="D50" s="181">
        <f t="shared" si="2"/>
        <v>1</v>
      </c>
      <c r="E50" s="182">
        <f t="shared" si="3"/>
        <v>8.3312505207031578E-3</v>
      </c>
    </row>
    <row r="51" spans="1:5" x14ac:dyDescent="0.3">
      <c r="A51" s="178" t="s">
        <v>319</v>
      </c>
      <c r="B51" s="179" t="s">
        <v>210</v>
      </c>
      <c r="C51" s="180">
        <v>4</v>
      </c>
      <c r="D51" s="181">
        <f t="shared" si="2"/>
        <v>4</v>
      </c>
      <c r="E51" s="182">
        <f t="shared" si="3"/>
        <v>3.3325002082812631E-2</v>
      </c>
    </row>
    <row r="52" spans="1:5" x14ac:dyDescent="0.3">
      <c r="A52" s="178" t="s">
        <v>274</v>
      </c>
      <c r="B52" s="179" t="s">
        <v>210</v>
      </c>
      <c r="C52" s="180">
        <v>1</v>
      </c>
      <c r="D52" s="181">
        <f t="shared" si="2"/>
        <v>1</v>
      </c>
      <c r="E52" s="182">
        <f t="shared" si="3"/>
        <v>8.3312505207031578E-3</v>
      </c>
    </row>
    <row r="53" spans="1:5" x14ac:dyDescent="0.3">
      <c r="A53" s="178" t="s">
        <v>33</v>
      </c>
      <c r="B53" s="179" t="s">
        <v>210</v>
      </c>
      <c r="C53" s="180">
        <v>11</v>
      </c>
      <c r="D53" s="181">
        <f t="shared" si="2"/>
        <v>11</v>
      </c>
      <c r="E53" s="182">
        <f t="shared" si="3"/>
        <v>9.1643755727734727E-2</v>
      </c>
    </row>
    <row r="54" spans="1:5" x14ac:dyDescent="0.3">
      <c r="A54" s="178" t="s">
        <v>258</v>
      </c>
      <c r="B54" s="179" t="s">
        <v>210</v>
      </c>
      <c r="C54" s="180">
        <v>2</v>
      </c>
      <c r="D54" s="181">
        <f t="shared" si="2"/>
        <v>2</v>
      </c>
      <c r="E54" s="182">
        <f t="shared" si="3"/>
        <v>1.6662501041406316E-2</v>
      </c>
    </row>
    <row r="55" spans="1:5" x14ac:dyDescent="0.3">
      <c r="A55" s="178" t="s">
        <v>122</v>
      </c>
      <c r="B55" s="179">
        <v>97</v>
      </c>
      <c r="C55" s="180">
        <v>364</v>
      </c>
      <c r="D55" s="181">
        <f t="shared" si="2"/>
        <v>461</v>
      </c>
      <c r="E55" s="182">
        <f t="shared" si="3"/>
        <v>3.8407064900441554</v>
      </c>
    </row>
    <row r="56" spans="1:5" x14ac:dyDescent="0.3">
      <c r="A56" s="178" t="s">
        <v>34</v>
      </c>
      <c r="B56" s="179">
        <v>11</v>
      </c>
      <c r="C56" s="180">
        <v>14</v>
      </c>
      <c r="D56" s="181">
        <f t="shared" si="2"/>
        <v>25</v>
      </c>
      <c r="E56" s="182">
        <f t="shared" si="3"/>
        <v>0.20828126301757893</v>
      </c>
    </row>
    <row r="57" spans="1:5" x14ac:dyDescent="0.3">
      <c r="A57" s="178" t="s">
        <v>35</v>
      </c>
      <c r="B57" s="179">
        <v>5</v>
      </c>
      <c r="C57" s="180">
        <v>21</v>
      </c>
      <c r="D57" s="181">
        <f t="shared" si="2"/>
        <v>26</v>
      </c>
      <c r="E57" s="182">
        <f t="shared" si="3"/>
        <v>0.21661251353828209</v>
      </c>
    </row>
    <row r="58" spans="1:5" x14ac:dyDescent="0.3">
      <c r="A58" s="178" t="s">
        <v>301</v>
      </c>
      <c r="B58" s="179" t="s">
        <v>210</v>
      </c>
      <c r="C58" s="180">
        <v>1</v>
      </c>
      <c r="D58" s="181">
        <f t="shared" si="2"/>
        <v>1</v>
      </c>
      <c r="E58" s="182">
        <f t="shared" si="3"/>
        <v>8.3312505207031578E-3</v>
      </c>
    </row>
    <row r="59" spans="1:5" x14ac:dyDescent="0.3">
      <c r="A59" s="178" t="s">
        <v>53</v>
      </c>
      <c r="B59" s="179">
        <v>1</v>
      </c>
      <c r="C59" s="180">
        <v>9</v>
      </c>
      <c r="D59" s="181">
        <f t="shared" si="2"/>
        <v>10</v>
      </c>
      <c r="E59" s="182">
        <f t="shared" si="3"/>
        <v>8.3312505207031581E-2</v>
      </c>
    </row>
    <row r="60" spans="1:5" x14ac:dyDescent="0.3">
      <c r="A60" s="178" t="s">
        <v>36</v>
      </c>
      <c r="B60" s="179">
        <v>5</v>
      </c>
      <c r="C60" s="180">
        <v>24</v>
      </c>
      <c r="D60" s="181">
        <f t="shared" si="2"/>
        <v>29</v>
      </c>
      <c r="E60" s="182">
        <f t="shared" si="3"/>
        <v>0.24160626510039157</v>
      </c>
    </row>
    <row r="61" spans="1:5" x14ac:dyDescent="0.3">
      <c r="A61" s="178" t="s">
        <v>108</v>
      </c>
      <c r="B61" s="179" t="s">
        <v>210</v>
      </c>
      <c r="C61" s="180">
        <v>4</v>
      </c>
      <c r="D61" s="181">
        <f t="shared" si="2"/>
        <v>4</v>
      </c>
      <c r="E61" s="182">
        <f t="shared" si="3"/>
        <v>3.3325002082812631E-2</v>
      </c>
    </row>
    <row r="62" spans="1:5" x14ac:dyDescent="0.3">
      <c r="A62" s="178" t="s">
        <v>263</v>
      </c>
      <c r="B62" s="179">
        <v>1</v>
      </c>
      <c r="C62" s="180" t="s">
        <v>210</v>
      </c>
      <c r="D62" s="181">
        <f t="shared" si="2"/>
        <v>1</v>
      </c>
      <c r="E62" s="182">
        <f t="shared" si="3"/>
        <v>8.3312505207031578E-3</v>
      </c>
    </row>
    <row r="63" spans="1:5" x14ac:dyDescent="0.3">
      <c r="A63" s="178" t="s">
        <v>234</v>
      </c>
      <c r="B63" s="179" t="s">
        <v>210</v>
      </c>
      <c r="C63" s="180">
        <v>2</v>
      </c>
      <c r="D63" s="181">
        <f t="shared" si="2"/>
        <v>2</v>
      </c>
      <c r="E63" s="182">
        <f t="shared" si="3"/>
        <v>1.6662501041406316E-2</v>
      </c>
    </row>
    <row r="64" spans="1:5" x14ac:dyDescent="0.3">
      <c r="A64" s="178" t="s">
        <v>37</v>
      </c>
      <c r="B64" s="179">
        <v>247</v>
      </c>
      <c r="C64" s="180">
        <v>307</v>
      </c>
      <c r="D64" s="181">
        <f t="shared" si="2"/>
        <v>554</v>
      </c>
      <c r="E64" s="182">
        <f t="shared" si="3"/>
        <v>4.615512788469549</v>
      </c>
    </row>
    <row r="65" spans="1:5" x14ac:dyDescent="0.3">
      <c r="A65" s="178" t="s">
        <v>236</v>
      </c>
      <c r="B65" s="179" t="s">
        <v>210</v>
      </c>
      <c r="C65" s="180">
        <v>3</v>
      </c>
      <c r="D65" s="181">
        <f t="shared" si="2"/>
        <v>3</v>
      </c>
      <c r="E65" s="182">
        <f t="shared" si="3"/>
        <v>2.4993751562109472E-2</v>
      </c>
    </row>
    <row r="66" spans="1:5" x14ac:dyDescent="0.3">
      <c r="A66" s="178" t="s">
        <v>38</v>
      </c>
      <c r="B66" s="179">
        <v>1</v>
      </c>
      <c r="C66" s="180">
        <v>2</v>
      </c>
      <c r="D66" s="181">
        <f t="shared" si="2"/>
        <v>3</v>
      </c>
      <c r="E66" s="182">
        <f t="shared" si="3"/>
        <v>2.4993751562109472E-2</v>
      </c>
    </row>
    <row r="67" spans="1:5" x14ac:dyDescent="0.3">
      <c r="A67" s="178" t="s">
        <v>39</v>
      </c>
      <c r="B67" s="179">
        <v>1</v>
      </c>
      <c r="C67" s="180">
        <v>10</v>
      </c>
      <c r="D67" s="181">
        <f t="shared" si="2"/>
        <v>11</v>
      </c>
      <c r="E67" s="182">
        <f t="shared" si="3"/>
        <v>9.1643755727734727E-2</v>
      </c>
    </row>
    <row r="68" spans="1:5" x14ac:dyDescent="0.3">
      <c r="A68" s="178" t="s">
        <v>41</v>
      </c>
      <c r="B68" s="179" t="s">
        <v>210</v>
      </c>
      <c r="C68" s="180">
        <v>13</v>
      </c>
      <c r="D68" s="181">
        <f t="shared" si="2"/>
        <v>13</v>
      </c>
      <c r="E68" s="182">
        <f t="shared" si="3"/>
        <v>0.10830625676914105</v>
      </c>
    </row>
    <row r="69" spans="1:5" x14ac:dyDescent="0.3">
      <c r="A69" s="178" t="s">
        <v>220</v>
      </c>
      <c r="B69" s="179">
        <v>2</v>
      </c>
      <c r="C69" s="180">
        <v>3</v>
      </c>
      <c r="D69" s="181">
        <f t="shared" ref="D69:D100" si="4">SUM(B69:C69)</f>
        <v>5</v>
      </c>
      <c r="E69" s="182">
        <f t="shared" ref="E69:E100" si="5">D69*100/$D$84</f>
        <v>4.1656252603515791E-2</v>
      </c>
    </row>
    <row r="70" spans="1:5" x14ac:dyDescent="0.3">
      <c r="A70" s="178" t="s">
        <v>42</v>
      </c>
      <c r="B70" s="179" t="s">
        <v>210</v>
      </c>
      <c r="C70" s="180">
        <v>2</v>
      </c>
      <c r="D70" s="181">
        <f t="shared" si="4"/>
        <v>2</v>
      </c>
      <c r="E70" s="182">
        <f t="shared" si="5"/>
        <v>1.6662501041406316E-2</v>
      </c>
    </row>
    <row r="71" spans="1:5" x14ac:dyDescent="0.3">
      <c r="A71" s="178" t="s">
        <v>43</v>
      </c>
      <c r="B71" s="179">
        <v>1</v>
      </c>
      <c r="C71" s="180">
        <v>3</v>
      </c>
      <c r="D71" s="181">
        <f t="shared" si="4"/>
        <v>4</v>
      </c>
      <c r="E71" s="182">
        <f t="shared" si="5"/>
        <v>3.3325002082812631E-2</v>
      </c>
    </row>
    <row r="72" spans="1:5" x14ac:dyDescent="0.3">
      <c r="A72" s="178" t="s">
        <v>44</v>
      </c>
      <c r="B72" s="179">
        <v>3</v>
      </c>
      <c r="C72" s="180">
        <v>43</v>
      </c>
      <c r="D72" s="181">
        <f t="shared" si="4"/>
        <v>46</v>
      </c>
      <c r="E72" s="182">
        <f t="shared" si="5"/>
        <v>0.38323752395234523</v>
      </c>
    </row>
    <row r="73" spans="1:5" x14ac:dyDescent="0.3">
      <c r="A73" s="178" t="s">
        <v>58</v>
      </c>
      <c r="B73" s="179">
        <v>5</v>
      </c>
      <c r="C73" s="180">
        <v>2</v>
      </c>
      <c r="D73" s="181">
        <f t="shared" si="4"/>
        <v>7</v>
      </c>
      <c r="E73" s="182">
        <f t="shared" si="5"/>
        <v>5.8318753644922103E-2</v>
      </c>
    </row>
    <row r="74" spans="1:5" x14ac:dyDescent="0.3">
      <c r="A74" s="178" t="s">
        <v>264</v>
      </c>
      <c r="B74" s="179">
        <v>3</v>
      </c>
      <c r="C74" s="180">
        <v>1</v>
      </c>
      <c r="D74" s="181">
        <f t="shared" si="4"/>
        <v>4</v>
      </c>
      <c r="E74" s="182">
        <f t="shared" si="5"/>
        <v>3.3325002082812631E-2</v>
      </c>
    </row>
    <row r="75" spans="1:5" x14ac:dyDescent="0.3">
      <c r="A75" s="178" t="s">
        <v>46</v>
      </c>
      <c r="B75" s="179" t="s">
        <v>210</v>
      </c>
      <c r="C75" s="180">
        <v>4</v>
      </c>
      <c r="D75" s="181">
        <f t="shared" si="4"/>
        <v>4</v>
      </c>
      <c r="E75" s="182">
        <f t="shared" si="5"/>
        <v>3.3325002082812631E-2</v>
      </c>
    </row>
    <row r="76" spans="1:5" x14ac:dyDescent="0.3">
      <c r="A76" s="178" t="s">
        <v>47</v>
      </c>
      <c r="B76" s="179">
        <v>5</v>
      </c>
      <c r="C76" s="180">
        <v>54</v>
      </c>
      <c r="D76" s="181">
        <f t="shared" si="4"/>
        <v>59</v>
      </c>
      <c r="E76" s="182">
        <f t="shared" si="5"/>
        <v>0.4915437807214863</v>
      </c>
    </row>
    <row r="77" spans="1:5" x14ac:dyDescent="0.3">
      <c r="A77" s="178" t="s">
        <v>48</v>
      </c>
      <c r="B77" s="179">
        <v>1</v>
      </c>
      <c r="C77" s="180">
        <v>2</v>
      </c>
      <c r="D77" s="181">
        <f t="shared" si="4"/>
        <v>3</v>
      </c>
      <c r="E77" s="182">
        <f t="shared" si="5"/>
        <v>2.4993751562109472E-2</v>
      </c>
    </row>
    <row r="78" spans="1:5" x14ac:dyDescent="0.3">
      <c r="A78" s="178" t="s">
        <v>49</v>
      </c>
      <c r="B78" s="179" t="s">
        <v>210</v>
      </c>
      <c r="C78" s="180">
        <v>1</v>
      </c>
      <c r="D78" s="181">
        <f t="shared" si="4"/>
        <v>1</v>
      </c>
      <c r="E78" s="182">
        <f t="shared" si="5"/>
        <v>8.3312505207031578E-3</v>
      </c>
    </row>
    <row r="79" spans="1:5" x14ac:dyDescent="0.3">
      <c r="A79" s="178" t="s">
        <v>50</v>
      </c>
      <c r="B79" s="179">
        <v>2494</v>
      </c>
      <c r="C79" s="180">
        <v>6215</v>
      </c>
      <c r="D79" s="181">
        <f t="shared" si="4"/>
        <v>8709</v>
      </c>
      <c r="E79" s="182">
        <f t="shared" si="5"/>
        <v>72.556860784803803</v>
      </c>
    </row>
    <row r="80" spans="1:5" x14ac:dyDescent="0.3">
      <c r="A80" s="178" t="s">
        <v>51</v>
      </c>
      <c r="B80" s="179">
        <v>5</v>
      </c>
      <c r="C80" s="180">
        <v>88</v>
      </c>
      <c r="D80" s="181">
        <f t="shared" si="4"/>
        <v>93</v>
      </c>
      <c r="E80" s="182">
        <f t="shared" si="5"/>
        <v>0.77480629842539361</v>
      </c>
    </row>
    <row r="81" spans="1:5" x14ac:dyDescent="0.3">
      <c r="A81" s="178" t="s">
        <v>222</v>
      </c>
      <c r="B81" s="179">
        <v>1</v>
      </c>
      <c r="C81" s="180">
        <v>3</v>
      </c>
      <c r="D81" s="181">
        <f t="shared" si="4"/>
        <v>4</v>
      </c>
      <c r="E81" s="182">
        <f t="shared" si="5"/>
        <v>3.3325002082812631E-2</v>
      </c>
    </row>
    <row r="82" spans="1:5" x14ac:dyDescent="0.3">
      <c r="A82" s="178" t="s">
        <v>52</v>
      </c>
      <c r="B82" s="179">
        <v>18</v>
      </c>
      <c r="C82" s="180">
        <v>49</v>
      </c>
      <c r="D82" s="181">
        <f t="shared" si="4"/>
        <v>67</v>
      </c>
      <c r="E82" s="182">
        <f t="shared" si="5"/>
        <v>0.55819378488711158</v>
      </c>
    </row>
    <row r="83" spans="1:5" ht="12.5" thickBot="1" x14ac:dyDescent="0.35">
      <c r="A83" s="178" t="s">
        <v>224</v>
      </c>
      <c r="B83" s="179">
        <v>6</v>
      </c>
      <c r="C83" s="180">
        <v>12</v>
      </c>
      <c r="D83" s="181">
        <f t="shared" si="4"/>
        <v>18</v>
      </c>
      <c r="E83" s="182">
        <f t="shared" si="5"/>
        <v>0.14996250937265684</v>
      </c>
    </row>
    <row r="84" spans="1:5" ht="12.5" thickBot="1" x14ac:dyDescent="0.35">
      <c r="A84" s="173" t="s">
        <v>100</v>
      </c>
      <c r="B84" s="183">
        <f>SUM(B5:B83)</f>
        <v>3185</v>
      </c>
      <c r="C84" s="184">
        <f>SUM(C5:C83)</f>
        <v>8818</v>
      </c>
      <c r="D84" s="172">
        <f>SUM(D5:D83)</f>
        <v>12003</v>
      </c>
      <c r="E84" s="185">
        <f t="shared" ref="E84" si="6">D84*100/$D$84</f>
        <v>100</v>
      </c>
    </row>
  </sheetData>
  <sortState ref="A5:E83">
    <sortCondition ref="A5:A83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P36"/>
  <sheetViews>
    <sheetView zoomScaleNormal="100" workbookViewId="0">
      <selection activeCell="O1" sqref="O1"/>
    </sheetView>
  </sheetViews>
  <sheetFormatPr defaultColWidth="9.1796875" defaultRowHeight="12" x14ac:dyDescent="0.3"/>
  <cols>
    <col min="1" max="1" width="33.453125" style="85" customWidth="1"/>
    <col min="2" max="7" width="6.54296875" style="85" customWidth="1"/>
    <col min="8" max="8" width="5.453125" style="85" customWidth="1"/>
    <col min="9" max="9" width="6.453125" style="85" customWidth="1"/>
    <col min="10" max="10" width="6.08984375" style="85" customWidth="1"/>
    <col min="11" max="12" width="7.1796875" style="85" customWidth="1"/>
    <col min="13" max="13" width="8" style="85" customWidth="1"/>
    <col min="14" max="14" width="6.453125" style="85" customWidth="1"/>
    <col min="15" max="15" width="10.1796875" style="85" customWidth="1"/>
    <col min="16" max="16" width="7.453125" style="85" customWidth="1"/>
    <col min="17" max="17" width="6.81640625" style="85" customWidth="1"/>
    <col min="18" max="18" width="8.453125" style="85" customWidth="1"/>
    <col min="19" max="19" width="6.26953125" style="85" customWidth="1"/>
    <col min="20" max="20" width="7" style="85" customWidth="1"/>
    <col min="21" max="21" width="7.54296875" style="85" customWidth="1"/>
    <col min="22" max="22" width="7.81640625" style="85" customWidth="1"/>
    <col min="23" max="23" width="7.54296875" style="85" customWidth="1"/>
    <col min="24" max="16384" width="9.1796875" style="85"/>
  </cols>
  <sheetData>
    <row r="1" spans="1:16" x14ac:dyDescent="0.3">
      <c r="A1" s="20" t="s">
        <v>206</v>
      </c>
      <c r="B1" s="20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" x14ac:dyDescent="0.3">
      <c r="A2" s="21" t="s">
        <v>105</v>
      </c>
      <c r="B2" s="21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6" ht="12.5" thickBot="1" x14ac:dyDescent="0.35">
      <c r="A3" s="21"/>
      <c r="B3" s="2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20.25" customHeight="1" thickBot="1" x14ac:dyDescent="0.35">
      <c r="A4" s="397" t="s">
        <v>95</v>
      </c>
      <c r="B4" s="394" t="s">
        <v>110</v>
      </c>
      <c r="C4" s="395"/>
      <c r="D4" s="396"/>
      <c r="E4" s="44"/>
      <c r="F4" s="44"/>
      <c r="G4" s="44"/>
      <c r="H4" s="44"/>
      <c r="I4" s="44"/>
      <c r="J4" s="44"/>
      <c r="K4" s="44"/>
      <c r="L4" s="44"/>
      <c r="M4" s="44"/>
    </row>
    <row r="5" spans="1:16" ht="39" customHeight="1" thickBot="1" x14ac:dyDescent="0.35">
      <c r="A5" s="398"/>
      <c r="B5" s="186" t="s">
        <v>117</v>
      </c>
      <c r="C5" s="187" t="s">
        <v>118</v>
      </c>
      <c r="D5" s="188" t="s">
        <v>2</v>
      </c>
      <c r="E5" s="44"/>
      <c r="F5" s="44"/>
      <c r="G5" s="44"/>
      <c r="H5" s="44"/>
      <c r="I5" s="44"/>
      <c r="J5" s="44"/>
      <c r="K5" s="44"/>
      <c r="L5" s="44"/>
      <c r="M5" s="44"/>
    </row>
    <row r="6" spans="1:16" x14ac:dyDescent="0.3">
      <c r="A6" s="189" t="s">
        <v>10</v>
      </c>
      <c r="B6" s="190">
        <v>1</v>
      </c>
      <c r="C6" s="191">
        <v>3</v>
      </c>
      <c r="D6" s="192">
        <f t="shared" ref="D6:D7" si="0">SUM(B6:C6)</f>
        <v>4</v>
      </c>
      <c r="E6" s="44"/>
      <c r="F6" s="44"/>
      <c r="G6" s="44"/>
      <c r="H6" s="44"/>
      <c r="I6" s="44"/>
      <c r="J6" s="44"/>
      <c r="K6" s="44"/>
      <c r="L6" s="44"/>
      <c r="M6" s="44"/>
    </row>
    <row r="7" spans="1:16" ht="12.5" thickBot="1" x14ac:dyDescent="0.35">
      <c r="A7" s="189" t="s">
        <v>50</v>
      </c>
      <c r="B7" s="190" t="s">
        <v>210</v>
      </c>
      <c r="C7" s="191">
        <v>1</v>
      </c>
      <c r="D7" s="192">
        <f t="shared" si="0"/>
        <v>1</v>
      </c>
      <c r="E7" s="44"/>
      <c r="F7" s="44"/>
      <c r="G7" s="44"/>
      <c r="H7" s="44"/>
      <c r="I7" s="44"/>
      <c r="J7" s="44"/>
      <c r="K7" s="44"/>
      <c r="L7" s="44"/>
      <c r="M7" s="44"/>
    </row>
    <row r="8" spans="1:16" ht="12.5" thickBot="1" x14ac:dyDescent="0.35">
      <c r="A8" s="193" t="s">
        <v>100</v>
      </c>
      <c r="B8" s="194">
        <f>SUM(B6:B7)</f>
        <v>1</v>
      </c>
      <c r="C8" s="195">
        <f>SUM(C6:C7)</f>
        <v>4</v>
      </c>
      <c r="D8" s="196">
        <f>SUM(D6:D7)</f>
        <v>5</v>
      </c>
      <c r="E8" s="44"/>
      <c r="F8" s="44"/>
      <c r="G8" s="44"/>
      <c r="H8" s="44"/>
      <c r="I8" s="44"/>
      <c r="J8" s="44"/>
      <c r="K8" s="44"/>
      <c r="L8" s="44"/>
      <c r="M8" s="44"/>
    </row>
    <row r="9" spans="1:16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6" x14ac:dyDescent="0.3">
      <c r="A10" s="43" t="s">
        <v>205</v>
      </c>
      <c r="B10" s="43"/>
      <c r="C10" s="43"/>
      <c r="D10" s="43"/>
      <c r="E10" s="44"/>
      <c r="F10" s="44"/>
      <c r="G10" s="44"/>
      <c r="H10" s="44"/>
      <c r="I10" s="44"/>
      <c r="J10" s="44"/>
      <c r="K10" s="44"/>
      <c r="L10" s="44"/>
      <c r="M10" s="44"/>
    </row>
    <row r="11" spans="1:16" x14ac:dyDescent="0.3">
      <c r="A11" s="44" t="s">
        <v>111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6" ht="12.5" thickBot="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6" ht="39.75" customHeight="1" thickBot="1" x14ac:dyDescent="0.35">
      <c r="A13" s="397" t="s">
        <v>95</v>
      </c>
      <c r="B13" s="394" t="s">
        <v>184</v>
      </c>
      <c r="C13" s="395"/>
      <c r="D13" s="396"/>
      <c r="E13" s="399" t="s">
        <v>316</v>
      </c>
      <c r="F13" s="400"/>
      <c r="G13" s="401"/>
      <c r="H13" s="394" t="s">
        <v>159</v>
      </c>
      <c r="I13" s="395"/>
      <c r="J13" s="396"/>
      <c r="K13" s="44"/>
      <c r="L13" s="44"/>
      <c r="M13" s="44"/>
      <c r="N13" s="44"/>
      <c r="O13" s="44"/>
      <c r="P13" s="44"/>
    </row>
    <row r="14" spans="1:16" ht="12.5" thickBot="1" x14ac:dyDescent="0.35">
      <c r="A14" s="398"/>
      <c r="B14" s="186" t="s">
        <v>117</v>
      </c>
      <c r="C14" s="187" t="s">
        <v>118</v>
      </c>
      <c r="D14" s="188" t="s">
        <v>2</v>
      </c>
      <c r="E14" s="186" t="s">
        <v>117</v>
      </c>
      <c r="F14" s="187" t="s">
        <v>118</v>
      </c>
      <c r="G14" s="188" t="s">
        <v>2</v>
      </c>
      <c r="H14" s="186" t="s">
        <v>117</v>
      </c>
      <c r="I14" s="187" t="s">
        <v>118</v>
      </c>
      <c r="J14" s="188" t="s">
        <v>2</v>
      </c>
      <c r="K14" s="44"/>
      <c r="L14" s="44"/>
      <c r="M14" s="44"/>
      <c r="N14" s="44"/>
      <c r="O14" s="44"/>
      <c r="P14" s="44"/>
    </row>
    <row r="15" spans="1:16" x14ac:dyDescent="0.3">
      <c r="A15" s="197" t="s">
        <v>9</v>
      </c>
      <c r="B15" s="190" t="s">
        <v>210</v>
      </c>
      <c r="C15" s="191" t="s">
        <v>210</v>
      </c>
      <c r="D15" s="198">
        <f>SUM(B15:C15)</f>
        <v>0</v>
      </c>
      <c r="E15" s="190" t="s">
        <v>210</v>
      </c>
      <c r="F15" s="191" t="s">
        <v>210</v>
      </c>
      <c r="G15" s="198">
        <f>SUM(E15:F15)</f>
        <v>0</v>
      </c>
      <c r="H15" s="190" t="s">
        <v>210</v>
      </c>
      <c r="I15" s="191">
        <v>1</v>
      </c>
      <c r="J15" s="198">
        <f t="shared" ref="J15:J21" si="1">SUM(H15:I15)</f>
        <v>1</v>
      </c>
      <c r="K15" s="44"/>
      <c r="L15" s="44"/>
      <c r="M15" s="44"/>
      <c r="N15" s="44"/>
      <c r="O15" s="44"/>
      <c r="P15" s="44"/>
    </row>
    <row r="16" spans="1:16" x14ac:dyDescent="0.3">
      <c r="A16" s="197" t="s">
        <v>10</v>
      </c>
      <c r="B16" s="190">
        <v>1</v>
      </c>
      <c r="C16" s="191">
        <v>3</v>
      </c>
      <c r="D16" s="198">
        <f t="shared" ref="D16:D21" si="2">SUM(B16:C16)</f>
        <v>4</v>
      </c>
      <c r="E16" s="190" t="s">
        <v>210</v>
      </c>
      <c r="F16" s="191">
        <v>1</v>
      </c>
      <c r="G16" s="198">
        <f t="shared" ref="G16:G21" si="3">SUM(E16:F16)</f>
        <v>1</v>
      </c>
      <c r="H16" s="190" t="s">
        <v>210</v>
      </c>
      <c r="I16" s="191" t="s">
        <v>210</v>
      </c>
      <c r="J16" s="198">
        <f t="shared" si="1"/>
        <v>0</v>
      </c>
      <c r="K16" s="44"/>
      <c r="L16" s="44"/>
      <c r="M16" s="44"/>
      <c r="N16" s="44"/>
      <c r="O16" s="44"/>
      <c r="P16" s="44"/>
    </row>
    <row r="17" spans="1:16" x14ac:dyDescent="0.3">
      <c r="A17" s="197" t="s">
        <v>13</v>
      </c>
      <c r="B17" s="190" t="s">
        <v>210</v>
      </c>
      <c r="C17" s="191" t="s">
        <v>210</v>
      </c>
      <c r="D17" s="198">
        <f t="shared" si="2"/>
        <v>0</v>
      </c>
      <c r="E17" s="190" t="s">
        <v>210</v>
      </c>
      <c r="F17" s="191" t="s">
        <v>210</v>
      </c>
      <c r="G17" s="198">
        <f t="shared" si="3"/>
        <v>0</v>
      </c>
      <c r="H17" s="190">
        <v>1</v>
      </c>
      <c r="I17" s="191" t="s">
        <v>210</v>
      </c>
      <c r="J17" s="198">
        <f t="shared" si="1"/>
        <v>1</v>
      </c>
      <c r="K17" s="44"/>
      <c r="L17" s="44"/>
      <c r="M17" s="44"/>
      <c r="N17" s="44"/>
      <c r="O17" s="44"/>
      <c r="P17" s="44"/>
    </row>
    <row r="18" spans="1:16" x14ac:dyDescent="0.3">
      <c r="A18" s="197" t="s">
        <v>25</v>
      </c>
      <c r="B18" s="190" t="s">
        <v>210</v>
      </c>
      <c r="C18" s="191">
        <v>1</v>
      </c>
      <c r="D18" s="198">
        <f t="shared" si="2"/>
        <v>1</v>
      </c>
      <c r="E18" s="190" t="s">
        <v>210</v>
      </c>
      <c r="F18" s="191" t="s">
        <v>210</v>
      </c>
      <c r="G18" s="198">
        <f t="shared" si="3"/>
        <v>0</v>
      </c>
      <c r="H18" s="190" t="s">
        <v>210</v>
      </c>
      <c r="I18" s="191" t="s">
        <v>210</v>
      </c>
      <c r="J18" s="198">
        <f t="shared" si="1"/>
        <v>0</v>
      </c>
      <c r="K18" s="44"/>
      <c r="L18" s="44"/>
      <c r="M18" s="44"/>
      <c r="N18" s="44"/>
      <c r="O18" s="44"/>
      <c r="P18" s="44"/>
    </row>
    <row r="19" spans="1:16" x14ac:dyDescent="0.3">
      <c r="A19" s="197" t="s">
        <v>37</v>
      </c>
      <c r="B19" s="190" t="s">
        <v>210</v>
      </c>
      <c r="C19" s="191">
        <v>1</v>
      </c>
      <c r="D19" s="198">
        <f t="shared" si="2"/>
        <v>1</v>
      </c>
      <c r="E19" s="190" t="s">
        <v>210</v>
      </c>
      <c r="F19" s="191" t="s">
        <v>210</v>
      </c>
      <c r="G19" s="198">
        <f t="shared" si="3"/>
        <v>0</v>
      </c>
      <c r="H19" s="190" t="s">
        <v>210</v>
      </c>
      <c r="I19" s="191" t="s">
        <v>210</v>
      </c>
      <c r="J19" s="198">
        <f t="shared" si="1"/>
        <v>0</v>
      </c>
      <c r="K19" s="44"/>
      <c r="L19" s="44"/>
      <c r="M19" s="44"/>
      <c r="N19" s="44"/>
      <c r="O19" s="44"/>
      <c r="P19" s="44"/>
    </row>
    <row r="20" spans="1:16" x14ac:dyDescent="0.3">
      <c r="A20" s="197" t="s">
        <v>50</v>
      </c>
      <c r="B20" s="190" t="s">
        <v>210</v>
      </c>
      <c r="C20" s="191">
        <v>1</v>
      </c>
      <c r="D20" s="198">
        <f t="shared" si="2"/>
        <v>1</v>
      </c>
      <c r="E20" s="190" t="s">
        <v>210</v>
      </c>
      <c r="F20" s="191" t="s">
        <v>210</v>
      </c>
      <c r="G20" s="198">
        <f t="shared" si="3"/>
        <v>0</v>
      </c>
      <c r="H20" s="190" t="s">
        <v>210</v>
      </c>
      <c r="I20" s="191" t="s">
        <v>210</v>
      </c>
      <c r="J20" s="198">
        <f t="shared" si="1"/>
        <v>0</v>
      </c>
      <c r="K20" s="44"/>
      <c r="L20" s="44"/>
      <c r="M20" s="44"/>
      <c r="N20" s="44"/>
      <c r="O20" s="44"/>
      <c r="P20" s="44"/>
    </row>
    <row r="21" spans="1:16" ht="12.5" thickBot="1" x14ac:dyDescent="0.35">
      <c r="A21" s="197" t="s">
        <v>52</v>
      </c>
      <c r="B21" s="190" t="s">
        <v>210</v>
      </c>
      <c r="C21" s="191" t="s">
        <v>210</v>
      </c>
      <c r="D21" s="198">
        <f t="shared" si="2"/>
        <v>0</v>
      </c>
      <c r="E21" s="190" t="s">
        <v>210</v>
      </c>
      <c r="F21" s="191" t="s">
        <v>210</v>
      </c>
      <c r="G21" s="198">
        <f t="shared" si="3"/>
        <v>0</v>
      </c>
      <c r="H21" s="190" t="s">
        <v>210</v>
      </c>
      <c r="I21" s="191">
        <v>3</v>
      </c>
      <c r="J21" s="198">
        <f t="shared" si="1"/>
        <v>3</v>
      </c>
      <c r="K21" s="44"/>
      <c r="L21" s="44"/>
      <c r="M21" s="44"/>
      <c r="N21" s="44"/>
      <c r="O21" s="44"/>
      <c r="P21" s="44"/>
    </row>
    <row r="22" spans="1:16" ht="12.5" thickBot="1" x14ac:dyDescent="0.35">
      <c r="A22" s="193" t="s">
        <v>100</v>
      </c>
      <c r="B22" s="194">
        <f>SUM(B15:B21)</f>
        <v>1</v>
      </c>
      <c r="C22" s="195">
        <f>SUM(C15:C21)</f>
        <v>6</v>
      </c>
      <c r="D22" s="196">
        <f>SUM(D15:D21)</f>
        <v>7</v>
      </c>
      <c r="E22" s="194">
        <f>SUM(E15:E21)</f>
        <v>0</v>
      </c>
      <c r="F22" s="194">
        <f t="shared" ref="F22:G22" si="4">SUM(F15:F21)</f>
        <v>1</v>
      </c>
      <c r="G22" s="194">
        <f t="shared" si="4"/>
        <v>1</v>
      </c>
      <c r="H22" s="194">
        <f>SUM(H15:H21)</f>
        <v>1</v>
      </c>
      <c r="I22" s="195">
        <f>SUM(I15:I21)</f>
        <v>4</v>
      </c>
      <c r="J22" s="196">
        <f>SUM(J15:J21)</f>
        <v>5</v>
      </c>
      <c r="K22" s="44"/>
      <c r="L22" s="44"/>
      <c r="M22" s="44"/>
      <c r="N22" s="44"/>
      <c r="O22" s="44"/>
      <c r="P22" s="44"/>
    </row>
    <row r="23" spans="1:16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6" x14ac:dyDescent="0.3">
      <c r="A24" s="86" t="s">
        <v>204</v>
      </c>
    </row>
    <row r="25" spans="1:16" x14ac:dyDescent="0.3">
      <c r="A25" s="87" t="s">
        <v>116</v>
      </c>
    </row>
    <row r="26" spans="1:16" ht="12.5" thickBot="1" x14ac:dyDescent="0.35">
      <c r="A26" s="87"/>
    </row>
    <row r="27" spans="1:16" ht="39.75" customHeight="1" thickBot="1" x14ac:dyDescent="0.35">
      <c r="A27" s="397" t="s">
        <v>0</v>
      </c>
      <c r="B27" s="394" t="s">
        <v>165</v>
      </c>
      <c r="C27" s="395"/>
      <c r="D27" s="396"/>
      <c r="E27" s="394" t="s">
        <v>166</v>
      </c>
      <c r="F27" s="395"/>
      <c r="G27" s="396"/>
      <c r="H27" s="394" t="s">
        <v>132</v>
      </c>
      <c r="I27" s="395"/>
      <c r="J27" s="396"/>
    </row>
    <row r="28" spans="1:16" ht="21" customHeight="1" thickBot="1" x14ac:dyDescent="0.35">
      <c r="A28" s="398" t="s">
        <v>160</v>
      </c>
      <c r="B28" s="186" t="s">
        <v>117</v>
      </c>
      <c r="C28" s="187" t="s">
        <v>118</v>
      </c>
      <c r="D28" s="188" t="s">
        <v>2</v>
      </c>
      <c r="E28" s="186" t="s">
        <v>117</v>
      </c>
      <c r="F28" s="187" t="s">
        <v>118</v>
      </c>
      <c r="G28" s="188" t="s">
        <v>2</v>
      </c>
      <c r="H28" s="186" t="s">
        <v>117</v>
      </c>
      <c r="I28" s="187" t="s">
        <v>118</v>
      </c>
      <c r="J28" s="188" t="s">
        <v>2</v>
      </c>
    </row>
    <row r="29" spans="1:16" x14ac:dyDescent="0.3">
      <c r="A29" s="199" t="s">
        <v>10</v>
      </c>
      <c r="B29" s="94" t="s">
        <v>210</v>
      </c>
      <c r="C29" s="108" t="s">
        <v>210</v>
      </c>
      <c r="D29" s="200">
        <f t="shared" ref="D29:D35" si="5">SUM(B29:C29)</f>
        <v>0</v>
      </c>
      <c r="E29" s="94">
        <v>1</v>
      </c>
      <c r="F29" s="108">
        <v>3</v>
      </c>
      <c r="G29" s="200">
        <f t="shared" ref="G29:G34" si="6">SUM(E29:F29)</f>
        <v>4</v>
      </c>
      <c r="H29" s="94" t="s">
        <v>210</v>
      </c>
      <c r="I29" s="108" t="s">
        <v>210</v>
      </c>
      <c r="J29" s="200">
        <f>SUM(H29:I29)</f>
        <v>0</v>
      </c>
    </row>
    <row r="30" spans="1:16" x14ac:dyDescent="0.3">
      <c r="A30" s="201" t="s">
        <v>25</v>
      </c>
      <c r="B30" s="99" t="s">
        <v>210</v>
      </c>
      <c r="C30" s="110" t="s">
        <v>210</v>
      </c>
      <c r="D30" s="200">
        <f t="shared" si="5"/>
        <v>0</v>
      </c>
      <c r="E30" s="99" t="s">
        <v>210</v>
      </c>
      <c r="F30" s="110">
        <v>1</v>
      </c>
      <c r="G30" s="200">
        <f t="shared" si="6"/>
        <v>1</v>
      </c>
      <c r="H30" s="99" t="s">
        <v>210</v>
      </c>
      <c r="I30" s="110" t="s">
        <v>210</v>
      </c>
      <c r="J30" s="200">
        <f>SUM(H30:I30)</f>
        <v>0</v>
      </c>
    </row>
    <row r="31" spans="1:16" x14ac:dyDescent="0.3">
      <c r="A31" s="201" t="s">
        <v>53</v>
      </c>
      <c r="B31" s="99">
        <v>3</v>
      </c>
      <c r="C31" s="110">
        <v>2</v>
      </c>
      <c r="D31" s="200">
        <f t="shared" si="5"/>
        <v>5</v>
      </c>
      <c r="E31" s="99" t="s">
        <v>210</v>
      </c>
      <c r="F31" s="110" t="s">
        <v>210</v>
      </c>
      <c r="G31" s="200">
        <f t="shared" si="6"/>
        <v>0</v>
      </c>
      <c r="H31" s="99" t="s">
        <v>210</v>
      </c>
      <c r="I31" s="110" t="s">
        <v>210</v>
      </c>
      <c r="J31" s="200">
        <f>SUM(H31:I31)</f>
        <v>0</v>
      </c>
    </row>
    <row r="32" spans="1:16" x14ac:dyDescent="0.3">
      <c r="A32" s="201" t="s">
        <v>37</v>
      </c>
      <c r="B32" s="99">
        <v>10</v>
      </c>
      <c r="C32" s="110">
        <v>6</v>
      </c>
      <c r="D32" s="200">
        <f t="shared" si="5"/>
        <v>16</v>
      </c>
      <c r="E32" s="99" t="s">
        <v>210</v>
      </c>
      <c r="F32" s="110">
        <v>1</v>
      </c>
      <c r="G32" s="200">
        <f t="shared" si="6"/>
        <v>1</v>
      </c>
      <c r="H32" s="99" t="s">
        <v>210</v>
      </c>
      <c r="I32" s="110" t="s">
        <v>210</v>
      </c>
      <c r="J32" s="200">
        <f>SUM(H32:I32)</f>
        <v>0</v>
      </c>
    </row>
    <row r="33" spans="1:13" x14ac:dyDescent="0.3">
      <c r="A33" s="201" t="s">
        <v>220</v>
      </c>
      <c r="B33" s="99" t="s">
        <v>210</v>
      </c>
      <c r="C33" s="110" t="s">
        <v>210</v>
      </c>
      <c r="D33" s="200">
        <f t="shared" si="5"/>
        <v>0</v>
      </c>
      <c r="E33" s="99" t="s">
        <v>210</v>
      </c>
      <c r="F33" s="110" t="s">
        <v>210</v>
      </c>
      <c r="G33" s="200">
        <f t="shared" si="6"/>
        <v>0</v>
      </c>
      <c r="H33" s="99">
        <v>1</v>
      </c>
      <c r="I33" s="110" t="s">
        <v>210</v>
      </c>
      <c r="J33" s="200">
        <f t="shared" ref="J33:J34" si="7">SUM(H33:I33)</f>
        <v>1</v>
      </c>
    </row>
    <row r="34" spans="1:13" ht="12.5" thickBot="1" x14ac:dyDescent="0.35">
      <c r="A34" s="201" t="s">
        <v>50</v>
      </c>
      <c r="B34" s="99">
        <v>2</v>
      </c>
      <c r="C34" s="110">
        <v>1</v>
      </c>
      <c r="D34" s="200">
        <f t="shared" si="5"/>
        <v>3</v>
      </c>
      <c r="E34" s="99" t="s">
        <v>210</v>
      </c>
      <c r="F34" s="110">
        <v>1</v>
      </c>
      <c r="G34" s="200">
        <f t="shared" si="6"/>
        <v>1</v>
      </c>
      <c r="H34" s="99" t="s">
        <v>210</v>
      </c>
      <c r="I34" s="110" t="s">
        <v>210</v>
      </c>
      <c r="J34" s="200">
        <f t="shared" si="7"/>
        <v>0</v>
      </c>
    </row>
    <row r="35" spans="1:13" ht="12.5" thickBot="1" x14ac:dyDescent="0.35">
      <c r="A35" s="193" t="s">
        <v>100</v>
      </c>
      <c r="B35" s="194">
        <f>SUM(B29:B34)</f>
        <v>15</v>
      </c>
      <c r="C35" s="195">
        <f>SUM(C29:C34)</f>
        <v>9</v>
      </c>
      <c r="D35" s="196">
        <f t="shared" si="5"/>
        <v>24</v>
      </c>
      <c r="E35" s="194">
        <f t="shared" ref="E35:J35" si="8">SUM(E29:E34)</f>
        <v>1</v>
      </c>
      <c r="F35" s="195">
        <f t="shared" si="8"/>
        <v>6</v>
      </c>
      <c r="G35" s="196">
        <f t="shared" si="8"/>
        <v>7</v>
      </c>
      <c r="H35" s="194">
        <f t="shared" si="8"/>
        <v>1</v>
      </c>
      <c r="I35" s="195">
        <f t="shared" si="8"/>
        <v>0</v>
      </c>
      <c r="J35" s="196">
        <f t="shared" si="8"/>
        <v>1</v>
      </c>
    </row>
    <row r="36" spans="1:13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</sheetData>
  <sortState ref="A8:M12">
    <sortCondition ref="A8:A12"/>
  </sortState>
  <mergeCells count="10">
    <mergeCell ref="H27:J27"/>
    <mergeCell ref="A4:A5"/>
    <mergeCell ref="B4:D4"/>
    <mergeCell ref="B13:D13"/>
    <mergeCell ref="H13:J13"/>
    <mergeCell ref="A13:A14"/>
    <mergeCell ref="A27:A28"/>
    <mergeCell ref="B27:D27"/>
    <mergeCell ref="E27:G27"/>
    <mergeCell ref="E13:G13"/>
  </mergeCells>
  <phoneticPr fontId="2" type="noConversion"/>
  <pageMargins left="0.7" right="0.7" top="0.75" bottom="0.75" header="0.3" footer="0.3"/>
  <pageSetup paperSize="9"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K28"/>
  <sheetViews>
    <sheetView workbookViewId="0">
      <selection activeCell="M1" sqref="M1"/>
    </sheetView>
  </sheetViews>
  <sheetFormatPr defaultColWidth="9.1796875" defaultRowHeight="12" x14ac:dyDescent="0.3"/>
  <cols>
    <col min="1" max="1" width="33.7265625" style="85" customWidth="1"/>
    <col min="2" max="11" width="8.81640625" style="85" customWidth="1"/>
    <col min="12" max="14" width="9.7265625" style="85" customWidth="1"/>
    <col min="15" max="15" width="9.1796875" style="85"/>
    <col min="16" max="16" width="9.54296875" style="85" customWidth="1"/>
    <col min="17" max="18" width="9.1796875" style="85"/>
    <col min="19" max="19" width="8.54296875" style="85" customWidth="1"/>
    <col min="20" max="21" width="9.1796875" style="85"/>
    <col min="22" max="22" width="10.453125" style="85" customWidth="1"/>
    <col min="23" max="23" width="10.7265625" style="85" customWidth="1"/>
    <col min="24" max="16384" width="9.1796875" style="85"/>
  </cols>
  <sheetData>
    <row r="1" spans="1:11" x14ac:dyDescent="0.3">
      <c r="A1" s="86" t="s">
        <v>207</v>
      </c>
      <c r="B1" s="86"/>
      <c r="C1" s="86"/>
      <c r="D1" s="86"/>
      <c r="E1" s="86"/>
      <c r="F1" s="86"/>
      <c r="G1" s="86"/>
    </row>
    <row r="2" spans="1:11" x14ac:dyDescent="0.3">
      <c r="A2" s="87" t="s">
        <v>116</v>
      </c>
      <c r="B2" s="87"/>
      <c r="C2" s="87"/>
      <c r="D2" s="87"/>
      <c r="E2" s="87"/>
      <c r="F2" s="87"/>
      <c r="G2" s="87"/>
    </row>
    <row r="3" spans="1:11" ht="12.5" thickBot="1" x14ac:dyDescent="0.35"/>
    <row r="4" spans="1:11" ht="32.25" customHeight="1" thickBot="1" x14ac:dyDescent="0.35">
      <c r="A4" s="407" t="s">
        <v>0</v>
      </c>
      <c r="B4" s="404" t="s">
        <v>134</v>
      </c>
      <c r="C4" s="405"/>
      <c r="D4" s="406" t="s">
        <v>167</v>
      </c>
      <c r="E4" s="404" t="s">
        <v>166</v>
      </c>
      <c r="F4" s="405"/>
      <c r="G4" s="406" t="s">
        <v>167</v>
      </c>
      <c r="H4" s="404" t="s">
        <v>132</v>
      </c>
      <c r="I4" s="405"/>
      <c r="J4" s="406" t="s">
        <v>168</v>
      </c>
      <c r="K4" s="402" t="s">
        <v>1</v>
      </c>
    </row>
    <row r="5" spans="1:11" ht="12.5" thickBot="1" x14ac:dyDescent="0.35">
      <c r="A5" s="408" t="s">
        <v>160</v>
      </c>
      <c r="B5" s="202" t="s">
        <v>117</v>
      </c>
      <c r="C5" s="203" t="s">
        <v>118</v>
      </c>
      <c r="D5" s="204" t="s">
        <v>2</v>
      </c>
      <c r="E5" s="202" t="s">
        <v>117</v>
      </c>
      <c r="F5" s="203" t="s">
        <v>118</v>
      </c>
      <c r="G5" s="204" t="s">
        <v>2</v>
      </c>
      <c r="H5" s="202" t="s">
        <v>117</v>
      </c>
      <c r="I5" s="203" t="s">
        <v>118</v>
      </c>
      <c r="J5" s="204" t="s">
        <v>2</v>
      </c>
      <c r="K5" s="403"/>
    </row>
    <row r="6" spans="1:11" x14ac:dyDescent="0.3">
      <c r="A6" s="205" t="s">
        <v>7</v>
      </c>
      <c r="B6" s="206" t="s">
        <v>210</v>
      </c>
      <c r="C6" s="207" t="s">
        <v>210</v>
      </c>
      <c r="D6" s="208">
        <f t="shared" ref="D6:D26" si="0">SUM(B6:C6)</f>
        <v>0</v>
      </c>
      <c r="E6" s="206" t="s">
        <v>210</v>
      </c>
      <c r="F6" s="207" t="s">
        <v>210</v>
      </c>
      <c r="G6" s="208">
        <f t="shared" ref="G6:G26" si="1">SUM(E6:F6)</f>
        <v>0</v>
      </c>
      <c r="H6" s="209">
        <v>8</v>
      </c>
      <c r="I6" s="207">
        <v>8</v>
      </c>
      <c r="J6" s="208">
        <f t="shared" ref="J6:J26" si="2">SUM(H6:I6)</f>
        <v>16</v>
      </c>
      <c r="K6" s="210">
        <f t="shared" ref="K6:K26" si="3">SUM(J6,D6)</f>
        <v>16</v>
      </c>
    </row>
    <row r="7" spans="1:11" x14ac:dyDescent="0.3">
      <c r="A7" s="211" t="s">
        <v>10</v>
      </c>
      <c r="B7" s="212" t="s">
        <v>210</v>
      </c>
      <c r="C7" s="213" t="s">
        <v>210</v>
      </c>
      <c r="D7" s="208">
        <f t="shared" si="0"/>
        <v>0</v>
      </c>
      <c r="E7" s="212" t="s">
        <v>210</v>
      </c>
      <c r="F7" s="213">
        <v>1</v>
      </c>
      <c r="G7" s="208">
        <f t="shared" si="1"/>
        <v>1</v>
      </c>
      <c r="H7" s="214" t="s">
        <v>210</v>
      </c>
      <c r="I7" s="213">
        <v>1</v>
      </c>
      <c r="J7" s="215">
        <f t="shared" si="2"/>
        <v>1</v>
      </c>
      <c r="K7" s="210">
        <f t="shared" si="3"/>
        <v>1</v>
      </c>
    </row>
    <row r="8" spans="1:11" x14ac:dyDescent="0.3">
      <c r="A8" s="211" t="s">
        <v>11</v>
      </c>
      <c r="B8" s="212" t="s">
        <v>210</v>
      </c>
      <c r="C8" s="213" t="s">
        <v>210</v>
      </c>
      <c r="D8" s="208">
        <f t="shared" si="0"/>
        <v>0</v>
      </c>
      <c r="E8" s="212" t="s">
        <v>210</v>
      </c>
      <c r="F8" s="213" t="s">
        <v>210</v>
      </c>
      <c r="G8" s="208">
        <f t="shared" si="1"/>
        <v>0</v>
      </c>
      <c r="H8" s="214">
        <v>1</v>
      </c>
      <c r="I8" s="213" t="s">
        <v>210</v>
      </c>
      <c r="J8" s="215">
        <f t="shared" si="2"/>
        <v>1</v>
      </c>
      <c r="K8" s="210">
        <f t="shared" si="3"/>
        <v>1</v>
      </c>
    </row>
    <row r="9" spans="1:11" x14ac:dyDescent="0.3">
      <c r="A9" s="211" t="s">
        <v>107</v>
      </c>
      <c r="B9" s="212" t="s">
        <v>210</v>
      </c>
      <c r="C9" s="213" t="s">
        <v>210</v>
      </c>
      <c r="D9" s="208">
        <f t="shared" si="0"/>
        <v>0</v>
      </c>
      <c r="E9" s="212" t="s">
        <v>210</v>
      </c>
      <c r="F9" s="213" t="s">
        <v>210</v>
      </c>
      <c r="G9" s="208">
        <f t="shared" si="1"/>
        <v>0</v>
      </c>
      <c r="H9" s="214" t="s">
        <v>210</v>
      </c>
      <c r="I9" s="213">
        <v>1</v>
      </c>
      <c r="J9" s="215">
        <f t="shared" si="2"/>
        <v>1</v>
      </c>
      <c r="K9" s="210">
        <f t="shared" si="3"/>
        <v>1</v>
      </c>
    </row>
    <row r="10" spans="1:11" x14ac:dyDescent="0.3">
      <c r="A10" s="211" t="s">
        <v>14</v>
      </c>
      <c r="B10" s="212" t="s">
        <v>210</v>
      </c>
      <c r="C10" s="213" t="s">
        <v>210</v>
      </c>
      <c r="D10" s="208">
        <f t="shared" si="0"/>
        <v>0</v>
      </c>
      <c r="E10" s="212" t="s">
        <v>210</v>
      </c>
      <c r="F10" s="213" t="s">
        <v>210</v>
      </c>
      <c r="G10" s="208">
        <f t="shared" si="1"/>
        <v>0</v>
      </c>
      <c r="H10" s="214" t="s">
        <v>210</v>
      </c>
      <c r="I10" s="213">
        <v>2</v>
      </c>
      <c r="J10" s="215">
        <f t="shared" si="2"/>
        <v>2</v>
      </c>
      <c r="K10" s="210">
        <f t="shared" si="3"/>
        <v>2</v>
      </c>
    </row>
    <row r="11" spans="1:11" x14ac:dyDescent="0.3">
      <c r="A11" s="211" t="s">
        <v>18</v>
      </c>
      <c r="B11" s="212" t="s">
        <v>210</v>
      </c>
      <c r="C11" s="213" t="s">
        <v>210</v>
      </c>
      <c r="D11" s="208">
        <f t="shared" si="0"/>
        <v>0</v>
      </c>
      <c r="E11" s="212" t="s">
        <v>210</v>
      </c>
      <c r="F11" s="213" t="s">
        <v>210</v>
      </c>
      <c r="G11" s="208">
        <f t="shared" si="1"/>
        <v>0</v>
      </c>
      <c r="H11" s="214">
        <v>1</v>
      </c>
      <c r="I11" s="213">
        <v>4</v>
      </c>
      <c r="J11" s="215">
        <f t="shared" si="2"/>
        <v>5</v>
      </c>
      <c r="K11" s="210">
        <f t="shared" si="3"/>
        <v>5</v>
      </c>
    </row>
    <row r="12" spans="1:11" x14ac:dyDescent="0.3">
      <c r="A12" s="211" t="s">
        <v>20</v>
      </c>
      <c r="B12" s="212" t="s">
        <v>210</v>
      </c>
      <c r="C12" s="213" t="s">
        <v>210</v>
      </c>
      <c r="D12" s="208">
        <f t="shared" si="0"/>
        <v>0</v>
      </c>
      <c r="E12" s="212" t="s">
        <v>210</v>
      </c>
      <c r="F12" s="213" t="s">
        <v>210</v>
      </c>
      <c r="G12" s="208">
        <f t="shared" si="1"/>
        <v>0</v>
      </c>
      <c r="H12" s="214" t="s">
        <v>210</v>
      </c>
      <c r="I12" s="213">
        <v>1</v>
      </c>
      <c r="J12" s="215">
        <f t="shared" si="2"/>
        <v>1</v>
      </c>
      <c r="K12" s="210">
        <f t="shared" si="3"/>
        <v>1</v>
      </c>
    </row>
    <row r="13" spans="1:11" x14ac:dyDescent="0.3">
      <c r="A13" s="211" t="s">
        <v>61</v>
      </c>
      <c r="B13" s="212" t="s">
        <v>210</v>
      </c>
      <c r="C13" s="213" t="s">
        <v>210</v>
      </c>
      <c r="D13" s="208">
        <f t="shared" si="0"/>
        <v>0</v>
      </c>
      <c r="E13" s="212" t="s">
        <v>210</v>
      </c>
      <c r="F13" s="213" t="s">
        <v>210</v>
      </c>
      <c r="G13" s="208">
        <f t="shared" si="1"/>
        <v>0</v>
      </c>
      <c r="H13" s="214" t="s">
        <v>210</v>
      </c>
      <c r="I13" s="213">
        <v>1</v>
      </c>
      <c r="J13" s="215">
        <f t="shared" si="2"/>
        <v>1</v>
      </c>
      <c r="K13" s="210">
        <f t="shared" si="3"/>
        <v>1</v>
      </c>
    </row>
    <row r="14" spans="1:11" x14ac:dyDescent="0.3">
      <c r="A14" s="211" t="s">
        <v>25</v>
      </c>
      <c r="B14" s="212" t="s">
        <v>210</v>
      </c>
      <c r="C14" s="213" t="s">
        <v>210</v>
      </c>
      <c r="D14" s="208">
        <f t="shared" si="0"/>
        <v>0</v>
      </c>
      <c r="E14" s="212" t="s">
        <v>210</v>
      </c>
      <c r="F14" s="213" t="s">
        <v>210</v>
      </c>
      <c r="G14" s="208">
        <f t="shared" si="1"/>
        <v>0</v>
      </c>
      <c r="H14" s="214">
        <v>4</v>
      </c>
      <c r="I14" s="213">
        <v>6</v>
      </c>
      <c r="J14" s="215">
        <f t="shared" si="2"/>
        <v>10</v>
      </c>
      <c r="K14" s="210">
        <f t="shared" si="3"/>
        <v>10</v>
      </c>
    </row>
    <row r="15" spans="1:11" x14ac:dyDescent="0.3">
      <c r="A15" s="211" t="s">
        <v>26</v>
      </c>
      <c r="B15" s="212" t="s">
        <v>210</v>
      </c>
      <c r="C15" s="213" t="s">
        <v>210</v>
      </c>
      <c r="D15" s="208">
        <f t="shared" si="0"/>
        <v>0</v>
      </c>
      <c r="E15" s="212" t="s">
        <v>210</v>
      </c>
      <c r="F15" s="213" t="s">
        <v>210</v>
      </c>
      <c r="G15" s="208">
        <f t="shared" si="1"/>
        <v>0</v>
      </c>
      <c r="H15" s="214">
        <v>2</v>
      </c>
      <c r="I15" s="213">
        <v>4</v>
      </c>
      <c r="J15" s="215">
        <f t="shared" si="2"/>
        <v>6</v>
      </c>
      <c r="K15" s="210">
        <f t="shared" si="3"/>
        <v>6</v>
      </c>
    </row>
    <row r="16" spans="1:11" x14ac:dyDescent="0.3">
      <c r="A16" s="211" t="s">
        <v>28</v>
      </c>
      <c r="B16" s="212" t="s">
        <v>210</v>
      </c>
      <c r="C16" s="213" t="s">
        <v>210</v>
      </c>
      <c r="D16" s="208">
        <f t="shared" si="0"/>
        <v>0</v>
      </c>
      <c r="E16" s="212" t="s">
        <v>210</v>
      </c>
      <c r="F16" s="213" t="s">
        <v>210</v>
      </c>
      <c r="G16" s="208">
        <f t="shared" si="1"/>
        <v>0</v>
      </c>
      <c r="H16" s="214" t="s">
        <v>210</v>
      </c>
      <c r="I16" s="213">
        <v>1</v>
      </c>
      <c r="J16" s="215">
        <f t="shared" si="2"/>
        <v>1</v>
      </c>
      <c r="K16" s="210">
        <f t="shared" si="3"/>
        <v>1</v>
      </c>
    </row>
    <row r="17" spans="1:11" x14ac:dyDescent="0.3">
      <c r="A17" s="211" t="s">
        <v>319</v>
      </c>
      <c r="B17" s="212" t="s">
        <v>210</v>
      </c>
      <c r="C17" s="213" t="s">
        <v>210</v>
      </c>
      <c r="D17" s="208">
        <f t="shared" si="0"/>
        <v>0</v>
      </c>
      <c r="E17" s="212" t="s">
        <v>210</v>
      </c>
      <c r="F17" s="213" t="s">
        <v>210</v>
      </c>
      <c r="G17" s="208">
        <f t="shared" si="1"/>
        <v>0</v>
      </c>
      <c r="H17" s="214" t="s">
        <v>210</v>
      </c>
      <c r="I17" s="213">
        <v>1</v>
      </c>
      <c r="J17" s="215">
        <f t="shared" si="2"/>
        <v>1</v>
      </c>
      <c r="K17" s="210">
        <f t="shared" si="3"/>
        <v>1</v>
      </c>
    </row>
    <row r="18" spans="1:11" x14ac:dyDescent="0.3">
      <c r="A18" s="211" t="s">
        <v>122</v>
      </c>
      <c r="B18" s="212" t="s">
        <v>210</v>
      </c>
      <c r="C18" s="213" t="s">
        <v>210</v>
      </c>
      <c r="D18" s="208">
        <f t="shared" si="0"/>
        <v>0</v>
      </c>
      <c r="E18" s="212" t="s">
        <v>210</v>
      </c>
      <c r="F18" s="213" t="s">
        <v>210</v>
      </c>
      <c r="G18" s="208">
        <f t="shared" si="1"/>
        <v>0</v>
      </c>
      <c r="H18" s="214">
        <v>2</v>
      </c>
      <c r="I18" s="213">
        <v>2</v>
      </c>
      <c r="J18" s="215">
        <f t="shared" si="2"/>
        <v>4</v>
      </c>
      <c r="K18" s="210">
        <f t="shared" si="3"/>
        <v>4</v>
      </c>
    </row>
    <row r="19" spans="1:11" x14ac:dyDescent="0.3">
      <c r="A19" s="211" t="s">
        <v>176</v>
      </c>
      <c r="B19" s="212" t="s">
        <v>210</v>
      </c>
      <c r="C19" s="213" t="s">
        <v>210</v>
      </c>
      <c r="D19" s="208">
        <f t="shared" si="0"/>
        <v>0</v>
      </c>
      <c r="E19" s="212" t="s">
        <v>210</v>
      </c>
      <c r="F19" s="213" t="s">
        <v>210</v>
      </c>
      <c r="G19" s="208">
        <f t="shared" si="1"/>
        <v>0</v>
      </c>
      <c r="H19" s="214">
        <v>1</v>
      </c>
      <c r="I19" s="213">
        <v>1</v>
      </c>
      <c r="J19" s="215">
        <f t="shared" si="2"/>
        <v>2</v>
      </c>
      <c r="K19" s="210">
        <f t="shared" si="3"/>
        <v>2</v>
      </c>
    </row>
    <row r="20" spans="1:11" x14ac:dyDescent="0.3">
      <c r="A20" s="211" t="s">
        <v>53</v>
      </c>
      <c r="B20" s="212" t="s">
        <v>210</v>
      </c>
      <c r="C20" s="213">
        <v>1</v>
      </c>
      <c r="D20" s="208">
        <f t="shared" si="0"/>
        <v>1</v>
      </c>
      <c r="E20" s="212" t="s">
        <v>210</v>
      </c>
      <c r="F20" s="213" t="s">
        <v>210</v>
      </c>
      <c r="G20" s="208">
        <f t="shared" si="1"/>
        <v>0</v>
      </c>
      <c r="H20" s="214" t="s">
        <v>210</v>
      </c>
      <c r="I20" s="213" t="s">
        <v>210</v>
      </c>
      <c r="J20" s="215">
        <f t="shared" si="2"/>
        <v>0</v>
      </c>
      <c r="K20" s="210">
        <f t="shared" si="3"/>
        <v>1</v>
      </c>
    </row>
    <row r="21" spans="1:11" x14ac:dyDescent="0.3">
      <c r="A21" s="211" t="s">
        <v>37</v>
      </c>
      <c r="B21" s="212" t="s">
        <v>210</v>
      </c>
      <c r="C21" s="213">
        <v>3</v>
      </c>
      <c r="D21" s="208">
        <f t="shared" si="0"/>
        <v>3</v>
      </c>
      <c r="E21" s="212" t="s">
        <v>210</v>
      </c>
      <c r="F21" s="213" t="s">
        <v>210</v>
      </c>
      <c r="G21" s="208">
        <f t="shared" si="1"/>
        <v>0</v>
      </c>
      <c r="H21" s="214">
        <v>34</v>
      </c>
      <c r="I21" s="213">
        <v>24</v>
      </c>
      <c r="J21" s="215">
        <f t="shared" si="2"/>
        <v>58</v>
      </c>
      <c r="K21" s="210">
        <f t="shared" si="3"/>
        <v>61</v>
      </c>
    </row>
    <row r="22" spans="1:11" x14ac:dyDescent="0.3">
      <c r="A22" s="211" t="s">
        <v>40</v>
      </c>
      <c r="B22" s="212" t="s">
        <v>210</v>
      </c>
      <c r="C22" s="213" t="s">
        <v>210</v>
      </c>
      <c r="D22" s="208">
        <f t="shared" si="0"/>
        <v>0</v>
      </c>
      <c r="E22" s="212" t="s">
        <v>210</v>
      </c>
      <c r="F22" s="213" t="s">
        <v>210</v>
      </c>
      <c r="G22" s="208">
        <f t="shared" si="1"/>
        <v>0</v>
      </c>
      <c r="H22" s="214" t="s">
        <v>210</v>
      </c>
      <c r="I22" s="213">
        <v>1</v>
      </c>
      <c r="J22" s="215">
        <f t="shared" si="2"/>
        <v>1</v>
      </c>
      <c r="K22" s="210">
        <f t="shared" si="3"/>
        <v>1</v>
      </c>
    </row>
    <row r="23" spans="1:11" x14ac:dyDescent="0.3">
      <c r="A23" s="211" t="s">
        <v>44</v>
      </c>
      <c r="B23" s="212" t="s">
        <v>210</v>
      </c>
      <c r="C23" s="213" t="s">
        <v>210</v>
      </c>
      <c r="D23" s="208">
        <f t="shared" si="0"/>
        <v>0</v>
      </c>
      <c r="E23" s="212" t="s">
        <v>210</v>
      </c>
      <c r="F23" s="213" t="s">
        <v>210</v>
      </c>
      <c r="G23" s="208">
        <f t="shared" si="1"/>
        <v>0</v>
      </c>
      <c r="H23" s="214">
        <v>5</v>
      </c>
      <c r="I23" s="213">
        <v>6</v>
      </c>
      <c r="J23" s="215">
        <f t="shared" si="2"/>
        <v>11</v>
      </c>
      <c r="K23" s="210">
        <f t="shared" si="3"/>
        <v>11</v>
      </c>
    </row>
    <row r="24" spans="1:11" x14ac:dyDescent="0.3">
      <c r="A24" s="211" t="s">
        <v>221</v>
      </c>
      <c r="B24" s="212" t="s">
        <v>210</v>
      </c>
      <c r="C24" s="213" t="s">
        <v>210</v>
      </c>
      <c r="D24" s="208">
        <f t="shared" si="0"/>
        <v>0</v>
      </c>
      <c r="E24" s="212" t="s">
        <v>210</v>
      </c>
      <c r="F24" s="213" t="s">
        <v>210</v>
      </c>
      <c r="G24" s="208">
        <f t="shared" si="1"/>
        <v>0</v>
      </c>
      <c r="H24" s="214" t="s">
        <v>210</v>
      </c>
      <c r="I24" s="213">
        <v>1</v>
      </c>
      <c r="J24" s="215">
        <f t="shared" si="2"/>
        <v>1</v>
      </c>
      <c r="K24" s="210">
        <f t="shared" si="3"/>
        <v>1</v>
      </c>
    </row>
    <row r="25" spans="1:11" x14ac:dyDescent="0.3">
      <c r="A25" s="211" t="s">
        <v>50</v>
      </c>
      <c r="B25" s="212">
        <v>1</v>
      </c>
      <c r="C25" s="213">
        <v>1</v>
      </c>
      <c r="D25" s="208">
        <f t="shared" si="0"/>
        <v>2</v>
      </c>
      <c r="E25" s="212" t="s">
        <v>210</v>
      </c>
      <c r="F25" s="213" t="s">
        <v>210</v>
      </c>
      <c r="G25" s="208">
        <f t="shared" si="1"/>
        <v>0</v>
      </c>
      <c r="H25" s="214">
        <v>28</v>
      </c>
      <c r="I25" s="213">
        <v>20</v>
      </c>
      <c r="J25" s="215">
        <f t="shared" si="2"/>
        <v>48</v>
      </c>
      <c r="K25" s="210">
        <f t="shared" si="3"/>
        <v>50</v>
      </c>
    </row>
    <row r="26" spans="1:11" ht="12.5" thickBot="1" x14ac:dyDescent="0.35">
      <c r="A26" s="211" t="s">
        <v>52</v>
      </c>
      <c r="B26" s="212" t="s">
        <v>210</v>
      </c>
      <c r="C26" s="213">
        <v>2</v>
      </c>
      <c r="D26" s="208">
        <f t="shared" si="0"/>
        <v>2</v>
      </c>
      <c r="E26" s="212" t="s">
        <v>210</v>
      </c>
      <c r="F26" s="213" t="s">
        <v>210</v>
      </c>
      <c r="G26" s="208">
        <f t="shared" si="1"/>
        <v>0</v>
      </c>
      <c r="H26" s="214" t="s">
        <v>210</v>
      </c>
      <c r="I26" s="213" t="s">
        <v>210</v>
      </c>
      <c r="J26" s="215">
        <f t="shared" si="2"/>
        <v>0</v>
      </c>
      <c r="K26" s="210">
        <f t="shared" si="3"/>
        <v>2</v>
      </c>
    </row>
    <row r="27" spans="1:11" ht="12.5" thickBot="1" x14ac:dyDescent="0.35">
      <c r="A27" s="216" t="s">
        <v>100</v>
      </c>
      <c r="B27" s="217">
        <f t="shared" ref="B27:K27" si="4">SUM(B6:B26)</f>
        <v>1</v>
      </c>
      <c r="C27" s="218">
        <f t="shared" si="4"/>
        <v>7</v>
      </c>
      <c r="D27" s="219">
        <f t="shared" si="4"/>
        <v>8</v>
      </c>
      <c r="E27" s="319">
        <f t="shared" si="4"/>
        <v>0</v>
      </c>
      <c r="F27" s="319">
        <f t="shared" si="4"/>
        <v>1</v>
      </c>
      <c r="G27" s="319">
        <f t="shared" si="4"/>
        <v>1</v>
      </c>
      <c r="H27" s="217">
        <f t="shared" si="4"/>
        <v>86</v>
      </c>
      <c r="I27" s="218">
        <f t="shared" si="4"/>
        <v>85</v>
      </c>
      <c r="J27" s="219">
        <f t="shared" si="4"/>
        <v>171</v>
      </c>
      <c r="K27" s="219">
        <f t="shared" si="4"/>
        <v>179</v>
      </c>
    </row>
    <row r="28" spans="1:11" ht="11.25" customHeight="1" x14ac:dyDescent="0.3"/>
  </sheetData>
  <sortState ref="A6:K26">
    <sortCondition ref="A6:A26"/>
  </sortState>
  <mergeCells count="5">
    <mergeCell ref="K4:K5"/>
    <mergeCell ref="B4:D4"/>
    <mergeCell ref="H4:J4"/>
    <mergeCell ref="A4:A5"/>
    <mergeCell ref="E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77"/>
  <sheetViews>
    <sheetView zoomScaleNormal="100" workbookViewId="0"/>
  </sheetViews>
  <sheetFormatPr defaultColWidth="9.1796875" defaultRowHeight="12" x14ac:dyDescent="0.3"/>
  <cols>
    <col min="1" max="1" width="34.26953125" style="44" customWidth="1"/>
    <col min="2" max="16" width="5.90625" style="44" bestFit="1" customWidth="1"/>
    <col min="17" max="16384" width="9.1796875" style="44"/>
  </cols>
  <sheetData>
    <row r="1" spans="1:16" x14ac:dyDescent="0.3">
      <c r="A1" s="43" t="s">
        <v>188</v>
      </c>
      <c r="B1" s="43"/>
      <c r="C1" s="43"/>
      <c r="D1" s="43"/>
    </row>
    <row r="2" spans="1:16" x14ac:dyDescent="0.3">
      <c r="A2" s="44" t="s">
        <v>174</v>
      </c>
    </row>
    <row r="3" spans="1:16" ht="12.5" thickBot="1" x14ac:dyDescent="0.35"/>
    <row r="4" spans="1:16" ht="33.75" customHeight="1" thickBot="1" x14ac:dyDescent="0.35">
      <c r="A4" s="336" t="s">
        <v>95</v>
      </c>
      <c r="B4" s="341" t="s">
        <v>54</v>
      </c>
      <c r="C4" s="342"/>
      <c r="D4" s="343"/>
      <c r="E4" s="342" t="s">
        <v>57</v>
      </c>
      <c r="F4" s="342"/>
      <c r="G4" s="342"/>
      <c r="H4" s="341" t="s">
        <v>55</v>
      </c>
      <c r="I4" s="342"/>
      <c r="J4" s="343"/>
      <c r="K4" s="344" t="s">
        <v>56</v>
      </c>
      <c r="L4" s="344"/>
      <c r="M4" s="344"/>
      <c r="N4" s="338" t="s">
        <v>106</v>
      </c>
      <c r="O4" s="339"/>
      <c r="P4" s="340"/>
    </row>
    <row r="5" spans="1:16" ht="12.75" customHeight="1" thickBot="1" x14ac:dyDescent="0.35">
      <c r="A5" s="337"/>
      <c r="B5" s="251" t="s">
        <v>117</v>
      </c>
      <c r="C5" s="252" t="s">
        <v>118</v>
      </c>
      <c r="D5" s="45" t="s">
        <v>2</v>
      </c>
      <c r="E5" s="251" t="s">
        <v>117</v>
      </c>
      <c r="F5" s="252" t="s">
        <v>118</v>
      </c>
      <c r="G5" s="46" t="s">
        <v>2</v>
      </c>
      <c r="H5" s="251" t="s">
        <v>117</v>
      </c>
      <c r="I5" s="252" t="s">
        <v>118</v>
      </c>
      <c r="J5" s="45" t="s">
        <v>2</v>
      </c>
      <c r="K5" s="251" t="s">
        <v>117</v>
      </c>
      <c r="L5" s="252" t="s">
        <v>118</v>
      </c>
      <c r="M5" s="46" t="s">
        <v>2</v>
      </c>
      <c r="N5" s="251" t="s">
        <v>117</v>
      </c>
      <c r="O5" s="252" t="s">
        <v>118</v>
      </c>
      <c r="P5" s="45" t="s">
        <v>2</v>
      </c>
    </row>
    <row r="6" spans="1:16" x14ac:dyDescent="0.3">
      <c r="A6" s="47" t="s">
        <v>4</v>
      </c>
      <c r="B6" s="48">
        <v>3</v>
      </c>
      <c r="C6" s="49">
        <v>2</v>
      </c>
      <c r="D6" s="50">
        <f t="shared" ref="D6:D48" si="0">SUM(B6:C6)</f>
        <v>5</v>
      </c>
      <c r="E6" s="51" t="s">
        <v>210</v>
      </c>
      <c r="F6" s="49">
        <v>14</v>
      </c>
      <c r="G6" s="52">
        <f t="shared" ref="G6:G48" si="1">SUM(E6:F6)</f>
        <v>14</v>
      </c>
      <c r="H6" s="48" t="s">
        <v>210</v>
      </c>
      <c r="I6" s="49" t="s">
        <v>210</v>
      </c>
      <c r="J6" s="50">
        <f t="shared" ref="J6:J48" si="2">SUM(H6:I6)</f>
        <v>0</v>
      </c>
      <c r="K6" s="51" t="s">
        <v>210</v>
      </c>
      <c r="L6" s="49" t="s">
        <v>210</v>
      </c>
      <c r="M6" s="52">
        <f t="shared" ref="M6:M48" si="3">SUM(K6:L6)</f>
        <v>0</v>
      </c>
      <c r="N6" s="53">
        <v>1</v>
      </c>
      <c r="O6" s="54">
        <v>48</v>
      </c>
      <c r="P6" s="55">
        <f t="shared" ref="P6:P48" si="4">SUM(N6:O6)</f>
        <v>49</v>
      </c>
    </row>
    <row r="7" spans="1:16" x14ac:dyDescent="0.3">
      <c r="A7" s="47" t="s">
        <v>5</v>
      </c>
      <c r="B7" s="48" t="s">
        <v>210</v>
      </c>
      <c r="C7" s="49" t="s">
        <v>210</v>
      </c>
      <c r="D7" s="50">
        <f t="shared" si="0"/>
        <v>0</v>
      </c>
      <c r="E7" s="51" t="s">
        <v>210</v>
      </c>
      <c r="F7" s="49" t="s">
        <v>210</v>
      </c>
      <c r="G7" s="52">
        <f t="shared" si="1"/>
        <v>0</v>
      </c>
      <c r="H7" s="48" t="s">
        <v>210</v>
      </c>
      <c r="I7" s="49" t="s">
        <v>210</v>
      </c>
      <c r="J7" s="50">
        <f t="shared" si="2"/>
        <v>0</v>
      </c>
      <c r="K7" s="51" t="s">
        <v>210</v>
      </c>
      <c r="L7" s="49">
        <v>7</v>
      </c>
      <c r="M7" s="52">
        <f t="shared" si="3"/>
        <v>7</v>
      </c>
      <c r="N7" s="53" t="s">
        <v>210</v>
      </c>
      <c r="O7" s="54">
        <v>2</v>
      </c>
      <c r="P7" s="55">
        <f t="shared" si="4"/>
        <v>2</v>
      </c>
    </row>
    <row r="8" spans="1:16" x14ac:dyDescent="0.3">
      <c r="A8" s="47" t="s">
        <v>6</v>
      </c>
      <c r="B8" s="48" t="s">
        <v>210</v>
      </c>
      <c r="C8" s="49" t="s">
        <v>210</v>
      </c>
      <c r="D8" s="50">
        <f t="shared" si="0"/>
        <v>0</v>
      </c>
      <c r="E8" s="51" t="s">
        <v>210</v>
      </c>
      <c r="F8" s="49" t="s">
        <v>210</v>
      </c>
      <c r="G8" s="52">
        <f t="shared" si="1"/>
        <v>0</v>
      </c>
      <c r="H8" s="48" t="s">
        <v>210</v>
      </c>
      <c r="I8" s="49" t="s">
        <v>210</v>
      </c>
      <c r="J8" s="50">
        <f t="shared" si="2"/>
        <v>0</v>
      </c>
      <c r="K8" s="51">
        <v>3</v>
      </c>
      <c r="L8" s="49">
        <v>1</v>
      </c>
      <c r="M8" s="52">
        <f t="shared" si="3"/>
        <v>4</v>
      </c>
      <c r="N8" s="53" t="s">
        <v>210</v>
      </c>
      <c r="O8" s="54">
        <v>1</v>
      </c>
      <c r="P8" s="55">
        <f t="shared" si="4"/>
        <v>1</v>
      </c>
    </row>
    <row r="9" spans="1:16" x14ac:dyDescent="0.3">
      <c r="A9" s="47" t="s">
        <v>7</v>
      </c>
      <c r="B9" s="48" t="s">
        <v>210</v>
      </c>
      <c r="C9" s="49" t="s">
        <v>210</v>
      </c>
      <c r="D9" s="50">
        <f t="shared" si="0"/>
        <v>0</v>
      </c>
      <c r="E9" s="51" t="s">
        <v>210</v>
      </c>
      <c r="F9" s="49">
        <v>1</v>
      </c>
      <c r="G9" s="52">
        <f t="shared" si="1"/>
        <v>1</v>
      </c>
      <c r="H9" s="48" t="s">
        <v>210</v>
      </c>
      <c r="I9" s="49" t="s">
        <v>210</v>
      </c>
      <c r="J9" s="50">
        <f t="shared" si="2"/>
        <v>0</v>
      </c>
      <c r="K9" s="51">
        <v>6</v>
      </c>
      <c r="L9" s="49">
        <v>9</v>
      </c>
      <c r="M9" s="52">
        <f t="shared" si="3"/>
        <v>15</v>
      </c>
      <c r="N9" s="53">
        <v>7</v>
      </c>
      <c r="O9" s="54">
        <v>9</v>
      </c>
      <c r="P9" s="55">
        <f t="shared" si="4"/>
        <v>16</v>
      </c>
    </row>
    <row r="10" spans="1:16" x14ac:dyDescent="0.3">
      <c r="A10" s="47" t="s">
        <v>8</v>
      </c>
      <c r="B10" s="48" t="s">
        <v>210</v>
      </c>
      <c r="C10" s="49" t="s">
        <v>210</v>
      </c>
      <c r="D10" s="50">
        <f t="shared" si="0"/>
        <v>0</v>
      </c>
      <c r="E10" s="51" t="s">
        <v>210</v>
      </c>
      <c r="F10" s="49" t="s">
        <v>210</v>
      </c>
      <c r="G10" s="52">
        <f t="shared" si="1"/>
        <v>0</v>
      </c>
      <c r="H10" s="48" t="s">
        <v>210</v>
      </c>
      <c r="I10" s="49" t="s">
        <v>210</v>
      </c>
      <c r="J10" s="50">
        <f t="shared" si="2"/>
        <v>0</v>
      </c>
      <c r="K10" s="51">
        <v>8</v>
      </c>
      <c r="L10" s="49">
        <v>17</v>
      </c>
      <c r="M10" s="52">
        <f t="shared" si="3"/>
        <v>25</v>
      </c>
      <c r="N10" s="53">
        <v>1</v>
      </c>
      <c r="O10" s="54">
        <v>5</v>
      </c>
      <c r="P10" s="55">
        <f t="shared" si="4"/>
        <v>6</v>
      </c>
    </row>
    <row r="11" spans="1:16" x14ac:dyDescent="0.3">
      <c r="A11" s="47" t="s">
        <v>9</v>
      </c>
      <c r="B11" s="48" t="s">
        <v>210</v>
      </c>
      <c r="C11" s="49" t="s">
        <v>210</v>
      </c>
      <c r="D11" s="50">
        <f t="shared" si="0"/>
        <v>0</v>
      </c>
      <c r="E11" s="51" t="s">
        <v>210</v>
      </c>
      <c r="F11" s="49" t="s">
        <v>210</v>
      </c>
      <c r="G11" s="52">
        <f t="shared" si="1"/>
        <v>0</v>
      </c>
      <c r="H11" s="48" t="s">
        <v>210</v>
      </c>
      <c r="I11" s="49" t="s">
        <v>210</v>
      </c>
      <c r="J11" s="50">
        <f t="shared" si="2"/>
        <v>0</v>
      </c>
      <c r="K11" s="51" t="s">
        <v>210</v>
      </c>
      <c r="L11" s="49">
        <v>10</v>
      </c>
      <c r="M11" s="52">
        <f t="shared" si="3"/>
        <v>10</v>
      </c>
      <c r="N11" s="53" t="s">
        <v>210</v>
      </c>
      <c r="O11" s="54" t="s">
        <v>210</v>
      </c>
      <c r="P11" s="55">
        <f t="shared" si="4"/>
        <v>0</v>
      </c>
    </row>
    <row r="12" spans="1:16" x14ac:dyDescent="0.3">
      <c r="A12" s="47" t="s">
        <v>10</v>
      </c>
      <c r="B12" s="48" t="s">
        <v>210</v>
      </c>
      <c r="C12" s="49">
        <v>4</v>
      </c>
      <c r="D12" s="50">
        <f t="shared" si="0"/>
        <v>4</v>
      </c>
      <c r="E12" s="51" t="s">
        <v>210</v>
      </c>
      <c r="F12" s="49" t="s">
        <v>210</v>
      </c>
      <c r="G12" s="52">
        <f t="shared" si="1"/>
        <v>0</v>
      </c>
      <c r="H12" s="48" t="s">
        <v>210</v>
      </c>
      <c r="I12" s="49" t="s">
        <v>210</v>
      </c>
      <c r="J12" s="50">
        <f t="shared" si="2"/>
        <v>0</v>
      </c>
      <c r="K12" s="51">
        <v>1</v>
      </c>
      <c r="L12" s="49">
        <v>1</v>
      </c>
      <c r="M12" s="52">
        <f t="shared" si="3"/>
        <v>2</v>
      </c>
      <c r="N12" s="53">
        <v>2</v>
      </c>
      <c r="O12" s="54">
        <v>5</v>
      </c>
      <c r="P12" s="55">
        <f t="shared" si="4"/>
        <v>7</v>
      </c>
    </row>
    <row r="13" spans="1:16" x14ac:dyDescent="0.3">
      <c r="A13" s="47" t="s">
        <v>11</v>
      </c>
      <c r="B13" s="48">
        <v>3</v>
      </c>
      <c r="C13" s="49">
        <v>5</v>
      </c>
      <c r="D13" s="50">
        <f t="shared" si="0"/>
        <v>8</v>
      </c>
      <c r="E13" s="51">
        <v>23</v>
      </c>
      <c r="F13" s="49">
        <v>50</v>
      </c>
      <c r="G13" s="52">
        <f t="shared" si="1"/>
        <v>73</v>
      </c>
      <c r="H13" s="48" t="s">
        <v>210</v>
      </c>
      <c r="I13" s="49" t="s">
        <v>210</v>
      </c>
      <c r="J13" s="50">
        <f t="shared" si="2"/>
        <v>0</v>
      </c>
      <c r="K13" s="51">
        <v>8</v>
      </c>
      <c r="L13" s="49">
        <v>13</v>
      </c>
      <c r="M13" s="52">
        <f t="shared" si="3"/>
        <v>21</v>
      </c>
      <c r="N13" s="53">
        <v>8</v>
      </c>
      <c r="O13" s="54">
        <v>20</v>
      </c>
      <c r="P13" s="55">
        <f t="shared" si="4"/>
        <v>28</v>
      </c>
    </row>
    <row r="14" spans="1:16" x14ac:dyDescent="0.3">
      <c r="A14" s="47" t="s">
        <v>59</v>
      </c>
      <c r="B14" s="48" t="s">
        <v>210</v>
      </c>
      <c r="C14" s="49" t="s">
        <v>210</v>
      </c>
      <c r="D14" s="50">
        <f t="shared" si="0"/>
        <v>0</v>
      </c>
      <c r="E14" s="51" t="s">
        <v>210</v>
      </c>
      <c r="F14" s="49" t="s">
        <v>210</v>
      </c>
      <c r="G14" s="52">
        <f t="shared" si="1"/>
        <v>0</v>
      </c>
      <c r="H14" s="48" t="s">
        <v>210</v>
      </c>
      <c r="I14" s="49" t="s">
        <v>210</v>
      </c>
      <c r="J14" s="50">
        <f t="shared" si="2"/>
        <v>0</v>
      </c>
      <c r="K14" s="51" t="s">
        <v>210</v>
      </c>
      <c r="L14" s="49">
        <v>1</v>
      </c>
      <c r="M14" s="52">
        <f t="shared" si="3"/>
        <v>1</v>
      </c>
      <c r="N14" s="53" t="s">
        <v>210</v>
      </c>
      <c r="O14" s="54" t="s">
        <v>210</v>
      </c>
      <c r="P14" s="55">
        <f t="shared" si="4"/>
        <v>0</v>
      </c>
    </row>
    <row r="15" spans="1:16" x14ac:dyDescent="0.3">
      <c r="A15" s="47" t="s">
        <v>12</v>
      </c>
      <c r="B15" s="48" t="s">
        <v>210</v>
      </c>
      <c r="C15" s="49" t="s">
        <v>210</v>
      </c>
      <c r="D15" s="50">
        <f t="shared" si="0"/>
        <v>0</v>
      </c>
      <c r="E15" s="51" t="s">
        <v>210</v>
      </c>
      <c r="F15" s="49" t="s">
        <v>210</v>
      </c>
      <c r="G15" s="52">
        <f t="shared" si="1"/>
        <v>0</v>
      </c>
      <c r="H15" s="48" t="s">
        <v>210</v>
      </c>
      <c r="I15" s="49" t="s">
        <v>210</v>
      </c>
      <c r="J15" s="50">
        <f t="shared" si="2"/>
        <v>0</v>
      </c>
      <c r="K15" s="51" t="s">
        <v>210</v>
      </c>
      <c r="L15" s="49" t="s">
        <v>210</v>
      </c>
      <c r="M15" s="52">
        <f t="shared" si="3"/>
        <v>0</v>
      </c>
      <c r="N15" s="53">
        <v>4</v>
      </c>
      <c r="O15" s="54" t="s">
        <v>210</v>
      </c>
      <c r="P15" s="55">
        <f t="shared" si="4"/>
        <v>4</v>
      </c>
    </row>
    <row r="16" spans="1:16" x14ac:dyDescent="0.3">
      <c r="A16" s="47" t="s">
        <v>211</v>
      </c>
      <c r="B16" s="48" t="s">
        <v>210</v>
      </c>
      <c r="C16" s="49" t="s">
        <v>210</v>
      </c>
      <c r="D16" s="50">
        <f t="shared" si="0"/>
        <v>0</v>
      </c>
      <c r="E16" s="51" t="s">
        <v>210</v>
      </c>
      <c r="F16" s="49" t="s">
        <v>210</v>
      </c>
      <c r="G16" s="52">
        <f t="shared" si="1"/>
        <v>0</v>
      </c>
      <c r="H16" s="48" t="s">
        <v>210</v>
      </c>
      <c r="I16" s="49" t="s">
        <v>210</v>
      </c>
      <c r="J16" s="50">
        <f t="shared" si="2"/>
        <v>0</v>
      </c>
      <c r="K16" s="51" t="s">
        <v>210</v>
      </c>
      <c r="L16" s="49" t="s">
        <v>210</v>
      </c>
      <c r="M16" s="52">
        <f t="shared" si="3"/>
        <v>0</v>
      </c>
      <c r="N16" s="53">
        <v>1</v>
      </c>
      <c r="O16" s="54">
        <v>2</v>
      </c>
      <c r="P16" s="55">
        <f t="shared" si="4"/>
        <v>3</v>
      </c>
    </row>
    <row r="17" spans="1:16" x14ac:dyDescent="0.3">
      <c r="A17" s="47" t="s">
        <v>13</v>
      </c>
      <c r="B17" s="48" t="s">
        <v>210</v>
      </c>
      <c r="C17" s="49">
        <v>1</v>
      </c>
      <c r="D17" s="50">
        <f t="shared" si="0"/>
        <v>1</v>
      </c>
      <c r="E17" s="51" t="s">
        <v>210</v>
      </c>
      <c r="F17" s="49" t="s">
        <v>210</v>
      </c>
      <c r="G17" s="52">
        <f t="shared" si="1"/>
        <v>0</v>
      </c>
      <c r="H17" s="48" t="s">
        <v>210</v>
      </c>
      <c r="I17" s="49" t="s">
        <v>210</v>
      </c>
      <c r="J17" s="50">
        <f t="shared" si="2"/>
        <v>0</v>
      </c>
      <c r="K17" s="51" t="s">
        <v>210</v>
      </c>
      <c r="L17" s="49" t="s">
        <v>210</v>
      </c>
      <c r="M17" s="52">
        <f t="shared" si="3"/>
        <v>0</v>
      </c>
      <c r="N17" s="53">
        <v>1</v>
      </c>
      <c r="O17" s="54">
        <v>2</v>
      </c>
      <c r="P17" s="55">
        <f t="shared" si="4"/>
        <v>3</v>
      </c>
    </row>
    <row r="18" spans="1:16" x14ac:dyDescent="0.3">
      <c r="A18" s="56" t="s">
        <v>107</v>
      </c>
      <c r="B18" s="57" t="s">
        <v>210</v>
      </c>
      <c r="C18" s="58" t="s">
        <v>210</v>
      </c>
      <c r="D18" s="50">
        <f t="shared" si="0"/>
        <v>0</v>
      </c>
      <c r="E18" s="59" t="s">
        <v>210</v>
      </c>
      <c r="F18" s="58" t="s">
        <v>210</v>
      </c>
      <c r="G18" s="52">
        <f t="shared" si="1"/>
        <v>0</v>
      </c>
      <c r="H18" s="57" t="s">
        <v>210</v>
      </c>
      <c r="I18" s="58" t="s">
        <v>210</v>
      </c>
      <c r="J18" s="50">
        <f t="shared" si="2"/>
        <v>0</v>
      </c>
      <c r="K18" s="59" t="s">
        <v>210</v>
      </c>
      <c r="L18" s="58">
        <v>2</v>
      </c>
      <c r="M18" s="52">
        <f t="shared" si="3"/>
        <v>2</v>
      </c>
      <c r="N18" s="60" t="s">
        <v>210</v>
      </c>
      <c r="O18" s="61" t="s">
        <v>210</v>
      </c>
      <c r="P18" s="55">
        <f t="shared" si="4"/>
        <v>0</v>
      </c>
    </row>
    <row r="19" spans="1:16" x14ac:dyDescent="0.3">
      <c r="A19" s="56" t="s">
        <v>212</v>
      </c>
      <c r="B19" s="57" t="s">
        <v>210</v>
      </c>
      <c r="C19" s="58" t="s">
        <v>210</v>
      </c>
      <c r="D19" s="50">
        <f t="shared" si="0"/>
        <v>0</v>
      </c>
      <c r="E19" s="59" t="s">
        <v>210</v>
      </c>
      <c r="F19" s="58" t="s">
        <v>210</v>
      </c>
      <c r="G19" s="52">
        <f t="shared" si="1"/>
        <v>0</v>
      </c>
      <c r="H19" s="57" t="s">
        <v>210</v>
      </c>
      <c r="I19" s="58" t="s">
        <v>210</v>
      </c>
      <c r="J19" s="50">
        <f t="shared" si="2"/>
        <v>0</v>
      </c>
      <c r="K19" s="59" t="s">
        <v>210</v>
      </c>
      <c r="L19" s="58" t="s">
        <v>210</v>
      </c>
      <c r="M19" s="52">
        <f t="shared" si="3"/>
        <v>0</v>
      </c>
      <c r="N19" s="60">
        <v>1</v>
      </c>
      <c r="O19" s="61" t="s">
        <v>210</v>
      </c>
      <c r="P19" s="55">
        <f t="shared" si="4"/>
        <v>1</v>
      </c>
    </row>
    <row r="20" spans="1:16" x14ac:dyDescent="0.3">
      <c r="A20" s="56" t="s">
        <v>14</v>
      </c>
      <c r="B20" s="57">
        <v>1</v>
      </c>
      <c r="C20" s="58">
        <v>1</v>
      </c>
      <c r="D20" s="50">
        <f t="shared" si="0"/>
        <v>2</v>
      </c>
      <c r="E20" s="59" t="s">
        <v>210</v>
      </c>
      <c r="F20" s="58" t="s">
        <v>210</v>
      </c>
      <c r="G20" s="52">
        <f t="shared" si="1"/>
        <v>0</v>
      </c>
      <c r="H20" s="57" t="s">
        <v>210</v>
      </c>
      <c r="I20" s="58" t="s">
        <v>210</v>
      </c>
      <c r="J20" s="50">
        <f t="shared" si="2"/>
        <v>0</v>
      </c>
      <c r="K20" s="59" t="s">
        <v>210</v>
      </c>
      <c r="L20" s="58">
        <v>13</v>
      </c>
      <c r="M20" s="52">
        <f t="shared" si="3"/>
        <v>13</v>
      </c>
      <c r="N20" s="60" t="s">
        <v>210</v>
      </c>
      <c r="O20" s="61">
        <v>1</v>
      </c>
      <c r="P20" s="55">
        <f t="shared" si="4"/>
        <v>1</v>
      </c>
    </row>
    <row r="21" spans="1:16" x14ac:dyDescent="0.3">
      <c r="A21" s="56" t="s">
        <v>213</v>
      </c>
      <c r="B21" s="57" t="s">
        <v>210</v>
      </c>
      <c r="C21" s="58" t="s">
        <v>210</v>
      </c>
      <c r="D21" s="50">
        <f t="shared" si="0"/>
        <v>0</v>
      </c>
      <c r="E21" s="59">
        <v>1</v>
      </c>
      <c r="F21" s="58" t="s">
        <v>210</v>
      </c>
      <c r="G21" s="52">
        <f t="shared" si="1"/>
        <v>1</v>
      </c>
      <c r="H21" s="57" t="s">
        <v>210</v>
      </c>
      <c r="I21" s="58" t="s">
        <v>210</v>
      </c>
      <c r="J21" s="50">
        <f t="shared" si="2"/>
        <v>0</v>
      </c>
      <c r="K21" s="59" t="s">
        <v>210</v>
      </c>
      <c r="L21" s="58" t="s">
        <v>210</v>
      </c>
      <c r="M21" s="52">
        <f t="shared" si="3"/>
        <v>0</v>
      </c>
      <c r="N21" s="60" t="s">
        <v>210</v>
      </c>
      <c r="O21" s="61">
        <v>1</v>
      </c>
      <c r="P21" s="55">
        <f t="shared" si="4"/>
        <v>1</v>
      </c>
    </row>
    <row r="22" spans="1:16" x14ac:dyDescent="0.3">
      <c r="A22" s="56" t="s">
        <v>15</v>
      </c>
      <c r="B22" s="57" t="s">
        <v>210</v>
      </c>
      <c r="C22" s="58" t="s">
        <v>210</v>
      </c>
      <c r="D22" s="50">
        <f t="shared" si="0"/>
        <v>0</v>
      </c>
      <c r="E22" s="59" t="s">
        <v>210</v>
      </c>
      <c r="F22" s="58" t="s">
        <v>210</v>
      </c>
      <c r="G22" s="52">
        <f t="shared" si="1"/>
        <v>0</v>
      </c>
      <c r="H22" s="57" t="s">
        <v>210</v>
      </c>
      <c r="I22" s="58" t="s">
        <v>210</v>
      </c>
      <c r="J22" s="50">
        <f t="shared" si="2"/>
        <v>0</v>
      </c>
      <c r="K22" s="59">
        <v>1</v>
      </c>
      <c r="L22" s="58">
        <v>1</v>
      </c>
      <c r="M22" s="52">
        <f t="shared" si="3"/>
        <v>2</v>
      </c>
      <c r="N22" s="60">
        <v>1</v>
      </c>
      <c r="O22" s="61" t="s">
        <v>210</v>
      </c>
      <c r="P22" s="55">
        <f t="shared" si="4"/>
        <v>1</v>
      </c>
    </row>
    <row r="23" spans="1:16" x14ac:dyDescent="0.3">
      <c r="A23" s="56" t="s">
        <v>73</v>
      </c>
      <c r="B23" s="57" t="s">
        <v>210</v>
      </c>
      <c r="C23" s="58" t="s">
        <v>210</v>
      </c>
      <c r="D23" s="50">
        <f t="shared" si="0"/>
        <v>0</v>
      </c>
      <c r="E23" s="59" t="s">
        <v>210</v>
      </c>
      <c r="F23" s="58" t="s">
        <v>210</v>
      </c>
      <c r="G23" s="52">
        <f t="shared" si="1"/>
        <v>0</v>
      </c>
      <c r="H23" s="57" t="s">
        <v>210</v>
      </c>
      <c r="I23" s="58" t="s">
        <v>210</v>
      </c>
      <c r="J23" s="50">
        <f t="shared" si="2"/>
        <v>0</v>
      </c>
      <c r="K23" s="59" t="s">
        <v>210</v>
      </c>
      <c r="L23" s="58" t="s">
        <v>210</v>
      </c>
      <c r="M23" s="52">
        <f t="shared" si="3"/>
        <v>0</v>
      </c>
      <c r="N23" s="60">
        <v>1</v>
      </c>
      <c r="O23" s="61">
        <v>1</v>
      </c>
      <c r="P23" s="55">
        <f t="shared" si="4"/>
        <v>2</v>
      </c>
    </row>
    <row r="24" spans="1:16" ht="12.75" customHeight="1" x14ac:dyDescent="0.3">
      <c r="A24" s="56" t="s">
        <v>74</v>
      </c>
      <c r="B24" s="57" t="s">
        <v>210</v>
      </c>
      <c r="C24" s="58" t="s">
        <v>210</v>
      </c>
      <c r="D24" s="50">
        <f t="shared" si="0"/>
        <v>0</v>
      </c>
      <c r="E24" s="59" t="s">
        <v>210</v>
      </c>
      <c r="F24" s="58" t="s">
        <v>210</v>
      </c>
      <c r="G24" s="52">
        <f t="shared" si="1"/>
        <v>0</v>
      </c>
      <c r="H24" s="57" t="s">
        <v>210</v>
      </c>
      <c r="I24" s="58" t="s">
        <v>210</v>
      </c>
      <c r="J24" s="50">
        <f t="shared" si="2"/>
        <v>0</v>
      </c>
      <c r="K24" s="59" t="s">
        <v>210</v>
      </c>
      <c r="L24" s="58" t="s">
        <v>210</v>
      </c>
      <c r="M24" s="52">
        <f t="shared" si="3"/>
        <v>0</v>
      </c>
      <c r="N24" s="60" t="s">
        <v>210</v>
      </c>
      <c r="O24" s="61">
        <v>1</v>
      </c>
      <c r="P24" s="55">
        <f t="shared" si="4"/>
        <v>1</v>
      </c>
    </row>
    <row r="25" spans="1:16" ht="12.75" customHeight="1" x14ac:dyDescent="0.3">
      <c r="A25" s="56" t="s">
        <v>16</v>
      </c>
      <c r="B25" s="57" t="s">
        <v>210</v>
      </c>
      <c r="C25" s="58" t="s">
        <v>210</v>
      </c>
      <c r="D25" s="50">
        <f t="shared" si="0"/>
        <v>0</v>
      </c>
      <c r="E25" s="59" t="s">
        <v>210</v>
      </c>
      <c r="F25" s="58" t="s">
        <v>210</v>
      </c>
      <c r="G25" s="52">
        <f t="shared" si="1"/>
        <v>0</v>
      </c>
      <c r="H25" s="57" t="s">
        <v>210</v>
      </c>
      <c r="I25" s="58" t="s">
        <v>210</v>
      </c>
      <c r="J25" s="50">
        <f t="shared" si="2"/>
        <v>0</v>
      </c>
      <c r="K25" s="59" t="s">
        <v>210</v>
      </c>
      <c r="L25" s="58">
        <v>1</v>
      </c>
      <c r="M25" s="52">
        <f t="shared" si="3"/>
        <v>1</v>
      </c>
      <c r="N25" s="60" t="s">
        <v>210</v>
      </c>
      <c r="O25" s="61">
        <v>3</v>
      </c>
      <c r="P25" s="55">
        <f t="shared" si="4"/>
        <v>3</v>
      </c>
    </row>
    <row r="26" spans="1:16" s="62" customFormat="1" x14ac:dyDescent="0.25">
      <c r="A26" s="56" t="s">
        <v>17</v>
      </c>
      <c r="B26" s="57" t="s">
        <v>210</v>
      </c>
      <c r="C26" s="58" t="s">
        <v>210</v>
      </c>
      <c r="D26" s="50">
        <f t="shared" si="0"/>
        <v>0</v>
      </c>
      <c r="E26" s="59" t="s">
        <v>210</v>
      </c>
      <c r="F26" s="58" t="s">
        <v>210</v>
      </c>
      <c r="G26" s="52">
        <f t="shared" si="1"/>
        <v>0</v>
      </c>
      <c r="H26" s="57" t="s">
        <v>210</v>
      </c>
      <c r="I26" s="58" t="s">
        <v>210</v>
      </c>
      <c r="J26" s="50">
        <f t="shared" si="2"/>
        <v>0</v>
      </c>
      <c r="K26" s="59" t="s">
        <v>210</v>
      </c>
      <c r="L26" s="58">
        <v>1</v>
      </c>
      <c r="M26" s="52">
        <f t="shared" si="3"/>
        <v>1</v>
      </c>
      <c r="N26" s="60" t="s">
        <v>210</v>
      </c>
      <c r="O26" s="61" t="s">
        <v>210</v>
      </c>
      <c r="P26" s="55">
        <f t="shared" si="4"/>
        <v>0</v>
      </c>
    </row>
    <row r="27" spans="1:16" x14ac:dyDescent="0.3">
      <c r="A27" s="56" t="s">
        <v>18</v>
      </c>
      <c r="B27" s="57" t="s">
        <v>210</v>
      </c>
      <c r="C27" s="58" t="s">
        <v>210</v>
      </c>
      <c r="D27" s="50">
        <f t="shared" si="0"/>
        <v>0</v>
      </c>
      <c r="E27" s="59" t="s">
        <v>210</v>
      </c>
      <c r="F27" s="58" t="s">
        <v>210</v>
      </c>
      <c r="G27" s="52">
        <f t="shared" si="1"/>
        <v>0</v>
      </c>
      <c r="H27" s="57" t="s">
        <v>210</v>
      </c>
      <c r="I27" s="58" t="s">
        <v>210</v>
      </c>
      <c r="J27" s="50">
        <f t="shared" si="2"/>
        <v>0</v>
      </c>
      <c r="K27" s="59">
        <v>23</v>
      </c>
      <c r="L27" s="58">
        <v>34</v>
      </c>
      <c r="M27" s="52">
        <f t="shared" si="3"/>
        <v>57</v>
      </c>
      <c r="N27" s="60">
        <v>10</v>
      </c>
      <c r="O27" s="61">
        <v>17</v>
      </c>
      <c r="P27" s="55">
        <f t="shared" si="4"/>
        <v>27</v>
      </c>
    </row>
    <row r="28" spans="1:16" x14ac:dyDescent="0.3">
      <c r="A28" s="56" t="s">
        <v>19</v>
      </c>
      <c r="B28" s="57" t="s">
        <v>210</v>
      </c>
      <c r="C28" s="58" t="s">
        <v>210</v>
      </c>
      <c r="D28" s="50">
        <f t="shared" si="0"/>
        <v>0</v>
      </c>
      <c r="E28" s="59">
        <v>3</v>
      </c>
      <c r="F28" s="58" t="s">
        <v>210</v>
      </c>
      <c r="G28" s="52">
        <f t="shared" si="1"/>
        <v>3</v>
      </c>
      <c r="H28" s="57" t="s">
        <v>210</v>
      </c>
      <c r="I28" s="58" t="s">
        <v>210</v>
      </c>
      <c r="J28" s="50">
        <f t="shared" si="2"/>
        <v>0</v>
      </c>
      <c r="K28" s="59" t="s">
        <v>210</v>
      </c>
      <c r="L28" s="58">
        <v>6</v>
      </c>
      <c r="M28" s="52">
        <f t="shared" si="3"/>
        <v>6</v>
      </c>
      <c r="N28" s="60" t="s">
        <v>210</v>
      </c>
      <c r="O28" s="61" t="s">
        <v>210</v>
      </c>
      <c r="P28" s="55">
        <f t="shared" si="4"/>
        <v>0</v>
      </c>
    </row>
    <row r="29" spans="1:16" x14ac:dyDescent="0.3">
      <c r="A29" s="56" t="s">
        <v>20</v>
      </c>
      <c r="B29" s="57" t="s">
        <v>210</v>
      </c>
      <c r="C29" s="58" t="s">
        <v>210</v>
      </c>
      <c r="D29" s="50">
        <f t="shared" si="0"/>
        <v>0</v>
      </c>
      <c r="E29" s="59" t="s">
        <v>210</v>
      </c>
      <c r="F29" s="58" t="s">
        <v>210</v>
      </c>
      <c r="G29" s="52">
        <f t="shared" si="1"/>
        <v>0</v>
      </c>
      <c r="H29" s="57" t="s">
        <v>210</v>
      </c>
      <c r="I29" s="58" t="s">
        <v>210</v>
      </c>
      <c r="J29" s="50">
        <f t="shared" si="2"/>
        <v>0</v>
      </c>
      <c r="K29" s="59">
        <v>1</v>
      </c>
      <c r="L29" s="58">
        <v>13</v>
      </c>
      <c r="M29" s="52">
        <f t="shared" si="3"/>
        <v>14</v>
      </c>
      <c r="N29" s="60" t="s">
        <v>210</v>
      </c>
      <c r="O29" s="61">
        <v>3</v>
      </c>
      <c r="P29" s="55">
        <f t="shared" si="4"/>
        <v>3</v>
      </c>
    </row>
    <row r="30" spans="1:16" x14ac:dyDescent="0.3">
      <c r="A30" s="56" t="s">
        <v>21</v>
      </c>
      <c r="B30" s="57" t="s">
        <v>210</v>
      </c>
      <c r="C30" s="58" t="s">
        <v>210</v>
      </c>
      <c r="D30" s="50">
        <f t="shared" si="0"/>
        <v>0</v>
      </c>
      <c r="E30" s="59">
        <v>3</v>
      </c>
      <c r="F30" s="58">
        <v>3</v>
      </c>
      <c r="G30" s="52">
        <f t="shared" si="1"/>
        <v>6</v>
      </c>
      <c r="H30" s="57" t="s">
        <v>210</v>
      </c>
      <c r="I30" s="58" t="s">
        <v>210</v>
      </c>
      <c r="J30" s="50">
        <f t="shared" si="2"/>
        <v>0</v>
      </c>
      <c r="K30" s="59" t="s">
        <v>210</v>
      </c>
      <c r="L30" s="58">
        <v>9</v>
      </c>
      <c r="M30" s="52">
        <f t="shared" si="3"/>
        <v>9</v>
      </c>
      <c r="N30" s="60">
        <v>3</v>
      </c>
      <c r="O30" s="61">
        <v>8</v>
      </c>
      <c r="P30" s="55">
        <f t="shared" si="4"/>
        <v>11</v>
      </c>
    </row>
    <row r="31" spans="1:16" x14ac:dyDescent="0.3">
      <c r="A31" s="56" t="s">
        <v>22</v>
      </c>
      <c r="B31" s="57">
        <v>2</v>
      </c>
      <c r="C31" s="58">
        <v>8</v>
      </c>
      <c r="D31" s="50">
        <f t="shared" si="0"/>
        <v>10</v>
      </c>
      <c r="E31" s="59" t="s">
        <v>210</v>
      </c>
      <c r="F31" s="58" t="s">
        <v>210</v>
      </c>
      <c r="G31" s="52">
        <f t="shared" si="1"/>
        <v>0</v>
      </c>
      <c r="H31" s="57" t="s">
        <v>210</v>
      </c>
      <c r="I31" s="58" t="s">
        <v>210</v>
      </c>
      <c r="J31" s="50">
        <f t="shared" si="2"/>
        <v>0</v>
      </c>
      <c r="K31" s="59" t="s">
        <v>210</v>
      </c>
      <c r="L31" s="58">
        <v>15</v>
      </c>
      <c r="M31" s="52">
        <f t="shared" si="3"/>
        <v>15</v>
      </c>
      <c r="N31" s="60">
        <v>2</v>
      </c>
      <c r="O31" s="61">
        <v>6</v>
      </c>
      <c r="P31" s="55">
        <f t="shared" si="4"/>
        <v>8</v>
      </c>
    </row>
    <row r="32" spans="1:16" x14ac:dyDescent="0.3">
      <c r="A32" s="56" t="s">
        <v>215</v>
      </c>
      <c r="B32" s="57" t="s">
        <v>210</v>
      </c>
      <c r="C32" s="58" t="s">
        <v>210</v>
      </c>
      <c r="D32" s="50">
        <f t="shared" si="0"/>
        <v>0</v>
      </c>
      <c r="E32" s="59">
        <v>3</v>
      </c>
      <c r="F32" s="58">
        <v>4</v>
      </c>
      <c r="G32" s="52">
        <f t="shared" si="1"/>
        <v>7</v>
      </c>
      <c r="H32" s="57" t="s">
        <v>210</v>
      </c>
      <c r="I32" s="58" t="s">
        <v>210</v>
      </c>
      <c r="J32" s="50">
        <f t="shared" si="2"/>
        <v>0</v>
      </c>
      <c r="K32" s="59" t="s">
        <v>210</v>
      </c>
      <c r="L32" s="58" t="s">
        <v>210</v>
      </c>
      <c r="M32" s="52">
        <f t="shared" si="3"/>
        <v>0</v>
      </c>
      <c r="N32" s="60" t="s">
        <v>210</v>
      </c>
      <c r="O32" s="61" t="s">
        <v>210</v>
      </c>
      <c r="P32" s="55">
        <f t="shared" si="4"/>
        <v>0</v>
      </c>
    </row>
    <row r="33" spans="1:16" x14ac:dyDescent="0.3">
      <c r="A33" s="56" t="s">
        <v>23</v>
      </c>
      <c r="B33" s="57" t="s">
        <v>210</v>
      </c>
      <c r="C33" s="58" t="s">
        <v>210</v>
      </c>
      <c r="D33" s="50">
        <f t="shared" si="0"/>
        <v>0</v>
      </c>
      <c r="E33" s="59" t="s">
        <v>210</v>
      </c>
      <c r="F33" s="58" t="s">
        <v>210</v>
      </c>
      <c r="G33" s="52">
        <f t="shared" si="1"/>
        <v>0</v>
      </c>
      <c r="H33" s="57" t="s">
        <v>210</v>
      </c>
      <c r="I33" s="58" t="s">
        <v>210</v>
      </c>
      <c r="J33" s="50">
        <f t="shared" si="2"/>
        <v>0</v>
      </c>
      <c r="K33" s="59" t="s">
        <v>210</v>
      </c>
      <c r="L33" s="58">
        <v>1</v>
      </c>
      <c r="M33" s="52">
        <f t="shared" si="3"/>
        <v>1</v>
      </c>
      <c r="N33" s="60" t="s">
        <v>210</v>
      </c>
      <c r="O33" s="61" t="s">
        <v>210</v>
      </c>
      <c r="P33" s="55">
        <f t="shared" si="4"/>
        <v>0</v>
      </c>
    </row>
    <row r="34" spans="1:16" x14ac:dyDescent="0.3">
      <c r="A34" s="56" t="s">
        <v>24</v>
      </c>
      <c r="B34" s="57" t="s">
        <v>210</v>
      </c>
      <c r="C34" s="58" t="s">
        <v>210</v>
      </c>
      <c r="D34" s="50">
        <f t="shared" si="0"/>
        <v>0</v>
      </c>
      <c r="E34" s="59" t="s">
        <v>210</v>
      </c>
      <c r="F34" s="58" t="s">
        <v>210</v>
      </c>
      <c r="G34" s="52">
        <f t="shared" si="1"/>
        <v>0</v>
      </c>
      <c r="H34" s="57" t="s">
        <v>210</v>
      </c>
      <c r="I34" s="58" t="s">
        <v>210</v>
      </c>
      <c r="J34" s="50">
        <f t="shared" si="2"/>
        <v>0</v>
      </c>
      <c r="K34" s="59" t="s">
        <v>210</v>
      </c>
      <c r="L34" s="58">
        <v>2</v>
      </c>
      <c r="M34" s="52">
        <f t="shared" si="3"/>
        <v>2</v>
      </c>
      <c r="N34" s="60" t="s">
        <v>210</v>
      </c>
      <c r="O34" s="61">
        <v>1</v>
      </c>
      <c r="P34" s="55">
        <f t="shared" si="4"/>
        <v>1</v>
      </c>
    </row>
    <row r="35" spans="1:16" x14ac:dyDescent="0.3">
      <c r="A35" s="56" t="s">
        <v>61</v>
      </c>
      <c r="B35" s="57" t="s">
        <v>210</v>
      </c>
      <c r="C35" s="58" t="s">
        <v>210</v>
      </c>
      <c r="D35" s="50">
        <f t="shared" si="0"/>
        <v>0</v>
      </c>
      <c r="E35" s="59" t="s">
        <v>210</v>
      </c>
      <c r="F35" s="58" t="s">
        <v>210</v>
      </c>
      <c r="G35" s="52">
        <f t="shared" si="1"/>
        <v>0</v>
      </c>
      <c r="H35" s="57" t="s">
        <v>210</v>
      </c>
      <c r="I35" s="58" t="s">
        <v>210</v>
      </c>
      <c r="J35" s="50">
        <f t="shared" si="2"/>
        <v>0</v>
      </c>
      <c r="K35" s="59" t="s">
        <v>210</v>
      </c>
      <c r="L35" s="58">
        <v>1</v>
      </c>
      <c r="M35" s="52">
        <f t="shared" si="3"/>
        <v>1</v>
      </c>
      <c r="N35" s="60" t="s">
        <v>210</v>
      </c>
      <c r="O35" s="61" t="s">
        <v>210</v>
      </c>
      <c r="P35" s="55">
        <f t="shared" si="4"/>
        <v>0</v>
      </c>
    </row>
    <row r="36" spans="1:16" x14ac:dyDescent="0.3">
      <c r="A36" s="56" t="s">
        <v>25</v>
      </c>
      <c r="B36" s="57">
        <v>1</v>
      </c>
      <c r="C36" s="58">
        <v>1</v>
      </c>
      <c r="D36" s="50">
        <f t="shared" si="0"/>
        <v>2</v>
      </c>
      <c r="E36" s="59">
        <v>3</v>
      </c>
      <c r="F36" s="58" t="s">
        <v>210</v>
      </c>
      <c r="G36" s="52">
        <f t="shared" si="1"/>
        <v>3</v>
      </c>
      <c r="H36" s="57" t="s">
        <v>210</v>
      </c>
      <c r="I36" s="58" t="s">
        <v>210</v>
      </c>
      <c r="J36" s="50">
        <f t="shared" si="2"/>
        <v>0</v>
      </c>
      <c r="K36" s="59">
        <v>14</v>
      </c>
      <c r="L36" s="58">
        <v>9</v>
      </c>
      <c r="M36" s="52">
        <f t="shared" si="3"/>
        <v>23</v>
      </c>
      <c r="N36" s="60">
        <v>1</v>
      </c>
      <c r="O36" s="61">
        <v>2</v>
      </c>
      <c r="P36" s="55">
        <f t="shared" si="4"/>
        <v>3</v>
      </c>
    </row>
    <row r="37" spans="1:16" x14ac:dyDescent="0.3">
      <c r="A37" s="56" t="s">
        <v>26</v>
      </c>
      <c r="B37" s="57">
        <v>3</v>
      </c>
      <c r="C37" s="58" t="s">
        <v>210</v>
      </c>
      <c r="D37" s="50">
        <f t="shared" si="0"/>
        <v>3</v>
      </c>
      <c r="E37" s="59" t="s">
        <v>210</v>
      </c>
      <c r="F37" s="58" t="s">
        <v>210</v>
      </c>
      <c r="G37" s="52">
        <f t="shared" si="1"/>
        <v>0</v>
      </c>
      <c r="H37" s="57" t="s">
        <v>210</v>
      </c>
      <c r="I37" s="58" t="s">
        <v>210</v>
      </c>
      <c r="J37" s="50">
        <f t="shared" si="2"/>
        <v>0</v>
      </c>
      <c r="K37" s="59">
        <v>20</v>
      </c>
      <c r="L37" s="58">
        <v>19</v>
      </c>
      <c r="M37" s="52">
        <f t="shared" si="3"/>
        <v>39</v>
      </c>
      <c r="N37" s="60" t="s">
        <v>210</v>
      </c>
      <c r="O37" s="61">
        <v>1</v>
      </c>
      <c r="P37" s="55">
        <f t="shared" si="4"/>
        <v>1</v>
      </c>
    </row>
    <row r="38" spans="1:16" x14ac:dyDescent="0.3">
      <c r="A38" s="56" t="s">
        <v>27</v>
      </c>
      <c r="B38" s="57" t="s">
        <v>210</v>
      </c>
      <c r="C38" s="58" t="s">
        <v>210</v>
      </c>
      <c r="D38" s="50">
        <f t="shared" si="0"/>
        <v>0</v>
      </c>
      <c r="E38" s="59" t="s">
        <v>210</v>
      </c>
      <c r="F38" s="58" t="s">
        <v>210</v>
      </c>
      <c r="G38" s="52">
        <f t="shared" si="1"/>
        <v>0</v>
      </c>
      <c r="H38" s="57" t="s">
        <v>210</v>
      </c>
      <c r="I38" s="58" t="s">
        <v>210</v>
      </c>
      <c r="J38" s="50">
        <f t="shared" si="2"/>
        <v>0</v>
      </c>
      <c r="K38" s="59" t="s">
        <v>210</v>
      </c>
      <c r="L38" s="58">
        <v>1</v>
      </c>
      <c r="M38" s="52">
        <f t="shared" si="3"/>
        <v>1</v>
      </c>
      <c r="N38" s="60" t="s">
        <v>210</v>
      </c>
      <c r="O38" s="61" t="s">
        <v>210</v>
      </c>
      <c r="P38" s="55">
        <f t="shared" si="4"/>
        <v>0</v>
      </c>
    </row>
    <row r="39" spans="1:16" x14ac:dyDescent="0.3">
      <c r="A39" s="56" t="s">
        <v>28</v>
      </c>
      <c r="B39" s="57" t="s">
        <v>210</v>
      </c>
      <c r="C39" s="58" t="s">
        <v>210</v>
      </c>
      <c r="D39" s="50">
        <f t="shared" si="0"/>
        <v>0</v>
      </c>
      <c r="E39" s="59" t="s">
        <v>210</v>
      </c>
      <c r="F39" s="58" t="s">
        <v>210</v>
      </c>
      <c r="G39" s="52">
        <f t="shared" si="1"/>
        <v>0</v>
      </c>
      <c r="H39" s="57" t="s">
        <v>210</v>
      </c>
      <c r="I39" s="58" t="s">
        <v>210</v>
      </c>
      <c r="J39" s="50">
        <f t="shared" si="2"/>
        <v>0</v>
      </c>
      <c r="K39" s="59" t="s">
        <v>210</v>
      </c>
      <c r="L39" s="58">
        <v>2</v>
      </c>
      <c r="M39" s="52">
        <f t="shared" si="3"/>
        <v>2</v>
      </c>
      <c r="N39" s="60" t="s">
        <v>210</v>
      </c>
      <c r="O39" s="61" t="s">
        <v>210</v>
      </c>
      <c r="P39" s="55">
        <f t="shared" si="4"/>
        <v>0</v>
      </c>
    </row>
    <row r="40" spans="1:16" x14ac:dyDescent="0.3">
      <c r="A40" s="56" t="s">
        <v>217</v>
      </c>
      <c r="B40" s="57" t="s">
        <v>210</v>
      </c>
      <c r="C40" s="58" t="s">
        <v>210</v>
      </c>
      <c r="D40" s="50">
        <f t="shared" si="0"/>
        <v>0</v>
      </c>
      <c r="E40" s="59" t="s">
        <v>210</v>
      </c>
      <c r="F40" s="58" t="s">
        <v>210</v>
      </c>
      <c r="G40" s="52">
        <f t="shared" si="1"/>
        <v>0</v>
      </c>
      <c r="H40" s="57" t="s">
        <v>210</v>
      </c>
      <c r="I40" s="58" t="s">
        <v>210</v>
      </c>
      <c r="J40" s="50">
        <f t="shared" si="2"/>
        <v>0</v>
      </c>
      <c r="K40" s="59">
        <v>1</v>
      </c>
      <c r="L40" s="58">
        <v>1</v>
      </c>
      <c r="M40" s="52">
        <f t="shared" si="3"/>
        <v>2</v>
      </c>
      <c r="N40" s="60" t="s">
        <v>210</v>
      </c>
      <c r="O40" s="61" t="s">
        <v>210</v>
      </c>
      <c r="P40" s="55">
        <f t="shared" si="4"/>
        <v>0</v>
      </c>
    </row>
    <row r="41" spans="1:16" x14ac:dyDescent="0.3">
      <c r="A41" s="56" t="s">
        <v>29</v>
      </c>
      <c r="B41" s="57" t="s">
        <v>210</v>
      </c>
      <c r="C41" s="58" t="s">
        <v>210</v>
      </c>
      <c r="D41" s="50">
        <f t="shared" si="0"/>
        <v>0</v>
      </c>
      <c r="E41" s="59" t="s">
        <v>210</v>
      </c>
      <c r="F41" s="58" t="s">
        <v>210</v>
      </c>
      <c r="G41" s="52">
        <f t="shared" si="1"/>
        <v>0</v>
      </c>
      <c r="H41" s="57" t="s">
        <v>210</v>
      </c>
      <c r="I41" s="58" t="s">
        <v>210</v>
      </c>
      <c r="J41" s="50">
        <f t="shared" si="2"/>
        <v>0</v>
      </c>
      <c r="K41" s="59">
        <v>2</v>
      </c>
      <c r="L41" s="58">
        <v>6</v>
      </c>
      <c r="M41" s="52">
        <f t="shared" si="3"/>
        <v>8</v>
      </c>
      <c r="N41" s="60">
        <v>2</v>
      </c>
      <c r="O41" s="61" t="s">
        <v>210</v>
      </c>
      <c r="P41" s="55">
        <f t="shared" si="4"/>
        <v>2</v>
      </c>
    </row>
    <row r="42" spans="1:16" x14ac:dyDescent="0.3">
      <c r="A42" s="56" t="s">
        <v>62</v>
      </c>
      <c r="B42" s="57" t="s">
        <v>210</v>
      </c>
      <c r="C42" s="58" t="s">
        <v>210</v>
      </c>
      <c r="D42" s="50">
        <f t="shared" si="0"/>
        <v>0</v>
      </c>
      <c r="E42" s="59" t="s">
        <v>210</v>
      </c>
      <c r="F42" s="58" t="s">
        <v>210</v>
      </c>
      <c r="G42" s="52">
        <f t="shared" si="1"/>
        <v>0</v>
      </c>
      <c r="H42" s="57" t="s">
        <v>210</v>
      </c>
      <c r="I42" s="58" t="s">
        <v>210</v>
      </c>
      <c r="J42" s="50">
        <f t="shared" si="2"/>
        <v>0</v>
      </c>
      <c r="K42" s="59" t="s">
        <v>210</v>
      </c>
      <c r="L42" s="58">
        <v>6</v>
      </c>
      <c r="M42" s="52">
        <f t="shared" si="3"/>
        <v>6</v>
      </c>
      <c r="N42" s="60">
        <v>5</v>
      </c>
      <c r="O42" s="61">
        <v>5</v>
      </c>
      <c r="P42" s="55">
        <f t="shared" si="4"/>
        <v>10</v>
      </c>
    </row>
    <row r="43" spans="1:16" x14ac:dyDescent="0.3">
      <c r="A43" s="56" t="s">
        <v>30</v>
      </c>
      <c r="B43" s="57" t="s">
        <v>210</v>
      </c>
      <c r="C43" s="58" t="s">
        <v>210</v>
      </c>
      <c r="D43" s="50">
        <f t="shared" si="0"/>
        <v>0</v>
      </c>
      <c r="E43" s="59">
        <v>1</v>
      </c>
      <c r="F43" s="58">
        <v>3</v>
      </c>
      <c r="G43" s="52">
        <f t="shared" si="1"/>
        <v>4</v>
      </c>
      <c r="H43" s="57" t="s">
        <v>210</v>
      </c>
      <c r="I43" s="58" t="s">
        <v>210</v>
      </c>
      <c r="J43" s="50">
        <f t="shared" si="2"/>
        <v>0</v>
      </c>
      <c r="K43" s="59" t="s">
        <v>210</v>
      </c>
      <c r="L43" s="58">
        <v>1</v>
      </c>
      <c r="M43" s="52">
        <f t="shared" si="3"/>
        <v>1</v>
      </c>
      <c r="N43" s="60">
        <v>2</v>
      </c>
      <c r="O43" s="61">
        <v>1</v>
      </c>
      <c r="P43" s="55">
        <f t="shared" si="4"/>
        <v>3</v>
      </c>
    </row>
    <row r="44" spans="1:16" x14ac:dyDescent="0.3">
      <c r="A44" s="56" t="s">
        <v>31</v>
      </c>
      <c r="B44" s="57" t="s">
        <v>210</v>
      </c>
      <c r="C44" s="58" t="s">
        <v>210</v>
      </c>
      <c r="D44" s="50">
        <f t="shared" si="0"/>
        <v>0</v>
      </c>
      <c r="E44" s="59" t="s">
        <v>210</v>
      </c>
      <c r="F44" s="58" t="s">
        <v>210</v>
      </c>
      <c r="G44" s="52">
        <f t="shared" si="1"/>
        <v>0</v>
      </c>
      <c r="H44" s="57" t="s">
        <v>210</v>
      </c>
      <c r="I44" s="58" t="s">
        <v>210</v>
      </c>
      <c r="J44" s="50">
        <f t="shared" si="2"/>
        <v>0</v>
      </c>
      <c r="K44" s="59" t="s">
        <v>210</v>
      </c>
      <c r="L44" s="58" t="s">
        <v>210</v>
      </c>
      <c r="M44" s="52">
        <f t="shared" si="3"/>
        <v>0</v>
      </c>
      <c r="N44" s="60" t="s">
        <v>210</v>
      </c>
      <c r="O44" s="61">
        <v>1</v>
      </c>
      <c r="P44" s="55">
        <f t="shared" si="4"/>
        <v>1</v>
      </c>
    </row>
    <row r="45" spans="1:16" x14ac:dyDescent="0.3">
      <c r="A45" s="56" t="s">
        <v>218</v>
      </c>
      <c r="B45" s="57" t="s">
        <v>210</v>
      </c>
      <c r="C45" s="58" t="s">
        <v>210</v>
      </c>
      <c r="D45" s="50">
        <f t="shared" si="0"/>
        <v>0</v>
      </c>
      <c r="E45" s="59" t="s">
        <v>210</v>
      </c>
      <c r="F45" s="58" t="s">
        <v>210</v>
      </c>
      <c r="G45" s="52">
        <f t="shared" si="1"/>
        <v>0</v>
      </c>
      <c r="H45" s="57" t="s">
        <v>210</v>
      </c>
      <c r="I45" s="58" t="s">
        <v>210</v>
      </c>
      <c r="J45" s="50">
        <f t="shared" si="2"/>
        <v>0</v>
      </c>
      <c r="K45" s="59" t="s">
        <v>210</v>
      </c>
      <c r="L45" s="58" t="s">
        <v>210</v>
      </c>
      <c r="M45" s="52">
        <f t="shared" si="3"/>
        <v>0</v>
      </c>
      <c r="N45" s="60" t="s">
        <v>210</v>
      </c>
      <c r="O45" s="61">
        <v>1</v>
      </c>
      <c r="P45" s="55">
        <f t="shared" si="4"/>
        <v>1</v>
      </c>
    </row>
    <row r="46" spans="1:16" x14ac:dyDescent="0.3">
      <c r="A46" s="56" t="s">
        <v>33</v>
      </c>
      <c r="B46" s="57" t="s">
        <v>210</v>
      </c>
      <c r="C46" s="58" t="s">
        <v>210</v>
      </c>
      <c r="D46" s="50">
        <f t="shared" si="0"/>
        <v>0</v>
      </c>
      <c r="E46" s="59" t="s">
        <v>210</v>
      </c>
      <c r="F46" s="58" t="s">
        <v>210</v>
      </c>
      <c r="G46" s="52">
        <f t="shared" si="1"/>
        <v>0</v>
      </c>
      <c r="H46" s="57" t="s">
        <v>210</v>
      </c>
      <c r="I46" s="58" t="s">
        <v>210</v>
      </c>
      <c r="J46" s="50">
        <f t="shared" si="2"/>
        <v>0</v>
      </c>
      <c r="K46" s="59" t="s">
        <v>210</v>
      </c>
      <c r="L46" s="58">
        <v>1</v>
      </c>
      <c r="M46" s="52">
        <f t="shared" si="3"/>
        <v>1</v>
      </c>
      <c r="N46" s="60">
        <v>2</v>
      </c>
      <c r="O46" s="61">
        <v>6</v>
      </c>
      <c r="P46" s="55">
        <f t="shared" si="4"/>
        <v>8</v>
      </c>
    </row>
    <row r="47" spans="1:16" x14ac:dyDescent="0.3">
      <c r="A47" s="56" t="s">
        <v>122</v>
      </c>
      <c r="B47" s="57" t="s">
        <v>210</v>
      </c>
      <c r="C47" s="58" t="s">
        <v>210</v>
      </c>
      <c r="D47" s="50">
        <f t="shared" si="0"/>
        <v>0</v>
      </c>
      <c r="E47" s="59" t="s">
        <v>210</v>
      </c>
      <c r="F47" s="58" t="s">
        <v>210</v>
      </c>
      <c r="G47" s="52">
        <f t="shared" si="1"/>
        <v>0</v>
      </c>
      <c r="H47" s="57" t="s">
        <v>210</v>
      </c>
      <c r="I47" s="58" t="s">
        <v>210</v>
      </c>
      <c r="J47" s="50">
        <f t="shared" si="2"/>
        <v>0</v>
      </c>
      <c r="K47" s="59">
        <v>3</v>
      </c>
      <c r="L47" s="58">
        <v>4</v>
      </c>
      <c r="M47" s="52">
        <f t="shared" si="3"/>
        <v>7</v>
      </c>
      <c r="N47" s="60">
        <v>1</v>
      </c>
      <c r="O47" s="61" t="s">
        <v>210</v>
      </c>
      <c r="P47" s="55">
        <f t="shared" si="4"/>
        <v>1</v>
      </c>
    </row>
    <row r="48" spans="1:16" x14ac:dyDescent="0.3">
      <c r="A48" s="56" t="s">
        <v>34</v>
      </c>
      <c r="B48" s="57" t="s">
        <v>210</v>
      </c>
      <c r="C48" s="58" t="s">
        <v>210</v>
      </c>
      <c r="D48" s="50">
        <f t="shared" si="0"/>
        <v>0</v>
      </c>
      <c r="E48" s="59" t="s">
        <v>210</v>
      </c>
      <c r="F48" s="58" t="s">
        <v>210</v>
      </c>
      <c r="G48" s="52">
        <f t="shared" si="1"/>
        <v>0</v>
      </c>
      <c r="H48" s="57" t="s">
        <v>210</v>
      </c>
      <c r="I48" s="58" t="s">
        <v>210</v>
      </c>
      <c r="J48" s="50">
        <f t="shared" si="2"/>
        <v>0</v>
      </c>
      <c r="K48" s="59" t="s">
        <v>210</v>
      </c>
      <c r="L48" s="58" t="s">
        <v>210</v>
      </c>
      <c r="M48" s="52">
        <f t="shared" si="3"/>
        <v>0</v>
      </c>
      <c r="N48" s="60">
        <v>1</v>
      </c>
      <c r="O48" s="61" t="s">
        <v>210</v>
      </c>
      <c r="P48" s="55">
        <f t="shared" si="4"/>
        <v>1</v>
      </c>
    </row>
    <row r="49" spans="1:16" x14ac:dyDescent="0.3">
      <c r="A49" s="56" t="s">
        <v>35</v>
      </c>
      <c r="B49" s="57" t="s">
        <v>210</v>
      </c>
      <c r="C49" s="58" t="s">
        <v>210</v>
      </c>
      <c r="D49" s="50">
        <f t="shared" ref="D49:D76" si="5">SUM(B49:C49)</f>
        <v>0</v>
      </c>
      <c r="E49" s="59">
        <v>2</v>
      </c>
      <c r="F49" s="58">
        <v>1</v>
      </c>
      <c r="G49" s="52">
        <f t="shared" ref="G49:G76" si="6">SUM(E49:F49)</f>
        <v>3</v>
      </c>
      <c r="H49" s="57" t="s">
        <v>210</v>
      </c>
      <c r="I49" s="58" t="s">
        <v>210</v>
      </c>
      <c r="J49" s="50">
        <f t="shared" ref="J49:J76" si="7">SUM(H49:I49)</f>
        <v>0</v>
      </c>
      <c r="K49" s="59" t="s">
        <v>210</v>
      </c>
      <c r="L49" s="58">
        <v>2</v>
      </c>
      <c r="M49" s="52">
        <f t="shared" ref="M49:M76" si="8">SUM(K49:L49)</f>
        <v>2</v>
      </c>
      <c r="N49" s="60" t="s">
        <v>210</v>
      </c>
      <c r="O49" s="61" t="s">
        <v>210</v>
      </c>
      <c r="P49" s="55">
        <f t="shared" ref="P49:P76" si="9">SUM(N49:O49)</f>
        <v>0</v>
      </c>
    </row>
    <row r="50" spans="1:16" x14ac:dyDescent="0.3">
      <c r="A50" s="56" t="s">
        <v>77</v>
      </c>
      <c r="B50" s="57" t="s">
        <v>210</v>
      </c>
      <c r="C50" s="58" t="s">
        <v>210</v>
      </c>
      <c r="D50" s="50">
        <f t="shared" si="5"/>
        <v>0</v>
      </c>
      <c r="E50" s="59" t="s">
        <v>210</v>
      </c>
      <c r="F50" s="58" t="s">
        <v>210</v>
      </c>
      <c r="G50" s="52">
        <f t="shared" si="6"/>
        <v>0</v>
      </c>
      <c r="H50" s="57" t="s">
        <v>210</v>
      </c>
      <c r="I50" s="58" t="s">
        <v>210</v>
      </c>
      <c r="J50" s="50">
        <f t="shared" si="7"/>
        <v>0</v>
      </c>
      <c r="K50" s="59" t="s">
        <v>210</v>
      </c>
      <c r="L50" s="58" t="s">
        <v>210</v>
      </c>
      <c r="M50" s="52">
        <f t="shared" si="8"/>
        <v>0</v>
      </c>
      <c r="N50" s="60" t="s">
        <v>210</v>
      </c>
      <c r="O50" s="61">
        <v>1</v>
      </c>
      <c r="P50" s="55">
        <f t="shared" si="9"/>
        <v>1</v>
      </c>
    </row>
    <row r="51" spans="1:16" x14ac:dyDescent="0.3">
      <c r="A51" s="56" t="s">
        <v>176</v>
      </c>
      <c r="B51" s="57" t="s">
        <v>210</v>
      </c>
      <c r="C51" s="58" t="s">
        <v>210</v>
      </c>
      <c r="D51" s="50">
        <f t="shared" si="5"/>
        <v>0</v>
      </c>
      <c r="E51" s="59" t="s">
        <v>210</v>
      </c>
      <c r="F51" s="58" t="s">
        <v>210</v>
      </c>
      <c r="G51" s="52">
        <f t="shared" si="6"/>
        <v>0</v>
      </c>
      <c r="H51" s="57" t="s">
        <v>210</v>
      </c>
      <c r="I51" s="58" t="s">
        <v>210</v>
      </c>
      <c r="J51" s="50">
        <f t="shared" si="7"/>
        <v>0</v>
      </c>
      <c r="K51" s="59" t="s">
        <v>210</v>
      </c>
      <c r="L51" s="58">
        <v>1</v>
      </c>
      <c r="M51" s="52">
        <f t="shared" si="8"/>
        <v>1</v>
      </c>
      <c r="N51" s="60">
        <v>1</v>
      </c>
      <c r="O51" s="61">
        <v>1</v>
      </c>
      <c r="P51" s="55">
        <f t="shared" si="9"/>
        <v>2</v>
      </c>
    </row>
    <row r="52" spans="1:16" x14ac:dyDescent="0.3">
      <c r="A52" s="56" t="s">
        <v>53</v>
      </c>
      <c r="B52" s="57" t="s">
        <v>210</v>
      </c>
      <c r="C52" s="58" t="s">
        <v>210</v>
      </c>
      <c r="D52" s="50">
        <f t="shared" si="5"/>
        <v>0</v>
      </c>
      <c r="E52" s="59" t="s">
        <v>210</v>
      </c>
      <c r="F52" s="58" t="s">
        <v>210</v>
      </c>
      <c r="G52" s="52">
        <f t="shared" si="6"/>
        <v>0</v>
      </c>
      <c r="H52" s="57">
        <v>3</v>
      </c>
      <c r="I52" s="58">
        <v>2</v>
      </c>
      <c r="J52" s="50">
        <f t="shared" si="7"/>
        <v>5</v>
      </c>
      <c r="K52" s="59" t="s">
        <v>210</v>
      </c>
      <c r="L52" s="58">
        <v>9</v>
      </c>
      <c r="M52" s="52">
        <f t="shared" si="8"/>
        <v>9</v>
      </c>
      <c r="N52" s="60" t="s">
        <v>210</v>
      </c>
      <c r="O52" s="61">
        <v>2</v>
      </c>
      <c r="P52" s="55">
        <f t="shared" si="9"/>
        <v>2</v>
      </c>
    </row>
    <row r="53" spans="1:16" x14ac:dyDescent="0.3">
      <c r="A53" s="56" t="s">
        <v>36</v>
      </c>
      <c r="B53" s="57">
        <v>1</v>
      </c>
      <c r="C53" s="58">
        <v>2</v>
      </c>
      <c r="D53" s="50">
        <f t="shared" si="5"/>
        <v>3</v>
      </c>
      <c r="E53" s="59" t="s">
        <v>210</v>
      </c>
      <c r="F53" s="58" t="s">
        <v>210</v>
      </c>
      <c r="G53" s="52">
        <f t="shared" si="6"/>
        <v>0</v>
      </c>
      <c r="H53" s="57" t="s">
        <v>210</v>
      </c>
      <c r="I53" s="58" t="s">
        <v>210</v>
      </c>
      <c r="J53" s="50">
        <f t="shared" si="7"/>
        <v>0</v>
      </c>
      <c r="K53" s="59">
        <v>3</v>
      </c>
      <c r="L53" s="58">
        <v>8</v>
      </c>
      <c r="M53" s="52">
        <f t="shared" si="8"/>
        <v>11</v>
      </c>
      <c r="N53" s="60" t="s">
        <v>210</v>
      </c>
      <c r="O53" s="61">
        <v>2</v>
      </c>
      <c r="P53" s="55">
        <f t="shared" si="9"/>
        <v>2</v>
      </c>
    </row>
    <row r="54" spans="1:16" x14ac:dyDescent="0.3">
      <c r="A54" s="56" t="s">
        <v>108</v>
      </c>
      <c r="B54" s="57" t="s">
        <v>210</v>
      </c>
      <c r="C54" s="58" t="s">
        <v>210</v>
      </c>
      <c r="D54" s="50">
        <f t="shared" si="5"/>
        <v>0</v>
      </c>
      <c r="E54" s="59" t="s">
        <v>210</v>
      </c>
      <c r="F54" s="58">
        <v>1</v>
      </c>
      <c r="G54" s="52">
        <f t="shared" si="6"/>
        <v>1</v>
      </c>
      <c r="H54" s="57" t="s">
        <v>210</v>
      </c>
      <c r="I54" s="58" t="s">
        <v>210</v>
      </c>
      <c r="J54" s="50">
        <f t="shared" si="7"/>
        <v>0</v>
      </c>
      <c r="K54" s="59" t="s">
        <v>210</v>
      </c>
      <c r="L54" s="58" t="s">
        <v>210</v>
      </c>
      <c r="M54" s="52">
        <f t="shared" si="8"/>
        <v>0</v>
      </c>
      <c r="N54" s="60" t="s">
        <v>210</v>
      </c>
      <c r="O54" s="61">
        <v>2</v>
      </c>
      <c r="P54" s="55">
        <f t="shared" si="9"/>
        <v>2</v>
      </c>
    </row>
    <row r="55" spans="1:16" x14ac:dyDescent="0.3">
      <c r="A55" s="56" t="s">
        <v>37</v>
      </c>
      <c r="B55" s="57">
        <v>9</v>
      </c>
      <c r="C55" s="58">
        <v>6</v>
      </c>
      <c r="D55" s="50">
        <f t="shared" si="5"/>
        <v>15</v>
      </c>
      <c r="E55" s="59">
        <v>24</v>
      </c>
      <c r="F55" s="58">
        <v>27</v>
      </c>
      <c r="G55" s="52">
        <f t="shared" si="6"/>
        <v>51</v>
      </c>
      <c r="H55" s="57">
        <v>5</v>
      </c>
      <c r="I55" s="58">
        <v>3</v>
      </c>
      <c r="J55" s="50">
        <f t="shared" si="7"/>
        <v>8</v>
      </c>
      <c r="K55" s="59">
        <v>667</v>
      </c>
      <c r="L55" s="58">
        <v>628</v>
      </c>
      <c r="M55" s="52">
        <f t="shared" si="8"/>
        <v>1295</v>
      </c>
      <c r="N55" s="60">
        <v>378</v>
      </c>
      <c r="O55" s="61">
        <v>334</v>
      </c>
      <c r="P55" s="55">
        <f t="shared" si="9"/>
        <v>712</v>
      </c>
    </row>
    <row r="56" spans="1:16" x14ac:dyDescent="0.3">
      <c r="A56" s="56" t="s">
        <v>38</v>
      </c>
      <c r="B56" s="57" t="s">
        <v>210</v>
      </c>
      <c r="C56" s="58" t="s">
        <v>210</v>
      </c>
      <c r="D56" s="50">
        <f t="shared" si="5"/>
        <v>0</v>
      </c>
      <c r="E56" s="59" t="s">
        <v>210</v>
      </c>
      <c r="F56" s="58" t="s">
        <v>210</v>
      </c>
      <c r="G56" s="52">
        <f t="shared" si="6"/>
        <v>0</v>
      </c>
      <c r="H56" s="57" t="s">
        <v>210</v>
      </c>
      <c r="I56" s="58" t="s">
        <v>210</v>
      </c>
      <c r="J56" s="50">
        <f t="shared" si="7"/>
        <v>0</v>
      </c>
      <c r="K56" s="59" t="s">
        <v>210</v>
      </c>
      <c r="L56" s="58" t="s">
        <v>210</v>
      </c>
      <c r="M56" s="52">
        <f t="shared" si="8"/>
        <v>0</v>
      </c>
      <c r="N56" s="60">
        <v>1</v>
      </c>
      <c r="O56" s="61" t="s">
        <v>210</v>
      </c>
      <c r="P56" s="55">
        <f t="shared" si="9"/>
        <v>1</v>
      </c>
    </row>
    <row r="57" spans="1:16" x14ac:dyDescent="0.3">
      <c r="A57" s="56" t="s">
        <v>39</v>
      </c>
      <c r="B57" s="57" t="s">
        <v>210</v>
      </c>
      <c r="C57" s="58" t="s">
        <v>210</v>
      </c>
      <c r="D57" s="50">
        <f t="shared" si="5"/>
        <v>0</v>
      </c>
      <c r="E57" s="59" t="s">
        <v>210</v>
      </c>
      <c r="F57" s="58" t="s">
        <v>210</v>
      </c>
      <c r="G57" s="52">
        <f t="shared" si="6"/>
        <v>0</v>
      </c>
      <c r="H57" s="57" t="s">
        <v>210</v>
      </c>
      <c r="I57" s="58" t="s">
        <v>210</v>
      </c>
      <c r="J57" s="50">
        <f t="shared" si="7"/>
        <v>0</v>
      </c>
      <c r="K57" s="59" t="s">
        <v>210</v>
      </c>
      <c r="L57" s="58">
        <v>1</v>
      </c>
      <c r="M57" s="52">
        <f t="shared" si="8"/>
        <v>1</v>
      </c>
      <c r="N57" s="60" t="s">
        <v>210</v>
      </c>
      <c r="O57" s="61">
        <v>2</v>
      </c>
      <c r="P57" s="55">
        <f t="shared" si="9"/>
        <v>2</v>
      </c>
    </row>
    <row r="58" spans="1:16" x14ac:dyDescent="0.3">
      <c r="A58" s="56" t="s">
        <v>40</v>
      </c>
      <c r="B58" s="57" t="s">
        <v>210</v>
      </c>
      <c r="C58" s="58" t="s">
        <v>210</v>
      </c>
      <c r="D58" s="50">
        <f t="shared" si="5"/>
        <v>0</v>
      </c>
      <c r="E58" s="59">
        <v>6</v>
      </c>
      <c r="F58" s="58" t="s">
        <v>210</v>
      </c>
      <c r="G58" s="52">
        <f t="shared" si="6"/>
        <v>6</v>
      </c>
      <c r="H58" s="57" t="s">
        <v>210</v>
      </c>
      <c r="I58" s="58" t="s">
        <v>210</v>
      </c>
      <c r="J58" s="50">
        <f t="shared" si="7"/>
        <v>0</v>
      </c>
      <c r="K58" s="59">
        <v>1</v>
      </c>
      <c r="L58" s="58" t="s">
        <v>210</v>
      </c>
      <c r="M58" s="52">
        <f t="shared" si="8"/>
        <v>1</v>
      </c>
      <c r="N58" s="60" t="s">
        <v>210</v>
      </c>
      <c r="O58" s="61" t="s">
        <v>210</v>
      </c>
      <c r="P58" s="55">
        <f t="shared" si="9"/>
        <v>0</v>
      </c>
    </row>
    <row r="59" spans="1:16" x14ac:dyDescent="0.3">
      <c r="A59" s="56" t="s">
        <v>219</v>
      </c>
      <c r="B59" s="57" t="s">
        <v>210</v>
      </c>
      <c r="C59" s="58" t="s">
        <v>210</v>
      </c>
      <c r="D59" s="50">
        <f t="shared" si="5"/>
        <v>0</v>
      </c>
      <c r="E59" s="59" t="s">
        <v>210</v>
      </c>
      <c r="F59" s="58">
        <v>2</v>
      </c>
      <c r="G59" s="52">
        <f t="shared" si="6"/>
        <v>2</v>
      </c>
      <c r="H59" s="57" t="s">
        <v>210</v>
      </c>
      <c r="I59" s="58" t="s">
        <v>210</v>
      </c>
      <c r="J59" s="50">
        <f t="shared" si="7"/>
        <v>0</v>
      </c>
      <c r="K59" s="59" t="s">
        <v>210</v>
      </c>
      <c r="L59" s="58" t="s">
        <v>210</v>
      </c>
      <c r="M59" s="52">
        <f t="shared" si="8"/>
        <v>0</v>
      </c>
      <c r="N59" s="60" t="s">
        <v>210</v>
      </c>
      <c r="O59" s="61">
        <v>1</v>
      </c>
      <c r="P59" s="55">
        <f t="shared" si="9"/>
        <v>1</v>
      </c>
    </row>
    <row r="60" spans="1:16" x14ac:dyDescent="0.3">
      <c r="A60" s="56" t="s">
        <v>41</v>
      </c>
      <c r="B60" s="57" t="s">
        <v>210</v>
      </c>
      <c r="C60" s="58" t="s">
        <v>210</v>
      </c>
      <c r="D60" s="50">
        <f t="shared" si="5"/>
        <v>0</v>
      </c>
      <c r="E60" s="59" t="s">
        <v>210</v>
      </c>
      <c r="F60" s="58" t="s">
        <v>210</v>
      </c>
      <c r="G60" s="52">
        <f t="shared" si="6"/>
        <v>0</v>
      </c>
      <c r="H60" s="57" t="s">
        <v>210</v>
      </c>
      <c r="I60" s="58" t="s">
        <v>210</v>
      </c>
      <c r="J60" s="50">
        <f t="shared" si="7"/>
        <v>0</v>
      </c>
      <c r="K60" s="59" t="s">
        <v>210</v>
      </c>
      <c r="L60" s="58">
        <v>3</v>
      </c>
      <c r="M60" s="52">
        <f t="shared" si="8"/>
        <v>3</v>
      </c>
      <c r="N60" s="60" t="s">
        <v>210</v>
      </c>
      <c r="O60" s="61" t="s">
        <v>210</v>
      </c>
      <c r="P60" s="55">
        <f t="shared" si="9"/>
        <v>0</v>
      </c>
    </row>
    <row r="61" spans="1:16" x14ac:dyDescent="0.3">
      <c r="A61" s="56" t="s">
        <v>220</v>
      </c>
      <c r="B61" s="57" t="s">
        <v>210</v>
      </c>
      <c r="C61" s="58" t="s">
        <v>210</v>
      </c>
      <c r="D61" s="50">
        <f t="shared" si="5"/>
        <v>0</v>
      </c>
      <c r="E61" s="59" t="s">
        <v>210</v>
      </c>
      <c r="F61" s="58" t="s">
        <v>210</v>
      </c>
      <c r="G61" s="52">
        <f t="shared" si="6"/>
        <v>0</v>
      </c>
      <c r="H61" s="57" t="s">
        <v>210</v>
      </c>
      <c r="I61" s="58" t="s">
        <v>210</v>
      </c>
      <c r="J61" s="50">
        <f t="shared" si="7"/>
        <v>0</v>
      </c>
      <c r="K61" s="59" t="s">
        <v>210</v>
      </c>
      <c r="L61" s="58">
        <v>1</v>
      </c>
      <c r="M61" s="52">
        <f t="shared" si="8"/>
        <v>1</v>
      </c>
      <c r="N61" s="60" t="s">
        <v>210</v>
      </c>
      <c r="O61" s="61" t="s">
        <v>210</v>
      </c>
      <c r="P61" s="55">
        <f t="shared" si="9"/>
        <v>0</v>
      </c>
    </row>
    <row r="62" spans="1:16" x14ac:dyDescent="0.3">
      <c r="A62" s="56" t="s">
        <v>42</v>
      </c>
      <c r="B62" s="57" t="s">
        <v>210</v>
      </c>
      <c r="C62" s="58" t="s">
        <v>210</v>
      </c>
      <c r="D62" s="50">
        <f t="shared" si="5"/>
        <v>0</v>
      </c>
      <c r="E62" s="59" t="s">
        <v>210</v>
      </c>
      <c r="F62" s="58" t="s">
        <v>210</v>
      </c>
      <c r="G62" s="52">
        <f t="shared" si="6"/>
        <v>0</v>
      </c>
      <c r="H62" s="57" t="s">
        <v>210</v>
      </c>
      <c r="I62" s="58" t="s">
        <v>210</v>
      </c>
      <c r="J62" s="50">
        <f t="shared" si="7"/>
        <v>0</v>
      </c>
      <c r="K62" s="59" t="s">
        <v>210</v>
      </c>
      <c r="L62" s="58">
        <v>2</v>
      </c>
      <c r="M62" s="52">
        <f t="shared" si="8"/>
        <v>2</v>
      </c>
      <c r="N62" s="60" t="s">
        <v>210</v>
      </c>
      <c r="O62" s="61">
        <v>1</v>
      </c>
      <c r="P62" s="55">
        <f t="shared" si="9"/>
        <v>1</v>
      </c>
    </row>
    <row r="63" spans="1:16" x14ac:dyDescent="0.3">
      <c r="A63" s="56" t="s">
        <v>43</v>
      </c>
      <c r="B63" s="57" t="s">
        <v>210</v>
      </c>
      <c r="C63" s="58">
        <v>12</v>
      </c>
      <c r="D63" s="50">
        <f t="shared" si="5"/>
        <v>12</v>
      </c>
      <c r="E63" s="59">
        <v>1</v>
      </c>
      <c r="F63" s="58">
        <v>1</v>
      </c>
      <c r="G63" s="52">
        <f t="shared" si="6"/>
        <v>2</v>
      </c>
      <c r="H63" s="57" t="s">
        <v>210</v>
      </c>
      <c r="I63" s="58" t="s">
        <v>210</v>
      </c>
      <c r="J63" s="50">
        <f t="shared" si="7"/>
        <v>0</v>
      </c>
      <c r="K63" s="59" t="s">
        <v>210</v>
      </c>
      <c r="L63" s="58">
        <v>1</v>
      </c>
      <c r="M63" s="52">
        <f t="shared" si="8"/>
        <v>1</v>
      </c>
      <c r="N63" s="60">
        <v>2</v>
      </c>
      <c r="O63" s="61">
        <v>7</v>
      </c>
      <c r="P63" s="55">
        <f t="shared" si="9"/>
        <v>9</v>
      </c>
    </row>
    <row r="64" spans="1:16" x14ac:dyDescent="0.3">
      <c r="A64" s="56" t="s">
        <v>44</v>
      </c>
      <c r="B64" s="57" t="s">
        <v>210</v>
      </c>
      <c r="C64" s="58">
        <v>1</v>
      </c>
      <c r="D64" s="50">
        <f t="shared" si="5"/>
        <v>1</v>
      </c>
      <c r="E64" s="59">
        <v>10</v>
      </c>
      <c r="F64" s="58">
        <v>16</v>
      </c>
      <c r="G64" s="52">
        <f t="shared" si="6"/>
        <v>26</v>
      </c>
      <c r="H64" s="57" t="s">
        <v>210</v>
      </c>
      <c r="I64" s="58" t="s">
        <v>210</v>
      </c>
      <c r="J64" s="50">
        <f t="shared" si="7"/>
        <v>0</v>
      </c>
      <c r="K64" s="59">
        <v>30</v>
      </c>
      <c r="L64" s="58">
        <v>33</v>
      </c>
      <c r="M64" s="52">
        <f t="shared" si="8"/>
        <v>63</v>
      </c>
      <c r="N64" s="60">
        <v>17</v>
      </c>
      <c r="O64" s="61">
        <v>17</v>
      </c>
      <c r="P64" s="55">
        <f t="shared" si="9"/>
        <v>34</v>
      </c>
    </row>
    <row r="65" spans="1:16" x14ac:dyDescent="0.3">
      <c r="A65" s="56" t="s">
        <v>58</v>
      </c>
      <c r="B65" s="57" t="s">
        <v>210</v>
      </c>
      <c r="C65" s="58" t="s">
        <v>210</v>
      </c>
      <c r="D65" s="50">
        <f t="shared" si="5"/>
        <v>0</v>
      </c>
      <c r="E65" s="59" t="s">
        <v>210</v>
      </c>
      <c r="F65" s="58" t="s">
        <v>210</v>
      </c>
      <c r="G65" s="52">
        <f t="shared" si="6"/>
        <v>0</v>
      </c>
      <c r="H65" s="57" t="s">
        <v>210</v>
      </c>
      <c r="I65" s="58" t="s">
        <v>210</v>
      </c>
      <c r="J65" s="50">
        <f t="shared" si="7"/>
        <v>0</v>
      </c>
      <c r="K65" s="59">
        <v>1</v>
      </c>
      <c r="L65" s="58" t="s">
        <v>210</v>
      </c>
      <c r="M65" s="52">
        <f t="shared" si="8"/>
        <v>1</v>
      </c>
      <c r="N65" s="60" t="s">
        <v>210</v>
      </c>
      <c r="O65" s="61" t="s">
        <v>210</v>
      </c>
      <c r="P65" s="55">
        <f t="shared" si="9"/>
        <v>0</v>
      </c>
    </row>
    <row r="66" spans="1:16" x14ac:dyDescent="0.3">
      <c r="A66" s="56" t="s">
        <v>221</v>
      </c>
      <c r="B66" s="57" t="s">
        <v>210</v>
      </c>
      <c r="C66" s="58" t="s">
        <v>210</v>
      </c>
      <c r="D66" s="50">
        <f t="shared" si="5"/>
        <v>0</v>
      </c>
      <c r="E66" s="59" t="s">
        <v>210</v>
      </c>
      <c r="F66" s="58" t="s">
        <v>210</v>
      </c>
      <c r="G66" s="52">
        <f t="shared" si="6"/>
        <v>0</v>
      </c>
      <c r="H66" s="57" t="s">
        <v>210</v>
      </c>
      <c r="I66" s="58" t="s">
        <v>210</v>
      </c>
      <c r="J66" s="50">
        <f t="shared" si="7"/>
        <v>0</v>
      </c>
      <c r="K66" s="59" t="s">
        <v>210</v>
      </c>
      <c r="L66" s="58">
        <v>2</v>
      </c>
      <c r="M66" s="52">
        <f t="shared" si="8"/>
        <v>2</v>
      </c>
      <c r="N66" s="60" t="s">
        <v>210</v>
      </c>
      <c r="O66" s="61" t="s">
        <v>210</v>
      </c>
      <c r="P66" s="55">
        <f t="shared" si="9"/>
        <v>0</v>
      </c>
    </row>
    <row r="67" spans="1:16" x14ac:dyDescent="0.3">
      <c r="A67" s="56" t="s">
        <v>45</v>
      </c>
      <c r="B67" s="57" t="s">
        <v>210</v>
      </c>
      <c r="C67" s="58" t="s">
        <v>210</v>
      </c>
      <c r="D67" s="50">
        <f t="shared" si="5"/>
        <v>0</v>
      </c>
      <c r="E67" s="59" t="s">
        <v>210</v>
      </c>
      <c r="F67" s="58" t="s">
        <v>210</v>
      </c>
      <c r="G67" s="52">
        <f t="shared" si="6"/>
        <v>0</v>
      </c>
      <c r="H67" s="57" t="s">
        <v>210</v>
      </c>
      <c r="I67" s="58" t="s">
        <v>210</v>
      </c>
      <c r="J67" s="50">
        <f t="shared" si="7"/>
        <v>0</v>
      </c>
      <c r="K67" s="59" t="s">
        <v>210</v>
      </c>
      <c r="L67" s="58">
        <v>1</v>
      </c>
      <c r="M67" s="52">
        <f t="shared" si="8"/>
        <v>1</v>
      </c>
      <c r="N67" s="60" t="s">
        <v>210</v>
      </c>
      <c r="O67" s="61" t="s">
        <v>210</v>
      </c>
      <c r="P67" s="55">
        <f t="shared" si="9"/>
        <v>0</v>
      </c>
    </row>
    <row r="68" spans="1:16" x14ac:dyDescent="0.3">
      <c r="A68" s="56" t="s">
        <v>46</v>
      </c>
      <c r="B68" s="57" t="s">
        <v>210</v>
      </c>
      <c r="C68" s="58" t="s">
        <v>210</v>
      </c>
      <c r="D68" s="50">
        <f t="shared" si="5"/>
        <v>0</v>
      </c>
      <c r="E68" s="59" t="s">
        <v>210</v>
      </c>
      <c r="F68" s="58" t="s">
        <v>210</v>
      </c>
      <c r="G68" s="52">
        <f t="shared" si="6"/>
        <v>0</v>
      </c>
      <c r="H68" s="57" t="s">
        <v>210</v>
      </c>
      <c r="I68" s="58" t="s">
        <v>210</v>
      </c>
      <c r="J68" s="50">
        <f t="shared" si="7"/>
        <v>0</v>
      </c>
      <c r="K68" s="59" t="s">
        <v>210</v>
      </c>
      <c r="L68" s="58">
        <v>1</v>
      </c>
      <c r="M68" s="52">
        <f t="shared" si="8"/>
        <v>1</v>
      </c>
      <c r="N68" s="60">
        <v>1</v>
      </c>
      <c r="O68" s="61">
        <v>3</v>
      </c>
      <c r="P68" s="55">
        <f t="shared" si="9"/>
        <v>4</v>
      </c>
    </row>
    <row r="69" spans="1:16" x14ac:dyDescent="0.3">
      <c r="A69" s="56" t="s">
        <v>47</v>
      </c>
      <c r="B69" s="57">
        <v>36</v>
      </c>
      <c r="C69" s="58">
        <v>49</v>
      </c>
      <c r="D69" s="50">
        <f t="shared" si="5"/>
        <v>85</v>
      </c>
      <c r="E69" s="59" t="s">
        <v>210</v>
      </c>
      <c r="F69" s="58" t="s">
        <v>210</v>
      </c>
      <c r="G69" s="52">
        <f t="shared" si="6"/>
        <v>0</v>
      </c>
      <c r="H69" s="57" t="s">
        <v>210</v>
      </c>
      <c r="I69" s="58" t="s">
        <v>210</v>
      </c>
      <c r="J69" s="50">
        <f t="shared" si="7"/>
        <v>0</v>
      </c>
      <c r="K69" s="59">
        <v>5</v>
      </c>
      <c r="L69" s="58">
        <v>20</v>
      </c>
      <c r="M69" s="52">
        <f t="shared" si="8"/>
        <v>25</v>
      </c>
      <c r="N69" s="60">
        <v>5</v>
      </c>
      <c r="O69" s="61">
        <v>7</v>
      </c>
      <c r="P69" s="55">
        <f t="shared" si="9"/>
        <v>12</v>
      </c>
    </row>
    <row r="70" spans="1:16" x14ac:dyDescent="0.3">
      <c r="A70" s="56" t="s">
        <v>48</v>
      </c>
      <c r="B70" s="57">
        <v>4</v>
      </c>
      <c r="C70" s="58">
        <v>3</v>
      </c>
      <c r="D70" s="50">
        <f t="shared" si="5"/>
        <v>7</v>
      </c>
      <c r="E70" s="59" t="s">
        <v>210</v>
      </c>
      <c r="F70" s="58" t="s">
        <v>210</v>
      </c>
      <c r="G70" s="52">
        <f t="shared" si="6"/>
        <v>0</v>
      </c>
      <c r="H70" s="57" t="s">
        <v>210</v>
      </c>
      <c r="I70" s="58" t="s">
        <v>210</v>
      </c>
      <c r="J70" s="50">
        <f t="shared" si="7"/>
        <v>0</v>
      </c>
      <c r="K70" s="59" t="s">
        <v>210</v>
      </c>
      <c r="L70" s="58" t="s">
        <v>210</v>
      </c>
      <c r="M70" s="52">
        <f t="shared" si="8"/>
        <v>0</v>
      </c>
      <c r="N70" s="60" t="s">
        <v>210</v>
      </c>
      <c r="O70" s="61">
        <v>1</v>
      </c>
      <c r="P70" s="55">
        <f t="shared" si="9"/>
        <v>1</v>
      </c>
    </row>
    <row r="71" spans="1:16" x14ac:dyDescent="0.3">
      <c r="A71" s="56" t="s">
        <v>49</v>
      </c>
      <c r="B71" s="57" t="s">
        <v>210</v>
      </c>
      <c r="C71" s="58" t="s">
        <v>210</v>
      </c>
      <c r="D71" s="50">
        <f t="shared" si="5"/>
        <v>0</v>
      </c>
      <c r="E71" s="59" t="s">
        <v>210</v>
      </c>
      <c r="F71" s="58" t="s">
        <v>210</v>
      </c>
      <c r="G71" s="52">
        <f t="shared" si="6"/>
        <v>0</v>
      </c>
      <c r="H71" s="57" t="s">
        <v>210</v>
      </c>
      <c r="I71" s="58" t="s">
        <v>210</v>
      </c>
      <c r="J71" s="50">
        <f t="shared" si="7"/>
        <v>0</v>
      </c>
      <c r="K71" s="59" t="s">
        <v>210</v>
      </c>
      <c r="L71" s="58" t="s">
        <v>210</v>
      </c>
      <c r="M71" s="52">
        <f t="shared" si="8"/>
        <v>0</v>
      </c>
      <c r="N71" s="60" t="s">
        <v>210</v>
      </c>
      <c r="O71" s="61">
        <v>1</v>
      </c>
      <c r="P71" s="55">
        <f t="shared" si="9"/>
        <v>1</v>
      </c>
    </row>
    <row r="72" spans="1:16" x14ac:dyDescent="0.3">
      <c r="A72" s="56" t="s">
        <v>50</v>
      </c>
      <c r="B72" s="57">
        <v>1</v>
      </c>
      <c r="C72" s="58">
        <v>2</v>
      </c>
      <c r="D72" s="50">
        <f t="shared" si="5"/>
        <v>3</v>
      </c>
      <c r="E72" s="59">
        <v>7</v>
      </c>
      <c r="F72" s="58">
        <v>11</v>
      </c>
      <c r="G72" s="52">
        <f t="shared" si="6"/>
        <v>18</v>
      </c>
      <c r="H72" s="57">
        <v>2</v>
      </c>
      <c r="I72" s="58">
        <v>1</v>
      </c>
      <c r="J72" s="50">
        <f t="shared" si="7"/>
        <v>3</v>
      </c>
      <c r="K72" s="59">
        <v>134</v>
      </c>
      <c r="L72" s="58">
        <v>180</v>
      </c>
      <c r="M72" s="52">
        <f t="shared" si="8"/>
        <v>314</v>
      </c>
      <c r="N72" s="60">
        <v>11</v>
      </c>
      <c r="O72" s="61">
        <v>27</v>
      </c>
      <c r="P72" s="55">
        <f t="shared" si="9"/>
        <v>38</v>
      </c>
    </row>
    <row r="73" spans="1:16" x14ac:dyDescent="0.3">
      <c r="A73" s="56" t="s">
        <v>51</v>
      </c>
      <c r="B73" s="57" t="s">
        <v>210</v>
      </c>
      <c r="C73" s="58" t="s">
        <v>210</v>
      </c>
      <c r="D73" s="50">
        <f t="shared" si="5"/>
        <v>0</v>
      </c>
      <c r="E73" s="59" t="s">
        <v>210</v>
      </c>
      <c r="F73" s="58" t="s">
        <v>210</v>
      </c>
      <c r="G73" s="52">
        <f t="shared" si="6"/>
        <v>0</v>
      </c>
      <c r="H73" s="57" t="s">
        <v>210</v>
      </c>
      <c r="I73" s="58" t="s">
        <v>210</v>
      </c>
      <c r="J73" s="50">
        <f t="shared" si="7"/>
        <v>0</v>
      </c>
      <c r="K73" s="59">
        <v>1</v>
      </c>
      <c r="L73" s="58">
        <v>6</v>
      </c>
      <c r="M73" s="52">
        <f t="shared" si="8"/>
        <v>7</v>
      </c>
      <c r="N73" s="60">
        <v>3</v>
      </c>
      <c r="O73" s="61">
        <v>2</v>
      </c>
      <c r="P73" s="55">
        <f t="shared" si="9"/>
        <v>5</v>
      </c>
    </row>
    <row r="74" spans="1:16" x14ac:dyDescent="0.3">
      <c r="A74" s="56" t="s">
        <v>222</v>
      </c>
      <c r="B74" s="57" t="s">
        <v>210</v>
      </c>
      <c r="C74" s="58" t="s">
        <v>210</v>
      </c>
      <c r="D74" s="50">
        <f t="shared" si="5"/>
        <v>0</v>
      </c>
      <c r="E74" s="59">
        <v>1</v>
      </c>
      <c r="F74" s="58" t="s">
        <v>210</v>
      </c>
      <c r="G74" s="52">
        <f t="shared" si="6"/>
        <v>1</v>
      </c>
      <c r="H74" s="57" t="s">
        <v>210</v>
      </c>
      <c r="I74" s="58" t="s">
        <v>210</v>
      </c>
      <c r="J74" s="50">
        <f t="shared" si="7"/>
        <v>0</v>
      </c>
      <c r="K74" s="59" t="s">
        <v>210</v>
      </c>
      <c r="L74" s="58" t="s">
        <v>210</v>
      </c>
      <c r="M74" s="52">
        <f t="shared" si="8"/>
        <v>0</v>
      </c>
      <c r="N74" s="60" t="s">
        <v>210</v>
      </c>
      <c r="O74" s="61" t="s">
        <v>210</v>
      </c>
      <c r="P74" s="55">
        <f t="shared" si="9"/>
        <v>0</v>
      </c>
    </row>
    <row r="75" spans="1:16" x14ac:dyDescent="0.3">
      <c r="A75" s="56" t="s">
        <v>52</v>
      </c>
      <c r="B75" s="57" t="s">
        <v>210</v>
      </c>
      <c r="C75" s="58" t="s">
        <v>210</v>
      </c>
      <c r="D75" s="50">
        <f t="shared" si="5"/>
        <v>0</v>
      </c>
      <c r="E75" s="59" t="s">
        <v>210</v>
      </c>
      <c r="F75" s="58" t="s">
        <v>210</v>
      </c>
      <c r="G75" s="52">
        <f t="shared" si="6"/>
        <v>0</v>
      </c>
      <c r="H75" s="57" t="s">
        <v>210</v>
      </c>
      <c r="I75" s="58" t="s">
        <v>210</v>
      </c>
      <c r="J75" s="50">
        <f t="shared" si="7"/>
        <v>0</v>
      </c>
      <c r="K75" s="59">
        <v>3</v>
      </c>
      <c r="L75" s="58">
        <v>5</v>
      </c>
      <c r="M75" s="52">
        <f t="shared" si="8"/>
        <v>8</v>
      </c>
      <c r="N75" s="60">
        <v>1</v>
      </c>
      <c r="O75" s="61">
        <v>2</v>
      </c>
      <c r="P75" s="55">
        <f t="shared" si="9"/>
        <v>3</v>
      </c>
    </row>
    <row r="76" spans="1:16" ht="12.5" thickBot="1" x14ac:dyDescent="0.35">
      <c r="A76" s="56" t="s">
        <v>223</v>
      </c>
      <c r="B76" s="57" t="s">
        <v>210</v>
      </c>
      <c r="C76" s="58" t="s">
        <v>210</v>
      </c>
      <c r="D76" s="50">
        <f t="shared" si="5"/>
        <v>0</v>
      </c>
      <c r="E76" s="59" t="s">
        <v>210</v>
      </c>
      <c r="F76" s="58" t="s">
        <v>210</v>
      </c>
      <c r="G76" s="52">
        <f t="shared" si="6"/>
        <v>0</v>
      </c>
      <c r="H76" s="57" t="s">
        <v>210</v>
      </c>
      <c r="I76" s="58" t="s">
        <v>210</v>
      </c>
      <c r="J76" s="50">
        <f t="shared" si="7"/>
        <v>0</v>
      </c>
      <c r="K76" s="59" t="s">
        <v>210</v>
      </c>
      <c r="L76" s="58" t="s">
        <v>210</v>
      </c>
      <c r="M76" s="52">
        <f t="shared" si="8"/>
        <v>0</v>
      </c>
      <c r="N76" s="60" t="s">
        <v>210</v>
      </c>
      <c r="O76" s="61">
        <v>1</v>
      </c>
      <c r="P76" s="55">
        <f t="shared" si="9"/>
        <v>1</v>
      </c>
    </row>
    <row r="77" spans="1:16" ht="12.5" thickBot="1" x14ac:dyDescent="0.35">
      <c r="A77" s="38" t="s">
        <v>100</v>
      </c>
      <c r="B77" s="39">
        <f t="shared" ref="B77:P77" si="10">SUM(B6:B76)</f>
        <v>64</v>
      </c>
      <c r="C77" s="63">
        <f t="shared" si="10"/>
        <v>97</v>
      </c>
      <c r="D77" s="64">
        <f t="shared" si="10"/>
        <v>161</v>
      </c>
      <c r="E77" s="39">
        <f t="shared" si="10"/>
        <v>88</v>
      </c>
      <c r="F77" s="63">
        <f t="shared" si="10"/>
        <v>134</v>
      </c>
      <c r="G77" s="64">
        <f t="shared" si="10"/>
        <v>222</v>
      </c>
      <c r="H77" s="39">
        <f t="shared" si="10"/>
        <v>10</v>
      </c>
      <c r="I77" s="63">
        <f t="shared" si="10"/>
        <v>6</v>
      </c>
      <c r="J77" s="64">
        <f t="shared" si="10"/>
        <v>16</v>
      </c>
      <c r="K77" s="39">
        <f t="shared" si="10"/>
        <v>936</v>
      </c>
      <c r="L77" s="63">
        <f t="shared" si="10"/>
        <v>1112</v>
      </c>
      <c r="M77" s="64">
        <f t="shared" si="10"/>
        <v>2048</v>
      </c>
      <c r="N77" s="39">
        <f t="shared" si="10"/>
        <v>477</v>
      </c>
      <c r="O77" s="63">
        <f t="shared" si="10"/>
        <v>567</v>
      </c>
      <c r="P77" s="65">
        <f t="shared" si="10"/>
        <v>1044</v>
      </c>
    </row>
  </sheetData>
  <sortState ref="A6:P72">
    <sortCondition ref="A6:A72"/>
  </sortState>
  <mergeCells count="6">
    <mergeCell ref="A4:A5"/>
    <mergeCell ref="N4:P4"/>
    <mergeCell ref="B4:D4"/>
    <mergeCell ref="E4:G4"/>
    <mergeCell ref="H4:J4"/>
    <mergeCell ref="K4:M4"/>
  </mergeCells>
  <pageMargins left="0.7" right="0.7" top="0.75" bottom="0.75" header="0.3" footer="0.3"/>
  <pageSetup paperSize="9" scale="93" orientation="landscape" r:id="rId1"/>
  <headerFooter alignWithMargins="0"/>
  <rowBreaks count="1" manualBreakCount="1">
    <brk id="3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W22"/>
  <sheetViews>
    <sheetView workbookViewId="0">
      <selection activeCell="I23" sqref="I23"/>
    </sheetView>
  </sheetViews>
  <sheetFormatPr defaultColWidth="9.1796875" defaultRowHeight="12" x14ac:dyDescent="0.3"/>
  <cols>
    <col min="1" max="1" width="38.7265625" style="85" customWidth="1"/>
    <col min="2" max="11" width="7.81640625" style="85" customWidth="1"/>
    <col min="12" max="21" width="9.1796875" style="85"/>
    <col min="22" max="22" width="10.7265625" style="85" customWidth="1"/>
    <col min="23" max="16384" width="9.1796875" style="85"/>
  </cols>
  <sheetData>
    <row r="1" spans="1:23" x14ac:dyDescent="0.3">
      <c r="A1" s="220" t="s">
        <v>187</v>
      </c>
    </row>
    <row r="2" spans="1:23" x14ac:dyDescent="0.3">
      <c r="A2" s="85" t="s">
        <v>208</v>
      </c>
    </row>
    <row r="4" spans="1:23" ht="12.5" thickBot="1" x14ac:dyDescent="0.35">
      <c r="A4" s="221"/>
    </row>
    <row r="5" spans="1:23" ht="109.5" customHeight="1" thickBot="1" x14ac:dyDescent="0.35">
      <c r="A5" s="222" t="s">
        <v>135</v>
      </c>
      <c r="B5" s="223" t="s">
        <v>136</v>
      </c>
      <c r="C5" s="223" t="s">
        <v>137</v>
      </c>
      <c r="D5" s="223" t="s">
        <v>138</v>
      </c>
      <c r="E5" s="223" t="s">
        <v>139</v>
      </c>
      <c r="F5" s="223" t="s">
        <v>140</v>
      </c>
      <c r="G5" s="223" t="s">
        <v>141</v>
      </c>
      <c r="H5" s="223" t="s">
        <v>96</v>
      </c>
      <c r="I5" s="224" t="s">
        <v>152</v>
      </c>
      <c r="J5" s="223" t="s">
        <v>142</v>
      </c>
      <c r="K5" s="225" t="s">
        <v>143</v>
      </c>
    </row>
    <row r="6" spans="1:23" ht="12.75" customHeight="1" x14ac:dyDescent="0.3">
      <c r="A6" s="226" t="s">
        <v>144</v>
      </c>
      <c r="B6" s="227">
        <v>19664</v>
      </c>
      <c r="C6" s="227">
        <v>2446</v>
      </c>
      <c r="D6" s="227">
        <v>3626</v>
      </c>
      <c r="E6" s="227">
        <v>1939</v>
      </c>
      <c r="F6" s="227">
        <v>872</v>
      </c>
      <c r="G6" s="227">
        <v>0</v>
      </c>
      <c r="H6" s="227">
        <v>0</v>
      </c>
      <c r="I6" s="227">
        <v>0</v>
      </c>
      <c r="J6" s="227">
        <v>10031</v>
      </c>
      <c r="K6" s="228">
        <f>SUM(C6:J6)</f>
        <v>18914</v>
      </c>
      <c r="N6" s="255"/>
      <c r="O6" s="255"/>
      <c r="P6" s="255"/>
      <c r="Q6" s="255"/>
      <c r="R6" s="255"/>
      <c r="S6" s="255"/>
      <c r="T6" s="255"/>
      <c r="U6" s="255"/>
      <c r="V6" s="255"/>
      <c r="W6" s="255"/>
    </row>
    <row r="7" spans="1:23" ht="12.75" customHeight="1" x14ac:dyDescent="0.3">
      <c r="A7" s="229" t="s">
        <v>145</v>
      </c>
      <c r="B7" s="230">
        <v>586</v>
      </c>
      <c r="C7" s="230">
        <v>140</v>
      </c>
      <c r="D7" s="230">
        <v>74</v>
      </c>
      <c r="E7" s="230">
        <v>89</v>
      </c>
      <c r="F7" s="230">
        <v>43</v>
      </c>
      <c r="G7" s="230">
        <v>0</v>
      </c>
      <c r="H7" s="230">
        <v>0</v>
      </c>
      <c r="I7" s="230">
        <v>0</v>
      </c>
      <c r="J7" s="230">
        <v>230</v>
      </c>
      <c r="K7" s="231">
        <f t="shared" ref="K7:K20" si="0">SUM(C7:J7)</f>
        <v>576</v>
      </c>
      <c r="N7" s="255"/>
      <c r="O7" s="255"/>
      <c r="P7" s="255"/>
      <c r="Q7" s="255"/>
      <c r="R7" s="255"/>
      <c r="S7" s="255"/>
      <c r="T7" s="255"/>
      <c r="U7" s="255"/>
      <c r="V7" s="255"/>
      <c r="W7" s="255"/>
    </row>
    <row r="8" spans="1:23" ht="12.75" customHeight="1" x14ac:dyDescent="0.3">
      <c r="A8" s="232" t="s">
        <v>146</v>
      </c>
      <c r="B8" s="233">
        <v>204</v>
      </c>
      <c r="C8" s="233">
        <v>47</v>
      </c>
      <c r="D8" s="233">
        <v>70</v>
      </c>
      <c r="E8" s="233">
        <v>36</v>
      </c>
      <c r="F8" s="233">
        <v>22</v>
      </c>
      <c r="G8" s="233">
        <v>0</v>
      </c>
      <c r="H8" s="233">
        <v>0</v>
      </c>
      <c r="I8" s="233">
        <v>0</v>
      </c>
      <c r="J8" s="233">
        <v>147</v>
      </c>
      <c r="K8" s="234">
        <f t="shared" si="0"/>
        <v>322</v>
      </c>
      <c r="N8" s="255"/>
      <c r="O8" s="255"/>
      <c r="P8" s="255"/>
      <c r="Q8" s="255"/>
      <c r="R8" s="255"/>
      <c r="S8" s="255"/>
      <c r="T8" s="255"/>
      <c r="U8" s="255"/>
      <c r="V8" s="255"/>
      <c r="W8" s="255"/>
    </row>
    <row r="9" spans="1:23" ht="12.75" customHeight="1" x14ac:dyDescent="0.3">
      <c r="A9" s="229" t="s">
        <v>147</v>
      </c>
      <c r="B9" s="230">
        <v>25</v>
      </c>
      <c r="C9" s="230">
        <v>0</v>
      </c>
      <c r="D9" s="230">
        <v>0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3</v>
      </c>
      <c r="K9" s="231">
        <f t="shared" si="0"/>
        <v>3</v>
      </c>
      <c r="N9" s="255"/>
      <c r="O9" s="255"/>
      <c r="P9" s="255"/>
      <c r="Q9" s="255"/>
      <c r="R9" s="255"/>
      <c r="S9" s="255"/>
      <c r="T9" s="255"/>
      <c r="U9" s="255"/>
      <c r="V9" s="255"/>
      <c r="W9" s="255"/>
    </row>
    <row r="10" spans="1:23" ht="12.75" customHeight="1" x14ac:dyDescent="0.3">
      <c r="A10" s="232" t="s">
        <v>148</v>
      </c>
      <c r="B10" s="233">
        <v>3</v>
      </c>
      <c r="C10" s="233">
        <v>1</v>
      </c>
      <c r="D10" s="233">
        <v>0</v>
      </c>
      <c r="E10" s="233">
        <v>0</v>
      </c>
      <c r="F10" s="233">
        <v>0</v>
      </c>
      <c r="G10" s="233">
        <v>0</v>
      </c>
      <c r="H10" s="233">
        <v>0</v>
      </c>
      <c r="I10" s="233">
        <v>0</v>
      </c>
      <c r="J10" s="233">
        <v>1</v>
      </c>
      <c r="K10" s="234">
        <f t="shared" si="0"/>
        <v>2</v>
      </c>
      <c r="N10" s="255"/>
      <c r="O10" s="255"/>
      <c r="P10" s="255"/>
      <c r="Q10" s="255"/>
      <c r="R10" s="255"/>
      <c r="S10" s="255"/>
      <c r="T10" s="255"/>
      <c r="U10" s="255"/>
      <c r="V10" s="255"/>
      <c r="W10" s="255"/>
    </row>
    <row r="11" spans="1:23" ht="12.75" customHeight="1" x14ac:dyDescent="0.3">
      <c r="A11" s="229" t="s">
        <v>149</v>
      </c>
      <c r="B11" s="230">
        <v>3</v>
      </c>
      <c r="C11" s="230">
        <v>0</v>
      </c>
      <c r="D11" s="230">
        <v>0</v>
      </c>
      <c r="E11" s="230">
        <v>0</v>
      </c>
      <c r="F11" s="230">
        <v>0</v>
      </c>
      <c r="G11" s="230">
        <v>0</v>
      </c>
      <c r="H11" s="230">
        <v>0</v>
      </c>
      <c r="I11" s="230">
        <v>0</v>
      </c>
      <c r="J11" s="230">
        <v>0</v>
      </c>
      <c r="K11" s="231">
        <f t="shared" si="0"/>
        <v>0</v>
      </c>
      <c r="N11" s="255"/>
      <c r="O11" s="255"/>
      <c r="P11" s="255"/>
      <c r="Q11" s="255"/>
      <c r="R11" s="255"/>
      <c r="S11" s="255"/>
      <c r="T11" s="255"/>
      <c r="U11" s="255"/>
      <c r="V11" s="255"/>
      <c r="W11" s="255"/>
    </row>
    <row r="12" spans="1:23" ht="12.75" customHeight="1" x14ac:dyDescent="0.3">
      <c r="A12" s="232" t="s">
        <v>150</v>
      </c>
      <c r="B12" s="233">
        <v>0</v>
      </c>
      <c r="C12" s="233">
        <v>0</v>
      </c>
      <c r="D12" s="233">
        <v>0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4">
        <f t="shared" si="0"/>
        <v>0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</row>
    <row r="13" spans="1:23" ht="12.75" customHeight="1" x14ac:dyDescent="0.3">
      <c r="A13" s="229" t="s">
        <v>96</v>
      </c>
      <c r="B13" s="230">
        <v>1</v>
      </c>
      <c r="C13" s="230">
        <v>0</v>
      </c>
      <c r="D13" s="230"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231">
        <f t="shared" si="0"/>
        <v>0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</row>
    <row r="14" spans="1:23" ht="12.75" customHeight="1" x14ac:dyDescent="0.3">
      <c r="A14" s="232" t="s">
        <v>141</v>
      </c>
      <c r="B14" s="233">
        <v>0</v>
      </c>
      <c r="C14" s="233">
        <v>2</v>
      </c>
      <c r="D14" s="233">
        <v>0</v>
      </c>
      <c r="E14" s="233">
        <v>4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4">
        <f t="shared" si="0"/>
        <v>6</v>
      </c>
      <c r="N14" s="255"/>
      <c r="O14" s="255"/>
      <c r="P14" s="255"/>
      <c r="Q14" s="255"/>
      <c r="R14" s="255"/>
      <c r="S14" s="255"/>
      <c r="T14" s="255"/>
      <c r="U14" s="255"/>
      <c r="V14" s="255"/>
      <c r="W14" s="255"/>
    </row>
    <row r="15" spans="1:23" ht="12.75" customHeight="1" x14ac:dyDescent="0.3">
      <c r="A15" s="229" t="s">
        <v>151</v>
      </c>
      <c r="B15" s="230">
        <v>1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1">
        <f t="shared" si="0"/>
        <v>0</v>
      </c>
      <c r="N15" s="255"/>
      <c r="O15" s="255"/>
      <c r="P15" s="255"/>
      <c r="Q15" s="255"/>
      <c r="R15" s="255"/>
      <c r="S15" s="255"/>
      <c r="T15" s="255"/>
      <c r="U15" s="255"/>
      <c r="V15" s="255"/>
      <c r="W15" s="255"/>
    </row>
    <row r="16" spans="1:23" ht="12.75" customHeight="1" x14ac:dyDescent="0.3">
      <c r="A16" s="232" t="s">
        <v>133</v>
      </c>
      <c r="B16" s="233">
        <v>1324</v>
      </c>
      <c r="C16" s="233">
        <v>570</v>
      </c>
      <c r="D16" s="233">
        <v>20</v>
      </c>
      <c r="E16" s="233">
        <v>39</v>
      </c>
      <c r="F16" s="233">
        <v>186</v>
      </c>
      <c r="G16" s="233">
        <v>60</v>
      </c>
      <c r="H16" s="233">
        <v>0</v>
      </c>
      <c r="I16" s="233">
        <v>137</v>
      </c>
      <c r="J16" s="233">
        <v>260</v>
      </c>
      <c r="K16" s="234">
        <f t="shared" si="0"/>
        <v>1272</v>
      </c>
      <c r="N16" s="255"/>
      <c r="O16" s="255"/>
      <c r="P16" s="255"/>
      <c r="Q16" s="255"/>
      <c r="R16" s="255"/>
      <c r="S16" s="255"/>
      <c r="T16" s="255"/>
      <c r="U16" s="255"/>
      <c r="V16" s="255"/>
      <c r="W16" s="255"/>
    </row>
    <row r="17" spans="1:23" ht="12.75" customHeight="1" x14ac:dyDescent="0.3">
      <c r="A17" s="232" t="s">
        <v>153</v>
      </c>
      <c r="B17" s="233">
        <v>1</v>
      </c>
      <c r="C17" s="233">
        <v>0</v>
      </c>
      <c r="D17" s="233">
        <v>0</v>
      </c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6</v>
      </c>
      <c r="K17" s="234">
        <f t="shared" si="0"/>
        <v>6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</row>
    <row r="18" spans="1:23" ht="12.75" customHeight="1" x14ac:dyDescent="0.3">
      <c r="A18" s="229" t="s">
        <v>154</v>
      </c>
      <c r="B18" s="230">
        <v>8</v>
      </c>
      <c r="C18" s="230">
        <v>2</v>
      </c>
      <c r="D18" s="230"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1">
        <f t="shared" si="0"/>
        <v>2</v>
      </c>
      <c r="N18" s="255"/>
      <c r="O18" s="255"/>
      <c r="P18" s="255"/>
      <c r="Q18" s="255"/>
      <c r="R18" s="255"/>
      <c r="S18" s="255"/>
      <c r="T18" s="255"/>
      <c r="U18" s="255"/>
      <c r="V18" s="255"/>
      <c r="W18" s="255"/>
    </row>
    <row r="19" spans="1:23" ht="12.75" customHeight="1" x14ac:dyDescent="0.3">
      <c r="A19" s="232" t="s">
        <v>155</v>
      </c>
      <c r="B19" s="233">
        <v>1</v>
      </c>
      <c r="C19" s="233">
        <v>0</v>
      </c>
      <c r="D19" s="233">
        <v>0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4">
        <f t="shared" si="0"/>
        <v>0</v>
      </c>
      <c r="N19" s="255"/>
      <c r="O19" s="255"/>
      <c r="P19" s="255"/>
      <c r="Q19" s="255"/>
      <c r="R19" s="255"/>
      <c r="S19" s="255"/>
      <c r="T19" s="255"/>
      <c r="U19" s="255"/>
      <c r="V19" s="255"/>
      <c r="W19" s="255"/>
    </row>
    <row r="20" spans="1:23" ht="12.75" customHeight="1" thickBot="1" x14ac:dyDescent="0.35">
      <c r="A20" s="235" t="s">
        <v>156</v>
      </c>
      <c r="B20" s="236">
        <v>1</v>
      </c>
      <c r="C20" s="236">
        <v>0</v>
      </c>
      <c r="D20" s="236">
        <v>0</v>
      </c>
      <c r="E20" s="236">
        <v>0</v>
      </c>
      <c r="F20" s="236">
        <v>0</v>
      </c>
      <c r="G20" s="236">
        <v>0</v>
      </c>
      <c r="H20" s="236">
        <v>0</v>
      </c>
      <c r="I20" s="236">
        <v>0</v>
      </c>
      <c r="J20" s="236">
        <v>3</v>
      </c>
      <c r="K20" s="237">
        <f t="shared" si="0"/>
        <v>3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</row>
    <row r="21" spans="1:23" ht="13.5" customHeight="1" thickBot="1" x14ac:dyDescent="0.35">
      <c r="A21" s="238" t="s">
        <v>2</v>
      </c>
      <c r="B21" s="239">
        <f>SUM(B6:B20)</f>
        <v>21822</v>
      </c>
      <c r="C21" s="240">
        <f t="shared" ref="C21:K21" si="1">SUM(C6:C20)</f>
        <v>3208</v>
      </c>
      <c r="D21" s="240">
        <f t="shared" si="1"/>
        <v>3790</v>
      </c>
      <c r="E21" s="240">
        <f t="shared" si="1"/>
        <v>2107</v>
      </c>
      <c r="F21" s="240">
        <f t="shared" si="1"/>
        <v>1123</v>
      </c>
      <c r="G21" s="240">
        <f t="shared" si="1"/>
        <v>60</v>
      </c>
      <c r="H21" s="240">
        <f t="shared" si="1"/>
        <v>0</v>
      </c>
      <c r="I21" s="240">
        <f t="shared" si="1"/>
        <v>137</v>
      </c>
      <c r="J21" s="240">
        <f t="shared" si="1"/>
        <v>10681</v>
      </c>
      <c r="K21" s="239">
        <f t="shared" si="1"/>
        <v>21106</v>
      </c>
      <c r="N21" s="255"/>
      <c r="O21" s="255"/>
      <c r="P21" s="255"/>
      <c r="Q21" s="255"/>
      <c r="R21" s="255"/>
      <c r="S21" s="255"/>
      <c r="T21" s="255"/>
      <c r="U21" s="255"/>
      <c r="V21" s="255"/>
      <c r="W21" s="255"/>
    </row>
    <row r="22" spans="1:23" ht="13.5" customHeight="1" x14ac:dyDescent="0.3"/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AD191"/>
  <sheetViews>
    <sheetView zoomScaleNormal="100" workbookViewId="0">
      <selection activeCell="E12" sqref="E12"/>
    </sheetView>
  </sheetViews>
  <sheetFormatPr defaultColWidth="9.1796875" defaultRowHeight="13" x14ac:dyDescent="0.3"/>
  <cols>
    <col min="1" max="1" width="47.453125" style="84" customWidth="1"/>
    <col min="2" max="13" width="7.453125" style="84" customWidth="1"/>
    <col min="14" max="14" width="9.1796875" style="84" customWidth="1"/>
    <col min="15" max="16" width="7.453125" style="84" customWidth="1"/>
    <col min="17" max="16384" width="9.1796875" style="84"/>
  </cols>
  <sheetData>
    <row r="1" spans="1:30" s="85" customFormat="1" ht="12" x14ac:dyDescent="0.3">
      <c r="A1" s="221" t="s">
        <v>209</v>
      </c>
      <c r="B1" s="241"/>
      <c r="C1" s="241"/>
      <c r="D1" s="241"/>
      <c r="E1" s="241"/>
      <c r="F1" s="242"/>
      <c r="G1" s="241"/>
      <c r="H1" s="241"/>
      <c r="I1" s="241"/>
      <c r="J1" s="87"/>
      <c r="K1" s="87"/>
      <c r="L1" s="87"/>
      <c r="M1" s="87"/>
      <c r="N1" s="87"/>
      <c r="O1" s="87"/>
      <c r="P1" s="87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</row>
    <row r="2" spans="1:30" s="85" customFormat="1" ht="12" x14ac:dyDescent="0.3">
      <c r="A2" s="221" t="s">
        <v>101</v>
      </c>
      <c r="B2" s="241"/>
      <c r="C2" s="241"/>
      <c r="D2" s="241"/>
      <c r="E2" s="241"/>
      <c r="F2" s="242"/>
      <c r="G2" s="241"/>
      <c r="H2" s="241"/>
      <c r="I2" s="241"/>
      <c r="J2" s="87"/>
      <c r="K2" s="87"/>
      <c r="L2" s="87"/>
      <c r="M2" s="87"/>
      <c r="N2" s="87"/>
      <c r="O2" s="87"/>
      <c r="P2" s="87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</row>
    <row r="3" spans="1:30" ht="13.5" thickBot="1" x14ac:dyDescent="0.35"/>
    <row r="4" spans="1:30" ht="133.5" customHeight="1" thickBot="1" x14ac:dyDescent="0.35">
      <c r="A4" s="320" t="s">
        <v>0</v>
      </c>
      <c r="B4" s="322" t="s">
        <v>171</v>
      </c>
      <c r="C4" s="321" t="s">
        <v>170</v>
      </c>
      <c r="D4" s="322" t="s">
        <v>123</v>
      </c>
      <c r="E4" s="322" t="s">
        <v>172</v>
      </c>
      <c r="F4" s="322" t="s">
        <v>177</v>
      </c>
      <c r="G4" s="322" t="s">
        <v>179</v>
      </c>
      <c r="H4" s="322" t="s">
        <v>178</v>
      </c>
      <c r="I4" s="322" t="s">
        <v>173</v>
      </c>
      <c r="J4" s="322" t="s">
        <v>98</v>
      </c>
      <c r="K4" s="322" t="s">
        <v>180</v>
      </c>
      <c r="L4" s="323" t="s">
        <v>97</v>
      </c>
      <c r="M4" s="324" t="s">
        <v>134</v>
      </c>
      <c r="N4" s="325" t="s">
        <v>2</v>
      </c>
    </row>
    <row r="5" spans="1:30" x14ac:dyDescent="0.3">
      <c r="A5" s="244" t="s">
        <v>4</v>
      </c>
      <c r="B5" s="246">
        <v>50</v>
      </c>
      <c r="C5" s="245">
        <v>59</v>
      </c>
      <c r="D5" s="246">
        <v>2</v>
      </c>
      <c r="E5" s="246">
        <v>0</v>
      </c>
      <c r="F5" s="246">
        <v>0</v>
      </c>
      <c r="G5" s="246">
        <v>6</v>
      </c>
      <c r="H5" s="246">
        <v>0</v>
      </c>
      <c r="I5" s="246">
        <v>0</v>
      </c>
      <c r="J5" s="246">
        <v>59</v>
      </c>
      <c r="K5" s="246">
        <v>33</v>
      </c>
      <c r="L5" s="246">
        <v>0</v>
      </c>
      <c r="M5" s="246">
        <v>5</v>
      </c>
      <c r="N5" s="247">
        <f t="shared" ref="N5:N36" si="0">SUM(B5:M5)</f>
        <v>214</v>
      </c>
    </row>
    <row r="6" spans="1:30" x14ac:dyDescent="0.3">
      <c r="A6" s="244" t="s">
        <v>239</v>
      </c>
      <c r="B6" s="246">
        <v>250</v>
      </c>
      <c r="C6" s="245">
        <v>85</v>
      </c>
      <c r="D6" s="246">
        <v>17</v>
      </c>
      <c r="E6" s="246">
        <v>0</v>
      </c>
      <c r="F6" s="246">
        <v>0</v>
      </c>
      <c r="G6" s="246">
        <v>4</v>
      </c>
      <c r="H6" s="246">
        <v>0</v>
      </c>
      <c r="I6" s="246">
        <v>0</v>
      </c>
      <c r="J6" s="246">
        <v>0</v>
      </c>
      <c r="K6" s="246">
        <v>0</v>
      </c>
      <c r="L6" s="246">
        <v>0</v>
      </c>
      <c r="M6" s="246">
        <v>0</v>
      </c>
      <c r="N6" s="247">
        <f t="shared" si="0"/>
        <v>356</v>
      </c>
    </row>
    <row r="7" spans="1:30" x14ac:dyDescent="0.3">
      <c r="A7" s="244" t="s">
        <v>5</v>
      </c>
      <c r="B7" s="246">
        <v>457</v>
      </c>
      <c r="C7" s="245">
        <v>351</v>
      </c>
      <c r="D7" s="246">
        <v>20</v>
      </c>
      <c r="E7" s="246">
        <v>0</v>
      </c>
      <c r="F7" s="246">
        <v>0</v>
      </c>
      <c r="G7" s="246">
        <v>6</v>
      </c>
      <c r="H7" s="246">
        <v>0</v>
      </c>
      <c r="I7" s="246">
        <v>0</v>
      </c>
      <c r="J7" s="246">
        <v>0</v>
      </c>
      <c r="K7" s="246">
        <v>0</v>
      </c>
      <c r="L7" s="246">
        <v>1</v>
      </c>
      <c r="M7" s="246">
        <v>3</v>
      </c>
      <c r="N7" s="247">
        <f t="shared" si="0"/>
        <v>838</v>
      </c>
    </row>
    <row r="8" spans="1:30" x14ac:dyDescent="0.3">
      <c r="A8" s="244" t="s">
        <v>6</v>
      </c>
      <c r="B8" s="246">
        <v>116</v>
      </c>
      <c r="C8" s="245">
        <v>15</v>
      </c>
      <c r="D8" s="246">
        <v>4</v>
      </c>
      <c r="E8" s="246">
        <v>0</v>
      </c>
      <c r="F8" s="246">
        <v>0</v>
      </c>
      <c r="G8" s="246">
        <v>0</v>
      </c>
      <c r="H8" s="246">
        <v>0</v>
      </c>
      <c r="I8" s="246">
        <v>0</v>
      </c>
      <c r="J8" s="246">
        <v>1</v>
      </c>
      <c r="K8" s="246">
        <v>0</v>
      </c>
      <c r="L8" s="246">
        <v>0</v>
      </c>
      <c r="M8" s="246">
        <v>4</v>
      </c>
      <c r="N8" s="247">
        <f t="shared" si="0"/>
        <v>140</v>
      </c>
    </row>
    <row r="9" spans="1:30" x14ac:dyDescent="0.3">
      <c r="A9" s="244" t="s">
        <v>240</v>
      </c>
      <c r="B9" s="246">
        <v>304</v>
      </c>
      <c r="C9" s="245">
        <v>4</v>
      </c>
      <c r="D9" s="246">
        <v>1</v>
      </c>
      <c r="E9" s="246">
        <v>0</v>
      </c>
      <c r="F9" s="246">
        <v>0</v>
      </c>
      <c r="G9" s="246">
        <v>0</v>
      </c>
      <c r="H9" s="246">
        <v>0</v>
      </c>
      <c r="I9" s="246">
        <v>0</v>
      </c>
      <c r="J9" s="246">
        <v>0</v>
      </c>
      <c r="K9" s="246">
        <v>0</v>
      </c>
      <c r="L9" s="246">
        <v>0</v>
      </c>
      <c r="M9" s="246">
        <v>0</v>
      </c>
      <c r="N9" s="247">
        <f t="shared" si="0"/>
        <v>309</v>
      </c>
    </row>
    <row r="10" spans="1:30" x14ac:dyDescent="0.3">
      <c r="A10" s="244" t="s">
        <v>241</v>
      </c>
      <c r="B10" s="246">
        <v>182</v>
      </c>
      <c r="C10" s="245">
        <v>41</v>
      </c>
      <c r="D10" s="246">
        <v>10</v>
      </c>
      <c r="E10" s="246">
        <v>0</v>
      </c>
      <c r="F10" s="246">
        <v>0</v>
      </c>
      <c r="G10" s="246">
        <v>24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6">
        <v>1</v>
      </c>
      <c r="N10" s="247">
        <f t="shared" si="0"/>
        <v>258</v>
      </c>
    </row>
    <row r="11" spans="1:30" x14ac:dyDescent="0.3">
      <c r="A11" s="244" t="s">
        <v>7</v>
      </c>
      <c r="B11" s="246">
        <v>1601</v>
      </c>
      <c r="C11" s="245">
        <v>893</v>
      </c>
      <c r="D11" s="246">
        <v>581</v>
      </c>
      <c r="E11" s="246">
        <v>0</v>
      </c>
      <c r="F11" s="246">
        <v>0</v>
      </c>
      <c r="G11" s="246">
        <v>6</v>
      </c>
      <c r="H11" s="246">
        <v>1</v>
      </c>
      <c r="I11" s="246">
        <v>0</v>
      </c>
      <c r="J11" s="246">
        <v>1</v>
      </c>
      <c r="K11" s="246">
        <v>4</v>
      </c>
      <c r="L11" s="246">
        <v>5</v>
      </c>
      <c r="M11" s="246">
        <v>192</v>
      </c>
      <c r="N11" s="247">
        <f t="shared" si="0"/>
        <v>3284</v>
      </c>
    </row>
    <row r="12" spans="1:30" x14ac:dyDescent="0.3">
      <c r="A12" s="244" t="s">
        <v>226</v>
      </c>
      <c r="B12" s="246">
        <v>144</v>
      </c>
      <c r="C12" s="245">
        <v>94</v>
      </c>
      <c r="D12" s="246">
        <v>8</v>
      </c>
      <c r="E12" s="246">
        <v>0</v>
      </c>
      <c r="F12" s="246">
        <v>0</v>
      </c>
      <c r="G12" s="246">
        <v>14</v>
      </c>
      <c r="H12" s="246">
        <v>5</v>
      </c>
      <c r="I12" s="246">
        <v>0</v>
      </c>
      <c r="J12" s="246">
        <v>0</v>
      </c>
      <c r="K12" s="246">
        <v>0</v>
      </c>
      <c r="L12" s="246">
        <v>0</v>
      </c>
      <c r="M12" s="246">
        <v>0</v>
      </c>
      <c r="N12" s="247">
        <f t="shared" si="0"/>
        <v>265</v>
      </c>
    </row>
    <row r="13" spans="1:30" x14ac:dyDescent="0.3">
      <c r="A13" s="244" t="s">
        <v>70</v>
      </c>
      <c r="B13" s="246">
        <v>0</v>
      </c>
      <c r="C13" s="245">
        <v>104</v>
      </c>
      <c r="D13" s="246">
        <v>0</v>
      </c>
      <c r="E13" s="246">
        <v>878</v>
      </c>
      <c r="F13" s="246">
        <v>164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  <c r="L13" s="246">
        <v>0</v>
      </c>
      <c r="M13" s="246">
        <v>0</v>
      </c>
      <c r="N13" s="247">
        <f t="shared" si="0"/>
        <v>1146</v>
      </c>
    </row>
    <row r="14" spans="1:30" x14ac:dyDescent="0.3">
      <c r="A14" s="244" t="s">
        <v>8</v>
      </c>
      <c r="B14" s="246">
        <v>1421</v>
      </c>
      <c r="C14" s="245">
        <v>95</v>
      </c>
      <c r="D14" s="246">
        <v>33</v>
      </c>
      <c r="E14" s="246">
        <v>0</v>
      </c>
      <c r="F14" s="246">
        <v>0</v>
      </c>
      <c r="G14" s="246">
        <v>4</v>
      </c>
      <c r="H14" s="246">
        <v>2</v>
      </c>
      <c r="I14" s="246">
        <v>0</v>
      </c>
      <c r="J14" s="246">
        <v>3</v>
      </c>
      <c r="K14" s="246">
        <v>7</v>
      </c>
      <c r="L14" s="246">
        <v>0</v>
      </c>
      <c r="M14" s="246">
        <v>8</v>
      </c>
      <c r="N14" s="247">
        <f t="shared" si="0"/>
        <v>1573</v>
      </c>
    </row>
    <row r="15" spans="1:30" x14ac:dyDescent="0.3">
      <c r="A15" s="244" t="s">
        <v>285</v>
      </c>
      <c r="B15" s="246">
        <v>4</v>
      </c>
      <c r="C15" s="245">
        <v>1</v>
      </c>
      <c r="D15" s="246">
        <v>0</v>
      </c>
      <c r="E15" s="246">
        <v>0</v>
      </c>
      <c r="F15" s="246">
        <v>0</v>
      </c>
      <c r="G15" s="246">
        <v>1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7">
        <f t="shared" si="0"/>
        <v>6</v>
      </c>
    </row>
    <row r="16" spans="1:30" x14ac:dyDescent="0.3">
      <c r="A16" s="244" t="s">
        <v>9</v>
      </c>
      <c r="B16" s="246">
        <v>1534</v>
      </c>
      <c r="C16" s="245">
        <v>68</v>
      </c>
      <c r="D16" s="246">
        <v>49</v>
      </c>
      <c r="E16" s="246">
        <v>0</v>
      </c>
      <c r="F16" s="246">
        <v>0</v>
      </c>
      <c r="G16" s="246">
        <v>0</v>
      </c>
      <c r="H16" s="246">
        <v>0</v>
      </c>
      <c r="I16" s="246">
        <v>0</v>
      </c>
      <c r="J16" s="246">
        <v>5</v>
      </c>
      <c r="K16" s="246">
        <v>1</v>
      </c>
      <c r="L16" s="246">
        <v>5</v>
      </c>
      <c r="M16" s="246">
        <v>2</v>
      </c>
      <c r="N16" s="247">
        <f t="shared" si="0"/>
        <v>1664</v>
      </c>
    </row>
    <row r="17" spans="1:14" x14ac:dyDescent="0.3">
      <c r="A17" s="244" t="s">
        <v>71</v>
      </c>
      <c r="B17" s="246">
        <v>0</v>
      </c>
      <c r="C17" s="245">
        <v>35</v>
      </c>
      <c r="D17" s="246">
        <v>0</v>
      </c>
      <c r="E17" s="246">
        <v>1066</v>
      </c>
      <c r="F17" s="246">
        <v>172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6">
        <v>0</v>
      </c>
      <c r="N17" s="247">
        <f t="shared" si="0"/>
        <v>1273</v>
      </c>
    </row>
    <row r="18" spans="1:14" x14ac:dyDescent="0.3">
      <c r="A18" s="244" t="s">
        <v>287</v>
      </c>
      <c r="B18" s="246">
        <v>0</v>
      </c>
      <c r="C18" s="245">
        <v>2</v>
      </c>
      <c r="D18" s="246">
        <v>0</v>
      </c>
      <c r="E18" s="246">
        <v>0</v>
      </c>
      <c r="F18" s="246">
        <v>0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6">
        <v>0</v>
      </c>
      <c r="N18" s="247">
        <f t="shared" si="0"/>
        <v>2</v>
      </c>
    </row>
    <row r="19" spans="1:14" x14ac:dyDescent="0.3">
      <c r="A19" s="244" t="s">
        <v>227</v>
      </c>
      <c r="B19" s="246">
        <v>8</v>
      </c>
      <c r="C19" s="245">
        <v>3</v>
      </c>
      <c r="D19" s="246">
        <v>1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7">
        <f t="shared" si="0"/>
        <v>12</v>
      </c>
    </row>
    <row r="20" spans="1:14" x14ac:dyDescent="0.3">
      <c r="A20" s="244" t="s">
        <v>10</v>
      </c>
      <c r="B20" s="246">
        <v>37</v>
      </c>
      <c r="C20" s="245">
        <v>184</v>
      </c>
      <c r="D20" s="246">
        <v>11</v>
      </c>
      <c r="E20" s="246">
        <v>0</v>
      </c>
      <c r="F20" s="246">
        <v>0</v>
      </c>
      <c r="G20" s="246">
        <v>1</v>
      </c>
      <c r="H20" s="246">
        <v>0</v>
      </c>
      <c r="I20" s="246">
        <v>0</v>
      </c>
      <c r="J20" s="246">
        <v>39</v>
      </c>
      <c r="K20" s="246">
        <v>12</v>
      </c>
      <c r="L20" s="246">
        <v>18</v>
      </c>
      <c r="M20" s="246">
        <v>13</v>
      </c>
      <c r="N20" s="247">
        <f t="shared" si="0"/>
        <v>315</v>
      </c>
    </row>
    <row r="21" spans="1:14" x14ac:dyDescent="0.3">
      <c r="A21" s="244" t="s">
        <v>242</v>
      </c>
      <c r="B21" s="246">
        <v>1</v>
      </c>
      <c r="C21" s="245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7">
        <f t="shared" si="0"/>
        <v>1</v>
      </c>
    </row>
    <row r="22" spans="1:14" x14ac:dyDescent="0.3">
      <c r="A22" s="244" t="s">
        <v>11</v>
      </c>
      <c r="B22" s="246">
        <v>8566</v>
      </c>
      <c r="C22" s="245">
        <v>19294</v>
      </c>
      <c r="D22" s="246">
        <v>669</v>
      </c>
      <c r="E22" s="246">
        <v>0</v>
      </c>
      <c r="F22" s="246">
        <v>0</v>
      </c>
      <c r="G22" s="246">
        <v>41</v>
      </c>
      <c r="H22" s="246">
        <v>10</v>
      </c>
      <c r="I22" s="246">
        <v>1</v>
      </c>
      <c r="J22" s="246">
        <v>81</v>
      </c>
      <c r="K22" s="246">
        <v>35</v>
      </c>
      <c r="L22" s="246">
        <v>3</v>
      </c>
      <c r="M22" s="246">
        <v>45</v>
      </c>
      <c r="N22" s="247">
        <f t="shared" si="0"/>
        <v>28745</v>
      </c>
    </row>
    <row r="23" spans="1:14" x14ac:dyDescent="0.3">
      <c r="A23" s="244" t="s">
        <v>243</v>
      </c>
      <c r="B23" s="246">
        <v>21</v>
      </c>
      <c r="C23" s="245">
        <v>13</v>
      </c>
      <c r="D23" s="246">
        <v>7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7">
        <f t="shared" si="0"/>
        <v>41</v>
      </c>
    </row>
    <row r="24" spans="1:14" x14ac:dyDescent="0.3">
      <c r="A24" s="244" t="s">
        <v>244</v>
      </c>
      <c r="B24" s="246">
        <v>56</v>
      </c>
      <c r="C24" s="245">
        <v>51</v>
      </c>
      <c r="D24" s="246">
        <v>11</v>
      </c>
      <c r="E24" s="246">
        <v>0</v>
      </c>
      <c r="F24" s="246">
        <v>0</v>
      </c>
      <c r="G24" s="246">
        <v>6</v>
      </c>
      <c r="H24" s="246">
        <v>0</v>
      </c>
      <c r="I24" s="246">
        <v>0</v>
      </c>
      <c r="J24" s="246">
        <v>7</v>
      </c>
      <c r="K24" s="246">
        <v>0</v>
      </c>
      <c r="L24" s="246">
        <v>0</v>
      </c>
      <c r="M24" s="246">
        <v>0</v>
      </c>
      <c r="N24" s="247">
        <f t="shared" si="0"/>
        <v>131</v>
      </c>
    </row>
    <row r="25" spans="1:14" x14ac:dyDescent="0.3">
      <c r="A25" s="244" t="s">
        <v>288</v>
      </c>
      <c r="B25" s="246">
        <v>1</v>
      </c>
      <c r="C25" s="245">
        <v>1</v>
      </c>
      <c r="D25" s="246">
        <v>0</v>
      </c>
      <c r="E25" s="246">
        <v>0</v>
      </c>
      <c r="F25" s="246">
        <v>0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7">
        <f t="shared" si="0"/>
        <v>2</v>
      </c>
    </row>
    <row r="26" spans="1:14" x14ac:dyDescent="0.3">
      <c r="A26" s="244" t="s">
        <v>59</v>
      </c>
      <c r="B26" s="246">
        <v>1287</v>
      </c>
      <c r="C26" s="245">
        <v>155</v>
      </c>
      <c r="D26" s="246">
        <v>25</v>
      </c>
      <c r="E26" s="246">
        <v>0</v>
      </c>
      <c r="F26" s="246">
        <v>0</v>
      </c>
      <c r="G26" s="246">
        <v>94</v>
      </c>
      <c r="H26" s="246">
        <v>2</v>
      </c>
      <c r="I26" s="246">
        <v>0</v>
      </c>
      <c r="J26" s="246">
        <v>0</v>
      </c>
      <c r="K26" s="246">
        <v>0</v>
      </c>
      <c r="L26" s="246">
        <v>0</v>
      </c>
      <c r="M26" s="246">
        <v>1</v>
      </c>
      <c r="N26" s="247">
        <f t="shared" si="0"/>
        <v>1564</v>
      </c>
    </row>
    <row r="27" spans="1:14" x14ac:dyDescent="0.3">
      <c r="A27" s="244" t="s">
        <v>12</v>
      </c>
      <c r="B27" s="246">
        <v>0</v>
      </c>
      <c r="C27" s="245">
        <v>295</v>
      </c>
      <c r="D27" s="246">
        <v>0</v>
      </c>
      <c r="E27" s="246">
        <v>4398</v>
      </c>
      <c r="F27" s="246">
        <v>677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7">
        <f t="shared" si="0"/>
        <v>5370</v>
      </c>
    </row>
    <row r="28" spans="1:14" x14ac:dyDescent="0.3">
      <c r="A28" s="244" t="s">
        <v>317</v>
      </c>
      <c r="B28" s="246">
        <v>7</v>
      </c>
      <c r="C28" s="245">
        <v>1</v>
      </c>
      <c r="D28" s="246">
        <v>1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7">
        <f t="shared" si="0"/>
        <v>9</v>
      </c>
    </row>
    <row r="29" spans="1:14" x14ac:dyDescent="0.3">
      <c r="A29" s="244" t="s">
        <v>289</v>
      </c>
      <c r="B29" s="246">
        <v>3</v>
      </c>
      <c r="C29" s="245">
        <v>1</v>
      </c>
      <c r="D29" s="246">
        <v>0</v>
      </c>
      <c r="E29" s="246">
        <v>0</v>
      </c>
      <c r="F29" s="246">
        <v>0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7">
        <f t="shared" si="0"/>
        <v>4</v>
      </c>
    </row>
    <row r="30" spans="1:14" x14ac:dyDescent="0.3">
      <c r="A30" s="244" t="s">
        <v>211</v>
      </c>
      <c r="B30" s="246">
        <v>79</v>
      </c>
      <c r="C30" s="245">
        <v>47</v>
      </c>
      <c r="D30" s="246">
        <v>9</v>
      </c>
      <c r="E30" s="246">
        <v>0</v>
      </c>
      <c r="F30" s="246">
        <v>0</v>
      </c>
      <c r="G30" s="246">
        <v>1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1</v>
      </c>
      <c r="N30" s="247">
        <f t="shared" si="0"/>
        <v>137</v>
      </c>
    </row>
    <row r="31" spans="1:14" x14ac:dyDescent="0.3">
      <c r="A31" s="244" t="s">
        <v>13</v>
      </c>
      <c r="B31" s="246">
        <v>4928</v>
      </c>
      <c r="C31" s="245">
        <v>869</v>
      </c>
      <c r="D31" s="246">
        <v>1251</v>
      </c>
      <c r="E31" s="246">
        <v>0</v>
      </c>
      <c r="F31" s="246">
        <v>0</v>
      </c>
      <c r="G31" s="246">
        <v>39</v>
      </c>
      <c r="H31" s="246">
        <v>2</v>
      </c>
      <c r="I31" s="246">
        <v>0</v>
      </c>
      <c r="J31" s="246">
        <v>16</v>
      </c>
      <c r="K31" s="246">
        <v>0</v>
      </c>
      <c r="L31" s="246">
        <v>2</v>
      </c>
      <c r="M31" s="246">
        <v>2</v>
      </c>
      <c r="N31" s="247">
        <f t="shared" si="0"/>
        <v>7109</v>
      </c>
    </row>
    <row r="32" spans="1:14" x14ac:dyDescent="0.3">
      <c r="A32" s="244" t="s">
        <v>60</v>
      </c>
      <c r="B32" s="246">
        <v>0</v>
      </c>
      <c r="C32" s="245">
        <v>75</v>
      </c>
      <c r="D32" s="246">
        <v>0</v>
      </c>
      <c r="E32" s="246">
        <v>726</v>
      </c>
      <c r="F32" s="246">
        <v>63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7">
        <f t="shared" si="0"/>
        <v>864</v>
      </c>
    </row>
    <row r="33" spans="1:14" x14ac:dyDescent="0.3">
      <c r="A33" s="244" t="s">
        <v>87</v>
      </c>
      <c r="B33" s="246">
        <v>0</v>
      </c>
      <c r="C33" s="245">
        <v>8</v>
      </c>
      <c r="D33" s="246">
        <v>0</v>
      </c>
      <c r="E33" s="246">
        <v>76</v>
      </c>
      <c r="F33" s="246">
        <v>8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7">
        <f t="shared" si="0"/>
        <v>92</v>
      </c>
    </row>
    <row r="34" spans="1:14" x14ac:dyDescent="0.3">
      <c r="A34" s="244" t="s">
        <v>290</v>
      </c>
      <c r="B34" s="246">
        <v>2</v>
      </c>
      <c r="C34" s="245">
        <v>0</v>
      </c>
      <c r="D34" s="246">
        <v>0</v>
      </c>
      <c r="E34" s="246">
        <v>0</v>
      </c>
      <c r="F34" s="246">
        <v>0</v>
      </c>
      <c r="G34" s="246">
        <v>0</v>
      </c>
      <c r="H34" s="246">
        <v>0</v>
      </c>
      <c r="I34" s="246">
        <v>0</v>
      </c>
      <c r="J34" s="246">
        <v>0</v>
      </c>
      <c r="K34" s="246">
        <v>0</v>
      </c>
      <c r="L34" s="246">
        <v>0</v>
      </c>
      <c r="M34" s="246">
        <v>0</v>
      </c>
      <c r="N34" s="247">
        <f t="shared" si="0"/>
        <v>2</v>
      </c>
    </row>
    <row r="35" spans="1:14" x14ac:dyDescent="0.3">
      <c r="A35" s="244" t="s">
        <v>268</v>
      </c>
      <c r="B35" s="246">
        <v>59</v>
      </c>
      <c r="C35" s="245">
        <v>22</v>
      </c>
      <c r="D35" s="246">
        <v>10</v>
      </c>
      <c r="E35" s="246">
        <v>0</v>
      </c>
      <c r="F35" s="246">
        <v>0</v>
      </c>
      <c r="G35" s="246">
        <v>0</v>
      </c>
      <c r="H35" s="246">
        <v>1</v>
      </c>
      <c r="I35" s="246">
        <v>0</v>
      </c>
      <c r="J35" s="246">
        <v>0</v>
      </c>
      <c r="K35" s="246">
        <v>0</v>
      </c>
      <c r="L35" s="246">
        <v>0</v>
      </c>
      <c r="M35" s="246">
        <v>0</v>
      </c>
      <c r="N35" s="247">
        <f t="shared" si="0"/>
        <v>92</v>
      </c>
    </row>
    <row r="36" spans="1:14" x14ac:dyDescent="0.3">
      <c r="A36" s="244" t="s">
        <v>72</v>
      </c>
      <c r="B36" s="246">
        <v>0</v>
      </c>
      <c r="C36" s="245">
        <v>286</v>
      </c>
      <c r="D36" s="246">
        <v>0</v>
      </c>
      <c r="E36" s="246">
        <v>1772</v>
      </c>
      <c r="F36" s="246">
        <v>260</v>
      </c>
      <c r="G36" s="246">
        <v>0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7">
        <f t="shared" si="0"/>
        <v>2318</v>
      </c>
    </row>
    <row r="37" spans="1:14" x14ac:dyDescent="0.3">
      <c r="A37" s="244" t="s">
        <v>91</v>
      </c>
      <c r="B37" s="246">
        <v>0</v>
      </c>
      <c r="C37" s="245">
        <v>27</v>
      </c>
      <c r="D37" s="246">
        <v>0</v>
      </c>
      <c r="E37" s="246">
        <v>719</v>
      </c>
      <c r="F37" s="246">
        <v>171</v>
      </c>
      <c r="G37" s="246">
        <v>0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  <c r="N37" s="247">
        <f t="shared" ref="N37:N68" si="1">SUM(B37:M37)</f>
        <v>917</v>
      </c>
    </row>
    <row r="38" spans="1:14" x14ac:dyDescent="0.3">
      <c r="A38" s="244" t="s">
        <v>107</v>
      </c>
      <c r="B38" s="246">
        <v>45</v>
      </c>
      <c r="C38" s="245">
        <v>7</v>
      </c>
      <c r="D38" s="246">
        <v>2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6">
        <v>2</v>
      </c>
      <c r="K38" s="246">
        <v>0</v>
      </c>
      <c r="L38" s="246">
        <v>0</v>
      </c>
      <c r="M38" s="246">
        <v>4</v>
      </c>
      <c r="N38" s="247">
        <f t="shared" si="1"/>
        <v>60</v>
      </c>
    </row>
    <row r="39" spans="1:14" x14ac:dyDescent="0.3">
      <c r="A39" s="244" t="s">
        <v>291</v>
      </c>
      <c r="B39" s="246">
        <v>6</v>
      </c>
      <c r="C39" s="245">
        <v>0</v>
      </c>
      <c r="D39" s="246">
        <v>0</v>
      </c>
      <c r="E39" s="246">
        <v>0</v>
      </c>
      <c r="F39" s="246">
        <v>0</v>
      </c>
      <c r="G39" s="246">
        <v>0</v>
      </c>
      <c r="H39" s="246">
        <v>0</v>
      </c>
      <c r="I39" s="246">
        <v>0</v>
      </c>
      <c r="J39" s="246">
        <v>0</v>
      </c>
      <c r="K39" s="246">
        <v>0</v>
      </c>
      <c r="L39" s="246">
        <v>0</v>
      </c>
      <c r="M39" s="246">
        <v>0</v>
      </c>
      <c r="N39" s="247">
        <f t="shared" si="1"/>
        <v>6</v>
      </c>
    </row>
    <row r="40" spans="1:14" x14ac:dyDescent="0.3">
      <c r="A40" s="244" t="s">
        <v>245</v>
      </c>
      <c r="B40" s="246">
        <v>38</v>
      </c>
      <c r="C40" s="245">
        <v>21</v>
      </c>
      <c r="D40" s="246">
        <v>1</v>
      </c>
      <c r="E40" s="246">
        <v>0</v>
      </c>
      <c r="F40" s="246">
        <v>0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6">
        <v>1</v>
      </c>
      <c r="N40" s="247">
        <f t="shared" si="1"/>
        <v>61</v>
      </c>
    </row>
    <row r="41" spans="1:14" x14ac:dyDescent="0.3">
      <c r="A41" s="244" t="s">
        <v>14</v>
      </c>
      <c r="B41" s="246">
        <v>834</v>
      </c>
      <c r="C41" s="245">
        <v>514</v>
      </c>
      <c r="D41" s="246">
        <v>46</v>
      </c>
      <c r="E41" s="246">
        <v>0</v>
      </c>
      <c r="F41" s="246">
        <v>0</v>
      </c>
      <c r="G41" s="246">
        <v>11</v>
      </c>
      <c r="H41" s="246">
        <v>0</v>
      </c>
      <c r="I41" s="246">
        <v>0</v>
      </c>
      <c r="J41" s="246">
        <v>39</v>
      </c>
      <c r="K41" s="246">
        <v>1</v>
      </c>
      <c r="L41" s="246">
        <v>0</v>
      </c>
      <c r="M41" s="246">
        <v>8</v>
      </c>
      <c r="N41" s="247">
        <f t="shared" si="1"/>
        <v>1453</v>
      </c>
    </row>
    <row r="42" spans="1:14" x14ac:dyDescent="0.3">
      <c r="A42" s="244" t="s">
        <v>228</v>
      </c>
      <c r="B42" s="246">
        <v>58</v>
      </c>
      <c r="C42" s="245">
        <v>22</v>
      </c>
      <c r="D42" s="246">
        <v>1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6">
        <v>1</v>
      </c>
      <c r="N42" s="247">
        <f t="shared" si="1"/>
        <v>82</v>
      </c>
    </row>
    <row r="43" spans="1:14" x14ac:dyDescent="0.3">
      <c r="A43" s="244" t="s">
        <v>213</v>
      </c>
      <c r="B43" s="246">
        <v>3</v>
      </c>
      <c r="C43" s="245">
        <v>8</v>
      </c>
      <c r="D43" s="246">
        <v>0</v>
      </c>
      <c r="E43" s="246">
        <v>0</v>
      </c>
      <c r="F43" s="246">
        <v>0</v>
      </c>
      <c r="G43" s="246">
        <v>0</v>
      </c>
      <c r="H43" s="246">
        <v>0</v>
      </c>
      <c r="I43" s="246">
        <v>0</v>
      </c>
      <c r="J43" s="246">
        <v>1</v>
      </c>
      <c r="K43" s="246">
        <v>2</v>
      </c>
      <c r="L43" s="246">
        <v>0</v>
      </c>
      <c r="M43" s="246">
        <v>0</v>
      </c>
      <c r="N43" s="247">
        <f t="shared" si="1"/>
        <v>14</v>
      </c>
    </row>
    <row r="44" spans="1:14" x14ac:dyDescent="0.3">
      <c r="A44" s="244" t="s">
        <v>92</v>
      </c>
      <c r="B44" s="246">
        <v>0</v>
      </c>
      <c r="C44" s="245">
        <v>5</v>
      </c>
      <c r="D44" s="246">
        <v>0</v>
      </c>
      <c r="E44" s="246">
        <v>254</v>
      </c>
      <c r="F44" s="246">
        <v>19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7">
        <f t="shared" si="1"/>
        <v>278</v>
      </c>
    </row>
    <row r="45" spans="1:14" x14ac:dyDescent="0.3">
      <c r="A45" s="244" t="s">
        <v>15</v>
      </c>
      <c r="B45" s="246">
        <v>97</v>
      </c>
      <c r="C45" s="245">
        <v>17</v>
      </c>
      <c r="D45" s="246">
        <v>4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6">
        <v>4</v>
      </c>
      <c r="K45" s="246">
        <v>0</v>
      </c>
      <c r="L45" s="246">
        <v>0</v>
      </c>
      <c r="M45" s="246">
        <v>0</v>
      </c>
      <c r="N45" s="247">
        <f t="shared" si="1"/>
        <v>122</v>
      </c>
    </row>
    <row r="46" spans="1:14" x14ac:dyDescent="0.3">
      <c r="A46" s="244" t="s">
        <v>214</v>
      </c>
      <c r="B46" s="246">
        <v>1239</v>
      </c>
      <c r="C46" s="245">
        <v>130</v>
      </c>
      <c r="D46" s="246">
        <v>50</v>
      </c>
      <c r="E46" s="246">
        <v>0</v>
      </c>
      <c r="F46" s="246">
        <v>0</v>
      </c>
      <c r="G46" s="246">
        <v>11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6">
        <v>2</v>
      </c>
      <c r="N46" s="247">
        <f t="shared" si="1"/>
        <v>1432</v>
      </c>
    </row>
    <row r="47" spans="1:14" x14ac:dyDescent="0.3">
      <c r="A47" s="244" t="s">
        <v>73</v>
      </c>
      <c r="B47" s="246">
        <v>0</v>
      </c>
      <c r="C47" s="245">
        <v>14</v>
      </c>
      <c r="D47" s="246">
        <v>0</v>
      </c>
      <c r="E47" s="246">
        <v>926</v>
      </c>
      <c r="F47" s="246">
        <v>40</v>
      </c>
      <c r="G47" s="246">
        <v>0</v>
      </c>
      <c r="H47" s="246">
        <v>0</v>
      </c>
      <c r="I47" s="246">
        <v>0</v>
      </c>
      <c r="J47" s="246">
        <v>0</v>
      </c>
      <c r="K47" s="246">
        <v>0</v>
      </c>
      <c r="L47" s="246">
        <v>0</v>
      </c>
      <c r="M47" s="246">
        <v>0</v>
      </c>
      <c r="N47" s="247">
        <f t="shared" si="1"/>
        <v>980</v>
      </c>
    </row>
    <row r="48" spans="1:14" x14ac:dyDescent="0.3">
      <c r="A48" s="244" t="s">
        <v>74</v>
      </c>
      <c r="B48" s="246">
        <v>0</v>
      </c>
      <c r="C48" s="245">
        <v>124</v>
      </c>
      <c r="D48" s="246">
        <v>0</v>
      </c>
      <c r="E48" s="246">
        <v>5037</v>
      </c>
      <c r="F48" s="246">
        <v>433</v>
      </c>
      <c r="G48" s="246">
        <v>0</v>
      </c>
      <c r="H48" s="246">
        <v>0</v>
      </c>
      <c r="I48" s="246">
        <v>0</v>
      </c>
      <c r="J48" s="246">
        <v>0</v>
      </c>
      <c r="K48" s="246">
        <v>0</v>
      </c>
      <c r="L48" s="246">
        <v>0</v>
      </c>
      <c r="M48" s="246">
        <v>0</v>
      </c>
      <c r="N48" s="247">
        <f t="shared" si="1"/>
        <v>5594</v>
      </c>
    </row>
    <row r="49" spans="1:14" x14ac:dyDescent="0.3">
      <c r="A49" s="244" t="s">
        <v>246</v>
      </c>
      <c r="B49" s="246">
        <v>5</v>
      </c>
      <c r="C49" s="245">
        <v>1</v>
      </c>
      <c r="D49" s="246">
        <v>0</v>
      </c>
      <c r="E49" s="246">
        <v>0</v>
      </c>
      <c r="F49" s="246">
        <v>0</v>
      </c>
      <c r="G49" s="246">
        <v>1</v>
      </c>
      <c r="H49" s="246">
        <v>0</v>
      </c>
      <c r="I49" s="246">
        <v>0</v>
      </c>
      <c r="J49" s="246">
        <v>2</v>
      </c>
      <c r="K49" s="246">
        <v>0</v>
      </c>
      <c r="L49" s="246">
        <v>0</v>
      </c>
      <c r="M49" s="246">
        <v>0</v>
      </c>
      <c r="N49" s="247">
        <f t="shared" si="1"/>
        <v>9</v>
      </c>
    </row>
    <row r="50" spans="1:14" x14ac:dyDescent="0.3">
      <c r="A50" s="244" t="s">
        <v>16</v>
      </c>
      <c r="B50" s="246">
        <v>21</v>
      </c>
      <c r="C50" s="245">
        <v>16</v>
      </c>
      <c r="D50" s="246">
        <v>2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1</v>
      </c>
      <c r="N50" s="247">
        <f t="shared" si="1"/>
        <v>40</v>
      </c>
    </row>
    <row r="51" spans="1:14" x14ac:dyDescent="0.3">
      <c r="A51" s="244" t="s">
        <v>17</v>
      </c>
      <c r="B51" s="246">
        <v>83</v>
      </c>
      <c r="C51" s="245">
        <v>22</v>
      </c>
      <c r="D51" s="246">
        <v>4</v>
      </c>
      <c r="E51" s="246">
        <v>0</v>
      </c>
      <c r="F51" s="246">
        <v>0</v>
      </c>
      <c r="G51" s="246">
        <v>2</v>
      </c>
      <c r="H51" s="246">
        <v>0</v>
      </c>
      <c r="I51" s="246">
        <v>0</v>
      </c>
      <c r="J51" s="246">
        <v>0</v>
      </c>
      <c r="K51" s="246">
        <v>0</v>
      </c>
      <c r="L51" s="246">
        <v>0</v>
      </c>
      <c r="M51" s="246">
        <v>1</v>
      </c>
      <c r="N51" s="247">
        <f t="shared" si="1"/>
        <v>112</v>
      </c>
    </row>
    <row r="52" spans="1:14" x14ac:dyDescent="0.3">
      <c r="A52" s="244" t="s">
        <v>75</v>
      </c>
      <c r="B52" s="246">
        <v>0</v>
      </c>
      <c r="C52" s="245">
        <v>95</v>
      </c>
      <c r="D52" s="246">
        <v>0</v>
      </c>
      <c r="E52" s="246">
        <v>1113</v>
      </c>
      <c r="F52" s="246">
        <v>218</v>
      </c>
      <c r="G52" s="246">
        <v>0</v>
      </c>
      <c r="H52" s="246">
        <v>0</v>
      </c>
      <c r="I52" s="246">
        <v>0</v>
      </c>
      <c r="J52" s="246">
        <v>0</v>
      </c>
      <c r="K52" s="246">
        <v>0</v>
      </c>
      <c r="L52" s="246">
        <v>0</v>
      </c>
      <c r="M52" s="246">
        <v>0</v>
      </c>
      <c r="N52" s="247">
        <f t="shared" si="1"/>
        <v>1426</v>
      </c>
    </row>
    <row r="53" spans="1:14" x14ac:dyDescent="0.3">
      <c r="A53" s="244" t="s">
        <v>18</v>
      </c>
      <c r="B53" s="246">
        <v>7456</v>
      </c>
      <c r="C53" s="245">
        <v>234</v>
      </c>
      <c r="D53" s="246">
        <v>61</v>
      </c>
      <c r="E53" s="246">
        <v>0</v>
      </c>
      <c r="F53" s="246">
        <v>0</v>
      </c>
      <c r="G53" s="246">
        <v>5</v>
      </c>
      <c r="H53" s="246">
        <v>0</v>
      </c>
      <c r="I53" s="246">
        <v>0</v>
      </c>
      <c r="J53" s="246">
        <v>0</v>
      </c>
      <c r="K53" s="246">
        <v>5</v>
      </c>
      <c r="L53" s="246">
        <v>2</v>
      </c>
      <c r="M53" s="246">
        <v>112</v>
      </c>
      <c r="N53" s="247">
        <f t="shared" si="1"/>
        <v>7875</v>
      </c>
    </row>
    <row r="54" spans="1:14" x14ac:dyDescent="0.3">
      <c r="A54" s="244" t="s">
        <v>247</v>
      </c>
      <c r="B54" s="246">
        <v>1</v>
      </c>
      <c r="C54" s="245">
        <v>1</v>
      </c>
      <c r="D54" s="246">
        <v>0</v>
      </c>
      <c r="E54" s="246">
        <v>0</v>
      </c>
      <c r="F54" s="246">
        <v>0</v>
      </c>
      <c r="G54" s="246">
        <v>0</v>
      </c>
      <c r="H54" s="246">
        <v>0</v>
      </c>
      <c r="I54" s="246">
        <v>0</v>
      </c>
      <c r="J54" s="246">
        <v>0</v>
      </c>
      <c r="K54" s="246">
        <v>0</v>
      </c>
      <c r="L54" s="246">
        <v>0</v>
      </c>
      <c r="M54" s="246">
        <v>0</v>
      </c>
      <c r="N54" s="247">
        <f t="shared" si="1"/>
        <v>2</v>
      </c>
    </row>
    <row r="55" spans="1:14" x14ac:dyDescent="0.3">
      <c r="A55" s="244" t="s">
        <v>270</v>
      </c>
      <c r="B55" s="246">
        <v>19</v>
      </c>
      <c r="C55" s="245">
        <v>11</v>
      </c>
      <c r="D55" s="246">
        <v>0</v>
      </c>
      <c r="E55" s="246">
        <v>0</v>
      </c>
      <c r="F55" s="246">
        <v>0</v>
      </c>
      <c r="G55" s="246">
        <v>0</v>
      </c>
      <c r="H55" s="246">
        <v>0</v>
      </c>
      <c r="I55" s="246">
        <v>0</v>
      </c>
      <c r="J55" s="246">
        <v>0</v>
      </c>
      <c r="K55" s="246">
        <v>0</v>
      </c>
      <c r="L55" s="246">
        <v>0</v>
      </c>
      <c r="M55" s="246">
        <v>1</v>
      </c>
      <c r="N55" s="247">
        <f t="shared" si="1"/>
        <v>31</v>
      </c>
    </row>
    <row r="56" spans="1:14" x14ac:dyDescent="0.3">
      <c r="A56" s="244" t="s">
        <v>19</v>
      </c>
      <c r="B56" s="246">
        <v>24</v>
      </c>
      <c r="C56" s="245">
        <v>16</v>
      </c>
      <c r="D56" s="246">
        <v>2</v>
      </c>
      <c r="E56" s="246">
        <v>0</v>
      </c>
      <c r="F56" s="246">
        <v>0</v>
      </c>
      <c r="G56" s="246">
        <v>0</v>
      </c>
      <c r="H56" s="246">
        <v>0</v>
      </c>
      <c r="I56" s="246">
        <v>0</v>
      </c>
      <c r="J56" s="246">
        <v>0</v>
      </c>
      <c r="K56" s="246">
        <v>3</v>
      </c>
      <c r="L56" s="246">
        <v>1</v>
      </c>
      <c r="M56" s="246">
        <v>1</v>
      </c>
      <c r="N56" s="247">
        <f t="shared" si="1"/>
        <v>47</v>
      </c>
    </row>
    <row r="57" spans="1:14" x14ac:dyDescent="0.3">
      <c r="A57" s="244" t="s">
        <v>271</v>
      </c>
      <c r="B57" s="246">
        <v>2</v>
      </c>
      <c r="C57" s="245">
        <v>2</v>
      </c>
      <c r="D57" s="246">
        <v>0</v>
      </c>
      <c r="E57" s="246">
        <v>0</v>
      </c>
      <c r="F57" s="246">
        <v>0</v>
      </c>
      <c r="G57" s="246">
        <v>0</v>
      </c>
      <c r="H57" s="246">
        <v>0</v>
      </c>
      <c r="I57" s="246">
        <v>0</v>
      </c>
      <c r="J57" s="246">
        <v>0</v>
      </c>
      <c r="K57" s="246">
        <v>0</v>
      </c>
      <c r="L57" s="246">
        <v>0</v>
      </c>
      <c r="M57" s="246">
        <v>1</v>
      </c>
      <c r="N57" s="247">
        <f t="shared" si="1"/>
        <v>5</v>
      </c>
    </row>
    <row r="58" spans="1:14" x14ac:dyDescent="0.3">
      <c r="A58" s="244" t="s">
        <v>311</v>
      </c>
      <c r="B58" s="246">
        <v>2</v>
      </c>
      <c r="C58" s="245">
        <v>0</v>
      </c>
      <c r="D58" s="246">
        <v>0</v>
      </c>
      <c r="E58" s="246">
        <v>0</v>
      </c>
      <c r="F58" s="246">
        <v>0</v>
      </c>
      <c r="G58" s="246">
        <v>0</v>
      </c>
      <c r="H58" s="246">
        <v>0</v>
      </c>
      <c r="I58" s="246">
        <v>0</v>
      </c>
      <c r="J58" s="246">
        <v>0</v>
      </c>
      <c r="K58" s="246">
        <v>0</v>
      </c>
      <c r="L58" s="246">
        <v>0</v>
      </c>
      <c r="M58" s="246">
        <v>0</v>
      </c>
      <c r="N58" s="247">
        <f t="shared" si="1"/>
        <v>2</v>
      </c>
    </row>
    <row r="59" spans="1:14" x14ac:dyDescent="0.3">
      <c r="A59" s="244" t="s">
        <v>248</v>
      </c>
      <c r="B59" s="246">
        <v>3</v>
      </c>
      <c r="C59" s="245">
        <v>2</v>
      </c>
      <c r="D59" s="246">
        <v>1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6">
        <v>0</v>
      </c>
      <c r="N59" s="247">
        <f t="shared" si="1"/>
        <v>6</v>
      </c>
    </row>
    <row r="60" spans="1:14" x14ac:dyDescent="0.3">
      <c r="A60" s="244" t="s">
        <v>76</v>
      </c>
      <c r="B60" s="246">
        <v>0</v>
      </c>
      <c r="C60" s="245">
        <v>43</v>
      </c>
      <c r="D60" s="246">
        <v>0</v>
      </c>
      <c r="E60" s="246">
        <v>5618</v>
      </c>
      <c r="F60" s="246">
        <v>213</v>
      </c>
      <c r="G60" s="246">
        <v>0</v>
      </c>
      <c r="H60" s="246">
        <v>0</v>
      </c>
      <c r="I60" s="246">
        <v>0</v>
      </c>
      <c r="J60" s="246">
        <v>0</v>
      </c>
      <c r="K60" s="246">
        <v>0</v>
      </c>
      <c r="L60" s="246">
        <v>0</v>
      </c>
      <c r="M60" s="246">
        <v>0</v>
      </c>
      <c r="N60" s="247">
        <f t="shared" si="1"/>
        <v>5874</v>
      </c>
    </row>
    <row r="61" spans="1:14" x14ac:dyDescent="0.3">
      <c r="A61" s="244" t="s">
        <v>249</v>
      </c>
      <c r="B61" s="246">
        <v>17</v>
      </c>
      <c r="C61" s="245">
        <v>3</v>
      </c>
      <c r="D61" s="246">
        <v>1</v>
      </c>
      <c r="E61" s="246">
        <v>0</v>
      </c>
      <c r="F61" s="246">
        <v>0</v>
      </c>
      <c r="G61" s="246">
        <v>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6">
        <v>0</v>
      </c>
      <c r="N61" s="247">
        <f t="shared" si="1"/>
        <v>21</v>
      </c>
    </row>
    <row r="62" spans="1:14" x14ac:dyDescent="0.3">
      <c r="A62" s="244" t="s">
        <v>294</v>
      </c>
      <c r="B62" s="246">
        <v>28</v>
      </c>
      <c r="C62" s="245">
        <v>5</v>
      </c>
      <c r="D62" s="246">
        <v>2</v>
      </c>
      <c r="E62" s="246">
        <v>0</v>
      </c>
      <c r="F62" s="246">
        <v>0</v>
      </c>
      <c r="G62" s="246">
        <v>1</v>
      </c>
      <c r="H62" s="246">
        <v>0</v>
      </c>
      <c r="I62" s="246">
        <v>0</v>
      </c>
      <c r="J62" s="246">
        <v>0</v>
      </c>
      <c r="K62" s="246">
        <v>0</v>
      </c>
      <c r="L62" s="246">
        <v>0</v>
      </c>
      <c r="M62" s="246">
        <v>0</v>
      </c>
      <c r="N62" s="247">
        <f t="shared" si="1"/>
        <v>36</v>
      </c>
    </row>
    <row r="63" spans="1:14" x14ac:dyDescent="0.3">
      <c r="A63" s="244" t="s">
        <v>20</v>
      </c>
      <c r="B63" s="246">
        <v>8667</v>
      </c>
      <c r="C63" s="245">
        <v>602</v>
      </c>
      <c r="D63" s="246">
        <v>551</v>
      </c>
      <c r="E63" s="246">
        <v>0</v>
      </c>
      <c r="F63" s="246">
        <v>0</v>
      </c>
      <c r="G63" s="246">
        <v>19</v>
      </c>
      <c r="H63" s="246">
        <v>0</v>
      </c>
      <c r="I63" s="246">
        <v>0</v>
      </c>
      <c r="J63" s="246">
        <v>1</v>
      </c>
      <c r="K63" s="246">
        <v>0</v>
      </c>
      <c r="L63" s="246">
        <v>0</v>
      </c>
      <c r="M63" s="246">
        <v>5</v>
      </c>
      <c r="N63" s="247">
        <f t="shared" si="1"/>
        <v>9845</v>
      </c>
    </row>
    <row r="64" spans="1:14" x14ac:dyDescent="0.3">
      <c r="A64" s="244" t="s">
        <v>229</v>
      </c>
      <c r="B64" s="246">
        <v>354</v>
      </c>
      <c r="C64" s="245">
        <v>53</v>
      </c>
      <c r="D64" s="246">
        <v>7</v>
      </c>
      <c r="E64" s="246">
        <v>0</v>
      </c>
      <c r="F64" s="246">
        <v>0</v>
      </c>
      <c r="G64" s="246">
        <v>3</v>
      </c>
      <c r="H64" s="246">
        <v>0</v>
      </c>
      <c r="I64" s="246">
        <v>0</v>
      </c>
      <c r="J64" s="246">
        <v>0</v>
      </c>
      <c r="K64" s="246">
        <v>0</v>
      </c>
      <c r="L64" s="246">
        <v>0</v>
      </c>
      <c r="M64" s="246">
        <v>1</v>
      </c>
      <c r="N64" s="247">
        <f t="shared" si="1"/>
        <v>418</v>
      </c>
    </row>
    <row r="65" spans="1:14" x14ac:dyDescent="0.3">
      <c r="A65" s="244" t="s">
        <v>21</v>
      </c>
      <c r="B65" s="246">
        <v>423</v>
      </c>
      <c r="C65" s="245">
        <v>128</v>
      </c>
      <c r="D65" s="246">
        <v>13</v>
      </c>
      <c r="E65" s="246">
        <v>0</v>
      </c>
      <c r="F65" s="246">
        <v>0</v>
      </c>
      <c r="G65" s="246">
        <v>4</v>
      </c>
      <c r="H65" s="246">
        <v>1</v>
      </c>
      <c r="I65" s="246">
        <v>0</v>
      </c>
      <c r="J65" s="246">
        <v>71</v>
      </c>
      <c r="K65" s="246">
        <v>40</v>
      </c>
      <c r="L65" s="246">
        <v>0</v>
      </c>
      <c r="M65" s="246">
        <v>4</v>
      </c>
      <c r="N65" s="247">
        <f t="shared" si="1"/>
        <v>684</v>
      </c>
    </row>
    <row r="66" spans="1:14" x14ac:dyDescent="0.3">
      <c r="A66" s="244" t="s">
        <v>22</v>
      </c>
      <c r="B66" s="246">
        <v>440</v>
      </c>
      <c r="C66" s="245">
        <v>51</v>
      </c>
      <c r="D66" s="246">
        <v>15</v>
      </c>
      <c r="E66" s="246">
        <v>0</v>
      </c>
      <c r="F66" s="246">
        <v>0</v>
      </c>
      <c r="G66" s="246">
        <v>9</v>
      </c>
      <c r="H66" s="246">
        <v>0</v>
      </c>
      <c r="I66" s="246">
        <v>0</v>
      </c>
      <c r="J66" s="246">
        <v>47</v>
      </c>
      <c r="K66" s="246">
        <v>1</v>
      </c>
      <c r="L66" s="246">
        <v>1</v>
      </c>
      <c r="M66" s="246">
        <v>0</v>
      </c>
      <c r="N66" s="247">
        <f t="shared" si="1"/>
        <v>564</v>
      </c>
    </row>
    <row r="67" spans="1:14" x14ac:dyDescent="0.3">
      <c r="A67" s="244" t="s">
        <v>89</v>
      </c>
      <c r="B67" s="246">
        <v>0</v>
      </c>
      <c r="C67" s="245">
        <v>18</v>
      </c>
      <c r="D67" s="246">
        <v>0</v>
      </c>
      <c r="E67" s="246">
        <v>874</v>
      </c>
      <c r="F67" s="246">
        <v>69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7">
        <f t="shared" si="1"/>
        <v>961</v>
      </c>
    </row>
    <row r="68" spans="1:14" x14ac:dyDescent="0.3">
      <c r="A68" s="244" t="s">
        <v>99</v>
      </c>
      <c r="B68" s="246">
        <v>0</v>
      </c>
      <c r="C68" s="245">
        <v>2</v>
      </c>
      <c r="D68" s="246">
        <v>0</v>
      </c>
      <c r="E68" s="246">
        <v>0</v>
      </c>
      <c r="F68" s="246">
        <v>0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7">
        <f t="shared" si="1"/>
        <v>2</v>
      </c>
    </row>
    <row r="69" spans="1:14" x14ac:dyDescent="0.3">
      <c r="A69" s="244" t="s">
        <v>230</v>
      </c>
      <c r="B69" s="246">
        <v>198</v>
      </c>
      <c r="C69" s="245">
        <v>76</v>
      </c>
      <c r="D69" s="246">
        <v>37</v>
      </c>
      <c r="E69" s="246">
        <v>0</v>
      </c>
      <c r="F69" s="246">
        <v>0</v>
      </c>
      <c r="G69" s="246">
        <v>12</v>
      </c>
      <c r="H69" s="246">
        <v>6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7">
        <f t="shared" ref="N69:N100" si="2">SUM(B69:M69)</f>
        <v>329</v>
      </c>
    </row>
    <row r="70" spans="1:14" x14ac:dyDescent="0.3">
      <c r="A70" s="244" t="s">
        <v>250</v>
      </c>
      <c r="B70" s="246">
        <v>14</v>
      </c>
      <c r="C70" s="245">
        <v>5</v>
      </c>
      <c r="D70" s="246">
        <v>0</v>
      </c>
      <c r="E70" s="246">
        <v>0</v>
      </c>
      <c r="F70" s="246">
        <v>0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7">
        <f t="shared" si="2"/>
        <v>19</v>
      </c>
    </row>
    <row r="71" spans="1:14" x14ac:dyDescent="0.3">
      <c r="A71" s="244" t="s">
        <v>231</v>
      </c>
      <c r="B71" s="246">
        <v>609</v>
      </c>
      <c r="C71" s="245">
        <v>244</v>
      </c>
      <c r="D71" s="246">
        <v>38</v>
      </c>
      <c r="E71" s="246">
        <v>0</v>
      </c>
      <c r="F71" s="246">
        <v>0</v>
      </c>
      <c r="G71" s="246">
        <v>9</v>
      </c>
      <c r="H71" s="246">
        <v>3</v>
      </c>
      <c r="I71" s="246">
        <v>0</v>
      </c>
      <c r="J71" s="246">
        <v>0</v>
      </c>
      <c r="K71" s="246">
        <v>0</v>
      </c>
      <c r="L71" s="246">
        <v>0</v>
      </c>
      <c r="M71" s="246">
        <v>1</v>
      </c>
      <c r="N71" s="247">
        <f t="shared" si="2"/>
        <v>904</v>
      </c>
    </row>
    <row r="72" spans="1:14" x14ac:dyDescent="0.3">
      <c r="A72" s="244" t="s">
        <v>215</v>
      </c>
      <c r="B72" s="246">
        <v>110</v>
      </c>
      <c r="C72" s="245">
        <v>37</v>
      </c>
      <c r="D72" s="246">
        <v>7</v>
      </c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1</v>
      </c>
      <c r="K72" s="246">
        <v>12</v>
      </c>
      <c r="L72" s="246">
        <v>0</v>
      </c>
      <c r="M72" s="246">
        <v>0</v>
      </c>
      <c r="N72" s="247">
        <f t="shared" si="2"/>
        <v>167</v>
      </c>
    </row>
    <row r="73" spans="1:14" x14ac:dyDescent="0.3">
      <c r="A73" s="244" t="s">
        <v>23</v>
      </c>
      <c r="B73" s="246">
        <v>271</v>
      </c>
      <c r="C73" s="245">
        <v>90</v>
      </c>
      <c r="D73" s="246">
        <v>3</v>
      </c>
      <c r="E73" s="246">
        <v>0</v>
      </c>
      <c r="F73" s="246">
        <v>0</v>
      </c>
      <c r="G73" s="246">
        <v>0</v>
      </c>
      <c r="H73" s="246">
        <v>0</v>
      </c>
      <c r="I73" s="246">
        <v>0</v>
      </c>
      <c r="J73" s="246">
        <v>2</v>
      </c>
      <c r="K73" s="246">
        <v>0</v>
      </c>
      <c r="L73" s="246">
        <v>0</v>
      </c>
      <c r="M73" s="246">
        <v>3</v>
      </c>
      <c r="N73" s="247">
        <f t="shared" si="2"/>
        <v>369</v>
      </c>
    </row>
    <row r="74" spans="1:14" x14ac:dyDescent="0.3">
      <c r="A74" s="244" t="s">
        <v>251</v>
      </c>
      <c r="B74" s="246">
        <v>7</v>
      </c>
      <c r="C74" s="245">
        <v>3</v>
      </c>
      <c r="D74" s="246">
        <v>0</v>
      </c>
      <c r="E74" s="246">
        <v>0</v>
      </c>
      <c r="F74" s="246">
        <v>0</v>
      </c>
      <c r="G74" s="246">
        <v>2</v>
      </c>
      <c r="H74" s="246">
        <v>0</v>
      </c>
      <c r="I74" s="246">
        <v>0</v>
      </c>
      <c r="J74" s="246">
        <v>0</v>
      </c>
      <c r="K74" s="246">
        <v>0</v>
      </c>
      <c r="L74" s="246">
        <v>0</v>
      </c>
      <c r="M74" s="246">
        <v>0</v>
      </c>
      <c r="N74" s="247">
        <f t="shared" si="2"/>
        <v>12</v>
      </c>
    </row>
    <row r="75" spans="1:14" x14ac:dyDescent="0.3">
      <c r="A75" s="244" t="s">
        <v>24</v>
      </c>
      <c r="B75" s="246">
        <v>146</v>
      </c>
      <c r="C75" s="245">
        <v>48</v>
      </c>
      <c r="D75" s="246">
        <v>27</v>
      </c>
      <c r="E75" s="246">
        <v>0</v>
      </c>
      <c r="F75" s="246">
        <v>0</v>
      </c>
      <c r="G75" s="246">
        <v>0</v>
      </c>
      <c r="H75" s="246">
        <v>0</v>
      </c>
      <c r="I75" s="246">
        <v>0</v>
      </c>
      <c r="J75" s="246">
        <v>2</v>
      </c>
      <c r="K75" s="246">
        <v>0</v>
      </c>
      <c r="L75" s="246">
        <v>0</v>
      </c>
      <c r="M75" s="246">
        <v>1</v>
      </c>
      <c r="N75" s="247">
        <f t="shared" si="2"/>
        <v>224</v>
      </c>
    </row>
    <row r="76" spans="1:14" x14ac:dyDescent="0.3">
      <c r="A76" s="244" t="s">
        <v>61</v>
      </c>
      <c r="B76" s="246">
        <v>266</v>
      </c>
      <c r="C76" s="245">
        <v>132</v>
      </c>
      <c r="D76" s="246">
        <v>14</v>
      </c>
      <c r="E76" s="246">
        <v>0</v>
      </c>
      <c r="F76" s="246">
        <v>0</v>
      </c>
      <c r="G76" s="246">
        <v>14</v>
      </c>
      <c r="H76" s="246">
        <v>0</v>
      </c>
      <c r="I76" s="246">
        <v>0</v>
      </c>
      <c r="J76" s="246">
        <v>0</v>
      </c>
      <c r="K76" s="246">
        <v>0</v>
      </c>
      <c r="L76" s="246">
        <v>0</v>
      </c>
      <c r="M76" s="246">
        <v>1</v>
      </c>
      <c r="N76" s="247">
        <f t="shared" si="2"/>
        <v>427</v>
      </c>
    </row>
    <row r="77" spans="1:14" x14ac:dyDescent="0.3">
      <c r="A77" s="244" t="s">
        <v>295</v>
      </c>
      <c r="B77" s="246">
        <v>19</v>
      </c>
      <c r="C77" s="245">
        <v>1</v>
      </c>
      <c r="D77" s="246">
        <v>0</v>
      </c>
      <c r="E77" s="246">
        <v>0</v>
      </c>
      <c r="F77" s="246">
        <v>0</v>
      </c>
      <c r="G77" s="246">
        <v>0</v>
      </c>
      <c r="H77" s="246">
        <v>0</v>
      </c>
      <c r="I77" s="246">
        <v>0</v>
      </c>
      <c r="J77" s="246">
        <v>0</v>
      </c>
      <c r="K77" s="246">
        <v>0</v>
      </c>
      <c r="L77" s="246">
        <v>0</v>
      </c>
      <c r="M77" s="246">
        <v>0</v>
      </c>
      <c r="N77" s="247">
        <f t="shared" si="2"/>
        <v>20</v>
      </c>
    </row>
    <row r="78" spans="1:14" x14ac:dyDescent="0.3">
      <c r="A78" s="244" t="s">
        <v>25</v>
      </c>
      <c r="B78" s="246">
        <v>1006</v>
      </c>
      <c r="C78" s="245">
        <v>544</v>
      </c>
      <c r="D78" s="246">
        <v>49</v>
      </c>
      <c r="E78" s="246">
        <v>0</v>
      </c>
      <c r="F78" s="246">
        <v>0</v>
      </c>
      <c r="G78" s="246">
        <v>6</v>
      </c>
      <c r="H78" s="246">
        <v>2</v>
      </c>
      <c r="I78" s="246">
        <v>0</v>
      </c>
      <c r="J78" s="246">
        <v>22</v>
      </c>
      <c r="K78" s="246">
        <v>17</v>
      </c>
      <c r="L78" s="246">
        <v>1</v>
      </c>
      <c r="M78" s="246">
        <v>15</v>
      </c>
      <c r="N78" s="247">
        <f t="shared" si="2"/>
        <v>1662</v>
      </c>
    </row>
    <row r="79" spans="1:14" x14ac:dyDescent="0.3">
      <c r="A79" s="244" t="s">
        <v>232</v>
      </c>
      <c r="B79" s="246">
        <v>124</v>
      </c>
      <c r="C79" s="245">
        <v>35</v>
      </c>
      <c r="D79" s="246">
        <v>4</v>
      </c>
      <c r="E79" s="246">
        <v>0</v>
      </c>
      <c r="F79" s="246">
        <v>0</v>
      </c>
      <c r="G79" s="246">
        <v>2</v>
      </c>
      <c r="H79" s="246">
        <v>0</v>
      </c>
      <c r="I79" s="246">
        <v>0</v>
      </c>
      <c r="J79" s="246">
        <v>0</v>
      </c>
      <c r="K79" s="246">
        <v>1</v>
      </c>
      <c r="L79" s="246">
        <v>0</v>
      </c>
      <c r="M79" s="246">
        <v>3</v>
      </c>
      <c r="N79" s="247">
        <f t="shared" si="2"/>
        <v>169</v>
      </c>
    </row>
    <row r="80" spans="1:14" x14ac:dyDescent="0.3">
      <c r="A80" s="244" t="s">
        <v>26</v>
      </c>
      <c r="B80" s="246">
        <v>310</v>
      </c>
      <c r="C80" s="245">
        <v>50</v>
      </c>
      <c r="D80" s="246">
        <v>9</v>
      </c>
      <c r="E80" s="246">
        <v>0</v>
      </c>
      <c r="F80" s="246">
        <v>0</v>
      </c>
      <c r="G80" s="246">
        <v>0</v>
      </c>
      <c r="H80" s="246">
        <v>0</v>
      </c>
      <c r="I80" s="246">
        <v>0</v>
      </c>
      <c r="J80" s="246">
        <v>20</v>
      </c>
      <c r="K80" s="246">
        <v>8</v>
      </c>
      <c r="L80" s="246">
        <v>0</v>
      </c>
      <c r="M80" s="246">
        <v>27</v>
      </c>
      <c r="N80" s="247">
        <f t="shared" si="2"/>
        <v>424</v>
      </c>
    </row>
    <row r="81" spans="1:14" x14ac:dyDescent="0.3">
      <c r="A81" s="244" t="s">
        <v>27</v>
      </c>
      <c r="B81" s="246">
        <v>281</v>
      </c>
      <c r="C81" s="245">
        <v>55</v>
      </c>
      <c r="D81" s="246">
        <v>5</v>
      </c>
      <c r="E81" s="246">
        <v>0</v>
      </c>
      <c r="F81" s="246">
        <v>0</v>
      </c>
      <c r="G81" s="246">
        <v>4</v>
      </c>
      <c r="H81" s="246">
        <v>0</v>
      </c>
      <c r="I81" s="246">
        <v>0</v>
      </c>
      <c r="J81" s="246">
        <v>0</v>
      </c>
      <c r="K81" s="246">
        <v>0</v>
      </c>
      <c r="L81" s="246">
        <v>0</v>
      </c>
      <c r="M81" s="246">
        <v>1</v>
      </c>
      <c r="N81" s="247">
        <f t="shared" si="2"/>
        <v>346</v>
      </c>
    </row>
    <row r="82" spans="1:14" x14ac:dyDescent="0.3">
      <c r="A82" s="244" t="s">
        <v>216</v>
      </c>
      <c r="B82" s="246">
        <v>1</v>
      </c>
      <c r="C82" s="245">
        <v>0</v>
      </c>
      <c r="D82" s="246">
        <v>1</v>
      </c>
      <c r="E82" s="246">
        <v>0</v>
      </c>
      <c r="F82" s="246">
        <v>0</v>
      </c>
      <c r="G82" s="246">
        <v>0</v>
      </c>
      <c r="H82" s="246">
        <v>0</v>
      </c>
      <c r="I82" s="246">
        <v>0</v>
      </c>
      <c r="J82" s="246">
        <v>0</v>
      </c>
      <c r="K82" s="246">
        <v>0</v>
      </c>
      <c r="L82" s="246">
        <v>0</v>
      </c>
      <c r="M82" s="246">
        <v>0</v>
      </c>
      <c r="N82" s="247">
        <f t="shared" si="2"/>
        <v>2</v>
      </c>
    </row>
    <row r="83" spans="1:14" x14ac:dyDescent="0.3">
      <c r="A83" s="244" t="s">
        <v>28</v>
      </c>
      <c r="B83" s="246">
        <v>102</v>
      </c>
      <c r="C83" s="245">
        <v>22</v>
      </c>
      <c r="D83" s="246">
        <v>4</v>
      </c>
      <c r="E83" s="246">
        <v>0</v>
      </c>
      <c r="F83" s="246">
        <v>0</v>
      </c>
      <c r="G83" s="246">
        <v>0</v>
      </c>
      <c r="H83" s="246">
        <v>0</v>
      </c>
      <c r="I83" s="246">
        <v>0</v>
      </c>
      <c r="J83" s="246">
        <v>5</v>
      </c>
      <c r="K83" s="246">
        <v>1</v>
      </c>
      <c r="L83" s="246">
        <v>0</v>
      </c>
      <c r="M83" s="246">
        <v>4</v>
      </c>
      <c r="N83" s="247">
        <f t="shared" si="2"/>
        <v>138</v>
      </c>
    </row>
    <row r="84" spans="1:14" x14ac:dyDescent="0.3">
      <c r="A84" s="244" t="s">
        <v>272</v>
      </c>
      <c r="B84" s="246">
        <v>1868</v>
      </c>
      <c r="C84" s="245">
        <v>109</v>
      </c>
      <c r="D84" s="246">
        <v>333</v>
      </c>
      <c r="E84" s="246">
        <v>0</v>
      </c>
      <c r="F84" s="246">
        <v>0</v>
      </c>
      <c r="G84" s="246">
        <v>6</v>
      </c>
      <c r="H84" s="246">
        <v>2</v>
      </c>
      <c r="I84" s="246">
        <v>0</v>
      </c>
      <c r="J84" s="246">
        <v>0</v>
      </c>
      <c r="K84" s="246">
        <v>0</v>
      </c>
      <c r="L84" s="246">
        <v>0</v>
      </c>
      <c r="M84" s="246">
        <v>0</v>
      </c>
      <c r="N84" s="247">
        <f t="shared" si="2"/>
        <v>2318</v>
      </c>
    </row>
    <row r="85" spans="1:14" x14ac:dyDescent="0.3">
      <c r="A85" s="244" t="s">
        <v>296</v>
      </c>
      <c r="B85" s="246">
        <v>0</v>
      </c>
      <c r="C85" s="245">
        <v>0</v>
      </c>
      <c r="D85" s="246">
        <v>5</v>
      </c>
      <c r="E85" s="246">
        <v>0</v>
      </c>
      <c r="F85" s="246">
        <v>0</v>
      </c>
      <c r="G85" s="246">
        <v>0</v>
      </c>
      <c r="H85" s="246">
        <v>0</v>
      </c>
      <c r="I85" s="246">
        <v>0</v>
      </c>
      <c r="J85" s="246">
        <v>1</v>
      </c>
      <c r="K85" s="246">
        <v>0</v>
      </c>
      <c r="L85" s="246">
        <v>0</v>
      </c>
      <c r="M85" s="246">
        <v>0</v>
      </c>
      <c r="N85" s="247">
        <f t="shared" si="2"/>
        <v>6</v>
      </c>
    </row>
    <row r="86" spans="1:14" x14ac:dyDescent="0.3">
      <c r="A86" s="244" t="s">
        <v>217</v>
      </c>
      <c r="B86" s="246">
        <v>79</v>
      </c>
      <c r="C86" s="245">
        <v>36</v>
      </c>
      <c r="D86" s="246">
        <v>2</v>
      </c>
      <c r="E86" s="246">
        <v>0</v>
      </c>
      <c r="F86" s="246">
        <v>0</v>
      </c>
      <c r="G86" s="246">
        <v>1</v>
      </c>
      <c r="H86" s="246">
        <v>0</v>
      </c>
      <c r="I86" s="246">
        <v>0</v>
      </c>
      <c r="J86" s="246">
        <v>0</v>
      </c>
      <c r="K86" s="246">
        <v>0</v>
      </c>
      <c r="L86" s="246">
        <v>0</v>
      </c>
      <c r="M86" s="246">
        <v>0</v>
      </c>
      <c r="N86" s="247">
        <f t="shared" si="2"/>
        <v>118</v>
      </c>
    </row>
    <row r="87" spans="1:14" x14ac:dyDescent="0.3">
      <c r="A87" s="244" t="s">
        <v>252</v>
      </c>
      <c r="B87" s="246">
        <v>72</v>
      </c>
      <c r="C87" s="245">
        <v>14</v>
      </c>
      <c r="D87" s="246">
        <v>4</v>
      </c>
      <c r="E87" s="246">
        <v>0</v>
      </c>
      <c r="F87" s="246">
        <v>0</v>
      </c>
      <c r="G87" s="246">
        <v>3</v>
      </c>
      <c r="H87" s="246">
        <v>0</v>
      </c>
      <c r="I87" s="246">
        <v>0</v>
      </c>
      <c r="J87" s="246">
        <v>0</v>
      </c>
      <c r="K87" s="246">
        <v>0</v>
      </c>
      <c r="L87" s="246">
        <v>0</v>
      </c>
      <c r="M87" s="246">
        <v>0</v>
      </c>
      <c r="N87" s="247">
        <f t="shared" si="2"/>
        <v>93</v>
      </c>
    </row>
    <row r="88" spans="1:14" x14ac:dyDescent="0.3">
      <c r="A88" s="244" t="s">
        <v>29</v>
      </c>
      <c r="B88" s="246">
        <v>116</v>
      </c>
      <c r="C88" s="245">
        <v>58</v>
      </c>
      <c r="D88" s="246">
        <v>5</v>
      </c>
      <c r="E88" s="246">
        <v>0</v>
      </c>
      <c r="F88" s="246">
        <v>0</v>
      </c>
      <c r="G88" s="246">
        <v>4</v>
      </c>
      <c r="H88" s="246">
        <v>0</v>
      </c>
      <c r="I88" s="246">
        <v>0</v>
      </c>
      <c r="J88" s="246">
        <v>7</v>
      </c>
      <c r="K88" s="246">
        <v>0</v>
      </c>
      <c r="L88" s="246">
        <v>0</v>
      </c>
      <c r="M88" s="246">
        <v>2</v>
      </c>
      <c r="N88" s="247">
        <f t="shared" si="2"/>
        <v>192</v>
      </c>
    </row>
    <row r="89" spans="1:14" x14ac:dyDescent="0.3">
      <c r="A89" s="244" t="s">
        <v>279</v>
      </c>
      <c r="B89" s="246">
        <v>34</v>
      </c>
      <c r="C89" s="245">
        <v>11</v>
      </c>
      <c r="D89" s="246">
        <v>0</v>
      </c>
      <c r="E89" s="246">
        <v>0</v>
      </c>
      <c r="F89" s="246">
        <v>0</v>
      </c>
      <c r="G89" s="246">
        <v>0</v>
      </c>
      <c r="H89" s="246">
        <v>0</v>
      </c>
      <c r="I89" s="246">
        <v>0</v>
      </c>
      <c r="J89" s="246">
        <v>0</v>
      </c>
      <c r="K89" s="246">
        <v>0</v>
      </c>
      <c r="L89" s="246">
        <v>0</v>
      </c>
      <c r="M89" s="246">
        <v>0</v>
      </c>
      <c r="N89" s="247">
        <f t="shared" si="2"/>
        <v>45</v>
      </c>
    </row>
    <row r="90" spans="1:14" x14ac:dyDescent="0.3">
      <c r="A90" s="244" t="s">
        <v>253</v>
      </c>
      <c r="B90" s="246">
        <v>6</v>
      </c>
      <c r="C90" s="245">
        <v>7</v>
      </c>
      <c r="D90" s="246">
        <v>0</v>
      </c>
      <c r="E90" s="246">
        <v>0</v>
      </c>
      <c r="F90" s="246">
        <v>0</v>
      </c>
      <c r="G90" s="246">
        <v>0</v>
      </c>
      <c r="H90" s="246">
        <v>0</v>
      </c>
      <c r="I90" s="246">
        <v>0</v>
      </c>
      <c r="J90" s="246">
        <v>4</v>
      </c>
      <c r="K90" s="246">
        <v>1</v>
      </c>
      <c r="L90" s="246">
        <v>0</v>
      </c>
      <c r="M90" s="246">
        <v>0</v>
      </c>
      <c r="N90" s="247">
        <f t="shared" si="2"/>
        <v>18</v>
      </c>
    </row>
    <row r="91" spans="1:14" x14ac:dyDescent="0.3">
      <c r="A91" s="244" t="s">
        <v>273</v>
      </c>
      <c r="B91" s="246">
        <v>2</v>
      </c>
      <c r="C91" s="245">
        <v>0</v>
      </c>
      <c r="D91" s="246">
        <v>0</v>
      </c>
      <c r="E91" s="246">
        <v>0</v>
      </c>
      <c r="F91" s="246">
        <v>0</v>
      </c>
      <c r="G91" s="246">
        <v>0</v>
      </c>
      <c r="H91" s="246">
        <v>0</v>
      </c>
      <c r="I91" s="246">
        <v>0</v>
      </c>
      <c r="J91" s="246">
        <v>0</v>
      </c>
      <c r="K91" s="246">
        <v>0</v>
      </c>
      <c r="L91" s="246">
        <v>0</v>
      </c>
      <c r="M91" s="246">
        <v>0</v>
      </c>
      <c r="N91" s="247">
        <f t="shared" si="2"/>
        <v>2</v>
      </c>
    </row>
    <row r="92" spans="1:14" x14ac:dyDescent="0.3">
      <c r="A92" s="244" t="s">
        <v>62</v>
      </c>
      <c r="B92" s="246">
        <v>219</v>
      </c>
      <c r="C92" s="245">
        <v>84</v>
      </c>
      <c r="D92" s="246">
        <v>12</v>
      </c>
      <c r="E92" s="246">
        <v>0</v>
      </c>
      <c r="F92" s="246">
        <v>0</v>
      </c>
      <c r="G92" s="246">
        <v>2</v>
      </c>
      <c r="H92" s="246">
        <v>0</v>
      </c>
      <c r="I92" s="246">
        <v>0</v>
      </c>
      <c r="J92" s="246">
        <v>1</v>
      </c>
      <c r="K92" s="246">
        <v>0</v>
      </c>
      <c r="L92" s="246">
        <v>0</v>
      </c>
      <c r="M92" s="246">
        <v>0</v>
      </c>
      <c r="N92" s="247">
        <f t="shared" si="2"/>
        <v>318</v>
      </c>
    </row>
    <row r="93" spans="1:14" x14ac:dyDescent="0.3">
      <c r="A93" s="244" t="s">
        <v>254</v>
      </c>
      <c r="B93" s="246">
        <v>2</v>
      </c>
      <c r="C93" s="245">
        <v>2</v>
      </c>
      <c r="D93" s="246">
        <v>0</v>
      </c>
      <c r="E93" s="246">
        <v>0</v>
      </c>
      <c r="F93" s="246">
        <v>0</v>
      </c>
      <c r="G93" s="246">
        <v>5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6">
        <v>1</v>
      </c>
      <c r="N93" s="247">
        <f t="shared" si="2"/>
        <v>10</v>
      </c>
    </row>
    <row r="94" spans="1:14" x14ac:dyDescent="0.3">
      <c r="A94" s="244" t="s">
        <v>30</v>
      </c>
      <c r="B94" s="246">
        <v>112</v>
      </c>
      <c r="C94" s="245">
        <v>68</v>
      </c>
      <c r="D94" s="246">
        <v>4</v>
      </c>
      <c r="E94" s="246">
        <v>0</v>
      </c>
      <c r="F94" s="246">
        <v>0</v>
      </c>
      <c r="G94" s="246">
        <v>3</v>
      </c>
      <c r="H94" s="246">
        <v>0</v>
      </c>
      <c r="I94" s="246">
        <v>0</v>
      </c>
      <c r="J94" s="246">
        <v>5</v>
      </c>
      <c r="K94" s="246">
        <v>14</v>
      </c>
      <c r="L94" s="246">
        <v>0</v>
      </c>
      <c r="M94" s="246">
        <v>1</v>
      </c>
      <c r="N94" s="247">
        <f t="shared" si="2"/>
        <v>207</v>
      </c>
    </row>
    <row r="95" spans="1:14" x14ac:dyDescent="0.3">
      <c r="A95" s="244" t="s">
        <v>318</v>
      </c>
      <c r="B95" s="246">
        <v>0</v>
      </c>
      <c r="C95" s="245">
        <v>0</v>
      </c>
      <c r="D95" s="246">
        <v>0</v>
      </c>
      <c r="E95" s="246">
        <v>3</v>
      </c>
      <c r="F95" s="246">
        <v>0</v>
      </c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6">
        <v>0</v>
      </c>
      <c r="N95" s="247">
        <f t="shared" si="2"/>
        <v>3</v>
      </c>
    </row>
    <row r="96" spans="1:14" x14ac:dyDescent="0.3">
      <c r="A96" s="244" t="s">
        <v>31</v>
      </c>
      <c r="B96" s="246">
        <v>0</v>
      </c>
      <c r="C96" s="245">
        <v>181</v>
      </c>
      <c r="D96" s="246">
        <v>0</v>
      </c>
      <c r="E96" s="246">
        <v>1717</v>
      </c>
      <c r="F96" s="246">
        <v>471</v>
      </c>
      <c r="G96" s="246">
        <v>0</v>
      </c>
      <c r="H96" s="246">
        <v>0</v>
      </c>
      <c r="I96" s="246">
        <v>0</v>
      </c>
      <c r="J96" s="246">
        <v>0</v>
      </c>
      <c r="K96" s="246">
        <v>0</v>
      </c>
      <c r="L96" s="246">
        <v>0</v>
      </c>
      <c r="M96" s="246">
        <v>0</v>
      </c>
      <c r="N96" s="247">
        <f t="shared" si="2"/>
        <v>2369</v>
      </c>
    </row>
    <row r="97" spans="1:14" x14ac:dyDescent="0.3">
      <c r="A97" s="244" t="s">
        <v>94</v>
      </c>
      <c r="B97" s="246">
        <v>6</v>
      </c>
      <c r="C97" s="245">
        <v>1</v>
      </c>
      <c r="D97" s="246">
        <v>0</v>
      </c>
      <c r="E97" s="246">
        <v>30</v>
      </c>
      <c r="F97" s="246">
        <v>4</v>
      </c>
      <c r="G97" s="246">
        <v>0</v>
      </c>
      <c r="H97" s="246">
        <v>0</v>
      </c>
      <c r="I97" s="246">
        <v>0</v>
      </c>
      <c r="J97" s="246">
        <v>0</v>
      </c>
      <c r="K97" s="246">
        <v>0</v>
      </c>
      <c r="L97" s="246">
        <v>0</v>
      </c>
      <c r="M97" s="246">
        <v>0</v>
      </c>
      <c r="N97" s="247">
        <f t="shared" si="2"/>
        <v>41</v>
      </c>
    </row>
    <row r="98" spans="1:14" x14ac:dyDescent="0.3">
      <c r="A98" s="244" t="s">
        <v>32</v>
      </c>
      <c r="B98" s="246">
        <v>0</v>
      </c>
      <c r="C98" s="245">
        <v>17</v>
      </c>
      <c r="D98" s="246">
        <v>0</v>
      </c>
      <c r="E98" s="246">
        <v>891</v>
      </c>
      <c r="F98" s="246">
        <v>89</v>
      </c>
      <c r="G98" s="246">
        <v>0</v>
      </c>
      <c r="H98" s="246">
        <v>0</v>
      </c>
      <c r="I98" s="246">
        <v>0</v>
      </c>
      <c r="J98" s="246">
        <v>0</v>
      </c>
      <c r="K98" s="246">
        <v>0</v>
      </c>
      <c r="L98" s="246">
        <v>0</v>
      </c>
      <c r="M98" s="246">
        <v>0</v>
      </c>
      <c r="N98" s="247">
        <f t="shared" si="2"/>
        <v>997</v>
      </c>
    </row>
    <row r="99" spans="1:14" x14ac:dyDescent="0.3">
      <c r="A99" s="244" t="s">
        <v>319</v>
      </c>
      <c r="B99" s="246">
        <v>105</v>
      </c>
      <c r="C99" s="245">
        <v>74</v>
      </c>
      <c r="D99" s="246">
        <v>13</v>
      </c>
      <c r="E99" s="246">
        <v>0</v>
      </c>
      <c r="F99" s="246">
        <v>0</v>
      </c>
      <c r="G99" s="246">
        <v>9</v>
      </c>
      <c r="H99" s="246">
        <v>0</v>
      </c>
      <c r="I99" s="246">
        <v>0</v>
      </c>
      <c r="J99" s="246">
        <v>0</v>
      </c>
      <c r="K99" s="246">
        <v>0</v>
      </c>
      <c r="L99" s="246">
        <v>0</v>
      </c>
      <c r="M99" s="246">
        <v>1</v>
      </c>
      <c r="N99" s="247">
        <f t="shared" si="2"/>
        <v>202</v>
      </c>
    </row>
    <row r="100" spans="1:14" x14ac:dyDescent="0.3">
      <c r="A100" s="244" t="s">
        <v>255</v>
      </c>
      <c r="B100" s="246">
        <v>17</v>
      </c>
      <c r="C100" s="245">
        <v>6</v>
      </c>
      <c r="D100" s="246">
        <v>1</v>
      </c>
      <c r="E100" s="246">
        <v>0</v>
      </c>
      <c r="F100" s="246">
        <v>0</v>
      </c>
      <c r="G100" s="246">
        <v>0</v>
      </c>
      <c r="H100" s="246">
        <v>0</v>
      </c>
      <c r="I100" s="246">
        <v>0</v>
      </c>
      <c r="J100" s="246">
        <v>0</v>
      </c>
      <c r="K100" s="246">
        <v>0</v>
      </c>
      <c r="L100" s="246">
        <v>0</v>
      </c>
      <c r="M100" s="246">
        <v>5</v>
      </c>
      <c r="N100" s="247">
        <f t="shared" si="2"/>
        <v>29</v>
      </c>
    </row>
    <row r="101" spans="1:14" x14ac:dyDescent="0.3">
      <c r="A101" s="244" t="s">
        <v>297</v>
      </c>
      <c r="B101" s="246">
        <v>1</v>
      </c>
      <c r="C101" s="245">
        <v>0</v>
      </c>
      <c r="D101" s="246">
        <v>0</v>
      </c>
      <c r="E101" s="246">
        <v>0</v>
      </c>
      <c r="F101" s="246">
        <v>0</v>
      </c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6">
        <v>0</v>
      </c>
      <c r="N101" s="247">
        <f t="shared" ref="N101:N132" si="3">SUM(B101:M101)</f>
        <v>1</v>
      </c>
    </row>
    <row r="102" spans="1:14" x14ac:dyDescent="0.3">
      <c r="A102" s="244" t="s">
        <v>256</v>
      </c>
      <c r="B102" s="246">
        <v>8</v>
      </c>
      <c r="C102" s="245">
        <v>0</v>
      </c>
      <c r="D102" s="246">
        <v>0</v>
      </c>
      <c r="E102" s="246">
        <v>0</v>
      </c>
      <c r="F102" s="246">
        <v>0</v>
      </c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6">
        <v>0</v>
      </c>
      <c r="N102" s="247">
        <f t="shared" si="3"/>
        <v>8</v>
      </c>
    </row>
    <row r="103" spans="1:14" x14ac:dyDescent="0.3">
      <c r="A103" s="244" t="s">
        <v>274</v>
      </c>
      <c r="B103" s="246">
        <v>122</v>
      </c>
      <c r="C103" s="245">
        <v>13</v>
      </c>
      <c r="D103" s="246">
        <v>5</v>
      </c>
      <c r="E103" s="246">
        <v>0</v>
      </c>
      <c r="F103" s="246">
        <v>0</v>
      </c>
      <c r="G103" s="246">
        <v>6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6">
        <v>0</v>
      </c>
      <c r="N103" s="247">
        <f t="shared" si="3"/>
        <v>146</v>
      </c>
    </row>
    <row r="104" spans="1:14" x14ac:dyDescent="0.3">
      <c r="A104" s="244" t="s">
        <v>218</v>
      </c>
      <c r="B104" s="246">
        <v>18</v>
      </c>
      <c r="C104" s="245">
        <v>8</v>
      </c>
      <c r="D104" s="246">
        <v>0</v>
      </c>
      <c r="E104" s="246">
        <v>0</v>
      </c>
      <c r="F104" s="246">
        <v>0</v>
      </c>
      <c r="G104" s="246">
        <v>0</v>
      </c>
      <c r="H104" s="246">
        <v>0</v>
      </c>
      <c r="I104" s="246">
        <v>0</v>
      </c>
      <c r="J104" s="246">
        <v>0</v>
      </c>
      <c r="K104" s="246">
        <v>1</v>
      </c>
      <c r="L104" s="246">
        <v>0</v>
      </c>
      <c r="M104" s="246">
        <v>0</v>
      </c>
      <c r="N104" s="247">
        <f t="shared" si="3"/>
        <v>27</v>
      </c>
    </row>
    <row r="105" spans="1:14" x14ac:dyDescent="0.3">
      <c r="A105" s="244" t="s">
        <v>93</v>
      </c>
      <c r="B105" s="246">
        <v>1</v>
      </c>
      <c r="C105" s="245">
        <v>0</v>
      </c>
      <c r="D105" s="246">
        <v>0</v>
      </c>
      <c r="E105" s="246">
        <v>43</v>
      </c>
      <c r="F105" s="246">
        <v>4</v>
      </c>
      <c r="G105" s="246">
        <v>0</v>
      </c>
      <c r="H105" s="246">
        <v>0</v>
      </c>
      <c r="I105" s="246">
        <v>0</v>
      </c>
      <c r="J105" s="246">
        <v>0</v>
      </c>
      <c r="K105" s="246">
        <v>0</v>
      </c>
      <c r="L105" s="246">
        <v>0</v>
      </c>
      <c r="M105" s="246">
        <v>0</v>
      </c>
      <c r="N105" s="247">
        <f t="shared" si="3"/>
        <v>48</v>
      </c>
    </row>
    <row r="106" spans="1:14" x14ac:dyDescent="0.3">
      <c r="A106" s="244" t="s">
        <v>33</v>
      </c>
      <c r="B106" s="246">
        <v>457</v>
      </c>
      <c r="C106" s="245">
        <v>211</v>
      </c>
      <c r="D106" s="246">
        <v>23</v>
      </c>
      <c r="E106" s="246">
        <v>0</v>
      </c>
      <c r="F106" s="246">
        <v>0</v>
      </c>
      <c r="G106" s="246">
        <v>9</v>
      </c>
      <c r="H106" s="246">
        <v>0</v>
      </c>
      <c r="I106" s="246">
        <v>0</v>
      </c>
      <c r="J106" s="246">
        <v>1</v>
      </c>
      <c r="K106" s="246">
        <v>0</v>
      </c>
      <c r="L106" s="246">
        <v>0</v>
      </c>
      <c r="M106" s="246">
        <v>1</v>
      </c>
      <c r="N106" s="247">
        <f t="shared" si="3"/>
        <v>702</v>
      </c>
    </row>
    <row r="107" spans="1:14" x14ac:dyDescent="0.3">
      <c r="A107" s="244" t="s">
        <v>298</v>
      </c>
      <c r="B107" s="246">
        <v>2</v>
      </c>
      <c r="C107" s="245">
        <v>0</v>
      </c>
      <c r="D107" s="246">
        <v>0</v>
      </c>
      <c r="E107" s="246">
        <v>0</v>
      </c>
      <c r="F107" s="246">
        <v>0</v>
      </c>
      <c r="G107" s="246">
        <v>0</v>
      </c>
      <c r="H107" s="246">
        <v>0</v>
      </c>
      <c r="I107" s="246">
        <v>0</v>
      </c>
      <c r="J107" s="246">
        <v>0</v>
      </c>
      <c r="K107" s="246">
        <v>0</v>
      </c>
      <c r="L107" s="246">
        <v>0</v>
      </c>
      <c r="M107" s="246">
        <v>0</v>
      </c>
      <c r="N107" s="247">
        <f t="shared" si="3"/>
        <v>2</v>
      </c>
    </row>
    <row r="108" spans="1:14" x14ac:dyDescent="0.3">
      <c r="A108" s="244" t="s">
        <v>257</v>
      </c>
      <c r="B108" s="246">
        <v>28</v>
      </c>
      <c r="C108" s="245">
        <v>17</v>
      </c>
      <c r="D108" s="246">
        <v>1</v>
      </c>
      <c r="E108" s="246">
        <v>0</v>
      </c>
      <c r="F108" s="246">
        <v>0</v>
      </c>
      <c r="G108" s="246">
        <v>0</v>
      </c>
      <c r="H108" s="246">
        <v>0</v>
      </c>
      <c r="I108" s="246">
        <v>0</v>
      </c>
      <c r="J108" s="246">
        <v>0</v>
      </c>
      <c r="K108" s="246">
        <v>0</v>
      </c>
      <c r="L108" s="246">
        <v>0</v>
      </c>
      <c r="M108" s="246">
        <v>0</v>
      </c>
      <c r="N108" s="247">
        <f t="shared" si="3"/>
        <v>46</v>
      </c>
    </row>
    <row r="109" spans="1:14" x14ac:dyDescent="0.3">
      <c r="A109" s="244" t="s">
        <v>258</v>
      </c>
      <c r="B109" s="246">
        <v>465</v>
      </c>
      <c r="C109" s="245">
        <v>162</v>
      </c>
      <c r="D109" s="246">
        <v>25</v>
      </c>
      <c r="E109" s="246">
        <v>0</v>
      </c>
      <c r="F109" s="246">
        <v>0</v>
      </c>
      <c r="G109" s="246">
        <v>18</v>
      </c>
      <c r="H109" s="246">
        <v>0</v>
      </c>
      <c r="I109" s="246">
        <v>0</v>
      </c>
      <c r="J109" s="246">
        <v>0</v>
      </c>
      <c r="K109" s="246">
        <v>0</v>
      </c>
      <c r="L109" s="246">
        <v>0</v>
      </c>
      <c r="M109" s="246">
        <v>1</v>
      </c>
      <c r="N109" s="247">
        <f t="shared" si="3"/>
        <v>671</v>
      </c>
    </row>
    <row r="110" spans="1:14" x14ac:dyDescent="0.3">
      <c r="A110" s="244" t="s">
        <v>320</v>
      </c>
      <c r="B110" s="246">
        <v>11</v>
      </c>
      <c r="C110" s="245">
        <v>3</v>
      </c>
      <c r="D110" s="246">
        <v>3</v>
      </c>
      <c r="E110" s="246">
        <v>0</v>
      </c>
      <c r="F110" s="246">
        <v>0</v>
      </c>
      <c r="G110" s="246">
        <v>1</v>
      </c>
      <c r="H110" s="246">
        <v>0</v>
      </c>
      <c r="I110" s="246">
        <v>0</v>
      </c>
      <c r="J110" s="246">
        <v>0</v>
      </c>
      <c r="K110" s="246">
        <v>1</v>
      </c>
      <c r="L110" s="246">
        <v>0</v>
      </c>
      <c r="M110" s="246">
        <v>0</v>
      </c>
      <c r="N110" s="247">
        <f t="shared" si="3"/>
        <v>19</v>
      </c>
    </row>
    <row r="111" spans="1:14" x14ac:dyDescent="0.3">
      <c r="A111" s="244" t="s">
        <v>122</v>
      </c>
      <c r="B111" s="246">
        <v>3229</v>
      </c>
      <c r="C111" s="245">
        <v>318</v>
      </c>
      <c r="D111" s="246">
        <v>68</v>
      </c>
      <c r="E111" s="246">
        <v>0</v>
      </c>
      <c r="F111" s="246">
        <v>0</v>
      </c>
      <c r="G111" s="246">
        <v>41</v>
      </c>
      <c r="H111" s="246">
        <v>4</v>
      </c>
      <c r="I111" s="246">
        <v>0</v>
      </c>
      <c r="J111" s="246">
        <v>0</v>
      </c>
      <c r="K111" s="246">
        <v>0</v>
      </c>
      <c r="L111" s="246">
        <v>0</v>
      </c>
      <c r="M111" s="246">
        <v>5</v>
      </c>
      <c r="N111" s="247">
        <f t="shared" si="3"/>
        <v>3665</v>
      </c>
    </row>
    <row r="112" spans="1:14" x14ac:dyDescent="0.3">
      <c r="A112" s="244" t="s">
        <v>300</v>
      </c>
      <c r="B112" s="246">
        <v>0</v>
      </c>
      <c r="C112" s="245">
        <v>0</v>
      </c>
      <c r="D112" s="246">
        <v>0</v>
      </c>
      <c r="E112" s="246">
        <v>0</v>
      </c>
      <c r="F112" s="246">
        <v>0</v>
      </c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6">
        <v>0</v>
      </c>
      <c r="N112" s="247">
        <f t="shared" si="3"/>
        <v>0</v>
      </c>
    </row>
    <row r="113" spans="1:14" x14ac:dyDescent="0.3">
      <c r="A113" s="244" t="s">
        <v>34</v>
      </c>
      <c r="B113" s="246">
        <v>272</v>
      </c>
      <c r="C113" s="245">
        <v>208</v>
      </c>
      <c r="D113" s="246">
        <v>121</v>
      </c>
      <c r="E113" s="246">
        <v>0</v>
      </c>
      <c r="F113" s="246">
        <v>0</v>
      </c>
      <c r="G113" s="246">
        <v>2</v>
      </c>
      <c r="H113" s="246">
        <v>1</v>
      </c>
      <c r="I113" s="246">
        <v>0</v>
      </c>
      <c r="J113" s="246">
        <v>1</v>
      </c>
      <c r="K113" s="246">
        <v>0</v>
      </c>
      <c r="L113" s="246">
        <v>0</v>
      </c>
      <c r="M113" s="246">
        <v>22</v>
      </c>
      <c r="N113" s="247">
        <f t="shared" si="3"/>
        <v>627</v>
      </c>
    </row>
    <row r="114" spans="1:14" x14ac:dyDescent="0.3">
      <c r="A114" s="244" t="s">
        <v>259</v>
      </c>
      <c r="B114" s="246">
        <v>14</v>
      </c>
      <c r="C114" s="245">
        <v>2</v>
      </c>
      <c r="D114" s="246">
        <v>0</v>
      </c>
      <c r="E114" s="246">
        <v>0</v>
      </c>
      <c r="F114" s="246">
        <v>0</v>
      </c>
      <c r="G114" s="246">
        <v>0</v>
      </c>
      <c r="H114" s="246">
        <v>0</v>
      </c>
      <c r="I114" s="246">
        <v>0</v>
      </c>
      <c r="J114" s="246">
        <v>0</v>
      </c>
      <c r="K114" s="246">
        <v>0</v>
      </c>
      <c r="L114" s="246">
        <v>0</v>
      </c>
      <c r="M114" s="246">
        <v>0</v>
      </c>
      <c r="N114" s="247">
        <f t="shared" si="3"/>
        <v>16</v>
      </c>
    </row>
    <row r="115" spans="1:14" x14ac:dyDescent="0.3">
      <c r="A115" s="244" t="s">
        <v>260</v>
      </c>
      <c r="B115" s="246">
        <v>8</v>
      </c>
      <c r="C115" s="245">
        <v>3</v>
      </c>
      <c r="D115" s="246">
        <v>0</v>
      </c>
      <c r="E115" s="246">
        <v>0</v>
      </c>
      <c r="F115" s="246">
        <v>0</v>
      </c>
      <c r="G115" s="246">
        <v>0</v>
      </c>
      <c r="H115" s="246">
        <v>0</v>
      </c>
      <c r="I115" s="246">
        <v>0</v>
      </c>
      <c r="J115" s="246">
        <v>0</v>
      </c>
      <c r="K115" s="246">
        <v>0</v>
      </c>
      <c r="L115" s="246">
        <v>0</v>
      </c>
      <c r="M115" s="246">
        <v>0</v>
      </c>
      <c r="N115" s="247">
        <f t="shared" si="3"/>
        <v>11</v>
      </c>
    </row>
    <row r="116" spans="1:14" x14ac:dyDescent="0.3">
      <c r="A116" s="244" t="s">
        <v>35</v>
      </c>
      <c r="B116" s="246">
        <v>2007</v>
      </c>
      <c r="C116" s="245">
        <v>68</v>
      </c>
      <c r="D116" s="246">
        <v>244</v>
      </c>
      <c r="E116" s="246">
        <v>0</v>
      </c>
      <c r="F116" s="246">
        <v>0</v>
      </c>
      <c r="G116" s="246">
        <v>1</v>
      </c>
      <c r="H116" s="246">
        <v>0</v>
      </c>
      <c r="I116" s="246">
        <v>0</v>
      </c>
      <c r="J116" s="246">
        <v>3</v>
      </c>
      <c r="K116" s="246">
        <v>4</v>
      </c>
      <c r="L116" s="246">
        <v>1</v>
      </c>
      <c r="M116" s="246">
        <v>1</v>
      </c>
      <c r="N116" s="247">
        <f t="shared" si="3"/>
        <v>2329</v>
      </c>
    </row>
    <row r="117" spans="1:14" x14ac:dyDescent="0.3">
      <c r="A117" s="244" t="s">
        <v>86</v>
      </c>
      <c r="B117" s="246">
        <v>0</v>
      </c>
      <c r="C117" s="245">
        <v>65</v>
      </c>
      <c r="D117" s="246">
        <v>0</v>
      </c>
      <c r="E117" s="246">
        <v>1946</v>
      </c>
      <c r="F117" s="246">
        <v>410</v>
      </c>
      <c r="G117" s="246">
        <v>0</v>
      </c>
      <c r="H117" s="246">
        <v>0</v>
      </c>
      <c r="I117" s="246">
        <v>0</v>
      </c>
      <c r="J117" s="246">
        <v>0</v>
      </c>
      <c r="K117" s="246">
        <v>0</v>
      </c>
      <c r="L117" s="246">
        <v>0</v>
      </c>
      <c r="M117" s="246">
        <v>0</v>
      </c>
      <c r="N117" s="247">
        <f t="shared" si="3"/>
        <v>2421</v>
      </c>
    </row>
    <row r="118" spans="1:14" x14ac:dyDescent="0.3">
      <c r="A118" s="244" t="s">
        <v>77</v>
      </c>
      <c r="B118" s="246">
        <v>0</v>
      </c>
      <c r="C118" s="245">
        <v>355</v>
      </c>
      <c r="D118" s="246">
        <v>0</v>
      </c>
      <c r="E118" s="246">
        <v>18535</v>
      </c>
      <c r="F118" s="246">
        <v>1605</v>
      </c>
      <c r="G118" s="246">
        <v>0</v>
      </c>
      <c r="H118" s="246">
        <v>0</v>
      </c>
      <c r="I118" s="246">
        <v>0</v>
      </c>
      <c r="J118" s="246">
        <v>0</v>
      </c>
      <c r="K118" s="246">
        <v>0</v>
      </c>
      <c r="L118" s="246">
        <v>0</v>
      </c>
      <c r="M118" s="246">
        <v>0</v>
      </c>
      <c r="N118" s="247">
        <f t="shared" si="3"/>
        <v>20495</v>
      </c>
    </row>
    <row r="119" spans="1:14" x14ac:dyDescent="0.3">
      <c r="A119" s="244" t="s">
        <v>176</v>
      </c>
      <c r="B119" s="246">
        <v>0</v>
      </c>
      <c r="C119" s="245">
        <v>19</v>
      </c>
      <c r="D119" s="246">
        <v>0</v>
      </c>
      <c r="E119" s="246">
        <v>0</v>
      </c>
      <c r="F119" s="246">
        <v>0</v>
      </c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9</v>
      </c>
      <c r="M119" s="246">
        <v>7</v>
      </c>
      <c r="N119" s="247">
        <f t="shared" si="3"/>
        <v>35</v>
      </c>
    </row>
    <row r="120" spans="1:14" x14ac:dyDescent="0.3">
      <c r="A120" s="244" t="s">
        <v>301</v>
      </c>
      <c r="B120" s="246">
        <v>3</v>
      </c>
      <c r="C120" s="245">
        <v>0</v>
      </c>
      <c r="D120" s="246">
        <v>0</v>
      </c>
      <c r="E120" s="246">
        <v>0</v>
      </c>
      <c r="F120" s="246">
        <v>0</v>
      </c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6">
        <v>0</v>
      </c>
      <c r="N120" s="247">
        <f t="shared" si="3"/>
        <v>3</v>
      </c>
    </row>
    <row r="121" spans="1:14" x14ac:dyDescent="0.3">
      <c r="A121" s="244" t="s">
        <v>53</v>
      </c>
      <c r="B121" s="246">
        <v>504</v>
      </c>
      <c r="C121" s="245">
        <v>316</v>
      </c>
      <c r="D121" s="246">
        <v>23</v>
      </c>
      <c r="E121" s="246">
        <v>0</v>
      </c>
      <c r="F121" s="246">
        <v>0</v>
      </c>
      <c r="G121" s="246">
        <v>6</v>
      </c>
      <c r="H121" s="246">
        <v>1</v>
      </c>
      <c r="I121" s="246">
        <v>0</v>
      </c>
      <c r="J121" s="246">
        <v>5</v>
      </c>
      <c r="K121" s="246">
        <v>1</v>
      </c>
      <c r="L121" s="246">
        <v>1</v>
      </c>
      <c r="M121" s="246">
        <v>17</v>
      </c>
      <c r="N121" s="247">
        <f t="shared" si="3"/>
        <v>874</v>
      </c>
    </row>
    <row r="122" spans="1:14" x14ac:dyDescent="0.3">
      <c r="A122" s="244" t="s">
        <v>275</v>
      </c>
      <c r="B122" s="246">
        <v>14</v>
      </c>
      <c r="C122" s="245">
        <v>5</v>
      </c>
      <c r="D122" s="246">
        <v>0</v>
      </c>
      <c r="E122" s="246">
        <v>0</v>
      </c>
      <c r="F122" s="246">
        <v>0</v>
      </c>
      <c r="G122" s="246">
        <v>1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6">
        <v>0</v>
      </c>
      <c r="N122" s="247">
        <f t="shared" si="3"/>
        <v>20</v>
      </c>
    </row>
    <row r="123" spans="1:14" x14ac:dyDescent="0.3">
      <c r="A123" s="244" t="s">
        <v>90</v>
      </c>
      <c r="B123" s="246">
        <v>0</v>
      </c>
      <c r="C123" s="245">
        <v>13</v>
      </c>
      <c r="D123" s="246">
        <v>0</v>
      </c>
      <c r="E123" s="246">
        <v>1081</v>
      </c>
      <c r="F123" s="246">
        <v>65</v>
      </c>
      <c r="G123" s="246">
        <v>0</v>
      </c>
      <c r="H123" s="246">
        <v>0</v>
      </c>
      <c r="I123" s="246">
        <v>0</v>
      </c>
      <c r="J123" s="246">
        <v>0</v>
      </c>
      <c r="K123" s="246">
        <v>0</v>
      </c>
      <c r="L123" s="246">
        <v>0</v>
      </c>
      <c r="M123" s="246">
        <v>0</v>
      </c>
      <c r="N123" s="247">
        <f t="shared" si="3"/>
        <v>1159</v>
      </c>
    </row>
    <row r="124" spans="1:14" x14ac:dyDescent="0.3">
      <c r="A124" s="244" t="s">
        <v>261</v>
      </c>
      <c r="B124" s="246">
        <v>35</v>
      </c>
      <c r="C124" s="245">
        <v>21</v>
      </c>
      <c r="D124" s="246">
        <v>0</v>
      </c>
      <c r="E124" s="246">
        <v>0</v>
      </c>
      <c r="F124" s="246">
        <v>0</v>
      </c>
      <c r="G124" s="246">
        <v>2</v>
      </c>
      <c r="H124" s="246">
        <v>0</v>
      </c>
      <c r="I124" s="246">
        <v>0</v>
      </c>
      <c r="J124" s="246">
        <v>0</v>
      </c>
      <c r="K124" s="246">
        <v>0</v>
      </c>
      <c r="L124" s="246">
        <v>0</v>
      </c>
      <c r="M124" s="246">
        <v>0</v>
      </c>
      <c r="N124" s="247">
        <f t="shared" si="3"/>
        <v>58</v>
      </c>
    </row>
    <row r="125" spans="1:14" x14ac:dyDescent="0.3">
      <c r="A125" s="244" t="s">
        <v>262</v>
      </c>
      <c r="B125" s="246">
        <v>20</v>
      </c>
      <c r="C125" s="245">
        <v>0</v>
      </c>
      <c r="D125" s="246">
        <v>0</v>
      </c>
      <c r="E125" s="246">
        <v>0</v>
      </c>
      <c r="F125" s="246">
        <v>0</v>
      </c>
      <c r="G125" s="246">
        <v>0</v>
      </c>
      <c r="H125" s="246">
        <v>0</v>
      </c>
      <c r="I125" s="246">
        <v>0</v>
      </c>
      <c r="J125" s="246">
        <v>0</v>
      </c>
      <c r="K125" s="246">
        <v>0</v>
      </c>
      <c r="L125" s="246">
        <v>0</v>
      </c>
      <c r="M125" s="246">
        <v>0</v>
      </c>
      <c r="N125" s="247">
        <f t="shared" si="3"/>
        <v>20</v>
      </c>
    </row>
    <row r="126" spans="1:14" x14ac:dyDescent="0.3">
      <c r="A126" s="244" t="s">
        <v>36</v>
      </c>
      <c r="B126" s="246">
        <v>717</v>
      </c>
      <c r="C126" s="245">
        <v>199</v>
      </c>
      <c r="D126" s="246">
        <v>45</v>
      </c>
      <c r="E126" s="246">
        <v>0</v>
      </c>
      <c r="F126" s="246">
        <v>0</v>
      </c>
      <c r="G126" s="246">
        <v>18</v>
      </c>
      <c r="H126" s="246">
        <v>0</v>
      </c>
      <c r="I126" s="246">
        <v>0</v>
      </c>
      <c r="J126" s="246">
        <v>26</v>
      </c>
      <c r="K126" s="246">
        <v>1</v>
      </c>
      <c r="L126" s="246">
        <v>4</v>
      </c>
      <c r="M126" s="246">
        <v>8</v>
      </c>
      <c r="N126" s="247">
        <f t="shared" si="3"/>
        <v>1018</v>
      </c>
    </row>
    <row r="127" spans="1:14" x14ac:dyDescent="0.3">
      <c r="A127" s="244" t="s">
        <v>108</v>
      </c>
      <c r="B127" s="246">
        <v>82</v>
      </c>
      <c r="C127" s="245">
        <v>33</v>
      </c>
      <c r="D127" s="246">
        <v>3</v>
      </c>
      <c r="E127" s="246">
        <v>0</v>
      </c>
      <c r="F127" s="246">
        <v>0</v>
      </c>
      <c r="G127" s="246">
        <v>0</v>
      </c>
      <c r="H127" s="246">
        <v>0</v>
      </c>
      <c r="I127" s="246">
        <v>0</v>
      </c>
      <c r="J127" s="246">
        <v>0</v>
      </c>
      <c r="K127" s="246">
        <v>3</v>
      </c>
      <c r="L127" s="246">
        <v>0</v>
      </c>
      <c r="M127" s="246">
        <v>0</v>
      </c>
      <c r="N127" s="247">
        <f t="shared" si="3"/>
        <v>121</v>
      </c>
    </row>
    <row r="128" spans="1:14" x14ac:dyDescent="0.3">
      <c r="A128" s="244" t="s">
        <v>280</v>
      </c>
      <c r="B128" s="246">
        <v>20</v>
      </c>
      <c r="C128" s="245">
        <v>3</v>
      </c>
      <c r="D128" s="246">
        <v>1</v>
      </c>
      <c r="E128" s="246">
        <v>0</v>
      </c>
      <c r="F128" s="246">
        <v>0</v>
      </c>
      <c r="G128" s="246">
        <v>1</v>
      </c>
      <c r="H128" s="246">
        <v>1</v>
      </c>
      <c r="I128" s="246">
        <v>0</v>
      </c>
      <c r="J128" s="246">
        <v>0</v>
      </c>
      <c r="K128" s="246">
        <v>0</v>
      </c>
      <c r="L128" s="246">
        <v>0</v>
      </c>
      <c r="M128" s="246">
        <v>0</v>
      </c>
      <c r="N128" s="247">
        <f t="shared" si="3"/>
        <v>26</v>
      </c>
    </row>
    <row r="129" spans="1:14" x14ac:dyDescent="0.3">
      <c r="A129" s="244" t="s">
        <v>302</v>
      </c>
      <c r="B129" s="246">
        <v>9</v>
      </c>
      <c r="C129" s="245">
        <v>0</v>
      </c>
      <c r="D129" s="246">
        <v>0</v>
      </c>
      <c r="E129" s="246">
        <v>0</v>
      </c>
      <c r="F129" s="246">
        <v>0</v>
      </c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6">
        <v>0</v>
      </c>
      <c r="N129" s="247">
        <f t="shared" si="3"/>
        <v>9</v>
      </c>
    </row>
    <row r="130" spans="1:14" x14ac:dyDescent="0.3">
      <c r="A130" s="244" t="s">
        <v>303</v>
      </c>
      <c r="B130" s="246">
        <v>12</v>
      </c>
      <c r="C130" s="245">
        <v>3</v>
      </c>
      <c r="D130" s="246">
        <v>1</v>
      </c>
      <c r="E130" s="246">
        <v>0</v>
      </c>
      <c r="F130" s="246">
        <v>0</v>
      </c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6">
        <v>0</v>
      </c>
      <c r="N130" s="247">
        <f t="shared" si="3"/>
        <v>16</v>
      </c>
    </row>
    <row r="131" spans="1:14" x14ac:dyDescent="0.3">
      <c r="A131" s="244" t="s">
        <v>263</v>
      </c>
      <c r="B131" s="246">
        <v>107</v>
      </c>
      <c r="C131" s="245">
        <v>54</v>
      </c>
      <c r="D131" s="246">
        <v>6</v>
      </c>
      <c r="E131" s="246">
        <v>0</v>
      </c>
      <c r="F131" s="246">
        <v>0</v>
      </c>
      <c r="G131" s="246">
        <v>3</v>
      </c>
      <c r="H131" s="246">
        <v>0</v>
      </c>
      <c r="I131" s="246">
        <v>0</v>
      </c>
      <c r="J131" s="246">
        <v>0</v>
      </c>
      <c r="K131" s="246">
        <v>0</v>
      </c>
      <c r="L131" s="246">
        <v>1</v>
      </c>
      <c r="M131" s="246">
        <v>0</v>
      </c>
      <c r="N131" s="247">
        <f t="shared" si="3"/>
        <v>171</v>
      </c>
    </row>
    <row r="132" spans="1:14" x14ac:dyDescent="0.3">
      <c r="A132" s="244" t="s">
        <v>88</v>
      </c>
      <c r="B132" s="246">
        <v>0</v>
      </c>
      <c r="C132" s="245">
        <v>3</v>
      </c>
      <c r="D132" s="246">
        <v>0</v>
      </c>
      <c r="E132" s="246">
        <v>2047</v>
      </c>
      <c r="F132" s="246">
        <v>132</v>
      </c>
      <c r="G132" s="246">
        <v>0</v>
      </c>
      <c r="H132" s="246">
        <v>0</v>
      </c>
      <c r="I132" s="246">
        <v>0</v>
      </c>
      <c r="J132" s="246">
        <v>0</v>
      </c>
      <c r="K132" s="246">
        <v>0</v>
      </c>
      <c r="L132" s="246">
        <v>0</v>
      </c>
      <c r="M132" s="246">
        <v>0</v>
      </c>
      <c r="N132" s="247">
        <f t="shared" si="3"/>
        <v>2182</v>
      </c>
    </row>
    <row r="133" spans="1:14" x14ac:dyDescent="0.3">
      <c r="A133" s="244" t="s">
        <v>234</v>
      </c>
      <c r="B133" s="246">
        <v>211</v>
      </c>
      <c r="C133" s="245">
        <v>76</v>
      </c>
      <c r="D133" s="246">
        <v>8</v>
      </c>
      <c r="E133" s="246">
        <v>0</v>
      </c>
      <c r="F133" s="246">
        <v>0</v>
      </c>
      <c r="G133" s="246">
        <v>13</v>
      </c>
      <c r="H133" s="246">
        <v>1</v>
      </c>
      <c r="I133" s="246">
        <v>0</v>
      </c>
      <c r="J133" s="246">
        <v>0</v>
      </c>
      <c r="K133" s="246">
        <v>0</v>
      </c>
      <c r="L133" s="246">
        <v>0</v>
      </c>
      <c r="M133" s="246">
        <v>0</v>
      </c>
      <c r="N133" s="247">
        <f t="shared" ref="N133:N164" si="4">SUM(B133:M133)</f>
        <v>309</v>
      </c>
    </row>
    <row r="134" spans="1:14" x14ac:dyDescent="0.3">
      <c r="A134" s="244" t="s">
        <v>304</v>
      </c>
      <c r="B134" s="246">
        <v>1</v>
      </c>
      <c r="C134" s="245">
        <v>1</v>
      </c>
      <c r="D134" s="246">
        <v>0</v>
      </c>
      <c r="E134" s="246">
        <v>0</v>
      </c>
      <c r="F134" s="246">
        <v>0</v>
      </c>
      <c r="G134" s="246">
        <v>0</v>
      </c>
      <c r="H134" s="246">
        <v>0</v>
      </c>
      <c r="I134" s="246">
        <v>0</v>
      </c>
      <c r="J134" s="246">
        <v>3</v>
      </c>
      <c r="K134" s="246">
        <v>0</v>
      </c>
      <c r="L134" s="246">
        <v>0</v>
      </c>
      <c r="M134" s="246">
        <v>0</v>
      </c>
      <c r="N134" s="247">
        <f t="shared" si="4"/>
        <v>5</v>
      </c>
    </row>
    <row r="135" spans="1:14" x14ac:dyDescent="0.3">
      <c r="A135" s="244" t="s">
        <v>235</v>
      </c>
      <c r="B135" s="246">
        <v>4</v>
      </c>
      <c r="C135" s="245">
        <v>0</v>
      </c>
      <c r="D135" s="246">
        <v>0</v>
      </c>
      <c r="E135" s="246">
        <v>0</v>
      </c>
      <c r="F135" s="246">
        <v>0</v>
      </c>
      <c r="G135" s="246">
        <v>0</v>
      </c>
      <c r="H135" s="246">
        <v>0</v>
      </c>
      <c r="I135" s="246">
        <v>0</v>
      </c>
      <c r="J135" s="246">
        <v>0</v>
      </c>
      <c r="K135" s="246">
        <v>0</v>
      </c>
      <c r="L135" s="246">
        <v>0</v>
      </c>
      <c r="M135" s="246">
        <v>0</v>
      </c>
      <c r="N135" s="247">
        <f t="shared" si="4"/>
        <v>4</v>
      </c>
    </row>
    <row r="136" spans="1:14" x14ac:dyDescent="0.3">
      <c r="A136" s="244" t="s">
        <v>37</v>
      </c>
      <c r="B136" s="246">
        <v>5639</v>
      </c>
      <c r="C136" s="245">
        <v>4467</v>
      </c>
      <c r="D136" s="246">
        <v>734</v>
      </c>
      <c r="E136" s="246">
        <v>0</v>
      </c>
      <c r="F136" s="246">
        <v>0</v>
      </c>
      <c r="G136" s="246">
        <v>110</v>
      </c>
      <c r="H136" s="246">
        <v>18</v>
      </c>
      <c r="I136" s="246">
        <v>0</v>
      </c>
      <c r="J136" s="246">
        <v>275</v>
      </c>
      <c r="K136" s="246">
        <v>777</v>
      </c>
      <c r="L136" s="246">
        <v>4</v>
      </c>
      <c r="M136" s="246">
        <v>663</v>
      </c>
      <c r="N136" s="247">
        <f t="shared" si="4"/>
        <v>12687</v>
      </c>
    </row>
    <row r="137" spans="1:14" x14ac:dyDescent="0.3">
      <c r="A137" s="244" t="s">
        <v>68</v>
      </c>
      <c r="B137" s="246">
        <v>1</v>
      </c>
      <c r="C137" s="245">
        <v>48</v>
      </c>
      <c r="D137" s="246">
        <v>0</v>
      </c>
      <c r="E137" s="246">
        <v>4320</v>
      </c>
      <c r="F137" s="246">
        <v>287</v>
      </c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6">
        <v>0</v>
      </c>
      <c r="N137" s="247">
        <f t="shared" si="4"/>
        <v>4656</v>
      </c>
    </row>
    <row r="138" spans="1:14" x14ac:dyDescent="0.3">
      <c r="A138" s="244" t="s">
        <v>236</v>
      </c>
      <c r="B138" s="246">
        <v>111</v>
      </c>
      <c r="C138" s="245">
        <v>1</v>
      </c>
      <c r="D138" s="246">
        <v>2</v>
      </c>
      <c r="E138" s="246">
        <v>0</v>
      </c>
      <c r="F138" s="246">
        <v>0</v>
      </c>
      <c r="G138" s="246">
        <v>0</v>
      </c>
      <c r="H138" s="246">
        <v>0</v>
      </c>
      <c r="I138" s="246">
        <v>0</v>
      </c>
      <c r="J138" s="246">
        <v>4</v>
      </c>
      <c r="K138" s="246">
        <v>0</v>
      </c>
      <c r="L138" s="246">
        <v>0</v>
      </c>
      <c r="M138" s="246">
        <v>2</v>
      </c>
      <c r="N138" s="247">
        <f t="shared" si="4"/>
        <v>120</v>
      </c>
    </row>
    <row r="139" spans="1:14" x14ac:dyDescent="0.3">
      <c r="A139" s="244" t="s">
        <v>305</v>
      </c>
      <c r="B139" s="246">
        <v>7</v>
      </c>
      <c r="C139" s="245">
        <v>0</v>
      </c>
      <c r="D139" s="246">
        <v>0</v>
      </c>
      <c r="E139" s="246">
        <v>0</v>
      </c>
      <c r="F139" s="246">
        <v>0</v>
      </c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6">
        <v>0</v>
      </c>
      <c r="N139" s="247">
        <f t="shared" si="4"/>
        <v>7</v>
      </c>
    </row>
    <row r="140" spans="1:14" x14ac:dyDescent="0.3">
      <c r="A140" s="244" t="s">
        <v>321</v>
      </c>
      <c r="B140" s="246">
        <v>1</v>
      </c>
      <c r="C140" s="245">
        <v>0</v>
      </c>
      <c r="D140" s="246">
        <v>0</v>
      </c>
      <c r="E140" s="246">
        <v>0</v>
      </c>
      <c r="F140" s="246">
        <v>0</v>
      </c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6">
        <v>0</v>
      </c>
      <c r="N140" s="247">
        <f t="shared" si="4"/>
        <v>1</v>
      </c>
    </row>
    <row r="141" spans="1:14" x14ac:dyDescent="0.3">
      <c r="A141" s="244" t="s">
        <v>306</v>
      </c>
      <c r="B141" s="246">
        <v>1</v>
      </c>
      <c r="C141" s="245">
        <v>0</v>
      </c>
      <c r="D141" s="246">
        <v>0</v>
      </c>
      <c r="E141" s="246">
        <v>0</v>
      </c>
      <c r="F141" s="246">
        <v>0</v>
      </c>
      <c r="G141" s="246">
        <v>0</v>
      </c>
      <c r="H141" s="246">
        <v>0</v>
      </c>
      <c r="I141" s="246">
        <v>0</v>
      </c>
      <c r="J141" s="246">
        <v>0</v>
      </c>
      <c r="K141" s="246">
        <v>0</v>
      </c>
      <c r="L141" s="246">
        <v>0</v>
      </c>
      <c r="M141" s="246">
        <v>0</v>
      </c>
      <c r="N141" s="247">
        <f t="shared" si="4"/>
        <v>1</v>
      </c>
    </row>
    <row r="142" spans="1:14" x14ac:dyDescent="0.3">
      <c r="A142" s="244" t="s">
        <v>276</v>
      </c>
      <c r="B142" s="246">
        <v>25</v>
      </c>
      <c r="C142" s="245">
        <v>6</v>
      </c>
      <c r="D142" s="246">
        <v>0</v>
      </c>
      <c r="E142" s="246">
        <v>0</v>
      </c>
      <c r="F142" s="246">
        <v>0</v>
      </c>
      <c r="G142" s="246">
        <v>0</v>
      </c>
      <c r="H142" s="246">
        <v>0</v>
      </c>
      <c r="I142" s="246">
        <v>0</v>
      </c>
      <c r="J142" s="246">
        <v>0</v>
      </c>
      <c r="K142" s="246">
        <v>0</v>
      </c>
      <c r="L142" s="246">
        <v>0</v>
      </c>
      <c r="M142" s="246">
        <v>0</v>
      </c>
      <c r="N142" s="247">
        <f t="shared" si="4"/>
        <v>31</v>
      </c>
    </row>
    <row r="143" spans="1:14" x14ac:dyDescent="0.3">
      <c r="A143" s="244" t="s">
        <v>281</v>
      </c>
      <c r="B143" s="246">
        <v>2</v>
      </c>
      <c r="C143" s="245">
        <v>0</v>
      </c>
      <c r="D143" s="246">
        <v>0</v>
      </c>
      <c r="E143" s="246">
        <v>0</v>
      </c>
      <c r="F143" s="246">
        <v>0</v>
      </c>
      <c r="G143" s="246">
        <v>0</v>
      </c>
      <c r="H143" s="246">
        <v>0</v>
      </c>
      <c r="I143" s="246">
        <v>0</v>
      </c>
      <c r="J143" s="246">
        <v>0</v>
      </c>
      <c r="K143" s="246">
        <v>0</v>
      </c>
      <c r="L143" s="246">
        <v>0</v>
      </c>
      <c r="M143" s="246">
        <v>0</v>
      </c>
      <c r="N143" s="247">
        <f t="shared" si="4"/>
        <v>2</v>
      </c>
    </row>
    <row r="144" spans="1:14" x14ac:dyDescent="0.3">
      <c r="A144" s="244" t="s">
        <v>38</v>
      </c>
      <c r="B144" s="246">
        <v>41</v>
      </c>
      <c r="C144" s="245">
        <v>19</v>
      </c>
      <c r="D144" s="246">
        <v>4</v>
      </c>
      <c r="E144" s="246">
        <v>0</v>
      </c>
      <c r="F144" s="246">
        <v>0</v>
      </c>
      <c r="G144" s="246">
        <v>0</v>
      </c>
      <c r="H144" s="246">
        <v>0</v>
      </c>
      <c r="I144" s="246">
        <v>0</v>
      </c>
      <c r="J144" s="246">
        <v>0</v>
      </c>
      <c r="K144" s="246">
        <v>1</v>
      </c>
      <c r="L144" s="246">
        <v>0</v>
      </c>
      <c r="M144" s="246">
        <v>1</v>
      </c>
      <c r="N144" s="247">
        <f t="shared" si="4"/>
        <v>66</v>
      </c>
    </row>
    <row r="145" spans="1:14" x14ac:dyDescent="0.3">
      <c r="A145" s="244" t="s">
        <v>39</v>
      </c>
      <c r="B145" s="246">
        <v>378</v>
      </c>
      <c r="C145" s="245">
        <v>199</v>
      </c>
      <c r="D145" s="246">
        <v>29</v>
      </c>
      <c r="E145" s="246">
        <v>0</v>
      </c>
      <c r="F145" s="246">
        <v>0</v>
      </c>
      <c r="G145" s="246">
        <v>22</v>
      </c>
      <c r="H145" s="246">
        <v>1</v>
      </c>
      <c r="I145" s="246">
        <v>0</v>
      </c>
      <c r="J145" s="246">
        <v>0</v>
      </c>
      <c r="K145" s="246">
        <v>0</v>
      </c>
      <c r="L145" s="246">
        <v>0</v>
      </c>
      <c r="M145" s="246">
        <v>0</v>
      </c>
      <c r="N145" s="247">
        <f t="shared" si="4"/>
        <v>629</v>
      </c>
    </row>
    <row r="146" spans="1:14" x14ac:dyDescent="0.3">
      <c r="A146" s="244" t="s">
        <v>312</v>
      </c>
      <c r="B146" s="246">
        <v>2</v>
      </c>
      <c r="C146" s="245">
        <v>1</v>
      </c>
      <c r="D146" s="246">
        <v>0</v>
      </c>
      <c r="E146" s="246">
        <v>0</v>
      </c>
      <c r="F146" s="246">
        <v>0</v>
      </c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6">
        <v>0</v>
      </c>
      <c r="N146" s="247">
        <f t="shared" si="4"/>
        <v>3</v>
      </c>
    </row>
    <row r="147" spans="1:14" x14ac:dyDescent="0.3">
      <c r="A147" s="244" t="s">
        <v>40</v>
      </c>
      <c r="B147" s="246">
        <v>3</v>
      </c>
      <c r="C147" s="245">
        <v>7</v>
      </c>
      <c r="D147" s="246">
        <v>0</v>
      </c>
      <c r="E147" s="246">
        <v>0</v>
      </c>
      <c r="F147" s="246">
        <v>0</v>
      </c>
      <c r="G147" s="246">
        <v>0</v>
      </c>
      <c r="H147" s="246">
        <v>0</v>
      </c>
      <c r="I147" s="246">
        <v>0</v>
      </c>
      <c r="J147" s="246">
        <v>1</v>
      </c>
      <c r="K147" s="246">
        <v>6</v>
      </c>
      <c r="L147" s="246">
        <v>2</v>
      </c>
      <c r="M147" s="246">
        <v>1</v>
      </c>
      <c r="N147" s="247">
        <f t="shared" si="4"/>
        <v>20</v>
      </c>
    </row>
    <row r="148" spans="1:14" x14ac:dyDescent="0.3">
      <c r="A148" s="244" t="s">
        <v>237</v>
      </c>
      <c r="B148" s="246">
        <v>32</v>
      </c>
      <c r="C148" s="245">
        <v>11</v>
      </c>
      <c r="D148" s="246">
        <v>4</v>
      </c>
      <c r="E148" s="246">
        <v>0</v>
      </c>
      <c r="F148" s="246">
        <v>0</v>
      </c>
      <c r="G148" s="246">
        <v>3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6">
        <v>0</v>
      </c>
      <c r="N148" s="247">
        <f t="shared" si="4"/>
        <v>50</v>
      </c>
    </row>
    <row r="149" spans="1:14" x14ac:dyDescent="0.3">
      <c r="A149" s="244" t="s">
        <v>78</v>
      </c>
      <c r="B149" s="246">
        <v>0</v>
      </c>
      <c r="C149" s="245">
        <v>173</v>
      </c>
      <c r="D149" s="246">
        <v>0</v>
      </c>
      <c r="E149" s="246">
        <v>1796</v>
      </c>
      <c r="F149" s="246">
        <v>257</v>
      </c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6">
        <v>0</v>
      </c>
      <c r="N149" s="247">
        <f t="shared" si="4"/>
        <v>2226</v>
      </c>
    </row>
    <row r="150" spans="1:14" x14ac:dyDescent="0.3">
      <c r="A150" s="244" t="s">
        <v>63</v>
      </c>
      <c r="B150" s="246">
        <v>0</v>
      </c>
      <c r="C150" s="245">
        <v>8</v>
      </c>
      <c r="D150" s="246">
        <v>0</v>
      </c>
      <c r="E150" s="246">
        <v>284</v>
      </c>
      <c r="F150" s="246">
        <v>22</v>
      </c>
      <c r="G150" s="246">
        <v>0</v>
      </c>
      <c r="H150" s="246">
        <v>0</v>
      </c>
      <c r="I150" s="246">
        <v>0</v>
      </c>
      <c r="J150" s="246">
        <v>0</v>
      </c>
      <c r="K150" s="246">
        <v>0</v>
      </c>
      <c r="L150" s="246">
        <v>0</v>
      </c>
      <c r="M150" s="246">
        <v>0</v>
      </c>
      <c r="N150" s="247">
        <f t="shared" si="4"/>
        <v>314</v>
      </c>
    </row>
    <row r="151" spans="1:14" x14ac:dyDescent="0.3">
      <c r="A151" s="244" t="s">
        <v>219</v>
      </c>
      <c r="B151" s="246">
        <v>4</v>
      </c>
      <c r="C151" s="245">
        <v>11</v>
      </c>
      <c r="D151" s="246">
        <v>0</v>
      </c>
      <c r="E151" s="246">
        <v>0</v>
      </c>
      <c r="F151" s="246">
        <v>0</v>
      </c>
      <c r="G151" s="246">
        <v>0</v>
      </c>
      <c r="H151" s="246">
        <v>0</v>
      </c>
      <c r="I151" s="246">
        <v>0</v>
      </c>
      <c r="J151" s="246">
        <v>9</v>
      </c>
      <c r="K151" s="246">
        <v>4</v>
      </c>
      <c r="L151" s="246">
        <v>0</v>
      </c>
      <c r="M151" s="246">
        <v>0</v>
      </c>
      <c r="N151" s="247">
        <f t="shared" si="4"/>
        <v>28</v>
      </c>
    </row>
    <row r="152" spans="1:14" x14ac:dyDescent="0.3">
      <c r="A152" s="244" t="s">
        <v>41</v>
      </c>
      <c r="B152" s="246">
        <v>118</v>
      </c>
      <c r="C152" s="245">
        <v>40</v>
      </c>
      <c r="D152" s="246">
        <v>13</v>
      </c>
      <c r="E152" s="246">
        <v>0</v>
      </c>
      <c r="F152" s="246">
        <v>0</v>
      </c>
      <c r="G152" s="246">
        <v>2</v>
      </c>
      <c r="H152" s="246">
        <v>0</v>
      </c>
      <c r="I152" s="246">
        <v>0</v>
      </c>
      <c r="J152" s="246">
        <v>6</v>
      </c>
      <c r="K152" s="246">
        <v>5</v>
      </c>
      <c r="L152" s="246">
        <v>0</v>
      </c>
      <c r="M152" s="246">
        <v>1</v>
      </c>
      <c r="N152" s="247">
        <f t="shared" si="4"/>
        <v>185</v>
      </c>
    </row>
    <row r="153" spans="1:14" x14ac:dyDescent="0.3">
      <c r="A153" s="244" t="s">
        <v>220</v>
      </c>
      <c r="B153" s="246">
        <v>1498</v>
      </c>
      <c r="C153" s="245">
        <v>844</v>
      </c>
      <c r="D153" s="246">
        <v>133</v>
      </c>
      <c r="E153" s="246">
        <v>0</v>
      </c>
      <c r="F153" s="246">
        <v>0</v>
      </c>
      <c r="G153" s="246">
        <v>60</v>
      </c>
      <c r="H153" s="246">
        <v>5</v>
      </c>
      <c r="I153" s="246">
        <v>0</v>
      </c>
      <c r="J153" s="246">
        <v>0</v>
      </c>
      <c r="K153" s="246">
        <v>0</v>
      </c>
      <c r="L153" s="246">
        <v>0</v>
      </c>
      <c r="M153" s="246">
        <v>1</v>
      </c>
      <c r="N153" s="247">
        <f t="shared" si="4"/>
        <v>2541</v>
      </c>
    </row>
    <row r="154" spans="1:14" x14ac:dyDescent="0.3">
      <c r="A154" s="244" t="s">
        <v>308</v>
      </c>
      <c r="B154" s="246">
        <v>4</v>
      </c>
      <c r="C154" s="245">
        <v>0</v>
      </c>
      <c r="D154" s="246">
        <v>0</v>
      </c>
      <c r="E154" s="246">
        <v>0</v>
      </c>
      <c r="F154" s="246">
        <v>0</v>
      </c>
      <c r="G154" s="246">
        <v>0</v>
      </c>
      <c r="H154" s="246">
        <v>0</v>
      </c>
      <c r="I154" s="246">
        <v>0</v>
      </c>
      <c r="J154" s="246">
        <v>0</v>
      </c>
      <c r="K154" s="246">
        <v>0</v>
      </c>
      <c r="L154" s="246">
        <v>0</v>
      </c>
      <c r="M154" s="246">
        <v>0</v>
      </c>
      <c r="N154" s="247">
        <f t="shared" si="4"/>
        <v>4</v>
      </c>
    </row>
    <row r="155" spans="1:14" x14ac:dyDescent="0.3">
      <c r="A155" s="244" t="s">
        <v>42</v>
      </c>
      <c r="B155" s="246">
        <v>32</v>
      </c>
      <c r="C155" s="245">
        <v>13</v>
      </c>
      <c r="D155" s="246">
        <v>1</v>
      </c>
      <c r="E155" s="246">
        <v>0</v>
      </c>
      <c r="F155" s="246">
        <v>0</v>
      </c>
      <c r="G155" s="246">
        <v>1</v>
      </c>
      <c r="H155" s="246">
        <v>0</v>
      </c>
      <c r="I155" s="246">
        <v>0</v>
      </c>
      <c r="J155" s="246">
        <v>2</v>
      </c>
      <c r="K155" s="246">
        <v>0</v>
      </c>
      <c r="L155" s="246">
        <v>0</v>
      </c>
      <c r="M155" s="246">
        <v>1</v>
      </c>
      <c r="N155" s="247">
        <f t="shared" si="4"/>
        <v>50</v>
      </c>
    </row>
    <row r="156" spans="1:14" x14ac:dyDescent="0.3">
      <c r="A156" s="244" t="s">
        <v>309</v>
      </c>
      <c r="B156" s="246">
        <v>0</v>
      </c>
      <c r="C156" s="245">
        <v>1</v>
      </c>
      <c r="D156" s="246">
        <v>0</v>
      </c>
      <c r="E156" s="246">
        <v>0</v>
      </c>
      <c r="F156" s="246">
        <v>0</v>
      </c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6">
        <v>0</v>
      </c>
      <c r="N156" s="247">
        <f t="shared" si="4"/>
        <v>1</v>
      </c>
    </row>
    <row r="157" spans="1:14" x14ac:dyDescent="0.3">
      <c r="A157" s="244" t="s">
        <v>277</v>
      </c>
      <c r="B157" s="246">
        <v>23</v>
      </c>
      <c r="C157" s="245">
        <v>0</v>
      </c>
      <c r="D157" s="246">
        <v>0</v>
      </c>
      <c r="E157" s="246">
        <v>0</v>
      </c>
      <c r="F157" s="246">
        <v>0</v>
      </c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6">
        <v>0</v>
      </c>
      <c r="N157" s="247">
        <f t="shared" si="4"/>
        <v>23</v>
      </c>
    </row>
    <row r="158" spans="1:14" x14ac:dyDescent="0.3">
      <c r="A158" s="244" t="s">
        <v>43</v>
      </c>
      <c r="B158" s="246">
        <v>432</v>
      </c>
      <c r="C158" s="245">
        <v>216</v>
      </c>
      <c r="D158" s="246">
        <v>49</v>
      </c>
      <c r="E158" s="246">
        <v>0</v>
      </c>
      <c r="F158" s="246">
        <v>0</v>
      </c>
      <c r="G158" s="246">
        <v>1</v>
      </c>
      <c r="H158" s="246">
        <v>0</v>
      </c>
      <c r="I158" s="246">
        <v>0</v>
      </c>
      <c r="J158" s="246">
        <v>197</v>
      </c>
      <c r="K158" s="246">
        <v>40</v>
      </c>
      <c r="L158" s="246">
        <v>0</v>
      </c>
      <c r="M158" s="246">
        <v>4</v>
      </c>
      <c r="N158" s="247">
        <f t="shared" si="4"/>
        <v>939</v>
      </c>
    </row>
    <row r="159" spans="1:14" x14ac:dyDescent="0.3">
      <c r="A159" s="244" t="s">
        <v>79</v>
      </c>
      <c r="B159" s="246">
        <v>1</v>
      </c>
      <c r="C159" s="245">
        <v>29</v>
      </c>
      <c r="D159" s="246">
        <v>0</v>
      </c>
      <c r="E159" s="246">
        <v>370</v>
      </c>
      <c r="F159" s="246">
        <v>41</v>
      </c>
      <c r="G159" s="246">
        <v>0</v>
      </c>
      <c r="H159" s="246">
        <v>0</v>
      </c>
      <c r="I159" s="246">
        <v>0</v>
      </c>
      <c r="J159" s="246">
        <v>0</v>
      </c>
      <c r="K159" s="246">
        <v>0</v>
      </c>
      <c r="L159" s="246">
        <v>0</v>
      </c>
      <c r="M159" s="246">
        <v>0</v>
      </c>
      <c r="N159" s="247">
        <f t="shared" si="4"/>
        <v>441</v>
      </c>
    </row>
    <row r="160" spans="1:14" x14ac:dyDescent="0.3">
      <c r="A160" s="244" t="s">
        <v>80</v>
      </c>
      <c r="B160" s="246">
        <v>0</v>
      </c>
      <c r="C160" s="245">
        <v>150</v>
      </c>
      <c r="D160" s="246">
        <v>0</v>
      </c>
      <c r="E160" s="246">
        <v>2037</v>
      </c>
      <c r="F160" s="246">
        <v>210</v>
      </c>
      <c r="G160" s="246">
        <v>0</v>
      </c>
      <c r="H160" s="246">
        <v>0</v>
      </c>
      <c r="I160" s="246">
        <v>0</v>
      </c>
      <c r="J160" s="246">
        <v>0</v>
      </c>
      <c r="K160" s="246">
        <v>0</v>
      </c>
      <c r="L160" s="246">
        <v>0</v>
      </c>
      <c r="M160" s="246">
        <v>0</v>
      </c>
      <c r="N160" s="247">
        <f t="shared" si="4"/>
        <v>2397</v>
      </c>
    </row>
    <row r="161" spans="1:14" x14ac:dyDescent="0.3">
      <c r="A161" s="244" t="s">
        <v>44</v>
      </c>
      <c r="B161" s="246">
        <v>433</v>
      </c>
      <c r="C161" s="245">
        <v>12</v>
      </c>
      <c r="D161" s="246">
        <v>12</v>
      </c>
      <c r="E161" s="246">
        <v>0</v>
      </c>
      <c r="F161" s="246">
        <v>0</v>
      </c>
      <c r="G161" s="246">
        <v>0</v>
      </c>
      <c r="H161" s="246">
        <v>0</v>
      </c>
      <c r="I161" s="246">
        <v>0</v>
      </c>
      <c r="J161" s="246">
        <v>34</v>
      </c>
      <c r="K161" s="246">
        <v>91</v>
      </c>
      <c r="L161" s="246">
        <v>1</v>
      </c>
      <c r="M161" s="246">
        <v>30</v>
      </c>
      <c r="N161" s="247">
        <f t="shared" si="4"/>
        <v>613</v>
      </c>
    </row>
    <row r="162" spans="1:14" x14ac:dyDescent="0.3">
      <c r="A162" s="244" t="s">
        <v>58</v>
      </c>
      <c r="B162" s="246">
        <v>650</v>
      </c>
      <c r="C162" s="245">
        <v>85</v>
      </c>
      <c r="D162" s="246">
        <v>33</v>
      </c>
      <c r="E162" s="246">
        <v>0</v>
      </c>
      <c r="F162" s="246">
        <v>0</v>
      </c>
      <c r="G162" s="246">
        <v>4</v>
      </c>
      <c r="H162" s="246">
        <v>1</v>
      </c>
      <c r="I162" s="246">
        <v>0</v>
      </c>
      <c r="J162" s="246">
        <v>0</v>
      </c>
      <c r="K162" s="246">
        <v>0</v>
      </c>
      <c r="L162" s="246">
        <v>0</v>
      </c>
      <c r="M162" s="246">
        <v>0</v>
      </c>
      <c r="N162" s="247">
        <f t="shared" si="4"/>
        <v>773</v>
      </c>
    </row>
    <row r="163" spans="1:14" x14ac:dyDescent="0.3">
      <c r="A163" s="244" t="s">
        <v>264</v>
      </c>
      <c r="B163" s="246">
        <v>777</v>
      </c>
      <c r="C163" s="245">
        <v>21</v>
      </c>
      <c r="D163" s="246">
        <v>19</v>
      </c>
      <c r="E163" s="246">
        <v>0</v>
      </c>
      <c r="F163" s="246">
        <v>0</v>
      </c>
      <c r="G163" s="246">
        <v>3</v>
      </c>
      <c r="H163" s="246">
        <v>0</v>
      </c>
      <c r="I163" s="246">
        <v>0</v>
      </c>
      <c r="J163" s="246">
        <v>0</v>
      </c>
      <c r="K163" s="246">
        <v>0</v>
      </c>
      <c r="L163" s="246">
        <v>0</v>
      </c>
      <c r="M163" s="246">
        <v>0</v>
      </c>
      <c r="N163" s="247">
        <f t="shared" si="4"/>
        <v>820</v>
      </c>
    </row>
    <row r="164" spans="1:14" x14ac:dyDescent="0.3">
      <c r="A164" s="244" t="s">
        <v>221</v>
      </c>
      <c r="B164" s="246">
        <v>31</v>
      </c>
      <c r="C164" s="245">
        <v>18</v>
      </c>
      <c r="D164" s="246">
        <v>2</v>
      </c>
      <c r="E164" s="246">
        <v>0</v>
      </c>
      <c r="F164" s="246">
        <v>0</v>
      </c>
      <c r="G164" s="246">
        <v>1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6">
        <v>3</v>
      </c>
      <c r="N164" s="247">
        <f t="shared" si="4"/>
        <v>55</v>
      </c>
    </row>
    <row r="165" spans="1:14" x14ac:dyDescent="0.3">
      <c r="A165" s="244" t="s">
        <v>313</v>
      </c>
      <c r="B165" s="246">
        <v>2</v>
      </c>
      <c r="C165" s="245">
        <v>0</v>
      </c>
      <c r="D165" s="246">
        <v>0</v>
      </c>
      <c r="E165" s="246">
        <v>0</v>
      </c>
      <c r="F165" s="246">
        <v>0</v>
      </c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6">
        <v>0</v>
      </c>
      <c r="N165" s="247">
        <f t="shared" ref="N165:N186" si="5">SUM(B165:M165)</f>
        <v>2</v>
      </c>
    </row>
    <row r="166" spans="1:14" x14ac:dyDescent="0.3">
      <c r="A166" s="244" t="s">
        <v>45</v>
      </c>
      <c r="B166" s="246">
        <v>10</v>
      </c>
      <c r="C166" s="245">
        <v>9</v>
      </c>
      <c r="D166" s="246">
        <v>3</v>
      </c>
      <c r="E166" s="246">
        <v>0</v>
      </c>
      <c r="F166" s="246">
        <v>0</v>
      </c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6">
        <v>1</v>
      </c>
      <c r="N166" s="247">
        <f t="shared" si="5"/>
        <v>23</v>
      </c>
    </row>
    <row r="167" spans="1:14" x14ac:dyDescent="0.3">
      <c r="A167" s="244" t="s">
        <v>238</v>
      </c>
      <c r="B167" s="246">
        <v>1</v>
      </c>
      <c r="C167" s="245">
        <v>0</v>
      </c>
      <c r="D167" s="246">
        <v>0</v>
      </c>
      <c r="E167" s="246">
        <v>0</v>
      </c>
      <c r="F167" s="246">
        <v>0</v>
      </c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6">
        <v>0</v>
      </c>
      <c r="N167" s="247">
        <f t="shared" si="5"/>
        <v>1</v>
      </c>
    </row>
    <row r="168" spans="1:14" x14ac:dyDescent="0.3">
      <c r="A168" s="244" t="s">
        <v>282</v>
      </c>
      <c r="B168" s="246">
        <v>14</v>
      </c>
      <c r="C168" s="245">
        <v>3</v>
      </c>
      <c r="D168" s="246">
        <v>0</v>
      </c>
      <c r="E168" s="246">
        <v>0</v>
      </c>
      <c r="F168" s="246">
        <v>0</v>
      </c>
      <c r="G168" s="246">
        <v>0</v>
      </c>
      <c r="H168" s="246">
        <v>0</v>
      </c>
      <c r="I168" s="246">
        <v>0</v>
      </c>
      <c r="J168" s="246">
        <v>0</v>
      </c>
      <c r="K168" s="246">
        <v>0</v>
      </c>
      <c r="L168" s="246">
        <v>0</v>
      </c>
      <c r="M168" s="246">
        <v>0</v>
      </c>
      <c r="N168" s="247">
        <f t="shared" si="5"/>
        <v>17</v>
      </c>
    </row>
    <row r="169" spans="1:14" x14ac:dyDescent="0.3">
      <c r="A169" s="244" t="s">
        <v>46</v>
      </c>
      <c r="B169" s="246">
        <v>437</v>
      </c>
      <c r="C169" s="245">
        <v>505</v>
      </c>
      <c r="D169" s="246">
        <v>43</v>
      </c>
      <c r="E169" s="246">
        <v>0</v>
      </c>
      <c r="F169" s="246">
        <v>0</v>
      </c>
      <c r="G169" s="246">
        <v>5</v>
      </c>
      <c r="H169" s="246">
        <v>1</v>
      </c>
      <c r="I169" s="246">
        <v>0</v>
      </c>
      <c r="J169" s="246">
        <v>0</v>
      </c>
      <c r="K169" s="246">
        <v>0</v>
      </c>
      <c r="L169" s="246">
        <v>0</v>
      </c>
      <c r="M169" s="246">
        <v>2</v>
      </c>
      <c r="N169" s="247">
        <f t="shared" si="5"/>
        <v>993</v>
      </c>
    </row>
    <row r="170" spans="1:14" x14ac:dyDescent="0.3">
      <c r="A170" s="244" t="s">
        <v>47</v>
      </c>
      <c r="B170" s="246">
        <v>3215</v>
      </c>
      <c r="C170" s="245">
        <v>790</v>
      </c>
      <c r="D170" s="246">
        <v>603</v>
      </c>
      <c r="E170" s="246">
        <v>0</v>
      </c>
      <c r="F170" s="246">
        <v>0</v>
      </c>
      <c r="G170" s="246">
        <v>45</v>
      </c>
      <c r="H170" s="246">
        <v>0</v>
      </c>
      <c r="I170" s="246">
        <v>0</v>
      </c>
      <c r="J170" s="246">
        <v>162</v>
      </c>
      <c r="K170" s="246">
        <v>0</v>
      </c>
      <c r="L170" s="246">
        <v>1</v>
      </c>
      <c r="M170" s="246">
        <v>12</v>
      </c>
      <c r="N170" s="247">
        <f t="shared" si="5"/>
        <v>4828</v>
      </c>
    </row>
    <row r="171" spans="1:14" x14ac:dyDescent="0.3">
      <c r="A171" s="244" t="s">
        <v>48</v>
      </c>
      <c r="B171" s="246">
        <v>58</v>
      </c>
      <c r="C171" s="245">
        <v>38</v>
      </c>
      <c r="D171" s="246">
        <v>6</v>
      </c>
      <c r="E171" s="246">
        <v>0</v>
      </c>
      <c r="F171" s="246">
        <v>0</v>
      </c>
      <c r="G171" s="246">
        <v>1</v>
      </c>
      <c r="H171" s="246">
        <v>0</v>
      </c>
      <c r="I171" s="246">
        <v>0</v>
      </c>
      <c r="J171" s="246">
        <v>33</v>
      </c>
      <c r="K171" s="246">
        <v>0</v>
      </c>
      <c r="L171" s="246">
        <v>0</v>
      </c>
      <c r="M171" s="246">
        <v>0</v>
      </c>
      <c r="N171" s="247">
        <f t="shared" si="5"/>
        <v>136</v>
      </c>
    </row>
    <row r="172" spans="1:14" x14ac:dyDescent="0.3">
      <c r="A172" s="244" t="s">
        <v>49</v>
      </c>
      <c r="B172" s="246">
        <v>30</v>
      </c>
      <c r="C172" s="245">
        <v>11</v>
      </c>
      <c r="D172" s="246">
        <v>0</v>
      </c>
      <c r="E172" s="246">
        <v>0</v>
      </c>
      <c r="F172" s="246">
        <v>0</v>
      </c>
      <c r="G172" s="246">
        <v>0</v>
      </c>
      <c r="H172" s="246">
        <v>0</v>
      </c>
      <c r="I172" s="246">
        <v>0</v>
      </c>
      <c r="J172" s="246">
        <v>2</v>
      </c>
      <c r="K172" s="246">
        <v>0</v>
      </c>
      <c r="L172" s="246">
        <v>0</v>
      </c>
      <c r="M172" s="246">
        <v>0</v>
      </c>
      <c r="N172" s="247">
        <f t="shared" si="5"/>
        <v>43</v>
      </c>
    </row>
    <row r="173" spans="1:14" x14ac:dyDescent="0.3">
      <c r="A173" s="244" t="s">
        <v>50</v>
      </c>
      <c r="B173" s="246">
        <v>195290</v>
      </c>
      <c r="C173" s="245">
        <v>40925</v>
      </c>
      <c r="D173" s="246">
        <v>6719</v>
      </c>
      <c r="E173" s="246">
        <v>0</v>
      </c>
      <c r="F173" s="246">
        <v>0</v>
      </c>
      <c r="G173" s="246">
        <v>346</v>
      </c>
      <c r="H173" s="246">
        <v>38</v>
      </c>
      <c r="I173" s="246">
        <v>0</v>
      </c>
      <c r="J173" s="246">
        <v>93</v>
      </c>
      <c r="K173" s="246">
        <v>323</v>
      </c>
      <c r="L173" s="246">
        <v>4</v>
      </c>
      <c r="M173" s="246">
        <v>414</v>
      </c>
      <c r="N173" s="247">
        <f t="shared" si="5"/>
        <v>244152</v>
      </c>
    </row>
    <row r="174" spans="1:14" x14ac:dyDescent="0.3">
      <c r="A174" s="244" t="s">
        <v>278</v>
      </c>
      <c r="B174" s="246">
        <v>18</v>
      </c>
      <c r="C174" s="245">
        <v>7</v>
      </c>
      <c r="D174" s="246">
        <v>0</v>
      </c>
      <c r="E174" s="246">
        <v>0</v>
      </c>
      <c r="F174" s="246">
        <v>0</v>
      </c>
      <c r="G174" s="246">
        <v>2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6">
        <v>0</v>
      </c>
      <c r="N174" s="247">
        <f t="shared" si="5"/>
        <v>27</v>
      </c>
    </row>
    <row r="175" spans="1:14" x14ac:dyDescent="0.3">
      <c r="A175" s="244" t="s">
        <v>51</v>
      </c>
      <c r="B175" s="246">
        <v>1506</v>
      </c>
      <c r="C175" s="245">
        <v>240</v>
      </c>
      <c r="D175" s="246">
        <v>66</v>
      </c>
      <c r="E175" s="246">
        <v>0</v>
      </c>
      <c r="F175" s="246">
        <v>0</v>
      </c>
      <c r="G175" s="246">
        <v>5</v>
      </c>
      <c r="H175" s="246">
        <v>0</v>
      </c>
      <c r="I175" s="246">
        <v>0</v>
      </c>
      <c r="J175" s="246">
        <v>8</v>
      </c>
      <c r="K175" s="246">
        <v>8</v>
      </c>
      <c r="L175" s="246">
        <v>0</v>
      </c>
      <c r="M175" s="246">
        <v>5</v>
      </c>
      <c r="N175" s="247">
        <f t="shared" si="5"/>
        <v>1838</v>
      </c>
    </row>
    <row r="176" spans="1:14" x14ac:dyDescent="0.3">
      <c r="A176" s="244" t="s">
        <v>322</v>
      </c>
      <c r="B176" s="246">
        <v>1</v>
      </c>
      <c r="C176" s="245">
        <v>0</v>
      </c>
      <c r="D176" s="246">
        <v>0</v>
      </c>
      <c r="E176" s="246">
        <v>0</v>
      </c>
      <c r="F176" s="246">
        <v>0</v>
      </c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6">
        <v>0</v>
      </c>
      <c r="N176" s="247">
        <f t="shared" si="5"/>
        <v>1</v>
      </c>
    </row>
    <row r="177" spans="1:14" x14ac:dyDescent="0.3">
      <c r="A177" s="244" t="s">
        <v>222</v>
      </c>
      <c r="B177" s="246">
        <v>176</v>
      </c>
      <c r="C177" s="245">
        <v>36</v>
      </c>
      <c r="D177" s="246">
        <v>6</v>
      </c>
      <c r="E177" s="246">
        <v>0</v>
      </c>
      <c r="F177" s="246">
        <v>0</v>
      </c>
      <c r="G177" s="246">
        <v>13</v>
      </c>
      <c r="H177" s="246">
        <v>0</v>
      </c>
      <c r="I177" s="246">
        <v>0</v>
      </c>
      <c r="J177" s="246">
        <v>0</v>
      </c>
      <c r="K177" s="246">
        <v>2</v>
      </c>
      <c r="L177" s="246">
        <v>0</v>
      </c>
      <c r="M177" s="246">
        <v>1</v>
      </c>
      <c r="N177" s="247">
        <f t="shared" si="5"/>
        <v>234</v>
      </c>
    </row>
    <row r="178" spans="1:14" x14ac:dyDescent="0.3">
      <c r="A178" s="244" t="s">
        <v>69</v>
      </c>
      <c r="B178" s="246">
        <v>0</v>
      </c>
      <c r="C178" s="245">
        <v>201</v>
      </c>
      <c r="D178" s="246">
        <v>0</v>
      </c>
      <c r="E178" s="246">
        <v>1833</v>
      </c>
      <c r="F178" s="246">
        <v>166</v>
      </c>
      <c r="G178" s="246">
        <v>0</v>
      </c>
      <c r="H178" s="246">
        <v>0</v>
      </c>
      <c r="I178" s="246">
        <v>0</v>
      </c>
      <c r="J178" s="246">
        <v>0</v>
      </c>
      <c r="K178" s="246">
        <v>0</v>
      </c>
      <c r="L178" s="246">
        <v>0</v>
      </c>
      <c r="M178" s="246">
        <v>0</v>
      </c>
      <c r="N178" s="247">
        <f t="shared" si="5"/>
        <v>2200</v>
      </c>
    </row>
    <row r="179" spans="1:14" x14ac:dyDescent="0.3">
      <c r="A179" s="244" t="s">
        <v>81</v>
      </c>
      <c r="B179" s="246">
        <v>0</v>
      </c>
      <c r="C179" s="245">
        <v>149</v>
      </c>
      <c r="D179" s="246">
        <v>0</v>
      </c>
      <c r="E179" s="246">
        <v>5459</v>
      </c>
      <c r="F179" s="246">
        <v>998</v>
      </c>
      <c r="G179" s="246">
        <v>0</v>
      </c>
      <c r="H179" s="246">
        <v>0</v>
      </c>
      <c r="I179" s="246">
        <v>0</v>
      </c>
      <c r="J179" s="246">
        <v>0</v>
      </c>
      <c r="K179" s="246">
        <v>0</v>
      </c>
      <c r="L179" s="246">
        <v>0</v>
      </c>
      <c r="M179" s="246">
        <v>0</v>
      </c>
      <c r="N179" s="247">
        <f t="shared" si="5"/>
        <v>6606</v>
      </c>
    </row>
    <row r="180" spans="1:14" x14ac:dyDescent="0.3">
      <c r="A180" s="244" t="s">
        <v>52</v>
      </c>
      <c r="B180" s="246">
        <v>5495</v>
      </c>
      <c r="C180" s="245">
        <v>2565</v>
      </c>
      <c r="D180" s="246">
        <v>2620</v>
      </c>
      <c r="E180" s="246">
        <v>0</v>
      </c>
      <c r="F180" s="246">
        <v>0</v>
      </c>
      <c r="G180" s="246">
        <v>13</v>
      </c>
      <c r="H180" s="246">
        <v>0</v>
      </c>
      <c r="I180" s="246">
        <v>0</v>
      </c>
      <c r="J180" s="246">
        <v>4</v>
      </c>
      <c r="K180" s="246">
        <v>1</v>
      </c>
      <c r="L180" s="246">
        <v>160</v>
      </c>
      <c r="M180" s="246">
        <v>52</v>
      </c>
      <c r="N180" s="247">
        <f t="shared" si="5"/>
        <v>10910</v>
      </c>
    </row>
    <row r="181" spans="1:14" x14ac:dyDescent="0.3">
      <c r="A181" s="244" t="s">
        <v>82</v>
      </c>
      <c r="B181" s="246">
        <v>0</v>
      </c>
      <c r="C181" s="245">
        <v>149</v>
      </c>
      <c r="D181" s="246">
        <v>0</v>
      </c>
      <c r="E181" s="246">
        <v>7348</v>
      </c>
      <c r="F181" s="246">
        <v>996</v>
      </c>
      <c r="G181" s="246">
        <v>0</v>
      </c>
      <c r="H181" s="246">
        <v>0</v>
      </c>
      <c r="I181" s="246">
        <v>0</v>
      </c>
      <c r="J181" s="246">
        <v>0</v>
      </c>
      <c r="K181" s="246">
        <v>0</v>
      </c>
      <c r="L181" s="246">
        <v>0</v>
      </c>
      <c r="M181" s="246">
        <v>0</v>
      </c>
      <c r="N181" s="247">
        <f t="shared" si="5"/>
        <v>8493</v>
      </c>
    </row>
    <row r="182" spans="1:14" x14ac:dyDescent="0.3">
      <c r="A182" s="244" t="s">
        <v>223</v>
      </c>
      <c r="B182" s="246">
        <v>29</v>
      </c>
      <c r="C182" s="245">
        <v>5</v>
      </c>
      <c r="D182" s="246">
        <v>3</v>
      </c>
      <c r="E182" s="246">
        <v>0</v>
      </c>
      <c r="F182" s="246">
        <v>0</v>
      </c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6">
        <v>1</v>
      </c>
      <c r="N182" s="247">
        <f t="shared" si="5"/>
        <v>38</v>
      </c>
    </row>
    <row r="183" spans="1:14" x14ac:dyDescent="0.3">
      <c r="A183" s="244" t="s">
        <v>314</v>
      </c>
      <c r="B183" s="246">
        <v>1</v>
      </c>
      <c r="C183" s="245">
        <v>1</v>
      </c>
      <c r="D183" s="246">
        <v>0</v>
      </c>
      <c r="E183" s="246">
        <v>0</v>
      </c>
      <c r="F183" s="246">
        <v>0</v>
      </c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6">
        <v>0</v>
      </c>
      <c r="N183" s="247">
        <f t="shared" si="5"/>
        <v>2</v>
      </c>
    </row>
    <row r="184" spans="1:14" x14ac:dyDescent="0.3">
      <c r="A184" s="244" t="s">
        <v>265</v>
      </c>
      <c r="B184" s="246">
        <v>26</v>
      </c>
      <c r="C184" s="245">
        <v>2</v>
      </c>
      <c r="D184" s="246">
        <v>1</v>
      </c>
      <c r="E184" s="246">
        <v>0</v>
      </c>
      <c r="F184" s="246">
        <v>0</v>
      </c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6">
        <v>0</v>
      </c>
      <c r="N184" s="247">
        <f t="shared" si="5"/>
        <v>29</v>
      </c>
    </row>
    <row r="185" spans="1:14" ht="13.5" thickBot="1" x14ac:dyDescent="0.35">
      <c r="A185" s="244" t="s">
        <v>224</v>
      </c>
      <c r="B185" s="246">
        <v>411</v>
      </c>
      <c r="C185" s="245">
        <v>7</v>
      </c>
      <c r="D185" s="246">
        <v>4</v>
      </c>
      <c r="E185" s="246">
        <v>0</v>
      </c>
      <c r="F185" s="246">
        <v>0</v>
      </c>
      <c r="G185" s="246">
        <v>0</v>
      </c>
      <c r="H185" s="246">
        <v>0</v>
      </c>
      <c r="I185" s="246">
        <v>0</v>
      </c>
      <c r="J185" s="246">
        <v>1</v>
      </c>
      <c r="K185" s="246">
        <v>0</v>
      </c>
      <c r="L185" s="246">
        <v>0</v>
      </c>
      <c r="M185" s="246">
        <v>0</v>
      </c>
      <c r="N185" s="247">
        <f t="shared" si="5"/>
        <v>423</v>
      </c>
    </row>
    <row r="186" spans="1:14" ht="13.5" thickBot="1" x14ac:dyDescent="0.35">
      <c r="A186" s="326" t="s">
        <v>124</v>
      </c>
      <c r="B186" s="327">
        <f t="shared" ref="B186:M186" si="6">SUM(B5:B185)</f>
        <v>272433</v>
      </c>
      <c r="C186" s="327">
        <f>SUM(C5:C185)</f>
        <v>81558</v>
      </c>
      <c r="D186" s="327">
        <f>SUM(D5:D185)</f>
        <v>15746</v>
      </c>
      <c r="E186" s="327">
        <f t="shared" si="6"/>
        <v>73197</v>
      </c>
      <c r="F186" s="327">
        <f t="shared" si="6"/>
        <v>8264</v>
      </c>
      <c r="G186" s="327">
        <f t="shared" si="6"/>
        <v>1154</v>
      </c>
      <c r="H186" s="327">
        <f t="shared" si="6"/>
        <v>109</v>
      </c>
      <c r="I186" s="327">
        <f t="shared" si="6"/>
        <v>1</v>
      </c>
      <c r="J186" s="327">
        <f t="shared" si="6"/>
        <v>1319</v>
      </c>
      <c r="K186" s="327">
        <f t="shared" si="6"/>
        <v>1467</v>
      </c>
      <c r="L186" s="327">
        <f t="shared" si="6"/>
        <v>227</v>
      </c>
      <c r="M186" s="327">
        <f t="shared" si="6"/>
        <v>1743</v>
      </c>
      <c r="N186" s="328">
        <f t="shared" si="5"/>
        <v>457218</v>
      </c>
    </row>
    <row r="187" spans="1:14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x14ac:dyDescent="0.3">
      <c r="M190" s="248"/>
    </row>
    <row r="191" spans="1:14" x14ac:dyDescent="0.3">
      <c r="N191" s="248"/>
    </row>
  </sheetData>
  <sortState ref="A5:N190">
    <sortCondition ref="A5:A190"/>
  </sortState>
  <phoneticPr fontId="2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60"/>
  <sheetViews>
    <sheetView zoomScaleNormal="100" workbookViewId="0">
      <selection activeCell="F1" sqref="F1"/>
    </sheetView>
  </sheetViews>
  <sheetFormatPr defaultColWidth="9.1796875" defaultRowHeight="14.5" x14ac:dyDescent="0.35"/>
  <cols>
    <col min="1" max="1" width="36.26953125" style="1" customWidth="1"/>
    <col min="2" max="2" width="6.26953125" style="1" customWidth="1"/>
    <col min="3" max="3" width="5.7265625" style="1" customWidth="1"/>
    <col min="4" max="4" width="7.81640625" style="1" customWidth="1"/>
    <col min="5" max="16384" width="9.1796875" style="1"/>
  </cols>
  <sheetData>
    <row r="1" spans="1:4" x14ac:dyDescent="0.35">
      <c r="A1" s="44" t="s">
        <v>182</v>
      </c>
    </row>
    <row r="2" spans="1:4" x14ac:dyDescent="0.35">
      <c r="A2" s="44" t="s">
        <v>189</v>
      </c>
    </row>
    <row r="3" spans="1:4" ht="15" thickBot="1" x14ac:dyDescent="0.4"/>
    <row r="4" spans="1:4" ht="15" thickBot="1" x14ac:dyDescent="0.4">
      <c r="A4" s="66" t="s">
        <v>95</v>
      </c>
      <c r="B4" s="67" t="s">
        <v>117</v>
      </c>
      <c r="C4" s="68" t="s">
        <v>118</v>
      </c>
      <c r="D4" s="66" t="s">
        <v>157</v>
      </c>
    </row>
    <row r="5" spans="1:4" x14ac:dyDescent="0.35">
      <c r="A5" s="69" t="s">
        <v>4</v>
      </c>
      <c r="B5" s="308" t="s">
        <v>210</v>
      </c>
      <c r="C5" s="309">
        <v>4</v>
      </c>
      <c r="D5" s="313">
        <f t="shared" ref="D5:D59" si="0">SUM(B5:C5)</f>
        <v>4</v>
      </c>
    </row>
    <row r="6" spans="1:4" x14ac:dyDescent="0.35">
      <c r="A6" s="69" t="s">
        <v>5</v>
      </c>
      <c r="B6" s="308" t="s">
        <v>210</v>
      </c>
      <c r="C6" s="309">
        <v>8</v>
      </c>
      <c r="D6" s="313">
        <f t="shared" si="0"/>
        <v>8</v>
      </c>
    </row>
    <row r="7" spans="1:4" x14ac:dyDescent="0.35">
      <c r="A7" s="69" t="s">
        <v>6</v>
      </c>
      <c r="B7" s="308">
        <v>3</v>
      </c>
      <c r="C7" s="309">
        <v>1</v>
      </c>
      <c r="D7" s="313">
        <f t="shared" si="0"/>
        <v>4</v>
      </c>
    </row>
    <row r="8" spans="1:4" x14ac:dyDescent="0.35">
      <c r="A8" s="69" t="s">
        <v>7</v>
      </c>
      <c r="B8" s="308">
        <v>8</v>
      </c>
      <c r="C8" s="309">
        <v>11</v>
      </c>
      <c r="D8" s="313">
        <f t="shared" si="0"/>
        <v>19</v>
      </c>
    </row>
    <row r="9" spans="1:4" x14ac:dyDescent="0.35">
      <c r="A9" s="69" t="s">
        <v>8</v>
      </c>
      <c r="B9" s="308">
        <v>10</v>
      </c>
      <c r="C9" s="309">
        <v>19</v>
      </c>
      <c r="D9" s="313">
        <f t="shared" si="0"/>
        <v>29</v>
      </c>
    </row>
    <row r="10" spans="1:4" x14ac:dyDescent="0.35">
      <c r="A10" s="69" t="s">
        <v>9</v>
      </c>
      <c r="B10" s="308" t="s">
        <v>210</v>
      </c>
      <c r="C10" s="309">
        <v>10</v>
      </c>
      <c r="D10" s="313">
        <f t="shared" si="0"/>
        <v>10</v>
      </c>
    </row>
    <row r="11" spans="1:4" x14ac:dyDescent="0.35">
      <c r="A11" s="69" t="s">
        <v>10</v>
      </c>
      <c r="B11" s="308">
        <v>2</v>
      </c>
      <c r="C11" s="309">
        <v>2</v>
      </c>
      <c r="D11" s="313">
        <f t="shared" si="0"/>
        <v>4</v>
      </c>
    </row>
    <row r="12" spans="1:4" x14ac:dyDescent="0.35">
      <c r="A12" s="69" t="s">
        <v>11</v>
      </c>
      <c r="B12" s="308">
        <v>8</v>
      </c>
      <c r="C12" s="309">
        <v>17</v>
      </c>
      <c r="D12" s="313">
        <f t="shared" si="0"/>
        <v>25</v>
      </c>
    </row>
    <row r="13" spans="1:4" x14ac:dyDescent="0.35">
      <c r="A13" s="69" t="s">
        <v>59</v>
      </c>
      <c r="B13" s="308" t="s">
        <v>210</v>
      </c>
      <c r="C13" s="309">
        <v>1</v>
      </c>
      <c r="D13" s="313">
        <f t="shared" si="0"/>
        <v>1</v>
      </c>
    </row>
    <row r="14" spans="1:4" x14ac:dyDescent="0.35">
      <c r="A14" s="69" t="s">
        <v>12</v>
      </c>
      <c r="B14" s="308">
        <v>5</v>
      </c>
      <c r="C14" s="309" t="s">
        <v>210</v>
      </c>
      <c r="D14" s="313">
        <f t="shared" si="0"/>
        <v>5</v>
      </c>
    </row>
    <row r="15" spans="1:4" x14ac:dyDescent="0.35">
      <c r="A15" s="69" t="s">
        <v>13</v>
      </c>
      <c r="B15" s="308">
        <v>1</v>
      </c>
      <c r="C15" s="309">
        <v>1</v>
      </c>
      <c r="D15" s="313">
        <f t="shared" si="0"/>
        <v>2</v>
      </c>
    </row>
    <row r="16" spans="1:4" x14ac:dyDescent="0.35">
      <c r="A16" s="69" t="s">
        <v>107</v>
      </c>
      <c r="B16" s="308" t="s">
        <v>210</v>
      </c>
      <c r="C16" s="309">
        <v>2</v>
      </c>
      <c r="D16" s="313">
        <f t="shared" si="0"/>
        <v>2</v>
      </c>
    </row>
    <row r="17" spans="1:4" x14ac:dyDescent="0.35">
      <c r="A17" s="69" t="s">
        <v>14</v>
      </c>
      <c r="B17" s="308" t="s">
        <v>210</v>
      </c>
      <c r="C17" s="309">
        <v>13</v>
      </c>
      <c r="D17" s="313">
        <f t="shared" si="0"/>
        <v>13</v>
      </c>
    </row>
    <row r="18" spans="1:4" x14ac:dyDescent="0.35">
      <c r="A18" s="69" t="s">
        <v>15</v>
      </c>
      <c r="B18" s="308">
        <v>1</v>
      </c>
      <c r="C18" s="309">
        <v>1</v>
      </c>
      <c r="D18" s="313">
        <f t="shared" si="0"/>
        <v>2</v>
      </c>
    </row>
    <row r="19" spans="1:4" x14ac:dyDescent="0.35">
      <c r="A19" s="69" t="s">
        <v>73</v>
      </c>
      <c r="B19" s="308">
        <v>2</v>
      </c>
      <c r="C19" s="309" t="s">
        <v>210</v>
      </c>
      <c r="D19" s="313">
        <f t="shared" si="0"/>
        <v>2</v>
      </c>
    </row>
    <row r="20" spans="1:4" x14ac:dyDescent="0.35">
      <c r="A20" s="69" t="s">
        <v>16</v>
      </c>
      <c r="B20" s="308" t="s">
        <v>210</v>
      </c>
      <c r="C20" s="309">
        <v>2</v>
      </c>
      <c r="D20" s="313">
        <f t="shared" si="0"/>
        <v>2</v>
      </c>
    </row>
    <row r="21" spans="1:4" x14ac:dyDescent="0.35">
      <c r="A21" s="69" t="s">
        <v>17</v>
      </c>
      <c r="B21" s="308" t="s">
        <v>210</v>
      </c>
      <c r="C21" s="309">
        <v>1</v>
      </c>
      <c r="D21" s="313">
        <f t="shared" si="0"/>
        <v>1</v>
      </c>
    </row>
    <row r="22" spans="1:4" x14ac:dyDescent="0.35">
      <c r="A22" s="69" t="s">
        <v>18</v>
      </c>
      <c r="B22" s="308">
        <v>29</v>
      </c>
      <c r="C22" s="309">
        <v>42</v>
      </c>
      <c r="D22" s="313">
        <f t="shared" si="0"/>
        <v>71</v>
      </c>
    </row>
    <row r="23" spans="1:4" x14ac:dyDescent="0.35">
      <c r="A23" s="69" t="s">
        <v>19</v>
      </c>
      <c r="B23" s="308" t="s">
        <v>210</v>
      </c>
      <c r="C23" s="309">
        <v>6</v>
      </c>
      <c r="D23" s="313">
        <f t="shared" si="0"/>
        <v>6</v>
      </c>
    </row>
    <row r="24" spans="1:4" x14ac:dyDescent="0.35">
      <c r="A24" s="69" t="s">
        <v>20</v>
      </c>
      <c r="B24" s="308">
        <v>1</v>
      </c>
      <c r="C24" s="309">
        <v>13</v>
      </c>
      <c r="D24" s="313">
        <f t="shared" si="0"/>
        <v>14</v>
      </c>
    </row>
    <row r="25" spans="1:4" x14ac:dyDescent="0.35">
      <c r="A25" s="69" t="s">
        <v>21</v>
      </c>
      <c r="B25" s="308">
        <v>1</v>
      </c>
      <c r="C25" s="309">
        <v>8</v>
      </c>
      <c r="D25" s="313">
        <f t="shared" si="0"/>
        <v>9</v>
      </c>
    </row>
    <row r="26" spans="1:4" x14ac:dyDescent="0.35">
      <c r="A26" s="69" t="s">
        <v>22</v>
      </c>
      <c r="B26" s="308" t="s">
        <v>210</v>
      </c>
      <c r="C26" s="309">
        <v>10</v>
      </c>
      <c r="D26" s="313">
        <f t="shared" si="0"/>
        <v>10</v>
      </c>
    </row>
    <row r="27" spans="1:4" x14ac:dyDescent="0.35">
      <c r="A27" s="69" t="s">
        <v>23</v>
      </c>
      <c r="B27" s="308" t="s">
        <v>210</v>
      </c>
      <c r="C27" s="309">
        <v>1</v>
      </c>
      <c r="D27" s="313">
        <f t="shared" si="0"/>
        <v>1</v>
      </c>
    </row>
    <row r="28" spans="1:4" x14ac:dyDescent="0.35">
      <c r="A28" s="69" t="s">
        <v>24</v>
      </c>
      <c r="B28" s="308" t="s">
        <v>210</v>
      </c>
      <c r="C28" s="309">
        <v>1</v>
      </c>
      <c r="D28" s="313">
        <f t="shared" si="0"/>
        <v>1</v>
      </c>
    </row>
    <row r="29" spans="1:4" x14ac:dyDescent="0.35">
      <c r="A29" s="69" t="s">
        <v>61</v>
      </c>
      <c r="B29" s="308" t="s">
        <v>210</v>
      </c>
      <c r="C29" s="309">
        <v>1</v>
      </c>
      <c r="D29" s="313">
        <f t="shared" si="0"/>
        <v>1</v>
      </c>
    </row>
    <row r="30" spans="1:4" x14ac:dyDescent="0.35">
      <c r="A30" s="69" t="s">
        <v>25</v>
      </c>
      <c r="B30" s="308">
        <v>15</v>
      </c>
      <c r="C30" s="309">
        <v>8</v>
      </c>
      <c r="D30" s="313">
        <f t="shared" si="0"/>
        <v>23</v>
      </c>
    </row>
    <row r="31" spans="1:4" x14ac:dyDescent="0.35">
      <c r="A31" s="69" t="s">
        <v>26</v>
      </c>
      <c r="B31" s="308">
        <v>19</v>
      </c>
      <c r="C31" s="309">
        <v>22</v>
      </c>
      <c r="D31" s="313">
        <f t="shared" si="0"/>
        <v>41</v>
      </c>
    </row>
    <row r="32" spans="1:4" x14ac:dyDescent="0.35">
      <c r="A32" s="69" t="s">
        <v>27</v>
      </c>
      <c r="B32" s="308" t="s">
        <v>210</v>
      </c>
      <c r="C32" s="309">
        <v>1</v>
      </c>
      <c r="D32" s="313">
        <f t="shared" si="0"/>
        <v>1</v>
      </c>
    </row>
    <row r="33" spans="1:4" x14ac:dyDescent="0.35">
      <c r="A33" s="69" t="s">
        <v>28</v>
      </c>
      <c r="B33" s="308" t="s">
        <v>210</v>
      </c>
      <c r="C33" s="309">
        <v>1</v>
      </c>
      <c r="D33" s="313">
        <f t="shared" si="0"/>
        <v>1</v>
      </c>
    </row>
    <row r="34" spans="1:4" x14ac:dyDescent="0.35">
      <c r="A34" s="69" t="s">
        <v>29</v>
      </c>
      <c r="B34" s="308">
        <v>2</v>
      </c>
      <c r="C34" s="309">
        <v>6</v>
      </c>
      <c r="D34" s="313">
        <f t="shared" si="0"/>
        <v>8</v>
      </c>
    </row>
    <row r="35" spans="1:4" x14ac:dyDescent="0.35">
      <c r="A35" s="69" t="s">
        <v>62</v>
      </c>
      <c r="B35" s="308" t="s">
        <v>210</v>
      </c>
      <c r="C35" s="309">
        <v>4</v>
      </c>
      <c r="D35" s="313">
        <f t="shared" si="0"/>
        <v>4</v>
      </c>
    </row>
    <row r="36" spans="1:4" x14ac:dyDescent="0.35">
      <c r="A36" s="69" t="s">
        <v>30</v>
      </c>
      <c r="B36" s="308" t="s">
        <v>210</v>
      </c>
      <c r="C36" s="309">
        <v>1</v>
      </c>
      <c r="D36" s="313">
        <f t="shared" si="0"/>
        <v>1</v>
      </c>
    </row>
    <row r="37" spans="1:4" x14ac:dyDescent="0.35">
      <c r="A37" s="69" t="s">
        <v>33</v>
      </c>
      <c r="B37" s="308" t="s">
        <v>210</v>
      </c>
      <c r="C37" s="309">
        <v>2</v>
      </c>
      <c r="D37" s="313">
        <f t="shared" si="0"/>
        <v>2</v>
      </c>
    </row>
    <row r="38" spans="1:4" x14ac:dyDescent="0.35">
      <c r="A38" s="69" t="s">
        <v>122</v>
      </c>
      <c r="B38" s="308">
        <v>3</v>
      </c>
      <c r="C38" s="309">
        <v>1</v>
      </c>
      <c r="D38" s="313">
        <f t="shared" si="0"/>
        <v>4</v>
      </c>
    </row>
    <row r="39" spans="1:4" x14ac:dyDescent="0.35">
      <c r="A39" s="69" t="s">
        <v>35</v>
      </c>
      <c r="B39" s="308" t="s">
        <v>210</v>
      </c>
      <c r="C39" s="309">
        <v>2</v>
      </c>
      <c r="D39" s="313">
        <f t="shared" si="0"/>
        <v>2</v>
      </c>
    </row>
    <row r="40" spans="1:4" x14ac:dyDescent="0.35">
      <c r="A40" s="69" t="s">
        <v>77</v>
      </c>
      <c r="B40" s="308" t="s">
        <v>210</v>
      </c>
      <c r="C40" s="309">
        <v>1</v>
      </c>
      <c r="D40" s="313">
        <f t="shared" si="0"/>
        <v>1</v>
      </c>
    </row>
    <row r="41" spans="1:4" x14ac:dyDescent="0.35">
      <c r="A41" s="69" t="s">
        <v>176</v>
      </c>
      <c r="B41" s="308" t="s">
        <v>210</v>
      </c>
      <c r="C41" s="309">
        <v>1</v>
      </c>
      <c r="D41" s="313">
        <f t="shared" si="0"/>
        <v>1</v>
      </c>
    </row>
    <row r="42" spans="1:4" x14ac:dyDescent="0.35">
      <c r="A42" s="69" t="s">
        <v>53</v>
      </c>
      <c r="B42" s="308" t="s">
        <v>210</v>
      </c>
      <c r="C42" s="309">
        <v>12</v>
      </c>
      <c r="D42" s="313">
        <f t="shared" si="0"/>
        <v>12</v>
      </c>
    </row>
    <row r="43" spans="1:4" x14ac:dyDescent="0.35">
      <c r="A43" s="69" t="s">
        <v>36</v>
      </c>
      <c r="B43" s="308">
        <v>3</v>
      </c>
      <c r="C43" s="309">
        <v>9</v>
      </c>
      <c r="D43" s="313">
        <f t="shared" si="0"/>
        <v>12</v>
      </c>
    </row>
    <row r="44" spans="1:4" x14ac:dyDescent="0.35">
      <c r="A44" s="69" t="s">
        <v>37</v>
      </c>
      <c r="B44" s="308">
        <v>598</v>
      </c>
      <c r="C44" s="309">
        <v>585</v>
      </c>
      <c r="D44" s="313">
        <f t="shared" si="0"/>
        <v>1183</v>
      </c>
    </row>
    <row r="45" spans="1:4" x14ac:dyDescent="0.35">
      <c r="A45" s="69" t="s">
        <v>39</v>
      </c>
      <c r="B45" s="308" t="s">
        <v>210</v>
      </c>
      <c r="C45" s="309">
        <v>1</v>
      </c>
      <c r="D45" s="313">
        <f t="shared" si="0"/>
        <v>1</v>
      </c>
    </row>
    <row r="46" spans="1:4" x14ac:dyDescent="0.35">
      <c r="A46" s="69" t="s">
        <v>40</v>
      </c>
      <c r="B46" s="308">
        <v>1</v>
      </c>
      <c r="C46" s="309" t="s">
        <v>210</v>
      </c>
      <c r="D46" s="313">
        <f t="shared" si="0"/>
        <v>1</v>
      </c>
    </row>
    <row r="47" spans="1:4" x14ac:dyDescent="0.35">
      <c r="A47" s="69" t="s">
        <v>41</v>
      </c>
      <c r="B47" s="308" t="s">
        <v>210</v>
      </c>
      <c r="C47" s="309">
        <v>3</v>
      </c>
      <c r="D47" s="313">
        <f t="shared" si="0"/>
        <v>3</v>
      </c>
    </row>
    <row r="48" spans="1:4" x14ac:dyDescent="0.35">
      <c r="A48" s="69" t="s">
        <v>42</v>
      </c>
      <c r="B48" s="308" t="s">
        <v>210</v>
      </c>
      <c r="C48" s="309">
        <v>2</v>
      </c>
      <c r="D48" s="313">
        <f t="shared" si="0"/>
        <v>2</v>
      </c>
    </row>
    <row r="49" spans="1:4" x14ac:dyDescent="0.35">
      <c r="A49" s="69" t="s">
        <v>43</v>
      </c>
      <c r="B49" s="308" t="s">
        <v>210</v>
      </c>
      <c r="C49" s="309">
        <v>3</v>
      </c>
      <c r="D49" s="313">
        <f t="shared" si="0"/>
        <v>3</v>
      </c>
    </row>
    <row r="50" spans="1:4" x14ac:dyDescent="0.35">
      <c r="A50" s="69" t="s">
        <v>80</v>
      </c>
      <c r="B50" s="308" t="s">
        <v>210</v>
      </c>
      <c r="C50" s="309">
        <v>1</v>
      </c>
      <c r="D50" s="313">
        <f t="shared" si="0"/>
        <v>1</v>
      </c>
    </row>
    <row r="51" spans="1:4" x14ac:dyDescent="0.35">
      <c r="A51" s="69" t="s">
        <v>44</v>
      </c>
      <c r="B51" s="308">
        <v>31</v>
      </c>
      <c r="C51" s="309">
        <v>33</v>
      </c>
      <c r="D51" s="313">
        <f t="shared" si="0"/>
        <v>64</v>
      </c>
    </row>
    <row r="52" spans="1:4" x14ac:dyDescent="0.35">
      <c r="A52" s="69" t="s">
        <v>58</v>
      </c>
      <c r="B52" s="308">
        <v>1</v>
      </c>
      <c r="C52" s="309" t="s">
        <v>210</v>
      </c>
      <c r="D52" s="313">
        <f t="shared" si="0"/>
        <v>1</v>
      </c>
    </row>
    <row r="53" spans="1:4" x14ac:dyDescent="0.35">
      <c r="A53" s="69" t="s">
        <v>45</v>
      </c>
      <c r="B53" s="308" t="s">
        <v>210</v>
      </c>
      <c r="C53" s="309">
        <v>1</v>
      </c>
      <c r="D53" s="313">
        <f t="shared" si="0"/>
        <v>1</v>
      </c>
    </row>
    <row r="54" spans="1:4" x14ac:dyDescent="0.35">
      <c r="A54" s="69" t="s">
        <v>46</v>
      </c>
      <c r="B54" s="308" t="s">
        <v>210</v>
      </c>
      <c r="C54" s="309">
        <v>2</v>
      </c>
      <c r="D54" s="313">
        <f t="shared" si="0"/>
        <v>2</v>
      </c>
    </row>
    <row r="55" spans="1:4" x14ac:dyDescent="0.35">
      <c r="A55" s="69" t="s">
        <v>47</v>
      </c>
      <c r="B55" s="308">
        <v>2</v>
      </c>
      <c r="C55" s="309">
        <v>12</v>
      </c>
      <c r="D55" s="313">
        <f t="shared" si="0"/>
        <v>14</v>
      </c>
    </row>
    <row r="56" spans="1:4" x14ac:dyDescent="0.35">
      <c r="A56" s="69" t="s">
        <v>48</v>
      </c>
      <c r="B56" s="308" t="s">
        <v>210</v>
      </c>
      <c r="C56" s="309">
        <v>1</v>
      </c>
      <c r="D56" s="313">
        <f t="shared" si="0"/>
        <v>1</v>
      </c>
    </row>
    <row r="57" spans="1:4" x14ac:dyDescent="0.35">
      <c r="A57" s="69" t="s">
        <v>50</v>
      </c>
      <c r="B57" s="308">
        <v>135</v>
      </c>
      <c r="C57" s="309">
        <v>161</v>
      </c>
      <c r="D57" s="313">
        <f t="shared" si="0"/>
        <v>296</v>
      </c>
    </row>
    <row r="58" spans="1:4" x14ac:dyDescent="0.35">
      <c r="A58" s="69" t="s">
        <v>51</v>
      </c>
      <c r="B58" s="308">
        <v>1</v>
      </c>
      <c r="C58" s="309">
        <v>5</v>
      </c>
      <c r="D58" s="313">
        <f t="shared" si="0"/>
        <v>6</v>
      </c>
    </row>
    <row r="59" spans="1:4" ht="15" thickBot="1" x14ac:dyDescent="0.4">
      <c r="A59" s="69" t="s">
        <v>52</v>
      </c>
      <c r="B59" s="308">
        <v>1</v>
      </c>
      <c r="C59" s="309">
        <v>4</v>
      </c>
      <c r="D59" s="313">
        <f t="shared" si="0"/>
        <v>5</v>
      </c>
    </row>
    <row r="60" spans="1:4" ht="15" thickBot="1" x14ac:dyDescent="0.4">
      <c r="A60" s="66" t="s">
        <v>100</v>
      </c>
      <c r="B60" s="310">
        <f>SUM(B5:B59)</f>
        <v>883</v>
      </c>
      <c r="C60" s="311">
        <f>SUM(C5:C59)</f>
        <v>1060</v>
      </c>
      <c r="D60" s="312">
        <f>SUM(D5:D59)</f>
        <v>1943</v>
      </c>
    </row>
  </sheetData>
  <sortState ref="A5:D52">
    <sortCondition ref="A5:A5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P60"/>
  <sheetViews>
    <sheetView zoomScaleNormal="100" workbookViewId="0">
      <selection activeCell="R1" sqref="R1"/>
    </sheetView>
  </sheetViews>
  <sheetFormatPr defaultColWidth="9.1796875" defaultRowHeight="12" x14ac:dyDescent="0.3"/>
  <cols>
    <col min="1" max="1" width="32.81640625" style="44" customWidth="1"/>
    <col min="2" max="16" width="5.90625" style="44" bestFit="1" customWidth="1"/>
    <col min="17" max="17" width="9.1796875" style="44"/>
    <col min="18" max="18" width="18.81640625" style="44" bestFit="1" customWidth="1"/>
    <col min="19" max="19" width="18.81640625" style="44" customWidth="1"/>
    <col min="20" max="22" width="9" style="44" customWidth="1"/>
    <col min="23" max="23" width="13.26953125" style="44" bestFit="1" customWidth="1"/>
    <col min="24" max="16384" width="9.1796875" style="44"/>
  </cols>
  <sheetData>
    <row r="1" spans="1:16" x14ac:dyDescent="0.3">
      <c r="A1" s="43" t="s">
        <v>190</v>
      </c>
    </row>
    <row r="2" spans="1:16" x14ac:dyDescent="0.3">
      <c r="A2" s="44" t="s">
        <v>169</v>
      </c>
      <c r="H2" s="83"/>
    </row>
    <row r="3" spans="1:16" ht="12.5" thickBot="1" x14ac:dyDescent="0.35"/>
    <row r="4" spans="1:16" ht="45" customHeight="1" thickBot="1" x14ac:dyDescent="0.35">
      <c r="A4" s="341" t="s">
        <v>95</v>
      </c>
      <c r="B4" s="348" t="s">
        <v>54</v>
      </c>
      <c r="C4" s="346"/>
      <c r="D4" s="349"/>
      <c r="E4" s="345" t="s">
        <v>57</v>
      </c>
      <c r="F4" s="346"/>
      <c r="G4" s="347"/>
      <c r="H4" s="348" t="s">
        <v>55</v>
      </c>
      <c r="I4" s="346"/>
      <c r="J4" s="349"/>
      <c r="K4" s="345" t="s">
        <v>126</v>
      </c>
      <c r="L4" s="346"/>
      <c r="M4" s="347"/>
      <c r="N4" s="348" t="s">
        <v>119</v>
      </c>
      <c r="O4" s="346"/>
      <c r="P4" s="349"/>
    </row>
    <row r="5" spans="1:16" ht="16.5" customHeight="1" thickBot="1" x14ac:dyDescent="0.35">
      <c r="A5" s="350"/>
      <c r="B5" s="24" t="s">
        <v>117</v>
      </c>
      <c r="C5" s="26" t="s">
        <v>118</v>
      </c>
      <c r="D5" s="70" t="s">
        <v>2</v>
      </c>
      <c r="E5" s="250" t="s">
        <v>117</v>
      </c>
      <c r="F5" s="26" t="s">
        <v>118</v>
      </c>
      <c r="G5" s="71" t="s">
        <v>2</v>
      </c>
      <c r="H5" s="250" t="s">
        <v>117</v>
      </c>
      <c r="I5" s="26" t="s">
        <v>118</v>
      </c>
      <c r="J5" s="25" t="s">
        <v>2</v>
      </c>
      <c r="K5" s="250" t="s">
        <v>117</v>
      </c>
      <c r="L5" s="26" t="s">
        <v>118</v>
      </c>
      <c r="M5" s="71" t="s">
        <v>2</v>
      </c>
      <c r="N5" s="250" t="s">
        <v>117</v>
      </c>
      <c r="O5" s="26" t="s">
        <v>118</v>
      </c>
      <c r="P5" s="25" t="s">
        <v>2</v>
      </c>
    </row>
    <row r="6" spans="1:16" x14ac:dyDescent="0.3">
      <c r="A6" s="72" t="s">
        <v>4</v>
      </c>
      <c r="B6" s="73" t="s">
        <v>210</v>
      </c>
      <c r="C6" s="74" t="s">
        <v>210</v>
      </c>
      <c r="D6" s="80">
        <f t="shared" ref="D6:D37" si="0">SUM(B6:C6)</f>
        <v>0</v>
      </c>
      <c r="E6" s="73" t="s">
        <v>210</v>
      </c>
      <c r="F6" s="74" t="s">
        <v>210</v>
      </c>
      <c r="G6" s="80">
        <f t="shared" ref="G6:G37" si="1">SUM(E6:F6)</f>
        <v>0</v>
      </c>
      <c r="H6" s="73" t="s">
        <v>210</v>
      </c>
      <c r="I6" s="74" t="s">
        <v>210</v>
      </c>
      <c r="J6" s="80">
        <f t="shared" ref="J6:J37" si="2">SUM(H6:I6)</f>
        <v>0</v>
      </c>
      <c r="K6" s="73" t="s">
        <v>210</v>
      </c>
      <c r="L6" s="74" t="s">
        <v>210</v>
      </c>
      <c r="M6" s="81">
        <f t="shared" ref="M6:M37" si="3">SUM(K6:L6)</f>
        <v>0</v>
      </c>
      <c r="N6" s="75" t="s">
        <v>210</v>
      </c>
      <c r="O6" s="76">
        <v>6</v>
      </c>
      <c r="P6" s="82">
        <f t="shared" ref="P6:P37" si="4">SUM(N6:O6)</f>
        <v>6</v>
      </c>
    </row>
    <row r="7" spans="1:16" x14ac:dyDescent="0.3">
      <c r="A7" s="72" t="s">
        <v>5</v>
      </c>
      <c r="B7" s="73" t="s">
        <v>210</v>
      </c>
      <c r="C7" s="74" t="s">
        <v>210</v>
      </c>
      <c r="D7" s="80">
        <f t="shared" si="0"/>
        <v>0</v>
      </c>
      <c r="E7" s="73" t="s">
        <v>210</v>
      </c>
      <c r="F7" s="74" t="s">
        <v>210</v>
      </c>
      <c r="G7" s="80">
        <f t="shared" si="1"/>
        <v>0</v>
      </c>
      <c r="H7" s="73" t="s">
        <v>210</v>
      </c>
      <c r="I7" s="74" t="s">
        <v>210</v>
      </c>
      <c r="J7" s="80">
        <f t="shared" si="2"/>
        <v>0</v>
      </c>
      <c r="K7" s="73" t="s">
        <v>210</v>
      </c>
      <c r="L7" s="74" t="s">
        <v>210</v>
      </c>
      <c r="M7" s="81">
        <f t="shared" si="3"/>
        <v>0</v>
      </c>
      <c r="N7" s="75" t="s">
        <v>210</v>
      </c>
      <c r="O7" s="76">
        <v>9</v>
      </c>
      <c r="P7" s="82">
        <f t="shared" si="4"/>
        <v>9</v>
      </c>
    </row>
    <row r="8" spans="1:16" x14ac:dyDescent="0.3">
      <c r="A8" s="72" t="s">
        <v>6</v>
      </c>
      <c r="B8" s="73" t="s">
        <v>210</v>
      </c>
      <c r="C8" s="74" t="s">
        <v>210</v>
      </c>
      <c r="D8" s="80">
        <f t="shared" si="0"/>
        <v>0</v>
      </c>
      <c r="E8" s="73" t="s">
        <v>210</v>
      </c>
      <c r="F8" s="74" t="s">
        <v>210</v>
      </c>
      <c r="G8" s="80">
        <f t="shared" si="1"/>
        <v>0</v>
      </c>
      <c r="H8" s="73" t="s">
        <v>210</v>
      </c>
      <c r="I8" s="74" t="s">
        <v>210</v>
      </c>
      <c r="J8" s="80">
        <f t="shared" si="2"/>
        <v>0</v>
      </c>
      <c r="K8" s="73" t="s">
        <v>210</v>
      </c>
      <c r="L8" s="74" t="s">
        <v>210</v>
      </c>
      <c r="M8" s="81">
        <f t="shared" si="3"/>
        <v>0</v>
      </c>
      <c r="N8" s="75">
        <v>3</v>
      </c>
      <c r="O8" s="76">
        <v>1</v>
      </c>
      <c r="P8" s="82">
        <f t="shared" si="4"/>
        <v>4</v>
      </c>
    </row>
    <row r="9" spans="1:16" x14ac:dyDescent="0.3">
      <c r="A9" s="72" t="s">
        <v>7</v>
      </c>
      <c r="B9" s="73" t="s">
        <v>210</v>
      </c>
      <c r="C9" s="74" t="s">
        <v>210</v>
      </c>
      <c r="D9" s="80">
        <f t="shared" si="0"/>
        <v>0</v>
      </c>
      <c r="E9" s="73" t="s">
        <v>210</v>
      </c>
      <c r="F9" s="74" t="s">
        <v>210</v>
      </c>
      <c r="G9" s="80">
        <f t="shared" si="1"/>
        <v>0</v>
      </c>
      <c r="H9" s="73" t="s">
        <v>210</v>
      </c>
      <c r="I9" s="74" t="s">
        <v>210</v>
      </c>
      <c r="J9" s="80">
        <f t="shared" si="2"/>
        <v>0</v>
      </c>
      <c r="K9" s="73" t="s">
        <v>210</v>
      </c>
      <c r="L9" s="74" t="s">
        <v>210</v>
      </c>
      <c r="M9" s="81">
        <f t="shared" si="3"/>
        <v>0</v>
      </c>
      <c r="N9" s="75">
        <v>8</v>
      </c>
      <c r="O9" s="76">
        <v>12</v>
      </c>
      <c r="P9" s="82">
        <f t="shared" si="4"/>
        <v>20</v>
      </c>
    </row>
    <row r="10" spans="1:16" x14ac:dyDescent="0.3">
      <c r="A10" s="72" t="s">
        <v>8</v>
      </c>
      <c r="B10" s="73" t="s">
        <v>210</v>
      </c>
      <c r="C10" s="74" t="s">
        <v>210</v>
      </c>
      <c r="D10" s="80">
        <f t="shared" si="0"/>
        <v>0</v>
      </c>
      <c r="E10" s="73" t="s">
        <v>210</v>
      </c>
      <c r="F10" s="74" t="s">
        <v>210</v>
      </c>
      <c r="G10" s="80">
        <f t="shared" si="1"/>
        <v>0</v>
      </c>
      <c r="H10" s="73" t="s">
        <v>210</v>
      </c>
      <c r="I10" s="74" t="s">
        <v>210</v>
      </c>
      <c r="J10" s="80">
        <f t="shared" si="2"/>
        <v>0</v>
      </c>
      <c r="K10" s="73" t="s">
        <v>210</v>
      </c>
      <c r="L10" s="74" t="s">
        <v>210</v>
      </c>
      <c r="M10" s="81">
        <f t="shared" si="3"/>
        <v>0</v>
      </c>
      <c r="N10" s="75">
        <v>7</v>
      </c>
      <c r="O10" s="76">
        <v>11</v>
      </c>
      <c r="P10" s="82">
        <f t="shared" si="4"/>
        <v>18</v>
      </c>
    </row>
    <row r="11" spans="1:16" x14ac:dyDescent="0.3">
      <c r="A11" s="72" t="s">
        <v>9</v>
      </c>
      <c r="B11" s="73" t="s">
        <v>210</v>
      </c>
      <c r="C11" s="74" t="s">
        <v>210</v>
      </c>
      <c r="D11" s="80">
        <f t="shared" si="0"/>
        <v>0</v>
      </c>
      <c r="E11" s="73" t="s">
        <v>210</v>
      </c>
      <c r="F11" s="74" t="s">
        <v>210</v>
      </c>
      <c r="G11" s="80">
        <f t="shared" si="1"/>
        <v>0</v>
      </c>
      <c r="H11" s="73" t="s">
        <v>210</v>
      </c>
      <c r="I11" s="74" t="s">
        <v>210</v>
      </c>
      <c r="J11" s="80">
        <f t="shared" si="2"/>
        <v>0</v>
      </c>
      <c r="K11" s="73" t="s">
        <v>210</v>
      </c>
      <c r="L11" s="74" t="s">
        <v>210</v>
      </c>
      <c r="M11" s="81">
        <f t="shared" si="3"/>
        <v>0</v>
      </c>
      <c r="N11" s="75" t="s">
        <v>210</v>
      </c>
      <c r="O11" s="76">
        <v>13</v>
      </c>
      <c r="P11" s="82">
        <f t="shared" si="4"/>
        <v>13</v>
      </c>
    </row>
    <row r="12" spans="1:16" x14ac:dyDescent="0.3">
      <c r="A12" s="72" t="s">
        <v>10</v>
      </c>
      <c r="B12" s="73" t="s">
        <v>210</v>
      </c>
      <c r="C12" s="74" t="s">
        <v>210</v>
      </c>
      <c r="D12" s="80">
        <f t="shared" si="0"/>
        <v>0</v>
      </c>
      <c r="E12" s="73" t="s">
        <v>210</v>
      </c>
      <c r="F12" s="74" t="s">
        <v>210</v>
      </c>
      <c r="G12" s="80">
        <f t="shared" si="1"/>
        <v>0</v>
      </c>
      <c r="H12" s="73" t="s">
        <v>210</v>
      </c>
      <c r="I12" s="74" t="s">
        <v>210</v>
      </c>
      <c r="J12" s="80">
        <f t="shared" si="2"/>
        <v>0</v>
      </c>
      <c r="K12" s="73" t="s">
        <v>210</v>
      </c>
      <c r="L12" s="74" t="s">
        <v>210</v>
      </c>
      <c r="M12" s="81">
        <f t="shared" si="3"/>
        <v>0</v>
      </c>
      <c r="N12" s="75">
        <v>1</v>
      </c>
      <c r="O12" s="76">
        <v>2</v>
      </c>
      <c r="P12" s="82">
        <f t="shared" si="4"/>
        <v>3</v>
      </c>
    </row>
    <row r="13" spans="1:16" x14ac:dyDescent="0.3">
      <c r="A13" s="72" t="s">
        <v>11</v>
      </c>
      <c r="B13" s="73" t="s">
        <v>210</v>
      </c>
      <c r="C13" s="74" t="s">
        <v>210</v>
      </c>
      <c r="D13" s="80">
        <f t="shared" si="0"/>
        <v>0</v>
      </c>
      <c r="E13" s="73" t="s">
        <v>210</v>
      </c>
      <c r="F13" s="74" t="s">
        <v>210</v>
      </c>
      <c r="G13" s="80">
        <f t="shared" si="1"/>
        <v>0</v>
      </c>
      <c r="H13" s="73" t="s">
        <v>210</v>
      </c>
      <c r="I13" s="74" t="s">
        <v>210</v>
      </c>
      <c r="J13" s="80">
        <f t="shared" si="2"/>
        <v>0</v>
      </c>
      <c r="K13" s="73" t="s">
        <v>210</v>
      </c>
      <c r="L13" s="74">
        <v>2</v>
      </c>
      <c r="M13" s="81">
        <f t="shared" si="3"/>
        <v>2</v>
      </c>
      <c r="N13" s="75">
        <v>11</v>
      </c>
      <c r="O13" s="76">
        <v>21</v>
      </c>
      <c r="P13" s="82">
        <f t="shared" si="4"/>
        <v>32</v>
      </c>
    </row>
    <row r="14" spans="1:16" x14ac:dyDescent="0.3">
      <c r="A14" s="72" t="s">
        <v>59</v>
      </c>
      <c r="B14" s="73" t="s">
        <v>210</v>
      </c>
      <c r="C14" s="74" t="s">
        <v>210</v>
      </c>
      <c r="D14" s="80">
        <f t="shared" si="0"/>
        <v>0</v>
      </c>
      <c r="E14" s="73" t="s">
        <v>210</v>
      </c>
      <c r="F14" s="74" t="s">
        <v>210</v>
      </c>
      <c r="G14" s="80">
        <f t="shared" si="1"/>
        <v>0</v>
      </c>
      <c r="H14" s="73" t="s">
        <v>210</v>
      </c>
      <c r="I14" s="74" t="s">
        <v>210</v>
      </c>
      <c r="J14" s="80">
        <f t="shared" si="2"/>
        <v>0</v>
      </c>
      <c r="K14" s="73" t="s">
        <v>210</v>
      </c>
      <c r="L14" s="74" t="s">
        <v>210</v>
      </c>
      <c r="M14" s="81">
        <f t="shared" si="3"/>
        <v>0</v>
      </c>
      <c r="N14" s="75" t="s">
        <v>210</v>
      </c>
      <c r="O14" s="76">
        <v>1</v>
      </c>
      <c r="P14" s="82">
        <f t="shared" si="4"/>
        <v>1</v>
      </c>
    </row>
    <row r="15" spans="1:16" x14ac:dyDescent="0.3">
      <c r="A15" s="72" t="s">
        <v>12</v>
      </c>
      <c r="B15" s="73" t="s">
        <v>210</v>
      </c>
      <c r="C15" s="74" t="s">
        <v>210</v>
      </c>
      <c r="D15" s="80">
        <f t="shared" si="0"/>
        <v>0</v>
      </c>
      <c r="E15" s="73" t="s">
        <v>210</v>
      </c>
      <c r="F15" s="74" t="s">
        <v>210</v>
      </c>
      <c r="G15" s="80">
        <f t="shared" si="1"/>
        <v>0</v>
      </c>
      <c r="H15" s="73" t="s">
        <v>210</v>
      </c>
      <c r="I15" s="74" t="s">
        <v>210</v>
      </c>
      <c r="J15" s="80">
        <f t="shared" si="2"/>
        <v>0</v>
      </c>
      <c r="K15" s="73" t="s">
        <v>210</v>
      </c>
      <c r="L15" s="74" t="s">
        <v>210</v>
      </c>
      <c r="M15" s="81">
        <f t="shared" si="3"/>
        <v>0</v>
      </c>
      <c r="N15" s="75">
        <v>2</v>
      </c>
      <c r="O15" s="76" t="s">
        <v>210</v>
      </c>
      <c r="P15" s="82">
        <f t="shared" si="4"/>
        <v>2</v>
      </c>
    </row>
    <row r="16" spans="1:16" x14ac:dyDescent="0.3">
      <c r="A16" s="72" t="s">
        <v>317</v>
      </c>
      <c r="B16" s="73" t="s">
        <v>210</v>
      </c>
      <c r="C16" s="74" t="s">
        <v>210</v>
      </c>
      <c r="D16" s="80">
        <f t="shared" si="0"/>
        <v>0</v>
      </c>
      <c r="E16" s="73" t="s">
        <v>210</v>
      </c>
      <c r="F16" s="74" t="s">
        <v>210</v>
      </c>
      <c r="G16" s="80">
        <f t="shared" si="1"/>
        <v>0</v>
      </c>
      <c r="H16" s="73" t="s">
        <v>210</v>
      </c>
      <c r="I16" s="74" t="s">
        <v>210</v>
      </c>
      <c r="J16" s="80">
        <f t="shared" si="2"/>
        <v>0</v>
      </c>
      <c r="K16" s="73" t="s">
        <v>210</v>
      </c>
      <c r="L16" s="74" t="s">
        <v>210</v>
      </c>
      <c r="M16" s="81">
        <f t="shared" si="3"/>
        <v>0</v>
      </c>
      <c r="N16" s="75" t="s">
        <v>210</v>
      </c>
      <c r="O16" s="76">
        <v>2</v>
      </c>
      <c r="P16" s="82">
        <f t="shared" si="4"/>
        <v>2</v>
      </c>
    </row>
    <row r="17" spans="1:16" x14ac:dyDescent="0.3">
      <c r="A17" s="72" t="s">
        <v>13</v>
      </c>
      <c r="B17" s="73" t="s">
        <v>210</v>
      </c>
      <c r="C17" s="74" t="s">
        <v>210</v>
      </c>
      <c r="D17" s="80">
        <f t="shared" si="0"/>
        <v>0</v>
      </c>
      <c r="E17" s="73" t="s">
        <v>210</v>
      </c>
      <c r="F17" s="74" t="s">
        <v>210</v>
      </c>
      <c r="G17" s="80">
        <f t="shared" si="1"/>
        <v>0</v>
      </c>
      <c r="H17" s="73" t="s">
        <v>210</v>
      </c>
      <c r="I17" s="74" t="s">
        <v>210</v>
      </c>
      <c r="J17" s="80">
        <f t="shared" si="2"/>
        <v>0</v>
      </c>
      <c r="K17" s="73" t="s">
        <v>210</v>
      </c>
      <c r="L17" s="74" t="s">
        <v>210</v>
      </c>
      <c r="M17" s="81">
        <f t="shared" si="3"/>
        <v>0</v>
      </c>
      <c r="N17" s="75">
        <v>5</v>
      </c>
      <c r="O17" s="76">
        <v>2</v>
      </c>
      <c r="P17" s="82">
        <f t="shared" si="4"/>
        <v>7</v>
      </c>
    </row>
    <row r="18" spans="1:16" x14ac:dyDescent="0.3">
      <c r="A18" s="72" t="s">
        <v>107</v>
      </c>
      <c r="B18" s="73" t="s">
        <v>210</v>
      </c>
      <c r="C18" s="74" t="s">
        <v>210</v>
      </c>
      <c r="D18" s="80">
        <f t="shared" si="0"/>
        <v>0</v>
      </c>
      <c r="E18" s="73" t="s">
        <v>210</v>
      </c>
      <c r="F18" s="74" t="s">
        <v>210</v>
      </c>
      <c r="G18" s="80">
        <f t="shared" si="1"/>
        <v>0</v>
      </c>
      <c r="H18" s="73" t="s">
        <v>210</v>
      </c>
      <c r="I18" s="74" t="s">
        <v>210</v>
      </c>
      <c r="J18" s="80">
        <f t="shared" si="2"/>
        <v>0</v>
      </c>
      <c r="K18" s="73" t="s">
        <v>210</v>
      </c>
      <c r="L18" s="74" t="s">
        <v>210</v>
      </c>
      <c r="M18" s="81">
        <f t="shared" si="3"/>
        <v>0</v>
      </c>
      <c r="N18" s="75" t="s">
        <v>210</v>
      </c>
      <c r="O18" s="76">
        <v>1</v>
      </c>
      <c r="P18" s="82">
        <f t="shared" si="4"/>
        <v>1</v>
      </c>
    </row>
    <row r="19" spans="1:16" x14ac:dyDescent="0.3">
      <c r="A19" s="72" t="s">
        <v>14</v>
      </c>
      <c r="B19" s="73" t="s">
        <v>210</v>
      </c>
      <c r="C19" s="74" t="s">
        <v>210</v>
      </c>
      <c r="D19" s="80">
        <f t="shared" si="0"/>
        <v>0</v>
      </c>
      <c r="E19" s="73" t="s">
        <v>210</v>
      </c>
      <c r="F19" s="74" t="s">
        <v>210</v>
      </c>
      <c r="G19" s="80">
        <f t="shared" si="1"/>
        <v>0</v>
      </c>
      <c r="H19" s="73" t="s">
        <v>210</v>
      </c>
      <c r="I19" s="74" t="s">
        <v>210</v>
      </c>
      <c r="J19" s="80">
        <f t="shared" si="2"/>
        <v>0</v>
      </c>
      <c r="K19" s="73" t="s">
        <v>210</v>
      </c>
      <c r="L19" s="74">
        <v>1</v>
      </c>
      <c r="M19" s="81">
        <f t="shared" si="3"/>
        <v>1</v>
      </c>
      <c r="N19" s="75" t="s">
        <v>210</v>
      </c>
      <c r="O19" s="76">
        <v>6</v>
      </c>
      <c r="P19" s="82">
        <f t="shared" si="4"/>
        <v>6</v>
      </c>
    </row>
    <row r="20" spans="1:16" x14ac:dyDescent="0.3">
      <c r="A20" s="72" t="s">
        <v>15</v>
      </c>
      <c r="B20" s="73" t="s">
        <v>210</v>
      </c>
      <c r="C20" s="74" t="s">
        <v>210</v>
      </c>
      <c r="D20" s="80">
        <f t="shared" si="0"/>
        <v>0</v>
      </c>
      <c r="E20" s="73" t="s">
        <v>210</v>
      </c>
      <c r="F20" s="74" t="s">
        <v>210</v>
      </c>
      <c r="G20" s="80">
        <f t="shared" si="1"/>
        <v>0</v>
      </c>
      <c r="H20" s="73" t="s">
        <v>210</v>
      </c>
      <c r="I20" s="74" t="s">
        <v>210</v>
      </c>
      <c r="J20" s="80">
        <f t="shared" si="2"/>
        <v>0</v>
      </c>
      <c r="K20" s="73" t="s">
        <v>210</v>
      </c>
      <c r="L20" s="74" t="s">
        <v>210</v>
      </c>
      <c r="M20" s="81">
        <f t="shared" si="3"/>
        <v>0</v>
      </c>
      <c r="N20" s="75">
        <v>3</v>
      </c>
      <c r="O20" s="76">
        <v>3</v>
      </c>
      <c r="P20" s="82">
        <f t="shared" si="4"/>
        <v>6</v>
      </c>
    </row>
    <row r="21" spans="1:16" x14ac:dyDescent="0.3">
      <c r="A21" s="72" t="s">
        <v>73</v>
      </c>
      <c r="B21" s="73" t="s">
        <v>210</v>
      </c>
      <c r="C21" s="74" t="s">
        <v>210</v>
      </c>
      <c r="D21" s="80">
        <f t="shared" si="0"/>
        <v>0</v>
      </c>
      <c r="E21" s="73" t="s">
        <v>210</v>
      </c>
      <c r="F21" s="74" t="s">
        <v>210</v>
      </c>
      <c r="G21" s="80">
        <f t="shared" si="1"/>
        <v>0</v>
      </c>
      <c r="H21" s="73" t="s">
        <v>210</v>
      </c>
      <c r="I21" s="74" t="s">
        <v>210</v>
      </c>
      <c r="J21" s="80">
        <f t="shared" si="2"/>
        <v>0</v>
      </c>
      <c r="K21" s="73" t="s">
        <v>210</v>
      </c>
      <c r="L21" s="74" t="s">
        <v>210</v>
      </c>
      <c r="M21" s="81">
        <f t="shared" si="3"/>
        <v>0</v>
      </c>
      <c r="N21" s="75">
        <v>2</v>
      </c>
      <c r="O21" s="76" t="s">
        <v>210</v>
      </c>
      <c r="P21" s="82">
        <f t="shared" si="4"/>
        <v>2</v>
      </c>
    </row>
    <row r="22" spans="1:16" x14ac:dyDescent="0.3">
      <c r="A22" s="72" t="s">
        <v>16</v>
      </c>
      <c r="B22" s="73" t="s">
        <v>210</v>
      </c>
      <c r="C22" s="74" t="s">
        <v>210</v>
      </c>
      <c r="D22" s="80">
        <f t="shared" si="0"/>
        <v>0</v>
      </c>
      <c r="E22" s="73" t="s">
        <v>210</v>
      </c>
      <c r="F22" s="74" t="s">
        <v>210</v>
      </c>
      <c r="G22" s="80">
        <f t="shared" si="1"/>
        <v>0</v>
      </c>
      <c r="H22" s="73" t="s">
        <v>210</v>
      </c>
      <c r="I22" s="74" t="s">
        <v>210</v>
      </c>
      <c r="J22" s="80">
        <f t="shared" si="2"/>
        <v>0</v>
      </c>
      <c r="K22" s="73" t="s">
        <v>210</v>
      </c>
      <c r="L22" s="74" t="s">
        <v>210</v>
      </c>
      <c r="M22" s="81">
        <f t="shared" si="3"/>
        <v>0</v>
      </c>
      <c r="N22" s="75">
        <v>1</v>
      </c>
      <c r="O22" s="76">
        <v>2</v>
      </c>
      <c r="P22" s="82">
        <f t="shared" si="4"/>
        <v>3</v>
      </c>
    </row>
    <row r="23" spans="1:16" x14ac:dyDescent="0.3">
      <c r="A23" s="72" t="s">
        <v>17</v>
      </c>
      <c r="B23" s="73" t="s">
        <v>210</v>
      </c>
      <c r="C23" s="74" t="s">
        <v>210</v>
      </c>
      <c r="D23" s="80">
        <f t="shared" si="0"/>
        <v>0</v>
      </c>
      <c r="E23" s="73" t="s">
        <v>210</v>
      </c>
      <c r="F23" s="74" t="s">
        <v>210</v>
      </c>
      <c r="G23" s="80">
        <f t="shared" si="1"/>
        <v>0</v>
      </c>
      <c r="H23" s="73" t="s">
        <v>210</v>
      </c>
      <c r="I23" s="74" t="s">
        <v>210</v>
      </c>
      <c r="J23" s="80">
        <f t="shared" si="2"/>
        <v>0</v>
      </c>
      <c r="K23" s="73" t="s">
        <v>210</v>
      </c>
      <c r="L23" s="74" t="s">
        <v>210</v>
      </c>
      <c r="M23" s="81">
        <f t="shared" si="3"/>
        <v>0</v>
      </c>
      <c r="N23" s="75" t="s">
        <v>210</v>
      </c>
      <c r="O23" s="76">
        <v>2</v>
      </c>
      <c r="P23" s="82">
        <f t="shared" si="4"/>
        <v>2</v>
      </c>
    </row>
    <row r="24" spans="1:16" x14ac:dyDescent="0.3">
      <c r="A24" s="72" t="s">
        <v>18</v>
      </c>
      <c r="B24" s="73" t="s">
        <v>210</v>
      </c>
      <c r="C24" s="74" t="s">
        <v>210</v>
      </c>
      <c r="D24" s="80">
        <f t="shared" si="0"/>
        <v>0</v>
      </c>
      <c r="E24" s="73" t="s">
        <v>210</v>
      </c>
      <c r="F24" s="74" t="s">
        <v>210</v>
      </c>
      <c r="G24" s="80">
        <f t="shared" si="1"/>
        <v>0</v>
      </c>
      <c r="H24" s="73" t="s">
        <v>210</v>
      </c>
      <c r="I24" s="74" t="s">
        <v>210</v>
      </c>
      <c r="J24" s="80">
        <f t="shared" si="2"/>
        <v>0</v>
      </c>
      <c r="K24" s="73">
        <v>2</v>
      </c>
      <c r="L24" s="74">
        <v>2</v>
      </c>
      <c r="M24" s="81">
        <f t="shared" si="3"/>
        <v>4</v>
      </c>
      <c r="N24" s="75">
        <v>15</v>
      </c>
      <c r="O24" s="76">
        <v>25</v>
      </c>
      <c r="P24" s="82">
        <f t="shared" si="4"/>
        <v>40</v>
      </c>
    </row>
    <row r="25" spans="1:16" x14ac:dyDescent="0.3">
      <c r="A25" s="72" t="s">
        <v>19</v>
      </c>
      <c r="B25" s="73" t="s">
        <v>210</v>
      </c>
      <c r="C25" s="74" t="s">
        <v>210</v>
      </c>
      <c r="D25" s="80">
        <f t="shared" si="0"/>
        <v>0</v>
      </c>
      <c r="E25" s="73" t="s">
        <v>210</v>
      </c>
      <c r="F25" s="74" t="s">
        <v>210</v>
      </c>
      <c r="G25" s="80">
        <f t="shared" si="1"/>
        <v>0</v>
      </c>
      <c r="H25" s="73" t="s">
        <v>210</v>
      </c>
      <c r="I25" s="74" t="s">
        <v>210</v>
      </c>
      <c r="J25" s="80">
        <f t="shared" si="2"/>
        <v>0</v>
      </c>
      <c r="K25" s="73" t="s">
        <v>210</v>
      </c>
      <c r="L25" s="74" t="s">
        <v>210</v>
      </c>
      <c r="M25" s="81">
        <f t="shared" si="3"/>
        <v>0</v>
      </c>
      <c r="N25" s="75" t="s">
        <v>210</v>
      </c>
      <c r="O25" s="76">
        <v>3</v>
      </c>
      <c r="P25" s="82">
        <f t="shared" si="4"/>
        <v>3</v>
      </c>
    </row>
    <row r="26" spans="1:16" x14ac:dyDescent="0.3">
      <c r="A26" s="72" t="s">
        <v>20</v>
      </c>
      <c r="B26" s="73" t="s">
        <v>210</v>
      </c>
      <c r="C26" s="74" t="s">
        <v>210</v>
      </c>
      <c r="D26" s="80">
        <f t="shared" si="0"/>
        <v>0</v>
      </c>
      <c r="E26" s="73" t="s">
        <v>210</v>
      </c>
      <c r="F26" s="74" t="s">
        <v>210</v>
      </c>
      <c r="G26" s="80">
        <f t="shared" si="1"/>
        <v>0</v>
      </c>
      <c r="H26" s="73" t="s">
        <v>210</v>
      </c>
      <c r="I26" s="74" t="s">
        <v>210</v>
      </c>
      <c r="J26" s="80">
        <f t="shared" si="2"/>
        <v>0</v>
      </c>
      <c r="K26" s="73" t="s">
        <v>210</v>
      </c>
      <c r="L26" s="74" t="s">
        <v>210</v>
      </c>
      <c r="M26" s="81">
        <f t="shared" si="3"/>
        <v>0</v>
      </c>
      <c r="N26" s="75">
        <v>1</v>
      </c>
      <c r="O26" s="76">
        <v>15</v>
      </c>
      <c r="P26" s="82">
        <f t="shared" si="4"/>
        <v>16</v>
      </c>
    </row>
    <row r="27" spans="1:16" x14ac:dyDescent="0.3">
      <c r="A27" s="72" t="s">
        <v>21</v>
      </c>
      <c r="B27" s="73" t="s">
        <v>210</v>
      </c>
      <c r="C27" s="74" t="s">
        <v>210</v>
      </c>
      <c r="D27" s="80">
        <f t="shared" si="0"/>
        <v>0</v>
      </c>
      <c r="E27" s="73" t="s">
        <v>210</v>
      </c>
      <c r="F27" s="74" t="s">
        <v>210</v>
      </c>
      <c r="G27" s="80">
        <f t="shared" si="1"/>
        <v>0</v>
      </c>
      <c r="H27" s="73" t="s">
        <v>210</v>
      </c>
      <c r="I27" s="74" t="s">
        <v>210</v>
      </c>
      <c r="J27" s="80">
        <f t="shared" si="2"/>
        <v>0</v>
      </c>
      <c r="K27" s="73" t="s">
        <v>210</v>
      </c>
      <c r="L27" s="74" t="s">
        <v>210</v>
      </c>
      <c r="M27" s="81">
        <f t="shared" si="3"/>
        <v>0</v>
      </c>
      <c r="N27" s="75">
        <v>1</v>
      </c>
      <c r="O27" s="76">
        <v>7</v>
      </c>
      <c r="P27" s="82">
        <f t="shared" si="4"/>
        <v>8</v>
      </c>
    </row>
    <row r="28" spans="1:16" x14ac:dyDescent="0.3">
      <c r="A28" s="72" t="s">
        <v>22</v>
      </c>
      <c r="B28" s="73" t="s">
        <v>210</v>
      </c>
      <c r="C28" s="74" t="s">
        <v>210</v>
      </c>
      <c r="D28" s="80">
        <f t="shared" si="0"/>
        <v>0</v>
      </c>
      <c r="E28" s="73" t="s">
        <v>210</v>
      </c>
      <c r="F28" s="74" t="s">
        <v>210</v>
      </c>
      <c r="G28" s="80">
        <f t="shared" si="1"/>
        <v>0</v>
      </c>
      <c r="H28" s="73" t="s">
        <v>210</v>
      </c>
      <c r="I28" s="74" t="s">
        <v>210</v>
      </c>
      <c r="J28" s="80">
        <f t="shared" si="2"/>
        <v>0</v>
      </c>
      <c r="K28" s="73" t="s">
        <v>210</v>
      </c>
      <c r="L28" s="74">
        <v>2</v>
      </c>
      <c r="M28" s="81">
        <f t="shared" si="3"/>
        <v>2</v>
      </c>
      <c r="N28" s="75">
        <v>1</v>
      </c>
      <c r="O28" s="76">
        <v>8</v>
      </c>
      <c r="P28" s="82">
        <f t="shared" si="4"/>
        <v>9</v>
      </c>
    </row>
    <row r="29" spans="1:16" x14ac:dyDescent="0.3">
      <c r="A29" s="72" t="s">
        <v>23</v>
      </c>
      <c r="B29" s="73" t="s">
        <v>210</v>
      </c>
      <c r="C29" s="74" t="s">
        <v>210</v>
      </c>
      <c r="D29" s="80">
        <f t="shared" si="0"/>
        <v>0</v>
      </c>
      <c r="E29" s="73" t="s">
        <v>210</v>
      </c>
      <c r="F29" s="74" t="s">
        <v>210</v>
      </c>
      <c r="G29" s="80">
        <f t="shared" si="1"/>
        <v>0</v>
      </c>
      <c r="H29" s="73" t="s">
        <v>210</v>
      </c>
      <c r="I29" s="74" t="s">
        <v>210</v>
      </c>
      <c r="J29" s="80">
        <f t="shared" si="2"/>
        <v>0</v>
      </c>
      <c r="K29" s="73" t="s">
        <v>210</v>
      </c>
      <c r="L29" s="74" t="s">
        <v>210</v>
      </c>
      <c r="M29" s="81">
        <f t="shared" si="3"/>
        <v>0</v>
      </c>
      <c r="N29" s="75" t="s">
        <v>210</v>
      </c>
      <c r="O29" s="76">
        <v>2</v>
      </c>
      <c r="P29" s="82">
        <f t="shared" si="4"/>
        <v>2</v>
      </c>
    </row>
    <row r="30" spans="1:16" x14ac:dyDescent="0.3">
      <c r="A30" s="72" t="s">
        <v>24</v>
      </c>
      <c r="B30" s="73" t="s">
        <v>210</v>
      </c>
      <c r="C30" s="74" t="s">
        <v>210</v>
      </c>
      <c r="D30" s="80">
        <f t="shared" si="0"/>
        <v>0</v>
      </c>
      <c r="E30" s="73" t="s">
        <v>210</v>
      </c>
      <c r="F30" s="74" t="s">
        <v>210</v>
      </c>
      <c r="G30" s="80">
        <f t="shared" si="1"/>
        <v>0</v>
      </c>
      <c r="H30" s="73" t="s">
        <v>210</v>
      </c>
      <c r="I30" s="74" t="s">
        <v>210</v>
      </c>
      <c r="J30" s="80">
        <f t="shared" si="2"/>
        <v>0</v>
      </c>
      <c r="K30" s="73" t="s">
        <v>210</v>
      </c>
      <c r="L30" s="74" t="s">
        <v>210</v>
      </c>
      <c r="M30" s="81">
        <f t="shared" si="3"/>
        <v>0</v>
      </c>
      <c r="N30" s="75" t="s">
        <v>210</v>
      </c>
      <c r="O30" s="76">
        <v>1</v>
      </c>
      <c r="P30" s="82">
        <f t="shared" si="4"/>
        <v>1</v>
      </c>
    </row>
    <row r="31" spans="1:16" x14ac:dyDescent="0.3">
      <c r="A31" s="72" t="s">
        <v>61</v>
      </c>
      <c r="B31" s="73" t="s">
        <v>210</v>
      </c>
      <c r="C31" s="74" t="s">
        <v>210</v>
      </c>
      <c r="D31" s="80">
        <f t="shared" si="0"/>
        <v>0</v>
      </c>
      <c r="E31" s="73" t="s">
        <v>210</v>
      </c>
      <c r="F31" s="74" t="s">
        <v>210</v>
      </c>
      <c r="G31" s="80">
        <f t="shared" si="1"/>
        <v>0</v>
      </c>
      <c r="H31" s="73" t="s">
        <v>210</v>
      </c>
      <c r="I31" s="74" t="s">
        <v>210</v>
      </c>
      <c r="J31" s="80">
        <f t="shared" si="2"/>
        <v>0</v>
      </c>
      <c r="K31" s="73" t="s">
        <v>210</v>
      </c>
      <c r="L31" s="74" t="s">
        <v>210</v>
      </c>
      <c r="M31" s="81">
        <f t="shared" si="3"/>
        <v>0</v>
      </c>
      <c r="N31" s="75" t="s">
        <v>210</v>
      </c>
      <c r="O31" s="76">
        <v>1</v>
      </c>
      <c r="P31" s="82">
        <f t="shared" si="4"/>
        <v>1</v>
      </c>
    </row>
    <row r="32" spans="1:16" x14ac:dyDescent="0.3">
      <c r="A32" s="72" t="s">
        <v>25</v>
      </c>
      <c r="B32" s="73" t="s">
        <v>210</v>
      </c>
      <c r="C32" s="74" t="s">
        <v>210</v>
      </c>
      <c r="D32" s="80">
        <f t="shared" si="0"/>
        <v>0</v>
      </c>
      <c r="E32" s="73" t="s">
        <v>210</v>
      </c>
      <c r="F32" s="74" t="s">
        <v>210</v>
      </c>
      <c r="G32" s="80">
        <f t="shared" si="1"/>
        <v>0</v>
      </c>
      <c r="H32" s="73" t="s">
        <v>210</v>
      </c>
      <c r="I32" s="74" t="s">
        <v>210</v>
      </c>
      <c r="J32" s="80">
        <f t="shared" si="2"/>
        <v>0</v>
      </c>
      <c r="K32" s="73" t="s">
        <v>210</v>
      </c>
      <c r="L32" s="74" t="s">
        <v>210</v>
      </c>
      <c r="M32" s="81">
        <f t="shared" si="3"/>
        <v>0</v>
      </c>
      <c r="N32" s="75">
        <v>25</v>
      </c>
      <c r="O32" s="76">
        <v>16</v>
      </c>
      <c r="P32" s="82">
        <f t="shared" si="4"/>
        <v>41</v>
      </c>
    </row>
    <row r="33" spans="1:16" x14ac:dyDescent="0.3">
      <c r="A33" s="72" t="s">
        <v>26</v>
      </c>
      <c r="B33" s="73" t="s">
        <v>210</v>
      </c>
      <c r="C33" s="74" t="s">
        <v>210</v>
      </c>
      <c r="D33" s="80">
        <f t="shared" si="0"/>
        <v>0</v>
      </c>
      <c r="E33" s="73" t="s">
        <v>210</v>
      </c>
      <c r="F33" s="74" t="s">
        <v>210</v>
      </c>
      <c r="G33" s="80">
        <f t="shared" si="1"/>
        <v>0</v>
      </c>
      <c r="H33" s="73" t="s">
        <v>210</v>
      </c>
      <c r="I33" s="74" t="s">
        <v>210</v>
      </c>
      <c r="J33" s="80">
        <f t="shared" si="2"/>
        <v>0</v>
      </c>
      <c r="K33" s="73">
        <v>2</v>
      </c>
      <c r="L33" s="74">
        <v>1</v>
      </c>
      <c r="M33" s="81">
        <f t="shared" si="3"/>
        <v>3</v>
      </c>
      <c r="N33" s="75">
        <v>21</v>
      </c>
      <c r="O33" s="76">
        <v>28</v>
      </c>
      <c r="P33" s="82">
        <f t="shared" si="4"/>
        <v>49</v>
      </c>
    </row>
    <row r="34" spans="1:16" x14ac:dyDescent="0.3">
      <c r="A34" s="72" t="s">
        <v>28</v>
      </c>
      <c r="B34" s="73" t="s">
        <v>210</v>
      </c>
      <c r="C34" s="74" t="s">
        <v>210</v>
      </c>
      <c r="D34" s="80">
        <f t="shared" si="0"/>
        <v>0</v>
      </c>
      <c r="E34" s="73" t="s">
        <v>210</v>
      </c>
      <c r="F34" s="74" t="s">
        <v>210</v>
      </c>
      <c r="G34" s="80">
        <f t="shared" si="1"/>
        <v>0</v>
      </c>
      <c r="H34" s="73" t="s">
        <v>210</v>
      </c>
      <c r="I34" s="74" t="s">
        <v>210</v>
      </c>
      <c r="J34" s="80">
        <f t="shared" si="2"/>
        <v>0</v>
      </c>
      <c r="K34" s="73" t="s">
        <v>210</v>
      </c>
      <c r="L34" s="74" t="s">
        <v>210</v>
      </c>
      <c r="M34" s="81">
        <f t="shared" si="3"/>
        <v>0</v>
      </c>
      <c r="N34" s="75" t="s">
        <v>210</v>
      </c>
      <c r="O34" s="76">
        <v>1</v>
      </c>
      <c r="P34" s="82">
        <f t="shared" si="4"/>
        <v>1</v>
      </c>
    </row>
    <row r="35" spans="1:16" x14ac:dyDescent="0.3">
      <c r="A35" s="72" t="s">
        <v>29</v>
      </c>
      <c r="B35" s="73" t="s">
        <v>210</v>
      </c>
      <c r="C35" s="74" t="s">
        <v>210</v>
      </c>
      <c r="D35" s="80">
        <f t="shared" si="0"/>
        <v>0</v>
      </c>
      <c r="E35" s="73" t="s">
        <v>210</v>
      </c>
      <c r="F35" s="74" t="s">
        <v>210</v>
      </c>
      <c r="G35" s="80">
        <f t="shared" si="1"/>
        <v>0</v>
      </c>
      <c r="H35" s="73" t="s">
        <v>210</v>
      </c>
      <c r="I35" s="74" t="s">
        <v>210</v>
      </c>
      <c r="J35" s="80">
        <f t="shared" si="2"/>
        <v>0</v>
      </c>
      <c r="K35" s="73" t="s">
        <v>210</v>
      </c>
      <c r="L35" s="74" t="s">
        <v>210</v>
      </c>
      <c r="M35" s="81">
        <f t="shared" si="3"/>
        <v>0</v>
      </c>
      <c r="N35" s="75">
        <v>3</v>
      </c>
      <c r="O35" s="76">
        <v>7</v>
      </c>
      <c r="P35" s="82">
        <f t="shared" si="4"/>
        <v>10</v>
      </c>
    </row>
    <row r="36" spans="1:16" x14ac:dyDescent="0.3">
      <c r="A36" s="72" t="s">
        <v>62</v>
      </c>
      <c r="B36" s="73" t="s">
        <v>210</v>
      </c>
      <c r="C36" s="74" t="s">
        <v>210</v>
      </c>
      <c r="D36" s="80">
        <f t="shared" si="0"/>
        <v>0</v>
      </c>
      <c r="E36" s="73">
        <v>2</v>
      </c>
      <c r="F36" s="74">
        <v>1</v>
      </c>
      <c r="G36" s="80">
        <f t="shared" si="1"/>
        <v>3</v>
      </c>
      <c r="H36" s="73" t="s">
        <v>210</v>
      </c>
      <c r="I36" s="74" t="s">
        <v>210</v>
      </c>
      <c r="J36" s="80">
        <f t="shared" si="2"/>
        <v>0</v>
      </c>
      <c r="K36" s="73" t="s">
        <v>210</v>
      </c>
      <c r="L36" s="74" t="s">
        <v>210</v>
      </c>
      <c r="M36" s="81">
        <f t="shared" si="3"/>
        <v>0</v>
      </c>
      <c r="N36" s="75" t="s">
        <v>210</v>
      </c>
      <c r="O36" s="76" t="s">
        <v>210</v>
      </c>
      <c r="P36" s="82">
        <f t="shared" si="4"/>
        <v>0</v>
      </c>
    </row>
    <row r="37" spans="1:16" x14ac:dyDescent="0.3">
      <c r="A37" s="72" t="s">
        <v>319</v>
      </c>
      <c r="B37" s="73" t="s">
        <v>210</v>
      </c>
      <c r="C37" s="74" t="s">
        <v>210</v>
      </c>
      <c r="D37" s="80">
        <f t="shared" si="0"/>
        <v>0</v>
      </c>
      <c r="E37" s="73" t="s">
        <v>210</v>
      </c>
      <c r="F37" s="74" t="s">
        <v>210</v>
      </c>
      <c r="G37" s="80">
        <f t="shared" si="1"/>
        <v>0</v>
      </c>
      <c r="H37" s="73" t="s">
        <v>210</v>
      </c>
      <c r="I37" s="74" t="s">
        <v>210</v>
      </c>
      <c r="J37" s="80">
        <f t="shared" si="2"/>
        <v>0</v>
      </c>
      <c r="K37" s="73" t="s">
        <v>210</v>
      </c>
      <c r="L37" s="74">
        <v>1</v>
      </c>
      <c r="M37" s="81">
        <f t="shared" si="3"/>
        <v>1</v>
      </c>
      <c r="N37" s="75" t="s">
        <v>210</v>
      </c>
      <c r="O37" s="76" t="s">
        <v>210</v>
      </c>
      <c r="P37" s="82">
        <f t="shared" si="4"/>
        <v>0</v>
      </c>
    </row>
    <row r="38" spans="1:16" x14ac:dyDescent="0.3">
      <c r="A38" s="72" t="s">
        <v>33</v>
      </c>
      <c r="B38" s="73" t="s">
        <v>210</v>
      </c>
      <c r="C38" s="74" t="s">
        <v>210</v>
      </c>
      <c r="D38" s="80">
        <f t="shared" ref="D38:D69" si="5">SUM(B38:C38)</f>
        <v>0</v>
      </c>
      <c r="E38" s="73" t="s">
        <v>210</v>
      </c>
      <c r="F38" s="74" t="s">
        <v>210</v>
      </c>
      <c r="G38" s="80">
        <f t="shared" ref="G38:G69" si="6">SUM(E38:F38)</f>
        <v>0</v>
      </c>
      <c r="H38" s="73" t="s">
        <v>210</v>
      </c>
      <c r="I38" s="74" t="s">
        <v>210</v>
      </c>
      <c r="J38" s="80">
        <f t="shared" ref="J38:J69" si="7">SUM(H38:I38)</f>
        <v>0</v>
      </c>
      <c r="K38" s="73" t="s">
        <v>210</v>
      </c>
      <c r="L38" s="74" t="s">
        <v>210</v>
      </c>
      <c r="M38" s="81">
        <f t="shared" ref="M38:M69" si="8">SUM(K38:L38)</f>
        <v>0</v>
      </c>
      <c r="N38" s="75" t="s">
        <v>210</v>
      </c>
      <c r="O38" s="76">
        <v>2</v>
      </c>
      <c r="P38" s="82">
        <f t="shared" ref="P38:P69" si="9">SUM(N38:O38)</f>
        <v>2</v>
      </c>
    </row>
    <row r="39" spans="1:16" x14ac:dyDescent="0.3">
      <c r="A39" s="72" t="s">
        <v>122</v>
      </c>
      <c r="B39" s="73" t="s">
        <v>210</v>
      </c>
      <c r="C39" s="74" t="s">
        <v>210</v>
      </c>
      <c r="D39" s="80">
        <f t="shared" si="5"/>
        <v>0</v>
      </c>
      <c r="E39" s="73" t="s">
        <v>210</v>
      </c>
      <c r="F39" s="74" t="s">
        <v>210</v>
      </c>
      <c r="G39" s="80">
        <f t="shared" si="6"/>
        <v>0</v>
      </c>
      <c r="H39" s="73" t="s">
        <v>210</v>
      </c>
      <c r="I39" s="74" t="s">
        <v>210</v>
      </c>
      <c r="J39" s="80">
        <f t="shared" si="7"/>
        <v>0</v>
      </c>
      <c r="K39" s="73" t="s">
        <v>210</v>
      </c>
      <c r="L39" s="74" t="s">
        <v>210</v>
      </c>
      <c r="M39" s="81">
        <f t="shared" si="8"/>
        <v>0</v>
      </c>
      <c r="N39" s="75">
        <v>3</v>
      </c>
      <c r="O39" s="76">
        <v>1</v>
      </c>
      <c r="P39" s="82">
        <f t="shared" si="9"/>
        <v>4</v>
      </c>
    </row>
    <row r="40" spans="1:16" x14ac:dyDescent="0.3">
      <c r="A40" s="72" t="s">
        <v>34</v>
      </c>
      <c r="B40" s="73" t="s">
        <v>210</v>
      </c>
      <c r="C40" s="74" t="s">
        <v>210</v>
      </c>
      <c r="D40" s="80">
        <f t="shared" si="5"/>
        <v>0</v>
      </c>
      <c r="E40" s="73" t="s">
        <v>210</v>
      </c>
      <c r="F40" s="74" t="s">
        <v>210</v>
      </c>
      <c r="G40" s="80">
        <f t="shared" si="6"/>
        <v>0</v>
      </c>
      <c r="H40" s="73" t="s">
        <v>210</v>
      </c>
      <c r="I40" s="74" t="s">
        <v>210</v>
      </c>
      <c r="J40" s="80">
        <f t="shared" si="7"/>
        <v>0</v>
      </c>
      <c r="K40" s="73" t="s">
        <v>210</v>
      </c>
      <c r="L40" s="74" t="s">
        <v>210</v>
      </c>
      <c r="M40" s="81">
        <f t="shared" si="8"/>
        <v>0</v>
      </c>
      <c r="N40" s="75">
        <v>1</v>
      </c>
      <c r="O40" s="76" t="s">
        <v>210</v>
      </c>
      <c r="P40" s="82">
        <f t="shared" si="9"/>
        <v>1</v>
      </c>
    </row>
    <row r="41" spans="1:16" x14ac:dyDescent="0.3">
      <c r="A41" s="72" t="s">
        <v>35</v>
      </c>
      <c r="B41" s="73" t="s">
        <v>210</v>
      </c>
      <c r="C41" s="74" t="s">
        <v>210</v>
      </c>
      <c r="D41" s="80">
        <f t="shared" si="5"/>
        <v>0</v>
      </c>
      <c r="E41" s="73" t="s">
        <v>210</v>
      </c>
      <c r="F41" s="74" t="s">
        <v>210</v>
      </c>
      <c r="G41" s="80">
        <f t="shared" si="6"/>
        <v>0</v>
      </c>
      <c r="H41" s="73" t="s">
        <v>210</v>
      </c>
      <c r="I41" s="74" t="s">
        <v>210</v>
      </c>
      <c r="J41" s="80">
        <f t="shared" si="7"/>
        <v>0</v>
      </c>
      <c r="K41" s="73" t="s">
        <v>210</v>
      </c>
      <c r="L41" s="74" t="s">
        <v>210</v>
      </c>
      <c r="M41" s="81">
        <f t="shared" si="8"/>
        <v>0</v>
      </c>
      <c r="N41" s="75" t="s">
        <v>210</v>
      </c>
      <c r="O41" s="76" t="s">
        <v>210</v>
      </c>
      <c r="P41" s="82">
        <f t="shared" si="9"/>
        <v>0</v>
      </c>
    </row>
    <row r="42" spans="1:16" x14ac:dyDescent="0.3">
      <c r="A42" s="72" t="s">
        <v>53</v>
      </c>
      <c r="B42" s="73" t="s">
        <v>210</v>
      </c>
      <c r="C42" s="74" t="s">
        <v>210</v>
      </c>
      <c r="D42" s="80">
        <f t="shared" si="5"/>
        <v>0</v>
      </c>
      <c r="E42" s="73" t="s">
        <v>210</v>
      </c>
      <c r="F42" s="74" t="s">
        <v>210</v>
      </c>
      <c r="G42" s="80">
        <f t="shared" si="6"/>
        <v>0</v>
      </c>
      <c r="H42" s="73" t="s">
        <v>210</v>
      </c>
      <c r="I42" s="74" t="s">
        <v>210</v>
      </c>
      <c r="J42" s="80">
        <f t="shared" si="7"/>
        <v>0</v>
      </c>
      <c r="K42" s="73" t="s">
        <v>210</v>
      </c>
      <c r="L42" s="74" t="s">
        <v>210</v>
      </c>
      <c r="M42" s="81">
        <f t="shared" si="8"/>
        <v>0</v>
      </c>
      <c r="N42" s="75" t="s">
        <v>210</v>
      </c>
      <c r="O42" s="76">
        <v>10</v>
      </c>
      <c r="P42" s="82">
        <f t="shared" si="9"/>
        <v>10</v>
      </c>
    </row>
    <row r="43" spans="1:16" x14ac:dyDescent="0.3">
      <c r="A43" s="72" t="s">
        <v>36</v>
      </c>
      <c r="B43" s="73" t="s">
        <v>210</v>
      </c>
      <c r="C43" s="74" t="s">
        <v>210</v>
      </c>
      <c r="D43" s="80">
        <f t="shared" si="5"/>
        <v>0</v>
      </c>
      <c r="E43" s="73" t="s">
        <v>210</v>
      </c>
      <c r="F43" s="74" t="s">
        <v>210</v>
      </c>
      <c r="G43" s="80">
        <f t="shared" si="6"/>
        <v>0</v>
      </c>
      <c r="H43" s="73" t="s">
        <v>210</v>
      </c>
      <c r="I43" s="74" t="s">
        <v>210</v>
      </c>
      <c r="J43" s="80">
        <f t="shared" si="7"/>
        <v>0</v>
      </c>
      <c r="K43" s="73" t="s">
        <v>210</v>
      </c>
      <c r="L43" s="74" t="s">
        <v>210</v>
      </c>
      <c r="M43" s="81">
        <f t="shared" si="8"/>
        <v>0</v>
      </c>
      <c r="N43" s="75" t="s">
        <v>210</v>
      </c>
      <c r="O43" s="76">
        <v>5</v>
      </c>
      <c r="P43" s="82">
        <f t="shared" si="9"/>
        <v>5</v>
      </c>
    </row>
    <row r="44" spans="1:16" x14ac:dyDescent="0.3">
      <c r="A44" s="72" t="s">
        <v>108</v>
      </c>
      <c r="B44" s="73" t="s">
        <v>210</v>
      </c>
      <c r="C44" s="74" t="s">
        <v>210</v>
      </c>
      <c r="D44" s="80">
        <f t="shared" si="5"/>
        <v>0</v>
      </c>
      <c r="E44" s="73" t="s">
        <v>210</v>
      </c>
      <c r="F44" s="74" t="s">
        <v>210</v>
      </c>
      <c r="G44" s="80">
        <f t="shared" si="6"/>
        <v>0</v>
      </c>
      <c r="H44" s="73" t="s">
        <v>210</v>
      </c>
      <c r="I44" s="74" t="s">
        <v>210</v>
      </c>
      <c r="J44" s="80">
        <f t="shared" si="7"/>
        <v>0</v>
      </c>
      <c r="K44" s="73" t="s">
        <v>210</v>
      </c>
      <c r="L44" s="74" t="s">
        <v>210</v>
      </c>
      <c r="M44" s="81">
        <f t="shared" si="8"/>
        <v>0</v>
      </c>
      <c r="N44" s="75" t="s">
        <v>210</v>
      </c>
      <c r="O44" s="76" t="s">
        <v>210</v>
      </c>
      <c r="P44" s="82">
        <f t="shared" si="9"/>
        <v>0</v>
      </c>
    </row>
    <row r="45" spans="1:16" x14ac:dyDescent="0.3">
      <c r="A45" s="72" t="s">
        <v>37</v>
      </c>
      <c r="B45" s="73" t="s">
        <v>210</v>
      </c>
      <c r="C45" s="74" t="s">
        <v>210</v>
      </c>
      <c r="D45" s="80">
        <f t="shared" si="5"/>
        <v>0</v>
      </c>
      <c r="E45" s="73">
        <v>2</v>
      </c>
      <c r="F45" s="74" t="s">
        <v>210</v>
      </c>
      <c r="G45" s="80">
        <f t="shared" si="6"/>
        <v>2</v>
      </c>
      <c r="H45" s="73">
        <v>5</v>
      </c>
      <c r="I45" s="74">
        <v>3</v>
      </c>
      <c r="J45" s="80">
        <f t="shared" si="7"/>
        <v>8</v>
      </c>
      <c r="K45" s="73">
        <v>14</v>
      </c>
      <c r="L45" s="74">
        <v>11</v>
      </c>
      <c r="M45" s="81">
        <f t="shared" si="8"/>
        <v>25</v>
      </c>
      <c r="N45" s="75">
        <v>504</v>
      </c>
      <c r="O45" s="76">
        <v>491</v>
      </c>
      <c r="P45" s="82">
        <f t="shared" si="9"/>
        <v>995</v>
      </c>
    </row>
    <row r="46" spans="1:16" x14ac:dyDescent="0.3">
      <c r="A46" s="72" t="s">
        <v>38</v>
      </c>
      <c r="B46" s="73" t="s">
        <v>210</v>
      </c>
      <c r="C46" s="74" t="s">
        <v>210</v>
      </c>
      <c r="D46" s="80">
        <f t="shared" si="5"/>
        <v>0</v>
      </c>
      <c r="E46" s="73" t="s">
        <v>210</v>
      </c>
      <c r="F46" s="74" t="s">
        <v>210</v>
      </c>
      <c r="G46" s="80">
        <f t="shared" si="6"/>
        <v>0</v>
      </c>
      <c r="H46" s="73" t="s">
        <v>210</v>
      </c>
      <c r="I46" s="74" t="s">
        <v>210</v>
      </c>
      <c r="J46" s="80">
        <f t="shared" si="7"/>
        <v>0</v>
      </c>
      <c r="K46" s="73" t="s">
        <v>210</v>
      </c>
      <c r="L46" s="74" t="s">
        <v>210</v>
      </c>
      <c r="M46" s="81">
        <f t="shared" si="8"/>
        <v>0</v>
      </c>
      <c r="N46" s="75" t="s">
        <v>210</v>
      </c>
      <c r="O46" s="76">
        <v>1</v>
      </c>
      <c r="P46" s="82">
        <f t="shared" si="9"/>
        <v>1</v>
      </c>
    </row>
    <row r="47" spans="1:16" x14ac:dyDescent="0.3">
      <c r="A47" s="72" t="s">
        <v>39</v>
      </c>
      <c r="B47" s="73" t="s">
        <v>210</v>
      </c>
      <c r="C47" s="74" t="s">
        <v>210</v>
      </c>
      <c r="D47" s="80">
        <f t="shared" si="5"/>
        <v>0</v>
      </c>
      <c r="E47" s="73" t="s">
        <v>210</v>
      </c>
      <c r="F47" s="74" t="s">
        <v>210</v>
      </c>
      <c r="G47" s="80">
        <f t="shared" si="6"/>
        <v>0</v>
      </c>
      <c r="H47" s="73" t="s">
        <v>210</v>
      </c>
      <c r="I47" s="74" t="s">
        <v>210</v>
      </c>
      <c r="J47" s="80">
        <f t="shared" si="7"/>
        <v>0</v>
      </c>
      <c r="K47" s="73" t="s">
        <v>210</v>
      </c>
      <c r="L47" s="74" t="s">
        <v>210</v>
      </c>
      <c r="M47" s="81">
        <f t="shared" si="8"/>
        <v>0</v>
      </c>
      <c r="N47" s="75" t="s">
        <v>210</v>
      </c>
      <c r="O47" s="76" t="s">
        <v>210</v>
      </c>
      <c r="P47" s="82">
        <f t="shared" si="9"/>
        <v>0</v>
      </c>
    </row>
    <row r="48" spans="1:16" x14ac:dyDescent="0.3">
      <c r="A48" s="72" t="s">
        <v>40</v>
      </c>
      <c r="B48" s="73" t="s">
        <v>210</v>
      </c>
      <c r="C48" s="74" t="s">
        <v>210</v>
      </c>
      <c r="D48" s="80">
        <f t="shared" si="5"/>
        <v>0</v>
      </c>
      <c r="E48" s="73" t="s">
        <v>210</v>
      </c>
      <c r="F48" s="74" t="s">
        <v>210</v>
      </c>
      <c r="G48" s="80">
        <f t="shared" si="6"/>
        <v>0</v>
      </c>
      <c r="H48" s="73" t="s">
        <v>210</v>
      </c>
      <c r="I48" s="74" t="s">
        <v>210</v>
      </c>
      <c r="J48" s="80">
        <f t="shared" si="7"/>
        <v>0</v>
      </c>
      <c r="K48" s="73" t="s">
        <v>210</v>
      </c>
      <c r="L48" s="74" t="s">
        <v>210</v>
      </c>
      <c r="M48" s="81">
        <f t="shared" si="8"/>
        <v>0</v>
      </c>
      <c r="N48" s="75">
        <v>1</v>
      </c>
      <c r="O48" s="76">
        <v>1</v>
      </c>
      <c r="P48" s="82">
        <f t="shared" si="9"/>
        <v>2</v>
      </c>
    </row>
    <row r="49" spans="1:16" x14ac:dyDescent="0.3">
      <c r="A49" s="72" t="s">
        <v>42</v>
      </c>
      <c r="B49" s="73" t="s">
        <v>210</v>
      </c>
      <c r="C49" s="74" t="s">
        <v>210</v>
      </c>
      <c r="D49" s="80">
        <f t="shared" si="5"/>
        <v>0</v>
      </c>
      <c r="E49" s="73" t="s">
        <v>210</v>
      </c>
      <c r="F49" s="74" t="s">
        <v>210</v>
      </c>
      <c r="G49" s="80">
        <f t="shared" si="6"/>
        <v>0</v>
      </c>
      <c r="H49" s="73" t="s">
        <v>210</v>
      </c>
      <c r="I49" s="74" t="s">
        <v>210</v>
      </c>
      <c r="J49" s="80">
        <f t="shared" si="7"/>
        <v>0</v>
      </c>
      <c r="K49" s="73" t="s">
        <v>210</v>
      </c>
      <c r="L49" s="74" t="s">
        <v>210</v>
      </c>
      <c r="M49" s="81">
        <f t="shared" si="8"/>
        <v>0</v>
      </c>
      <c r="N49" s="75" t="s">
        <v>210</v>
      </c>
      <c r="O49" s="76">
        <v>1</v>
      </c>
      <c r="P49" s="82">
        <f t="shared" si="9"/>
        <v>1</v>
      </c>
    </row>
    <row r="50" spans="1:16" x14ac:dyDescent="0.3">
      <c r="A50" s="72" t="s">
        <v>43</v>
      </c>
      <c r="B50" s="73" t="s">
        <v>210</v>
      </c>
      <c r="C50" s="74" t="s">
        <v>210</v>
      </c>
      <c r="D50" s="80">
        <f t="shared" si="5"/>
        <v>0</v>
      </c>
      <c r="E50" s="73" t="s">
        <v>210</v>
      </c>
      <c r="F50" s="74" t="s">
        <v>210</v>
      </c>
      <c r="G50" s="80">
        <f t="shared" si="6"/>
        <v>0</v>
      </c>
      <c r="H50" s="73" t="s">
        <v>210</v>
      </c>
      <c r="I50" s="74" t="s">
        <v>210</v>
      </c>
      <c r="J50" s="80">
        <f t="shared" si="7"/>
        <v>0</v>
      </c>
      <c r="K50" s="73" t="s">
        <v>210</v>
      </c>
      <c r="L50" s="74" t="s">
        <v>210</v>
      </c>
      <c r="M50" s="81">
        <f t="shared" si="8"/>
        <v>0</v>
      </c>
      <c r="N50" s="75">
        <v>1</v>
      </c>
      <c r="O50" s="76">
        <v>1</v>
      </c>
      <c r="P50" s="82">
        <f t="shared" si="9"/>
        <v>2</v>
      </c>
    </row>
    <row r="51" spans="1:16" x14ac:dyDescent="0.3">
      <c r="A51" s="72" t="s">
        <v>80</v>
      </c>
      <c r="B51" s="73" t="s">
        <v>210</v>
      </c>
      <c r="C51" s="74" t="s">
        <v>210</v>
      </c>
      <c r="D51" s="80">
        <f t="shared" si="5"/>
        <v>0</v>
      </c>
      <c r="E51" s="73" t="s">
        <v>210</v>
      </c>
      <c r="F51" s="74" t="s">
        <v>210</v>
      </c>
      <c r="G51" s="80">
        <f t="shared" si="6"/>
        <v>0</v>
      </c>
      <c r="H51" s="73" t="s">
        <v>210</v>
      </c>
      <c r="I51" s="74" t="s">
        <v>210</v>
      </c>
      <c r="J51" s="80">
        <f t="shared" si="7"/>
        <v>0</v>
      </c>
      <c r="K51" s="73" t="s">
        <v>210</v>
      </c>
      <c r="L51" s="74" t="s">
        <v>210</v>
      </c>
      <c r="M51" s="81">
        <f t="shared" si="8"/>
        <v>0</v>
      </c>
      <c r="N51" s="75" t="s">
        <v>210</v>
      </c>
      <c r="O51" s="76">
        <v>1</v>
      </c>
      <c r="P51" s="82">
        <f t="shared" si="9"/>
        <v>1</v>
      </c>
    </row>
    <row r="52" spans="1:16" x14ac:dyDescent="0.3">
      <c r="A52" s="72" t="s">
        <v>44</v>
      </c>
      <c r="B52" s="73" t="s">
        <v>210</v>
      </c>
      <c r="C52" s="74" t="s">
        <v>210</v>
      </c>
      <c r="D52" s="80">
        <f t="shared" si="5"/>
        <v>0</v>
      </c>
      <c r="E52" s="73" t="s">
        <v>210</v>
      </c>
      <c r="F52" s="74" t="s">
        <v>210</v>
      </c>
      <c r="G52" s="80">
        <f t="shared" si="6"/>
        <v>0</v>
      </c>
      <c r="H52" s="73" t="s">
        <v>210</v>
      </c>
      <c r="I52" s="74" t="s">
        <v>210</v>
      </c>
      <c r="J52" s="80">
        <f t="shared" si="7"/>
        <v>0</v>
      </c>
      <c r="K52" s="73">
        <v>4</v>
      </c>
      <c r="L52" s="74">
        <v>3</v>
      </c>
      <c r="M52" s="81">
        <f t="shared" si="8"/>
        <v>7</v>
      </c>
      <c r="N52" s="75">
        <v>23</v>
      </c>
      <c r="O52" s="76">
        <v>25</v>
      </c>
      <c r="P52" s="82">
        <f t="shared" si="9"/>
        <v>48</v>
      </c>
    </row>
    <row r="53" spans="1:16" x14ac:dyDescent="0.3">
      <c r="A53" s="72" t="s">
        <v>46</v>
      </c>
      <c r="B53" s="73" t="s">
        <v>210</v>
      </c>
      <c r="C53" s="74" t="s">
        <v>210</v>
      </c>
      <c r="D53" s="80">
        <f t="shared" si="5"/>
        <v>0</v>
      </c>
      <c r="E53" s="73" t="s">
        <v>210</v>
      </c>
      <c r="F53" s="74" t="s">
        <v>210</v>
      </c>
      <c r="G53" s="80">
        <f t="shared" si="6"/>
        <v>0</v>
      </c>
      <c r="H53" s="73" t="s">
        <v>210</v>
      </c>
      <c r="I53" s="74" t="s">
        <v>210</v>
      </c>
      <c r="J53" s="80">
        <f t="shared" si="7"/>
        <v>0</v>
      </c>
      <c r="K53" s="73" t="s">
        <v>210</v>
      </c>
      <c r="L53" s="74" t="s">
        <v>210</v>
      </c>
      <c r="M53" s="81">
        <f t="shared" si="8"/>
        <v>0</v>
      </c>
      <c r="N53" s="75" t="s">
        <v>210</v>
      </c>
      <c r="O53" s="76">
        <v>3</v>
      </c>
      <c r="P53" s="82">
        <f t="shared" si="9"/>
        <v>3</v>
      </c>
    </row>
    <row r="54" spans="1:16" x14ac:dyDescent="0.3">
      <c r="A54" s="72" t="s">
        <v>47</v>
      </c>
      <c r="B54" s="73" t="s">
        <v>210</v>
      </c>
      <c r="C54" s="74" t="s">
        <v>210</v>
      </c>
      <c r="D54" s="80">
        <f t="shared" si="5"/>
        <v>0</v>
      </c>
      <c r="E54" s="73" t="s">
        <v>210</v>
      </c>
      <c r="F54" s="74" t="s">
        <v>210</v>
      </c>
      <c r="G54" s="80">
        <f t="shared" si="6"/>
        <v>0</v>
      </c>
      <c r="H54" s="73" t="s">
        <v>210</v>
      </c>
      <c r="I54" s="74" t="s">
        <v>210</v>
      </c>
      <c r="J54" s="80">
        <f t="shared" si="7"/>
        <v>0</v>
      </c>
      <c r="K54" s="73" t="s">
        <v>210</v>
      </c>
      <c r="L54" s="74">
        <v>1</v>
      </c>
      <c r="M54" s="81">
        <f t="shared" si="8"/>
        <v>1</v>
      </c>
      <c r="N54" s="75">
        <v>1</v>
      </c>
      <c r="O54" s="76">
        <v>8</v>
      </c>
      <c r="P54" s="82">
        <f t="shared" si="9"/>
        <v>9</v>
      </c>
    </row>
    <row r="55" spans="1:16" x14ac:dyDescent="0.3">
      <c r="A55" s="72" t="s">
        <v>48</v>
      </c>
      <c r="B55" s="73" t="s">
        <v>210</v>
      </c>
      <c r="C55" s="74" t="s">
        <v>210</v>
      </c>
      <c r="D55" s="80">
        <f t="shared" si="5"/>
        <v>0</v>
      </c>
      <c r="E55" s="73" t="s">
        <v>210</v>
      </c>
      <c r="F55" s="74" t="s">
        <v>210</v>
      </c>
      <c r="G55" s="80">
        <f t="shared" si="6"/>
        <v>0</v>
      </c>
      <c r="H55" s="73" t="s">
        <v>210</v>
      </c>
      <c r="I55" s="74" t="s">
        <v>210</v>
      </c>
      <c r="J55" s="80">
        <f t="shared" si="7"/>
        <v>0</v>
      </c>
      <c r="K55" s="73" t="s">
        <v>210</v>
      </c>
      <c r="L55" s="74" t="s">
        <v>210</v>
      </c>
      <c r="M55" s="81">
        <f t="shared" si="8"/>
        <v>0</v>
      </c>
      <c r="N55" s="75" t="s">
        <v>210</v>
      </c>
      <c r="O55" s="76">
        <v>1</v>
      </c>
      <c r="P55" s="82">
        <f t="shared" si="9"/>
        <v>1</v>
      </c>
    </row>
    <row r="56" spans="1:16" x14ac:dyDescent="0.3">
      <c r="A56" s="72" t="s">
        <v>49</v>
      </c>
      <c r="B56" s="73" t="s">
        <v>210</v>
      </c>
      <c r="C56" s="74" t="s">
        <v>210</v>
      </c>
      <c r="D56" s="80">
        <f t="shared" si="5"/>
        <v>0</v>
      </c>
      <c r="E56" s="73" t="s">
        <v>210</v>
      </c>
      <c r="F56" s="74" t="s">
        <v>210</v>
      </c>
      <c r="G56" s="80">
        <f t="shared" si="6"/>
        <v>0</v>
      </c>
      <c r="H56" s="73" t="s">
        <v>210</v>
      </c>
      <c r="I56" s="74" t="s">
        <v>210</v>
      </c>
      <c r="J56" s="80">
        <f t="shared" si="7"/>
        <v>0</v>
      </c>
      <c r="K56" s="73" t="s">
        <v>210</v>
      </c>
      <c r="L56" s="74" t="s">
        <v>210</v>
      </c>
      <c r="M56" s="81">
        <f t="shared" si="8"/>
        <v>0</v>
      </c>
      <c r="N56" s="75">
        <v>2</v>
      </c>
      <c r="O56" s="76">
        <v>1</v>
      </c>
      <c r="P56" s="82">
        <f t="shared" si="9"/>
        <v>3</v>
      </c>
    </row>
    <row r="57" spans="1:16" x14ac:dyDescent="0.3">
      <c r="A57" s="72" t="s">
        <v>50</v>
      </c>
      <c r="B57" s="73" t="s">
        <v>210</v>
      </c>
      <c r="C57" s="74" t="s">
        <v>210</v>
      </c>
      <c r="D57" s="80">
        <f t="shared" si="5"/>
        <v>0</v>
      </c>
      <c r="E57" s="73">
        <v>1</v>
      </c>
      <c r="F57" s="74">
        <v>3</v>
      </c>
      <c r="G57" s="80">
        <f t="shared" si="6"/>
        <v>4</v>
      </c>
      <c r="H57" s="73" t="s">
        <v>210</v>
      </c>
      <c r="I57" s="74" t="s">
        <v>210</v>
      </c>
      <c r="J57" s="80">
        <f t="shared" si="7"/>
        <v>0</v>
      </c>
      <c r="K57" s="73">
        <v>2</v>
      </c>
      <c r="L57" s="74" t="s">
        <v>210</v>
      </c>
      <c r="M57" s="81">
        <f t="shared" si="8"/>
        <v>2</v>
      </c>
      <c r="N57" s="75">
        <v>141</v>
      </c>
      <c r="O57" s="76">
        <v>162</v>
      </c>
      <c r="P57" s="82">
        <f t="shared" si="9"/>
        <v>303</v>
      </c>
    </row>
    <row r="58" spans="1:16" x14ac:dyDescent="0.3">
      <c r="A58" s="72" t="s">
        <v>51</v>
      </c>
      <c r="B58" s="73" t="s">
        <v>210</v>
      </c>
      <c r="C58" s="74" t="s">
        <v>210</v>
      </c>
      <c r="D58" s="80">
        <f t="shared" si="5"/>
        <v>0</v>
      </c>
      <c r="E58" s="73" t="s">
        <v>210</v>
      </c>
      <c r="F58" s="74" t="s">
        <v>210</v>
      </c>
      <c r="G58" s="80">
        <f t="shared" si="6"/>
        <v>0</v>
      </c>
      <c r="H58" s="73" t="s">
        <v>210</v>
      </c>
      <c r="I58" s="74" t="s">
        <v>210</v>
      </c>
      <c r="J58" s="80">
        <f t="shared" si="7"/>
        <v>0</v>
      </c>
      <c r="K58" s="73" t="s">
        <v>210</v>
      </c>
      <c r="L58" s="74" t="s">
        <v>210</v>
      </c>
      <c r="M58" s="81">
        <f t="shared" si="8"/>
        <v>0</v>
      </c>
      <c r="N58" s="75">
        <v>1</v>
      </c>
      <c r="O58" s="76">
        <v>3</v>
      </c>
      <c r="P58" s="82">
        <f t="shared" si="9"/>
        <v>4</v>
      </c>
    </row>
    <row r="59" spans="1:16" ht="12.5" thickBot="1" x14ac:dyDescent="0.35">
      <c r="A59" s="72" t="s">
        <v>52</v>
      </c>
      <c r="B59" s="73" t="s">
        <v>210</v>
      </c>
      <c r="C59" s="74" t="s">
        <v>210</v>
      </c>
      <c r="D59" s="80">
        <f t="shared" si="5"/>
        <v>0</v>
      </c>
      <c r="E59" s="73" t="s">
        <v>210</v>
      </c>
      <c r="F59" s="74" t="s">
        <v>210</v>
      </c>
      <c r="G59" s="80">
        <f t="shared" si="6"/>
        <v>0</v>
      </c>
      <c r="H59" s="73" t="s">
        <v>210</v>
      </c>
      <c r="I59" s="74" t="s">
        <v>210</v>
      </c>
      <c r="J59" s="80">
        <f t="shared" si="7"/>
        <v>0</v>
      </c>
      <c r="K59" s="73" t="s">
        <v>210</v>
      </c>
      <c r="L59" s="74" t="s">
        <v>210</v>
      </c>
      <c r="M59" s="81">
        <f t="shared" si="8"/>
        <v>0</v>
      </c>
      <c r="N59" s="75">
        <v>2</v>
      </c>
      <c r="O59" s="76">
        <v>5</v>
      </c>
      <c r="P59" s="82">
        <f t="shared" si="9"/>
        <v>7</v>
      </c>
    </row>
    <row r="60" spans="1:16" ht="12.5" thickBot="1" x14ac:dyDescent="0.35">
      <c r="A60" s="38" t="s">
        <v>100</v>
      </c>
      <c r="B60" s="77">
        <f t="shared" ref="B60:P60" si="10">SUM(B6:B59)</f>
        <v>0</v>
      </c>
      <c r="C60" s="78">
        <f t="shared" si="10"/>
        <v>0</v>
      </c>
      <c r="D60" s="77">
        <f t="shared" si="10"/>
        <v>0</v>
      </c>
      <c r="E60" s="77">
        <f t="shared" si="10"/>
        <v>5</v>
      </c>
      <c r="F60" s="78">
        <f t="shared" si="10"/>
        <v>4</v>
      </c>
      <c r="G60" s="77">
        <f t="shared" si="10"/>
        <v>9</v>
      </c>
      <c r="H60" s="77">
        <f t="shared" si="10"/>
        <v>5</v>
      </c>
      <c r="I60" s="78">
        <f t="shared" si="10"/>
        <v>3</v>
      </c>
      <c r="J60" s="77">
        <f t="shared" si="10"/>
        <v>8</v>
      </c>
      <c r="K60" s="77">
        <f t="shared" si="10"/>
        <v>24</v>
      </c>
      <c r="L60" s="78">
        <f t="shared" si="10"/>
        <v>24</v>
      </c>
      <c r="M60" s="77">
        <f t="shared" si="10"/>
        <v>48</v>
      </c>
      <c r="N60" s="77">
        <f t="shared" si="10"/>
        <v>790</v>
      </c>
      <c r="O60" s="78">
        <f t="shared" si="10"/>
        <v>930</v>
      </c>
      <c r="P60" s="79">
        <f t="shared" si="10"/>
        <v>1720</v>
      </c>
    </row>
  </sheetData>
  <sortState ref="A6:P59">
    <sortCondition ref="A6"/>
  </sortState>
  <mergeCells count="6">
    <mergeCell ref="K4:M4"/>
    <mergeCell ref="N4:P4"/>
    <mergeCell ref="A4:A5"/>
    <mergeCell ref="B4:D4"/>
    <mergeCell ref="E4:G4"/>
    <mergeCell ref="H4:J4"/>
  </mergeCells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M33"/>
  <sheetViews>
    <sheetView zoomScaleNormal="100" workbookViewId="0">
      <selection activeCell="M31" sqref="M31"/>
    </sheetView>
  </sheetViews>
  <sheetFormatPr defaultColWidth="9.1796875" defaultRowHeight="12" x14ac:dyDescent="0.3"/>
  <cols>
    <col min="1" max="1" width="28.81640625" style="253" customWidth="1"/>
    <col min="2" max="2" width="7" style="253" customWidth="1"/>
    <col min="3" max="3" width="7.54296875" style="253" customWidth="1"/>
    <col min="4" max="4" width="8.7265625" style="253" customWidth="1"/>
    <col min="5" max="5" width="7" style="253" customWidth="1"/>
    <col min="6" max="6" width="6.26953125" style="253" customWidth="1"/>
    <col min="7" max="7" width="8.453125" style="253" customWidth="1"/>
    <col min="8" max="8" width="7.81640625" style="253" customWidth="1"/>
    <col min="9" max="9" width="6.81640625" style="253" customWidth="1"/>
    <col min="10" max="10" width="8.7265625" style="253" customWidth="1"/>
    <col min="11" max="16384" width="9.1796875" style="253"/>
  </cols>
  <sheetData>
    <row r="1" spans="1:4" x14ac:dyDescent="0.3">
      <c r="A1" s="85" t="s">
        <v>191</v>
      </c>
    </row>
    <row r="2" spans="1:4" ht="12.5" thickBot="1" x14ac:dyDescent="0.35"/>
    <row r="3" spans="1:4" ht="12.5" thickBot="1" x14ac:dyDescent="0.35">
      <c r="A3" s="2" t="s">
        <v>0</v>
      </c>
      <c r="B3" s="3" t="s">
        <v>117</v>
      </c>
      <c r="C3" s="4" t="s">
        <v>118</v>
      </c>
      <c r="D3" s="5" t="s">
        <v>2</v>
      </c>
    </row>
    <row r="4" spans="1:4" x14ac:dyDescent="0.3">
      <c r="A4" s="6" t="s">
        <v>226</v>
      </c>
      <c r="B4" s="7">
        <v>1</v>
      </c>
      <c r="C4" s="8">
        <v>1</v>
      </c>
      <c r="D4" s="9">
        <f t="shared" ref="D4:D14" si="0">SUM(B4:C4)</f>
        <v>2</v>
      </c>
    </row>
    <row r="5" spans="1:4" x14ac:dyDescent="0.3">
      <c r="A5" s="6" t="s">
        <v>11</v>
      </c>
      <c r="B5" s="7">
        <v>2</v>
      </c>
      <c r="C5" s="8">
        <v>3</v>
      </c>
      <c r="D5" s="9">
        <f t="shared" si="0"/>
        <v>5</v>
      </c>
    </row>
    <row r="6" spans="1:4" x14ac:dyDescent="0.3">
      <c r="A6" s="6" t="s">
        <v>62</v>
      </c>
      <c r="B6" s="7">
        <v>2</v>
      </c>
      <c r="C6" s="8">
        <v>1</v>
      </c>
      <c r="D6" s="9">
        <f t="shared" si="0"/>
        <v>3</v>
      </c>
    </row>
    <row r="7" spans="1:4" x14ac:dyDescent="0.3">
      <c r="A7" s="6" t="s">
        <v>86</v>
      </c>
      <c r="B7" s="7">
        <v>1</v>
      </c>
      <c r="C7" s="8">
        <v>1</v>
      </c>
      <c r="D7" s="9">
        <f t="shared" si="0"/>
        <v>2</v>
      </c>
    </row>
    <row r="8" spans="1:4" x14ac:dyDescent="0.3">
      <c r="A8" s="6" t="s">
        <v>77</v>
      </c>
      <c r="B8" s="7">
        <v>1</v>
      </c>
      <c r="C8" s="8">
        <v>2</v>
      </c>
      <c r="D8" s="9">
        <f t="shared" si="0"/>
        <v>3</v>
      </c>
    </row>
    <row r="9" spans="1:4" x14ac:dyDescent="0.3">
      <c r="A9" s="6" t="s">
        <v>37</v>
      </c>
      <c r="B9" s="7">
        <v>1</v>
      </c>
      <c r="C9" s="8">
        <v>2</v>
      </c>
      <c r="D9" s="9">
        <f t="shared" si="0"/>
        <v>3</v>
      </c>
    </row>
    <row r="10" spans="1:4" x14ac:dyDescent="0.3">
      <c r="A10" s="6" t="s">
        <v>220</v>
      </c>
      <c r="B10" s="315" t="s">
        <v>210</v>
      </c>
      <c r="C10" s="8">
        <v>2</v>
      </c>
      <c r="D10" s="9">
        <f t="shared" si="0"/>
        <v>2</v>
      </c>
    </row>
    <row r="11" spans="1:4" x14ac:dyDescent="0.3">
      <c r="A11" s="6" t="s">
        <v>43</v>
      </c>
      <c r="B11" s="7">
        <v>1</v>
      </c>
      <c r="C11" s="8">
        <v>3</v>
      </c>
      <c r="D11" s="9">
        <f t="shared" si="0"/>
        <v>4</v>
      </c>
    </row>
    <row r="12" spans="1:4" x14ac:dyDescent="0.3">
      <c r="A12" s="6" t="s">
        <v>80</v>
      </c>
      <c r="B12" s="315" t="s">
        <v>210</v>
      </c>
      <c r="C12" s="8">
        <v>2</v>
      </c>
      <c r="D12" s="9">
        <f t="shared" si="0"/>
        <v>2</v>
      </c>
    </row>
    <row r="13" spans="1:4" x14ac:dyDescent="0.3">
      <c r="A13" s="6" t="s">
        <v>50</v>
      </c>
      <c r="B13" s="7">
        <v>1</v>
      </c>
      <c r="C13" s="8">
        <v>3</v>
      </c>
      <c r="D13" s="9">
        <f t="shared" si="0"/>
        <v>4</v>
      </c>
    </row>
    <row r="14" spans="1:4" ht="12.5" thickBot="1" x14ac:dyDescent="0.35">
      <c r="A14" s="6" t="s">
        <v>52</v>
      </c>
      <c r="B14" s="315" t="s">
        <v>210</v>
      </c>
      <c r="C14" s="8">
        <v>1</v>
      </c>
      <c r="D14" s="9">
        <f t="shared" si="0"/>
        <v>1</v>
      </c>
    </row>
    <row r="15" spans="1:4" ht="12.5" thickBot="1" x14ac:dyDescent="0.35">
      <c r="A15" s="2" t="s">
        <v>100</v>
      </c>
      <c r="B15" s="3">
        <f>SUM(B4:B14)</f>
        <v>10</v>
      </c>
      <c r="C15" s="4">
        <f>SUM(C4:C14)</f>
        <v>21</v>
      </c>
      <c r="D15" s="5">
        <f>SUM(D4:D14)</f>
        <v>31</v>
      </c>
    </row>
    <row r="18" spans="1:13" x14ac:dyDescent="0.3">
      <c r="A18" s="254" t="s">
        <v>192</v>
      </c>
    </row>
    <row r="19" spans="1:13" ht="12.5" thickBot="1" x14ac:dyDescent="0.35"/>
    <row r="20" spans="1:13" x14ac:dyDescent="0.3">
      <c r="A20" s="351" t="s">
        <v>0</v>
      </c>
      <c r="B20" s="353" t="s">
        <v>158</v>
      </c>
      <c r="C20" s="354"/>
      <c r="D20" s="355"/>
      <c r="E20" s="353" t="s">
        <v>159</v>
      </c>
      <c r="F20" s="354" t="s">
        <v>159</v>
      </c>
      <c r="G20" s="355" t="s">
        <v>163</v>
      </c>
      <c r="H20" s="356" t="s">
        <v>161</v>
      </c>
      <c r="I20" s="357"/>
      <c r="J20" s="358"/>
      <c r="L20" s="85"/>
    </row>
    <row r="21" spans="1:13" ht="12.5" thickBot="1" x14ac:dyDescent="0.35">
      <c r="A21" s="352" t="s">
        <v>160</v>
      </c>
      <c r="B21" s="10" t="s">
        <v>117</v>
      </c>
      <c r="C21" s="11" t="s">
        <v>118</v>
      </c>
      <c r="D21" s="12" t="s">
        <v>2</v>
      </c>
      <c r="E21" s="10" t="s">
        <v>117</v>
      </c>
      <c r="F21" s="11" t="s">
        <v>118</v>
      </c>
      <c r="G21" s="12" t="s">
        <v>2</v>
      </c>
      <c r="H21" s="10" t="s">
        <v>117</v>
      </c>
      <c r="I21" s="11" t="s">
        <v>118</v>
      </c>
      <c r="J21" s="12" t="s">
        <v>2</v>
      </c>
    </row>
    <row r="22" spans="1:13" x14ac:dyDescent="0.3">
      <c r="A22" s="13" t="s">
        <v>11</v>
      </c>
      <c r="B22" s="14" t="s">
        <v>210</v>
      </c>
      <c r="C22" s="15" t="s">
        <v>210</v>
      </c>
      <c r="D22" s="16">
        <f t="shared" ref="D22:D32" si="1">SUM(B22:C22)</f>
        <v>0</v>
      </c>
      <c r="E22" s="14">
        <v>1</v>
      </c>
      <c r="F22" s="15" t="s">
        <v>210</v>
      </c>
      <c r="G22" s="16">
        <f t="shared" ref="G22:G32" si="2">SUM(E22:F22)</f>
        <v>1</v>
      </c>
      <c r="H22" s="14">
        <v>2</v>
      </c>
      <c r="I22" s="15">
        <v>1</v>
      </c>
      <c r="J22" s="17">
        <v>3</v>
      </c>
      <c r="K22" s="255"/>
      <c r="L22" s="255"/>
      <c r="M22" s="255"/>
    </row>
    <row r="23" spans="1:13" x14ac:dyDescent="0.3">
      <c r="A23" s="13" t="s">
        <v>18</v>
      </c>
      <c r="B23" s="14" t="s">
        <v>210</v>
      </c>
      <c r="C23" s="15" t="s">
        <v>210</v>
      </c>
      <c r="D23" s="16">
        <f t="shared" si="1"/>
        <v>0</v>
      </c>
      <c r="E23" s="14" t="s">
        <v>210</v>
      </c>
      <c r="F23" s="15">
        <v>1</v>
      </c>
      <c r="G23" s="16">
        <f t="shared" si="2"/>
        <v>1</v>
      </c>
      <c r="H23" s="14" t="s">
        <v>210</v>
      </c>
      <c r="I23" s="15" t="s">
        <v>210</v>
      </c>
      <c r="J23" s="17">
        <v>0</v>
      </c>
      <c r="K23" s="255"/>
      <c r="L23" s="255"/>
      <c r="M23" s="255"/>
    </row>
    <row r="24" spans="1:13" x14ac:dyDescent="0.3">
      <c r="A24" s="13" t="s">
        <v>319</v>
      </c>
      <c r="B24" s="14" t="s">
        <v>210</v>
      </c>
      <c r="C24" s="15" t="s">
        <v>210</v>
      </c>
      <c r="D24" s="16">
        <f t="shared" si="1"/>
        <v>0</v>
      </c>
      <c r="E24" s="14" t="s">
        <v>210</v>
      </c>
      <c r="F24" s="15">
        <v>1</v>
      </c>
      <c r="G24" s="16">
        <f t="shared" si="2"/>
        <v>1</v>
      </c>
      <c r="H24" s="14" t="s">
        <v>210</v>
      </c>
      <c r="I24" s="15" t="s">
        <v>210</v>
      </c>
      <c r="J24" s="17">
        <v>0</v>
      </c>
      <c r="K24" s="255"/>
      <c r="L24" s="255"/>
      <c r="M24" s="255"/>
    </row>
    <row r="25" spans="1:13" x14ac:dyDescent="0.3">
      <c r="A25" s="13" t="s">
        <v>86</v>
      </c>
      <c r="B25" s="14" t="s">
        <v>210</v>
      </c>
      <c r="C25" s="15" t="s">
        <v>210</v>
      </c>
      <c r="D25" s="16">
        <f t="shared" si="1"/>
        <v>0</v>
      </c>
      <c r="E25" s="14" t="s">
        <v>210</v>
      </c>
      <c r="F25" s="15" t="s">
        <v>210</v>
      </c>
      <c r="G25" s="16">
        <f t="shared" si="2"/>
        <v>0</v>
      </c>
      <c r="H25" s="14">
        <v>1</v>
      </c>
      <c r="I25" s="15">
        <v>1</v>
      </c>
      <c r="J25" s="17">
        <v>2</v>
      </c>
      <c r="K25" s="255"/>
      <c r="L25" s="255"/>
      <c r="M25" s="255"/>
    </row>
    <row r="26" spans="1:13" x14ac:dyDescent="0.3">
      <c r="A26" s="13" t="s">
        <v>77</v>
      </c>
      <c r="B26" s="14" t="s">
        <v>210</v>
      </c>
      <c r="C26" s="15" t="s">
        <v>210</v>
      </c>
      <c r="D26" s="16">
        <f t="shared" si="1"/>
        <v>0</v>
      </c>
      <c r="E26" s="14" t="s">
        <v>210</v>
      </c>
      <c r="F26" s="15" t="s">
        <v>210</v>
      </c>
      <c r="G26" s="16">
        <f t="shared" si="2"/>
        <v>0</v>
      </c>
      <c r="H26" s="14">
        <v>1</v>
      </c>
      <c r="I26" s="15">
        <v>2</v>
      </c>
      <c r="J26" s="17">
        <v>3</v>
      </c>
      <c r="K26" s="255"/>
      <c r="L26" s="255"/>
      <c r="M26" s="255"/>
    </row>
    <row r="27" spans="1:13" x14ac:dyDescent="0.3">
      <c r="A27" s="13" t="s">
        <v>37</v>
      </c>
      <c r="B27" s="14" t="s">
        <v>210</v>
      </c>
      <c r="C27" s="15" t="s">
        <v>210</v>
      </c>
      <c r="D27" s="16">
        <f t="shared" si="1"/>
        <v>0</v>
      </c>
      <c r="E27" s="14" t="s">
        <v>210</v>
      </c>
      <c r="F27" s="15">
        <v>2</v>
      </c>
      <c r="G27" s="16">
        <f t="shared" si="2"/>
        <v>2</v>
      </c>
      <c r="H27" s="14" t="s">
        <v>210</v>
      </c>
      <c r="I27" s="15">
        <v>1</v>
      </c>
      <c r="J27" s="17">
        <v>1</v>
      </c>
      <c r="K27" s="255"/>
      <c r="L27" s="255"/>
      <c r="M27" s="255"/>
    </row>
    <row r="28" spans="1:13" x14ac:dyDescent="0.3">
      <c r="A28" s="13" t="s">
        <v>220</v>
      </c>
      <c r="B28" s="14" t="s">
        <v>210</v>
      </c>
      <c r="C28" s="15" t="s">
        <v>210</v>
      </c>
      <c r="D28" s="16">
        <f t="shared" si="1"/>
        <v>0</v>
      </c>
      <c r="E28" s="14" t="s">
        <v>210</v>
      </c>
      <c r="F28" s="15">
        <v>1</v>
      </c>
      <c r="G28" s="16">
        <f t="shared" si="2"/>
        <v>1</v>
      </c>
      <c r="H28" s="14" t="s">
        <v>210</v>
      </c>
      <c r="I28" s="15">
        <v>1</v>
      </c>
      <c r="J28" s="17">
        <v>1</v>
      </c>
      <c r="K28" s="255"/>
      <c r="L28" s="255"/>
      <c r="M28" s="255"/>
    </row>
    <row r="29" spans="1:13" x14ac:dyDescent="0.3">
      <c r="A29" s="13" t="s">
        <v>43</v>
      </c>
      <c r="B29" s="14">
        <v>1</v>
      </c>
      <c r="C29" s="15">
        <v>3</v>
      </c>
      <c r="D29" s="16">
        <f t="shared" si="1"/>
        <v>4</v>
      </c>
      <c r="E29" s="14" t="s">
        <v>210</v>
      </c>
      <c r="F29" s="15" t="s">
        <v>210</v>
      </c>
      <c r="G29" s="16">
        <f t="shared" si="2"/>
        <v>0</v>
      </c>
      <c r="H29" s="14" t="s">
        <v>210</v>
      </c>
      <c r="I29" s="15" t="s">
        <v>210</v>
      </c>
      <c r="J29" s="17">
        <v>0</v>
      </c>
      <c r="K29" s="255"/>
      <c r="L29" s="255"/>
      <c r="M29" s="255"/>
    </row>
    <row r="30" spans="1:13" x14ac:dyDescent="0.3">
      <c r="A30" s="13" t="s">
        <v>80</v>
      </c>
      <c r="B30" s="14" t="s">
        <v>210</v>
      </c>
      <c r="C30" s="15" t="s">
        <v>210</v>
      </c>
      <c r="D30" s="16">
        <f t="shared" si="1"/>
        <v>0</v>
      </c>
      <c r="E30" s="14" t="s">
        <v>210</v>
      </c>
      <c r="F30" s="15" t="s">
        <v>210</v>
      </c>
      <c r="G30" s="16">
        <f t="shared" si="2"/>
        <v>0</v>
      </c>
      <c r="H30" s="14" t="s">
        <v>210</v>
      </c>
      <c r="I30" s="15">
        <v>3</v>
      </c>
      <c r="J30" s="17">
        <v>3</v>
      </c>
      <c r="K30" s="255"/>
      <c r="L30" s="255"/>
      <c r="M30" s="255"/>
    </row>
    <row r="31" spans="1:13" x14ac:dyDescent="0.3">
      <c r="A31" s="13" t="s">
        <v>50</v>
      </c>
      <c r="B31" s="14" t="s">
        <v>210</v>
      </c>
      <c r="C31" s="15" t="s">
        <v>210</v>
      </c>
      <c r="D31" s="16">
        <f t="shared" si="1"/>
        <v>0</v>
      </c>
      <c r="E31" s="14">
        <v>1</v>
      </c>
      <c r="F31" s="15">
        <v>3</v>
      </c>
      <c r="G31" s="16">
        <f t="shared" si="2"/>
        <v>4</v>
      </c>
      <c r="H31" s="14" t="s">
        <v>210</v>
      </c>
      <c r="I31" s="15" t="s">
        <v>210</v>
      </c>
      <c r="J31" s="17">
        <v>0</v>
      </c>
      <c r="K31" s="255"/>
      <c r="L31" s="255"/>
      <c r="M31" s="255"/>
    </row>
    <row r="32" spans="1:13" ht="12.5" thickBot="1" x14ac:dyDescent="0.35">
      <c r="A32" s="13" t="s">
        <v>52</v>
      </c>
      <c r="B32" s="14" t="s">
        <v>210</v>
      </c>
      <c r="C32" s="15" t="s">
        <v>210</v>
      </c>
      <c r="D32" s="16">
        <f t="shared" si="1"/>
        <v>0</v>
      </c>
      <c r="E32" s="14" t="s">
        <v>210</v>
      </c>
      <c r="F32" s="15">
        <v>1</v>
      </c>
      <c r="G32" s="16">
        <f t="shared" si="2"/>
        <v>1</v>
      </c>
      <c r="H32" s="14" t="s">
        <v>210</v>
      </c>
      <c r="I32" s="15" t="s">
        <v>210</v>
      </c>
      <c r="J32" s="17">
        <v>0</v>
      </c>
      <c r="K32" s="255"/>
      <c r="L32" s="255"/>
      <c r="M32" s="255"/>
    </row>
    <row r="33" spans="1:10" ht="12.5" thickBot="1" x14ac:dyDescent="0.35">
      <c r="A33" s="5" t="s">
        <v>100</v>
      </c>
      <c r="B33" s="3">
        <f>SUM(B22:B32)</f>
        <v>1</v>
      </c>
      <c r="C33" s="19">
        <f>SUM(C22:C32)</f>
        <v>3</v>
      </c>
      <c r="D33" s="4">
        <f t="shared" ref="D33" si="3">SUM(D22:D32)</f>
        <v>4</v>
      </c>
      <c r="E33" s="3">
        <f>SUM(E22:E32)</f>
        <v>2</v>
      </c>
      <c r="F33" s="19">
        <f t="shared" ref="F33:J33" si="4">SUM(F22:F32)</f>
        <v>9</v>
      </c>
      <c r="G33" s="4">
        <f t="shared" si="4"/>
        <v>11</v>
      </c>
      <c r="H33" s="3">
        <f t="shared" si="4"/>
        <v>4</v>
      </c>
      <c r="I33" s="19">
        <f t="shared" si="4"/>
        <v>9</v>
      </c>
      <c r="J33" s="4">
        <f t="shared" si="4"/>
        <v>13</v>
      </c>
    </row>
  </sheetData>
  <sortState ref="A22:J32">
    <sortCondition ref="A22:A32"/>
  </sortState>
  <mergeCells count="4">
    <mergeCell ref="A20:A21"/>
    <mergeCell ref="E20:G20"/>
    <mergeCell ref="B20:D20"/>
    <mergeCell ref="H20:J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H42"/>
  <sheetViews>
    <sheetView zoomScaleNormal="100" workbookViewId="0">
      <selection activeCell="A3" sqref="A3:XFD3"/>
    </sheetView>
  </sheetViews>
  <sheetFormatPr defaultColWidth="9.1796875" defaultRowHeight="12" x14ac:dyDescent="0.3"/>
  <cols>
    <col min="1" max="1" width="30.6328125" style="85" customWidth="1"/>
    <col min="2" max="8" width="6.26953125" style="85" bestFit="1" customWidth="1"/>
    <col min="9" max="16384" width="9.1796875" style="85"/>
  </cols>
  <sheetData>
    <row r="1" spans="1:8" x14ac:dyDescent="0.3">
      <c r="A1" s="86" t="s">
        <v>193</v>
      </c>
    </row>
    <row r="2" spans="1:8" x14ac:dyDescent="0.3">
      <c r="A2" s="87" t="s">
        <v>115</v>
      </c>
    </row>
    <row r="3" spans="1:8" x14ac:dyDescent="0.3">
      <c r="A3" s="87"/>
    </row>
    <row r="4" spans="1:8" ht="12.5" thickBot="1" x14ac:dyDescent="0.35"/>
    <row r="5" spans="1:8" ht="13.5" customHeight="1" thickBot="1" x14ac:dyDescent="0.35">
      <c r="A5" s="362" t="s">
        <v>0</v>
      </c>
      <c r="B5" s="359" t="s">
        <v>64</v>
      </c>
      <c r="C5" s="360"/>
      <c r="D5" s="361"/>
      <c r="E5" s="359" t="s">
        <v>65</v>
      </c>
      <c r="F5" s="360"/>
      <c r="G5" s="361"/>
      <c r="H5" s="364" t="s">
        <v>1</v>
      </c>
    </row>
    <row r="6" spans="1:8" ht="12.5" thickBot="1" x14ac:dyDescent="0.35">
      <c r="A6" s="363"/>
      <c r="B6" s="256" t="s">
        <v>117</v>
      </c>
      <c r="C6" s="257" t="s">
        <v>118</v>
      </c>
      <c r="D6" s="258" t="s">
        <v>2</v>
      </c>
      <c r="E6" s="259" t="s">
        <v>117</v>
      </c>
      <c r="F6" s="260" t="s">
        <v>118</v>
      </c>
      <c r="G6" s="261" t="s">
        <v>2</v>
      </c>
      <c r="H6" s="365"/>
    </row>
    <row r="7" spans="1:8" x14ac:dyDescent="0.3">
      <c r="A7" s="262" t="s">
        <v>8</v>
      </c>
      <c r="B7" s="263" t="s">
        <v>210</v>
      </c>
      <c r="C7" s="264" t="s">
        <v>210</v>
      </c>
      <c r="D7" s="265">
        <f t="shared" ref="D7" si="0">SUM(B7:C7)</f>
        <v>0</v>
      </c>
      <c r="E7" s="266" t="s">
        <v>210</v>
      </c>
      <c r="F7" s="267">
        <v>1</v>
      </c>
      <c r="G7" s="268">
        <f t="shared" ref="G7" si="1">SUM(E7:F7)</f>
        <v>1</v>
      </c>
      <c r="H7" s="269">
        <f t="shared" ref="H7" si="2">SUM(D7,G7)</f>
        <v>1</v>
      </c>
    </row>
    <row r="8" spans="1:8" x14ac:dyDescent="0.3">
      <c r="A8" s="98" t="s">
        <v>9</v>
      </c>
      <c r="B8" s="99" t="s">
        <v>210</v>
      </c>
      <c r="C8" s="270" t="s">
        <v>210</v>
      </c>
      <c r="D8" s="271">
        <f t="shared" ref="D8:D33" si="3">SUM(B8:C8)</f>
        <v>0</v>
      </c>
      <c r="E8" s="272" t="s">
        <v>210</v>
      </c>
      <c r="F8" s="270">
        <v>1</v>
      </c>
      <c r="G8" s="273">
        <f t="shared" ref="G8:G33" si="4">SUM(E8:F8)</f>
        <v>1</v>
      </c>
      <c r="H8" s="274">
        <f t="shared" ref="H8:H33" si="5">SUM(D8,G8)</f>
        <v>1</v>
      </c>
    </row>
    <row r="9" spans="1:8" x14ac:dyDescent="0.3">
      <c r="A9" s="98" t="s">
        <v>227</v>
      </c>
      <c r="B9" s="99" t="s">
        <v>210</v>
      </c>
      <c r="C9" s="270" t="s">
        <v>210</v>
      </c>
      <c r="D9" s="271">
        <f t="shared" si="3"/>
        <v>0</v>
      </c>
      <c r="E9" s="272" t="s">
        <v>210</v>
      </c>
      <c r="F9" s="270">
        <v>1</v>
      </c>
      <c r="G9" s="273">
        <f t="shared" si="4"/>
        <v>1</v>
      </c>
      <c r="H9" s="274">
        <f t="shared" si="5"/>
        <v>1</v>
      </c>
    </row>
    <row r="10" spans="1:8" x14ac:dyDescent="0.3">
      <c r="A10" s="98" t="s">
        <v>11</v>
      </c>
      <c r="B10" s="99" t="s">
        <v>210</v>
      </c>
      <c r="C10" s="270" t="s">
        <v>210</v>
      </c>
      <c r="D10" s="271">
        <f t="shared" si="3"/>
        <v>0</v>
      </c>
      <c r="E10" s="272">
        <v>2</v>
      </c>
      <c r="F10" s="270">
        <v>6</v>
      </c>
      <c r="G10" s="273">
        <f t="shared" si="4"/>
        <v>8</v>
      </c>
      <c r="H10" s="274">
        <f t="shared" si="5"/>
        <v>8</v>
      </c>
    </row>
    <row r="11" spans="1:8" x14ac:dyDescent="0.3">
      <c r="A11" s="98" t="s">
        <v>13</v>
      </c>
      <c r="B11" s="99">
        <v>6</v>
      </c>
      <c r="C11" s="270">
        <v>2</v>
      </c>
      <c r="D11" s="271">
        <f t="shared" si="3"/>
        <v>8</v>
      </c>
      <c r="E11" s="272" t="s">
        <v>210</v>
      </c>
      <c r="F11" s="270">
        <v>11</v>
      </c>
      <c r="G11" s="273">
        <f t="shared" si="4"/>
        <v>11</v>
      </c>
      <c r="H11" s="274">
        <f t="shared" si="5"/>
        <v>19</v>
      </c>
    </row>
    <row r="12" spans="1:8" x14ac:dyDescent="0.3">
      <c r="A12" s="98" t="s">
        <v>14</v>
      </c>
      <c r="B12" s="99" t="s">
        <v>210</v>
      </c>
      <c r="C12" s="270" t="s">
        <v>210</v>
      </c>
      <c r="D12" s="271">
        <f t="shared" si="3"/>
        <v>0</v>
      </c>
      <c r="E12" s="272" t="s">
        <v>210</v>
      </c>
      <c r="F12" s="270">
        <v>4</v>
      </c>
      <c r="G12" s="273">
        <f t="shared" si="4"/>
        <v>4</v>
      </c>
      <c r="H12" s="274">
        <f t="shared" si="5"/>
        <v>4</v>
      </c>
    </row>
    <row r="13" spans="1:8" x14ac:dyDescent="0.3">
      <c r="A13" s="98" t="s">
        <v>228</v>
      </c>
      <c r="B13" s="99" t="s">
        <v>210</v>
      </c>
      <c r="C13" s="270" t="s">
        <v>210</v>
      </c>
      <c r="D13" s="271">
        <f t="shared" si="3"/>
        <v>0</v>
      </c>
      <c r="E13" s="272">
        <v>1</v>
      </c>
      <c r="F13" s="270">
        <v>1</v>
      </c>
      <c r="G13" s="273">
        <f t="shared" si="4"/>
        <v>2</v>
      </c>
      <c r="H13" s="274">
        <f t="shared" si="5"/>
        <v>2</v>
      </c>
    </row>
    <row r="14" spans="1:8" x14ac:dyDescent="0.3">
      <c r="A14" s="98" t="s">
        <v>15</v>
      </c>
      <c r="B14" s="99" t="s">
        <v>210</v>
      </c>
      <c r="C14" s="270" t="s">
        <v>210</v>
      </c>
      <c r="D14" s="271">
        <f t="shared" si="3"/>
        <v>0</v>
      </c>
      <c r="E14" s="272" t="s">
        <v>210</v>
      </c>
      <c r="F14" s="270">
        <v>2</v>
      </c>
      <c r="G14" s="273">
        <f t="shared" si="4"/>
        <v>2</v>
      </c>
      <c r="H14" s="274">
        <f t="shared" si="5"/>
        <v>2</v>
      </c>
    </row>
    <row r="15" spans="1:8" x14ac:dyDescent="0.3">
      <c r="A15" s="98" t="s">
        <v>214</v>
      </c>
      <c r="B15" s="99" t="s">
        <v>210</v>
      </c>
      <c r="C15" s="270" t="s">
        <v>210</v>
      </c>
      <c r="D15" s="271">
        <f t="shared" si="3"/>
        <v>0</v>
      </c>
      <c r="E15" s="272">
        <v>2</v>
      </c>
      <c r="F15" s="270">
        <v>608</v>
      </c>
      <c r="G15" s="273">
        <f t="shared" si="4"/>
        <v>610</v>
      </c>
      <c r="H15" s="274">
        <f t="shared" si="5"/>
        <v>610</v>
      </c>
    </row>
    <row r="16" spans="1:8" x14ac:dyDescent="0.3">
      <c r="A16" s="98" t="s">
        <v>17</v>
      </c>
      <c r="B16" s="99" t="s">
        <v>210</v>
      </c>
      <c r="C16" s="270" t="s">
        <v>210</v>
      </c>
      <c r="D16" s="271">
        <f t="shared" si="3"/>
        <v>0</v>
      </c>
      <c r="E16" s="272" t="s">
        <v>210</v>
      </c>
      <c r="F16" s="270">
        <v>2</v>
      </c>
      <c r="G16" s="273">
        <f t="shared" si="4"/>
        <v>2</v>
      </c>
      <c r="H16" s="274">
        <f t="shared" si="5"/>
        <v>2</v>
      </c>
    </row>
    <row r="17" spans="1:8" x14ac:dyDescent="0.3">
      <c r="A17" s="98" t="s">
        <v>20</v>
      </c>
      <c r="B17" s="99" t="s">
        <v>210</v>
      </c>
      <c r="C17" s="270" t="s">
        <v>210</v>
      </c>
      <c r="D17" s="271">
        <f t="shared" si="3"/>
        <v>0</v>
      </c>
      <c r="E17" s="272" t="s">
        <v>210</v>
      </c>
      <c r="F17" s="270">
        <v>50</v>
      </c>
      <c r="G17" s="273">
        <f t="shared" si="4"/>
        <v>50</v>
      </c>
      <c r="H17" s="274">
        <f t="shared" si="5"/>
        <v>50</v>
      </c>
    </row>
    <row r="18" spans="1:8" x14ac:dyDescent="0.3">
      <c r="A18" s="98" t="s">
        <v>229</v>
      </c>
      <c r="B18" s="99" t="s">
        <v>210</v>
      </c>
      <c r="C18" s="270" t="s">
        <v>210</v>
      </c>
      <c r="D18" s="271">
        <f t="shared" si="3"/>
        <v>0</v>
      </c>
      <c r="E18" s="272" t="s">
        <v>210</v>
      </c>
      <c r="F18" s="270">
        <v>8</v>
      </c>
      <c r="G18" s="273">
        <f t="shared" si="4"/>
        <v>8</v>
      </c>
      <c r="H18" s="274">
        <f t="shared" si="5"/>
        <v>8</v>
      </c>
    </row>
    <row r="19" spans="1:8" x14ac:dyDescent="0.3">
      <c r="A19" s="98" t="s">
        <v>62</v>
      </c>
      <c r="B19" s="99">
        <v>1</v>
      </c>
      <c r="C19" s="270" t="s">
        <v>210</v>
      </c>
      <c r="D19" s="271">
        <f t="shared" si="3"/>
        <v>1</v>
      </c>
      <c r="E19" s="272" t="s">
        <v>210</v>
      </c>
      <c r="F19" s="270" t="s">
        <v>210</v>
      </c>
      <c r="G19" s="273">
        <f t="shared" si="4"/>
        <v>0</v>
      </c>
      <c r="H19" s="274">
        <f t="shared" si="5"/>
        <v>1</v>
      </c>
    </row>
    <row r="20" spans="1:8" x14ac:dyDescent="0.3">
      <c r="A20" s="98" t="s">
        <v>233</v>
      </c>
      <c r="B20" s="99" t="s">
        <v>210</v>
      </c>
      <c r="C20" s="270" t="s">
        <v>210</v>
      </c>
      <c r="D20" s="271">
        <f t="shared" si="3"/>
        <v>0</v>
      </c>
      <c r="E20" s="272" t="s">
        <v>210</v>
      </c>
      <c r="F20" s="270">
        <v>1</v>
      </c>
      <c r="G20" s="273">
        <f t="shared" si="4"/>
        <v>1</v>
      </c>
      <c r="H20" s="274">
        <f t="shared" si="5"/>
        <v>1</v>
      </c>
    </row>
    <row r="21" spans="1:8" x14ac:dyDescent="0.3">
      <c r="A21" s="98" t="s">
        <v>33</v>
      </c>
      <c r="B21" s="99" t="s">
        <v>210</v>
      </c>
      <c r="C21" s="270" t="s">
        <v>210</v>
      </c>
      <c r="D21" s="271">
        <f t="shared" si="3"/>
        <v>0</v>
      </c>
      <c r="E21" s="272" t="s">
        <v>210</v>
      </c>
      <c r="F21" s="270">
        <v>1</v>
      </c>
      <c r="G21" s="273">
        <f t="shared" si="4"/>
        <v>1</v>
      </c>
      <c r="H21" s="274">
        <f t="shared" si="5"/>
        <v>1</v>
      </c>
    </row>
    <row r="22" spans="1:8" x14ac:dyDescent="0.3">
      <c r="A22" s="98" t="s">
        <v>325</v>
      </c>
      <c r="B22" s="99" t="s">
        <v>210</v>
      </c>
      <c r="C22" s="270" t="s">
        <v>210</v>
      </c>
      <c r="D22" s="271">
        <f t="shared" si="3"/>
        <v>0</v>
      </c>
      <c r="E22" s="272" t="s">
        <v>210</v>
      </c>
      <c r="F22" s="270">
        <v>8</v>
      </c>
      <c r="G22" s="273">
        <f t="shared" si="4"/>
        <v>8</v>
      </c>
      <c r="H22" s="274">
        <f t="shared" si="5"/>
        <v>8</v>
      </c>
    </row>
    <row r="23" spans="1:8" x14ac:dyDescent="0.3">
      <c r="A23" s="98" t="s">
        <v>122</v>
      </c>
      <c r="B23" s="99" t="s">
        <v>210</v>
      </c>
      <c r="C23" s="270" t="s">
        <v>210</v>
      </c>
      <c r="D23" s="271">
        <f t="shared" si="3"/>
        <v>0</v>
      </c>
      <c r="E23" s="272">
        <v>1</v>
      </c>
      <c r="F23" s="270" t="s">
        <v>210</v>
      </c>
      <c r="G23" s="273">
        <f t="shared" si="4"/>
        <v>1</v>
      </c>
      <c r="H23" s="274">
        <f t="shared" si="5"/>
        <v>1</v>
      </c>
    </row>
    <row r="24" spans="1:8" x14ac:dyDescent="0.3">
      <c r="A24" s="98" t="s">
        <v>36</v>
      </c>
      <c r="B24" s="99" t="s">
        <v>210</v>
      </c>
      <c r="C24" s="270">
        <v>1</v>
      </c>
      <c r="D24" s="271">
        <f t="shared" si="3"/>
        <v>1</v>
      </c>
      <c r="E24" s="272" t="s">
        <v>210</v>
      </c>
      <c r="F24" s="270">
        <v>1</v>
      </c>
      <c r="G24" s="273">
        <f t="shared" si="4"/>
        <v>1</v>
      </c>
      <c r="H24" s="274">
        <f t="shared" si="5"/>
        <v>2</v>
      </c>
    </row>
    <row r="25" spans="1:8" x14ac:dyDescent="0.3">
      <c r="A25" s="98" t="s">
        <v>235</v>
      </c>
      <c r="B25" s="99" t="s">
        <v>210</v>
      </c>
      <c r="C25" s="270" t="s">
        <v>210</v>
      </c>
      <c r="D25" s="271">
        <f t="shared" si="3"/>
        <v>0</v>
      </c>
      <c r="E25" s="272" t="s">
        <v>210</v>
      </c>
      <c r="F25" s="270">
        <v>5</v>
      </c>
      <c r="G25" s="273">
        <f t="shared" si="4"/>
        <v>5</v>
      </c>
      <c r="H25" s="274">
        <f t="shared" si="5"/>
        <v>5</v>
      </c>
    </row>
    <row r="26" spans="1:8" x14ac:dyDescent="0.3">
      <c r="A26" s="98" t="s">
        <v>37</v>
      </c>
      <c r="B26" s="99">
        <v>1</v>
      </c>
      <c r="C26" s="270">
        <v>1</v>
      </c>
      <c r="D26" s="271">
        <f t="shared" si="3"/>
        <v>2</v>
      </c>
      <c r="E26" s="272">
        <v>24</v>
      </c>
      <c r="F26" s="270">
        <v>481</v>
      </c>
      <c r="G26" s="273">
        <f t="shared" si="4"/>
        <v>505</v>
      </c>
      <c r="H26" s="274">
        <f t="shared" si="5"/>
        <v>507</v>
      </c>
    </row>
    <row r="27" spans="1:8" x14ac:dyDescent="0.3">
      <c r="A27" s="98" t="s">
        <v>41</v>
      </c>
      <c r="B27" s="99" t="s">
        <v>210</v>
      </c>
      <c r="C27" s="270" t="s">
        <v>210</v>
      </c>
      <c r="D27" s="271">
        <f t="shared" si="3"/>
        <v>0</v>
      </c>
      <c r="E27" s="272" t="s">
        <v>210</v>
      </c>
      <c r="F27" s="270">
        <v>4</v>
      </c>
      <c r="G27" s="273">
        <f t="shared" si="4"/>
        <v>4</v>
      </c>
      <c r="H27" s="274">
        <f t="shared" si="5"/>
        <v>4</v>
      </c>
    </row>
    <row r="28" spans="1:8" x14ac:dyDescent="0.3">
      <c r="A28" s="98" t="s">
        <v>58</v>
      </c>
      <c r="B28" s="99" t="s">
        <v>210</v>
      </c>
      <c r="C28" s="270" t="s">
        <v>210</v>
      </c>
      <c r="D28" s="271">
        <f t="shared" si="3"/>
        <v>0</v>
      </c>
      <c r="E28" s="272" t="s">
        <v>210</v>
      </c>
      <c r="F28" s="270">
        <v>1</v>
      </c>
      <c r="G28" s="273">
        <f t="shared" si="4"/>
        <v>1</v>
      </c>
      <c r="H28" s="274">
        <f t="shared" si="5"/>
        <v>1</v>
      </c>
    </row>
    <row r="29" spans="1:8" x14ac:dyDescent="0.3">
      <c r="A29" s="98" t="s">
        <v>45</v>
      </c>
      <c r="B29" s="99" t="s">
        <v>210</v>
      </c>
      <c r="C29" s="270" t="s">
        <v>210</v>
      </c>
      <c r="D29" s="271">
        <f t="shared" si="3"/>
        <v>0</v>
      </c>
      <c r="E29" s="272" t="s">
        <v>210</v>
      </c>
      <c r="F29" s="270">
        <v>2</v>
      </c>
      <c r="G29" s="273">
        <f t="shared" si="4"/>
        <v>2</v>
      </c>
      <c r="H29" s="274">
        <f t="shared" si="5"/>
        <v>2</v>
      </c>
    </row>
    <row r="30" spans="1:8" x14ac:dyDescent="0.3">
      <c r="A30" s="98" t="s">
        <v>47</v>
      </c>
      <c r="B30" s="99">
        <v>3</v>
      </c>
      <c r="C30" s="270">
        <v>2</v>
      </c>
      <c r="D30" s="271">
        <f t="shared" si="3"/>
        <v>5</v>
      </c>
      <c r="E30" s="272">
        <v>2</v>
      </c>
      <c r="F30" s="270">
        <v>13</v>
      </c>
      <c r="G30" s="273">
        <f t="shared" si="4"/>
        <v>15</v>
      </c>
      <c r="H30" s="274">
        <f t="shared" si="5"/>
        <v>20</v>
      </c>
    </row>
    <row r="31" spans="1:8" x14ac:dyDescent="0.3">
      <c r="A31" s="98" t="s">
        <v>50</v>
      </c>
      <c r="B31" s="99">
        <v>2</v>
      </c>
      <c r="C31" s="270">
        <v>3</v>
      </c>
      <c r="D31" s="271">
        <f t="shared" si="3"/>
        <v>5</v>
      </c>
      <c r="E31" s="272">
        <v>1</v>
      </c>
      <c r="F31" s="270">
        <v>3</v>
      </c>
      <c r="G31" s="273">
        <f t="shared" si="4"/>
        <v>4</v>
      </c>
      <c r="H31" s="274">
        <f t="shared" si="5"/>
        <v>9</v>
      </c>
    </row>
    <row r="32" spans="1:8" x14ac:dyDescent="0.3">
      <c r="A32" s="98" t="s">
        <v>52</v>
      </c>
      <c r="B32" s="99" t="s">
        <v>210</v>
      </c>
      <c r="C32" s="270" t="s">
        <v>210</v>
      </c>
      <c r="D32" s="271">
        <f t="shared" si="3"/>
        <v>0</v>
      </c>
      <c r="E32" s="272" t="s">
        <v>210</v>
      </c>
      <c r="F32" s="270">
        <v>2</v>
      </c>
      <c r="G32" s="273">
        <f t="shared" si="4"/>
        <v>2</v>
      </c>
      <c r="H32" s="274">
        <f t="shared" si="5"/>
        <v>2</v>
      </c>
    </row>
    <row r="33" spans="1:8" ht="12.5" thickBot="1" x14ac:dyDescent="0.35">
      <c r="A33" s="98" t="s">
        <v>223</v>
      </c>
      <c r="B33" s="99" t="s">
        <v>210</v>
      </c>
      <c r="C33" s="270" t="s">
        <v>210</v>
      </c>
      <c r="D33" s="271">
        <f t="shared" si="3"/>
        <v>0</v>
      </c>
      <c r="E33" s="272" t="s">
        <v>210</v>
      </c>
      <c r="F33" s="270">
        <v>1</v>
      </c>
      <c r="G33" s="273">
        <f t="shared" si="4"/>
        <v>1</v>
      </c>
      <c r="H33" s="331">
        <f t="shared" si="5"/>
        <v>1</v>
      </c>
    </row>
    <row r="34" spans="1:8" ht="12.5" thickBot="1" x14ac:dyDescent="0.35">
      <c r="A34" s="275" t="s">
        <v>100</v>
      </c>
      <c r="B34" s="259">
        <f t="shared" ref="B34:G34" si="6">SUM(B7:B33)</f>
        <v>13</v>
      </c>
      <c r="C34" s="276">
        <f t="shared" si="6"/>
        <v>9</v>
      </c>
      <c r="D34" s="261">
        <f t="shared" si="6"/>
        <v>22</v>
      </c>
      <c r="E34" s="259">
        <f t="shared" si="6"/>
        <v>33</v>
      </c>
      <c r="F34" s="276">
        <f t="shared" si="6"/>
        <v>1218</v>
      </c>
      <c r="G34" s="261">
        <f t="shared" si="6"/>
        <v>1251</v>
      </c>
      <c r="H34" s="261">
        <f>SUM(B34:G34)</f>
        <v>2546</v>
      </c>
    </row>
    <row r="37" spans="1:8" x14ac:dyDescent="0.3">
      <c r="A37" s="277" t="s">
        <v>194</v>
      </c>
      <c r="B37" s="277"/>
      <c r="C37" s="277"/>
      <c r="D37" s="277"/>
      <c r="E37" s="277"/>
      <c r="F37" s="277"/>
      <c r="G37" s="277"/>
      <c r="H37" s="277"/>
    </row>
    <row r="38" spans="1:8" x14ac:dyDescent="0.3">
      <c r="A38" s="278" t="s">
        <v>103</v>
      </c>
      <c r="B38" s="278"/>
      <c r="C38" s="278"/>
      <c r="D38" s="278"/>
      <c r="E38" s="278"/>
      <c r="F38" s="278"/>
      <c r="G38" s="278"/>
      <c r="H38" s="278"/>
    </row>
    <row r="39" spans="1:8" x14ac:dyDescent="0.3">
      <c r="A39" s="278" t="s">
        <v>102</v>
      </c>
      <c r="B39" s="278"/>
      <c r="C39" s="278"/>
      <c r="D39" s="278"/>
      <c r="E39" s="278"/>
      <c r="F39" s="278"/>
      <c r="G39" s="278"/>
      <c r="H39" s="278"/>
    </row>
    <row r="40" spans="1:8" x14ac:dyDescent="0.3">
      <c r="A40" s="279" t="s">
        <v>104</v>
      </c>
      <c r="B40" s="279"/>
      <c r="C40" s="279"/>
      <c r="D40" s="279"/>
      <c r="E40" s="279"/>
      <c r="F40" s="279"/>
      <c r="G40" s="279"/>
      <c r="H40" s="279"/>
    </row>
    <row r="41" spans="1:8" x14ac:dyDescent="0.3">
      <c r="A41" s="280" t="s">
        <v>66</v>
      </c>
      <c r="B41" s="280"/>
      <c r="C41" s="280"/>
      <c r="D41" s="280"/>
      <c r="E41" s="280"/>
      <c r="F41" s="280"/>
      <c r="G41" s="280"/>
      <c r="H41" s="280"/>
    </row>
    <row r="42" spans="1:8" x14ac:dyDescent="0.3">
      <c r="A42" s="281" t="s">
        <v>67</v>
      </c>
      <c r="B42" s="281"/>
      <c r="C42" s="281"/>
      <c r="D42" s="281"/>
      <c r="E42" s="281"/>
      <c r="F42" s="281"/>
      <c r="G42" s="281"/>
      <c r="H42" s="281"/>
    </row>
  </sheetData>
  <sortState ref="A8:H32">
    <sortCondition ref="A7:A32"/>
  </sortState>
  <mergeCells count="4">
    <mergeCell ref="B5:D5"/>
    <mergeCell ref="A5:A6"/>
    <mergeCell ref="E5:G5"/>
    <mergeCell ref="H5:H6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  <pageSetUpPr fitToPage="1"/>
  </sheetPr>
  <dimension ref="A1:H107"/>
  <sheetViews>
    <sheetView zoomScaleNormal="100" workbookViewId="0">
      <selection activeCell="I3" sqref="I3"/>
    </sheetView>
  </sheetViews>
  <sheetFormatPr defaultColWidth="9.1796875" defaultRowHeight="13" x14ac:dyDescent="0.3"/>
  <cols>
    <col min="1" max="1" width="33.26953125" style="85" customWidth="1"/>
    <col min="2" max="6" width="11.6328125" style="85" customWidth="1"/>
    <col min="7" max="7" width="7.453125" style="85" customWidth="1"/>
    <col min="8" max="8" width="7.7265625" style="84" customWidth="1"/>
    <col min="9" max="9" width="8.26953125" style="85" customWidth="1"/>
    <col min="10" max="16384" width="9.1796875" style="85"/>
  </cols>
  <sheetData>
    <row r="1" spans="1:6" x14ac:dyDescent="0.3">
      <c r="A1" s="86" t="s">
        <v>195</v>
      </c>
    </row>
    <row r="2" spans="1:6" ht="13.5" thickBot="1" x14ac:dyDescent="0.35"/>
    <row r="3" spans="1:6" ht="60" customHeight="1" thickBot="1" x14ac:dyDescent="0.35">
      <c r="A3" s="282" t="s">
        <v>0</v>
      </c>
      <c r="B3" s="283" t="s">
        <v>127</v>
      </c>
      <c r="C3" s="283" t="s">
        <v>128</v>
      </c>
      <c r="D3" s="283" t="s">
        <v>129</v>
      </c>
      <c r="E3" s="283" t="s">
        <v>267</v>
      </c>
      <c r="F3" s="283" t="s">
        <v>1</v>
      </c>
    </row>
    <row r="4" spans="1:6" x14ac:dyDescent="0.3">
      <c r="A4" s="98" t="s">
        <v>4</v>
      </c>
      <c r="B4" s="284">
        <v>14</v>
      </c>
      <c r="C4" s="284">
        <v>9</v>
      </c>
      <c r="D4" s="284" t="s">
        <v>210</v>
      </c>
      <c r="E4" s="284" t="s">
        <v>210</v>
      </c>
      <c r="F4" s="274">
        <f>SUM(B4:E4)</f>
        <v>23</v>
      </c>
    </row>
    <row r="5" spans="1:6" x14ac:dyDescent="0.3">
      <c r="A5" s="98" t="s">
        <v>239</v>
      </c>
      <c r="B5" s="284" t="s">
        <v>210</v>
      </c>
      <c r="C5" s="284">
        <v>19</v>
      </c>
      <c r="D5" s="284" t="s">
        <v>210</v>
      </c>
      <c r="E5" s="284" t="s">
        <v>210</v>
      </c>
      <c r="F5" s="274">
        <f t="shared" ref="F5:F68" si="0">SUM(B5:E5)</f>
        <v>19</v>
      </c>
    </row>
    <row r="6" spans="1:6" x14ac:dyDescent="0.3">
      <c r="A6" s="98" t="s">
        <v>5</v>
      </c>
      <c r="B6" s="284">
        <v>5</v>
      </c>
      <c r="C6" s="284">
        <v>130</v>
      </c>
      <c r="D6" s="284">
        <v>9</v>
      </c>
      <c r="E6" s="284" t="s">
        <v>210</v>
      </c>
      <c r="F6" s="274">
        <f t="shared" si="0"/>
        <v>144</v>
      </c>
    </row>
    <row r="7" spans="1:6" x14ac:dyDescent="0.3">
      <c r="A7" s="98" t="s">
        <v>6</v>
      </c>
      <c r="B7" s="284" t="s">
        <v>210</v>
      </c>
      <c r="C7" s="284">
        <v>6</v>
      </c>
      <c r="D7" s="284">
        <v>10</v>
      </c>
      <c r="E7" s="284" t="s">
        <v>210</v>
      </c>
      <c r="F7" s="274">
        <f t="shared" si="0"/>
        <v>16</v>
      </c>
    </row>
    <row r="8" spans="1:6" x14ac:dyDescent="0.3">
      <c r="A8" s="98" t="s">
        <v>240</v>
      </c>
      <c r="B8" s="284" t="s">
        <v>210</v>
      </c>
      <c r="C8" s="284" t="s">
        <v>210</v>
      </c>
      <c r="D8" s="284">
        <v>1</v>
      </c>
      <c r="E8" s="284" t="s">
        <v>210</v>
      </c>
      <c r="F8" s="274">
        <f t="shared" si="0"/>
        <v>1</v>
      </c>
    </row>
    <row r="9" spans="1:6" x14ac:dyDescent="0.3">
      <c r="A9" s="98" t="s">
        <v>241</v>
      </c>
      <c r="B9" s="284" t="s">
        <v>210</v>
      </c>
      <c r="C9" s="284">
        <v>5</v>
      </c>
      <c r="D9" s="284">
        <v>1</v>
      </c>
      <c r="E9" s="284" t="s">
        <v>210</v>
      </c>
      <c r="F9" s="274">
        <f t="shared" si="0"/>
        <v>6</v>
      </c>
    </row>
    <row r="10" spans="1:6" x14ac:dyDescent="0.3">
      <c r="A10" s="98" t="s">
        <v>7</v>
      </c>
      <c r="B10" s="284">
        <v>31</v>
      </c>
      <c r="C10" s="284">
        <v>155</v>
      </c>
      <c r="D10" s="284" t="s">
        <v>210</v>
      </c>
      <c r="E10" s="284" t="s">
        <v>210</v>
      </c>
      <c r="F10" s="274">
        <f t="shared" si="0"/>
        <v>186</v>
      </c>
    </row>
    <row r="11" spans="1:6" x14ac:dyDescent="0.3">
      <c r="A11" s="98" t="s">
        <v>226</v>
      </c>
      <c r="B11" s="284">
        <v>2</v>
      </c>
      <c r="C11" s="284">
        <v>6</v>
      </c>
      <c r="D11" s="284">
        <v>1</v>
      </c>
      <c r="E11" s="284" t="s">
        <v>210</v>
      </c>
      <c r="F11" s="274">
        <f t="shared" si="0"/>
        <v>9</v>
      </c>
    </row>
    <row r="12" spans="1:6" x14ac:dyDescent="0.3">
      <c r="A12" s="98" t="s">
        <v>8</v>
      </c>
      <c r="B12" s="284">
        <v>3</v>
      </c>
      <c r="C12" s="284">
        <v>26</v>
      </c>
      <c r="D12" s="284" t="s">
        <v>210</v>
      </c>
      <c r="E12" s="284" t="s">
        <v>210</v>
      </c>
      <c r="F12" s="274">
        <f t="shared" si="0"/>
        <v>29</v>
      </c>
    </row>
    <row r="13" spans="1:6" x14ac:dyDescent="0.3">
      <c r="A13" s="98" t="s">
        <v>9</v>
      </c>
      <c r="B13" s="284">
        <v>6</v>
      </c>
      <c r="C13" s="284">
        <v>19</v>
      </c>
      <c r="D13" s="284">
        <v>9</v>
      </c>
      <c r="E13" s="284" t="s">
        <v>210</v>
      </c>
      <c r="F13" s="274">
        <f t="shared" si="0"/>
        <v>34</v>
      </c>
    </row>
    <row r="14" spans="1:6" x14ac:dyDescent="0.3">
      <c r="A14" s="98" t="s">
        <v>10</v>
      </c>
      <c r="B14" s="284" t="s">
        <v>210</v>
      </c>
      <c r="C14" s="284">
        <v>2</v>
      </c>
      <c r="D14" s="284" t="s">
        <v>210</v>
      </c>
      <c r="E14" s="284" t="s">
        <v>210</v>
      </c>
      <c r="F14" s="274">
        <f t="shared" si="0"/>
        <v>2</v>
      </c>
    </row>
    <row r="15" spans="1:6" x14ac:dyDescent="0.3">
      <c r="A15" s="98" t="s">
        <v>242</v>
      </c>
      <c r="B15" s="284" t="s">
        <v>210</v>
      </c>
      <c r="C15" s="284">
        <v>5</v>
      </c>
      <c r="D15" s="284">
        <v>2</v>
      </c>
      <c r="E15" s="284" t="s">
        <v>210</v>
      </c>
      <c r="F15" s="274">
        <f t="shared" si="0"/>
        <v>7</v>
      </c>
    </row>
    <row r="16" spans="1:6" x14ac:dyDescent="0.3">
      <c r="A16" s="98" t="s">
        <v>11</v>
      </c>
      <c r="B16" s="284">
        <v>213</v>
      </c>
      <c r="C16" s="284">
        <v>1189</v>
      </c>
      <c r="D16" s="284">
        <v>21</v>
      </c>
      <c r="E16" s="284" t="s">
        <v>210</v>
      </c>
      <c r="F16" s="274">
        <f t="shared" si="0"/>
        <v>1423</v>
      </c>
    </row>
    <row r="17" spans="1:6" x14ac:dyDescent="0.3">
      <c r="A17" s="98" t="s">
        <v>243</v>
      </c>
      <c r="B17" s="284" t="s">
        <v>210</v>
      </c>
      <c r="C17" s="284">
        <v>4</v>
      </c>
      <c r="D17" s="284">
        <v>2</v>
      </c>
      <c r="E17" s="284" t="s">
        <v>210</v>
      </c>
      <c r="F17" s="274">
        <f t="shared" si="0"/>
        <v>6</v>
      </c>
    </row>
    <row r="18" spans="1:6" x14ac:dyDescent="0.3">
      <c r="A18" s="98" t="s">
        <v>244</v>
      </c>
      <c r="B18" s="284" t="s">
        <v>210</v>
      </c>
      <c r="C18" s="284">
        <v>2</v>
      </c>
      <c r="D18" s="284" t="s">
        <v>210</v>
      </c>
      <c r="E18" s="284" t="s">
        <v>210</v>
      </c>
      <c r="F18" s="274">
        <f t="shared" si="0"/>
        <v>2</v>
      </c>
    </row>
    <row r="19" spans="1:6" x14ac:dyDescent="0.3">
      <c r="A19" s="98" t="s">
        <v>59</v>
      </c>
      <c r="B19" s="284">
        <v>1</v>
      </c>
      <c r="C19" s="284">
        <v>14</v>
      </c>
      <c r="D19" s="284">
        <v>4</v>
      </c>
      <c r="E19" s="284" t="s">
        <v>210</v>
      </c>
      <c r="F19" s="274">
        <f t="shared" si="0"/>
        <v>19</v>
      </c>
    </row>
    <row r="20" spans="1:6" x14ac:dyDescent="0.3">
      <c r="A20" s="98" t="s">
        <v>211</v>
      </c>
      <c r="B20" s="284" t="s">
        <v>210</v>
      </c>
      <c r="C20" s="284">
        <v>1</v>
      </c>
      <c r="D20" s="284">
        <v>1</v>
      </c>
      <c r="E20" s="284" t="s">
        <v>210</v>
      </c>
      <c r="F20" s="274">
        <f t="shared" si="0"/>
        <v>2</v>
      </c>
    </row>
    <row r="21" spans="1:6" x14ac:dyDescent="0.3">
      <c r="A21" s="98" t="s">
        <v>13</v>
      </c>
      <c r="B21" s="284">
        <v>32</v>
      </c>
      <c r="C21" s="284">
        <v>69</v>
      </c>
      <c r="D21" s="284">
        <v>115</v>
      </c>
      <c r="E21" s="284" t="s">
        <v>210</v>
      </c>
      <c r="F21" s="274">
        <f t="shared" si="0"/>
        <v>216</v>
      </c>
    </row>
    <row r="22" spans="1:6" x14ac:dyDescent="0.3">
      <c r="A22" s="98" t="s">
        <v>107</v>
      </c>
      <c r="B22" s="284" t="s">
        <v>210</v>
      </c>
      <c r="C22" s="284">
        <v>7</v>
      </c>
      <c r="D22" s="284">
        <v>3</v>
      </c>
      <c r="E22" s="284" t="s">
        <v>210</v>
      </c>
      <c r="F22" s="274">
        <f t="shared" si="0"/>
        <v>10</v>
      </c>
    </row>
    <row r="23" spans="1:6" x14ac:dyDescent="0.3">
      <c r="A23" s="98" t="s">
        <v>245</v>
      </c>
      <c r="B23" s="284">
        <v>2</v>
      </c>
      <c r="C23" s="284">
        <v>14</v>
      </c>
      <c r="D23" s="284" t="s">
        <v>210</v>
      </c>
      <c r="E23" s="284" t="s">
        <v>210</v>
      </c>
      <c r="F23" s="274">
        <f t="shared" si="0"/>
        <v>16</v>
      </c>
    </row>
    <row r="24" spans="1:6" x14ac:dyDescent="0.3">
      <c r="A24" s="98" t="s">
        <v>14</v>
      </c>
      <c r="B24" s="284">
        <v>8</v>
      </c>
      <c r="C24" s="284">
        <v>187</v>
      </c>
      <c r="D24" s="284">
        <v>9</v>
      </c>
      <c r="E24" s="284" t="s">
        <v>210</v>
      </c>
      <c r="F24" s="274">
        <f t="shared" si="0"/>
        <v>204</v>
      </c>
    </row>
    <row r="25" spans="1:6" x14ac:dyDescent="0.3">
      <c r="A25" s="98" t="s">
        <v>228</v>
      </c>
      <c r="B25" s="284" t="s">
        <v>210</v>
      </c>
      <c r="C25" s="284">
        <v>18</v>
      </c>
      <c r="D25" s="284" t="s">
        <v>210</v>
      </c>
      <c r="E25" s="284" t="s">
        <v>210</v>
      </c>
      <c r="F25" s="274">
        <f t="shared" si="0"/>
        <v>18</v>
      </c>
    </row>
    <row r="26" spans="1:6" x14ac:dyDescent="0.3">
      <c r="A26" s="98" t="s">
        <v>213</v>
      </c>
      <c r="B26" s="284" t="s">
        <v>210</v>
      </c>
      <c r="C26" s="284" t="s">
        <v>210</v>
      </c>
      <c r="D26" s="284">
        <v>1</v>
      </c>
      <c r="E26" s="284" t="s">
        <v>210</v>
      </c>
      <c r="F26" s="274">
        <f t="shared" si="0"/>
        <v>1</v>
      </c>
    </row>
    <row r="27" spans="1:6" x14ac:dyDescent="0.3">
      <c r="A27" s="98" t="s">
        <v>15</v>
      </c>
      <c r="B27" s="284" t="s">
        <v>210</v>
      </c>
      <c r="C27" s="284">
        <v>13</v>
      </c>
      <c r="D27" s="284" t="s">
        <v>210</v>
      </c>
      <c r="E27" s="284" t="s">
        <v>210</v>
      </c>
      <c r="F27" s="274">
        <f t="shared" si="0"/>
        <v>13</v>
      </c>
    </row>
    <row r="28" spans="1:6" x14ac:dyDescent="0.3">
      <c r="A28" s="98" t="s">
        <v>214</v>
      </c>
      <c r="B28" s="284">
        <v>2</v>
      </c>
      <c r="C28" s="284">
        <v>118</v>
      </c>
      <c r="D28" s="284">
        <v>2</v>
      </c>
      <c r="E28" s="284" t="s">
        <v>210</v>
      </c>
      <c r="F28" s="274">
        <f t="shared" si="0"/>
        <v>122</v>
      </c>
    </row>
    <row r="29" spans="1:6" x14ac:dyDescent="0.3">
      <c r="A29" s="98" t="s">
        <v>246</v>
      </c>
      <c r="B29" s="284" t="s">
        <v>210</v>
      </c>
      <c r="C29" s="284" t="s">
        <v>210</v>
      </c>
      <c r="D29" s="284">
        <v>2</v>
      </c>
      <c r="E29" s="284" t="s">
        <v>210</v>
      </c>
      <c r="F29" s="274">
        <f t="shared" si="0"/>
        <v>2</v>
      </c>
    </row>
    <row r="30" spans="1:6" x14ac:dyDescent="0.3">
      <c r="A30" s="98" t="s">
        <v>16</v>
      </c>
      <c r="B30" s="284" t="s">
        <v>210</v>
      </c>
      <c r="C30" s="284">
        <v>16</v>
      </c>
      <c r="D30" s="284">
        <v>2</v>
      </c>
      <c r="E30" s="284" t="s">
        <v>210</v>
      </c>
      <c r="F30" s="274">
        <f t="shared" si="0"/>
        <v>18</v>
      </c>
    </row>
    <row r="31" spans="1:6" x14ac:dyDescent="0.3">
      <c r="A31" s="98" t="s">
        <v>17</v>
      </c>
      <c r="B31" s="284">
        <v>2</v>
      </c>
      <c r="C31" s="284">
        <v>16</v>
      </c>
      <c r="D31" s="284">
        <v>4</v>
      </c>
      <c r="E31" s="284" t="s">
        <v>210</v>
      </c>
      <c r="F31" s="274">
        <f t="shared" si="0"/>
        <v>22</v>
      </c>
    </row>
    <row r="32" spans="1:6" x14ac:dyDescent="0.3">
      <c r="A32" s="98" t="s">
        <v>18</v>
      </c>
      <c r="B32" s="284" t="s">
        <v>210</v>
      </c>
      <c r="C32" s="284">
        <v>31</v>
      </c>
      <c r="D32" s="284">
        <v>7</v>
      </c>
      <c r="E32" s="284" t="s">
        <v>210</v>
      </c>
      <c r="F32" s="274">
        <f t="shared" si="0"/>
        <v>38</v>
      </c>
    </row>
    <row r="33" spans="1:6" x14ac:dyDescent="0.3">
      <c r="A33" s="98" t="s">
        <v>247</v>
      </c>
      <c r="B33" s="284" t="s">
        <v>210</v>
      </c>
      <c r="C33" s="284" t="s">
        <v>210</v>
      </c>
      <c r="D33" s="284">
        <v>1</v>
      </c>
      <c r="E33" s="284" t="s">
        <v>210</v>
      </c>
      <c r="F33" s="274">
        <f t="shared" si="0"/>
        <v>1</v>
      </c>
    </row>
    <row r="34" spans="1:6" x14ac:dyDescent="0.3">
      <c r="A34" s="98" t="s">
        <v>19</v>
      </c>
      <c r="B34" s="284">
        <v>2</v>
      </c>
      <c r="C34" s="284">
        <v>6</v>
      </c>
      <c r="D34" s="284">
        <v>1</v>
      </c>
      <c r="E34" s="284" t="s">
        <v>210</v>
      </c>
      <c r="F34" s="274">
        <f t="shared" si="0"/>
        <v>9</v>
      </c>
    </row>
    <row r="35" spans="1:6" x14ac:dyDescent="0.3">
      <c r="A35" s="98" t="s">
        <v>248</v>
      </c>
      <c r="B35" s="284" t="s">
        <v>210</v>
      </c>
      <c r="C35" s="284">
        <v>2</v>
      </c>
      <c r="D35" s="284">
        <v>3</v>
      </c>
      <c r="E35" s="284" t="s">
        <v>210</v>
      </c>
      <c r="F35" s="274">
        <f t="shared" si="0"/>
        <v>5</v>
      </c>
    </row>
    <row r="36" spans="1:6" x14ac:dyDescent="0.3">
      <c r="A36" s="98" t="s">
        <v>249</v>
      </c>
      <c r="B36" s="284" t="s">
        <v>210</v>
      </c>
      <c r="C36" s="284">
        <v>1</v>
      </c>
      <c r="D36" s="284" t="s">
        <v>210</v>
      </c>
      <c r="E36" s="284" t="s">
        <v>210</v>
      </c>
      <c r="F36" s="274">
        <f t="shared" si="0"/>
        <v>1</v>
      </c>
    </row>
    <row r="37" spans="1:6" x14ac:dyDescent="0.3">
      <c r="A37" s="98" t="s">
        <v>20</v>
      </c>
      <c r="B37" s="284">
        <v>79</v>
      </c>
      <c r="C37" s="284">
        <v>201</v>
      </c>
      <c r="D37" s="284">
        <v>40</v>
      </c>
      <c r="E37" s="284">
        <v>2</v>
      </c>
      <c r="F37" s="274">
        <f t="shared" si="0"/>
        <v>322</v>
      </c>
    </row>
    <row r="38" spans="1:6" x14ac:dyDescent="0.3">
      <c r="A38" s="98" t="s">
        <v>229</v>
      </c>
      <c r="B38" s="284" t="s">
        <v>210</v>
      </c>
      <c r="C38" s="284">
        <v>33</v>
      </c>
      <c r="D38" s="284">
        <v>1</v>
      </c>
      <c r="E38" s="284" t="s">
        <v>210</v>
      </c>
      <c r="F38" s="274">
        <f t="shared" si="0"/>
        <v>34</v>
      </c>
    </row>
    <row r="39" spans="1:6" x14ac:dyDescent="0.3">
      <c r="A39" s="98" t="s">
        <v>21</v>
      </c>
      <c r="B39" s="284">
        <v>10</v>
      </c>
      <c r="C39" s="284">
        <v>61</v>
      </c>
      <c r="D39" s="284">
        <v>4</v>
      </c>
      <c r="E39" s="284" t="s">
        <v>210</v>
      </c>
      <c r="F39" s="274">
        <f t="shared" si="0"/>
        <v>75</v>
      </c>
    </row>
    <row r="40" spans="1:6" x14ac:dyDescent="0.3">
      <c r="A40" s="98" t="s">
        <v>22</v>
      </c>
      <c r="B40" s="284">
        <v>2</v>
      </c>
      <c r="C40" s="284">
        <v>100</v>
      </c>
      <c r="D40" s="284">
        <v>16</v>
      </c>
      <c r="E40" s="284" t="s">
        <v>210</v>
      </c>
      <c r="F40" s="274">
        <f t="shared" si="0"/>
        <v>118</v>
      </c>
    </row>
    <row r="41" spans="1:6" x14ac:dyDescent="0.3">
      <c r="A41" s="98" t="s">
        <v>230</v>
      </c>
      <c r="B41" s="284" t="s">
        <v>210</v>
      </c>
      <c r="C41" s="284" t="s">
        <v>210</v>
      </c>
      <c r="D41" s="284">
        <v>3</v>
      </c>
      <c r="E41" s="284" t="s">
        <v>210</v>
      </c>
      <c r="F41" s="274">
        <f t="shared" si="0"/>
        <v>3</v>
      </c>
    </row>
    <row r="42" spans="1:6" x14ac:dyDescent="0.3">
      <c r="A42" s="98" t="s">
        <v>250</v>
      </c>
      <c r="B42" s="284" t="s">
        <v>210</v>
      </c>
      <c r="C42" s="284">
        <v>4</v>
      </c>
      <c r="D42" s="284" t="s">
        <v>210</v>
      </c>
      <c r="E42" s="284" t="s">
        <v>210</v>
      </c>
      <c r="F42" s="274">
        <f t="shared" si="0"/>
        <v>4</v>
      </c>
    </row>
    <row r="43" spans="1:6" x14ac:dyDescent="0.3">
      <c r="A43" s="98" t="s">
        <v>231</v>
      </c>
      <c r="B43" s="284" t="s">
        <v>210</v>
      </c>
      <c r="C43" s="284">
        <v>1</v>
      </c>
      <c r="D43" s="284" t="s">
        <v>210</v>
      </c>
      <c r="E43" s="284" t="s">
        <v>210</v>
      </c>
      <c r="F43" s="274">
        <f t="shared" si="0"/>
        <v>1</v>
      </c>
    </row>
    <row r="44" spans="1:6" x14ac:dyDescent="0.3">
      <c r="A44" s="98" t="s">
        <v>215</v>
      </c>
      <c r="B44" s="284" t="s">
        <v>210</v>
      </c>
      <c r="C44" s="284">
        <v>11</v>
      </c>
      <c r="D44" s="284" t="s">
        <v>210</v>
      </c>
      <c r="E44" s="284" t="s">
        <v>210</v>
      </c>
      <c r="F44" s="274">
        <f t="shared" si="0"/>
        <v>11</v>
      </c>
    </row>
    <row r="45" spans="1:6" x14ac:dyDescent="0.3">
      <c r="A45" s="98" t="s">
        <v>23</v>
      </c>
      <c r="B45" s="284">
        <v>1</v>
      </c>
      <c r="C45" s="284">
        <v>29</v>
      </c>
      <c r="D45" s="284">
        <v>4</v>
      </c>
      <c r="E45" s="284" t="s">
        <v>210</v>
      </c>
      <c r="F45" s="274">
        <f t="shared" si="0"/>
        <v>34</v>
      </c>
    </row>
    <row r="46" spans="1:6" x14ac:dyDescent="0.3">
      <c r="A46" s="98" t="s">
        <v>251</v>
      </c>
      <c r="B46" s="284" t="s">
        <v>210</v>
      </c>
      <c r="C46" s="284">
        <v>5</v>
      </c>
      <c r="D46" s="284" t="s">
        <v>210</v>
      </c>
      <c r="E46" s="284" t="s">
        <v>210</v>
      </c>
      <c r="F46" s="274">
        <f t="shared" si="0"/>
        <v>5</v>
      </c>
    </row>
    <row r="47" spans="1:6" x14ac:dyDescent="0.3">
      <c r="A47" s="98" t="s">
        <v>24</v>
      </c>
      <c r="B47" s="284">
        <v>1</v>
      </c>
      <c r="C47" s="284">
        <v>8</v>
      </c>
      <c r="D47" s="284">
        <v>8</v>
      </c>
      <c r="E47" s="284" t="s">
        <v>210</v>
      </c>
      <c r="F47" s="274">
        <f t="shared" si="0"/>
        <v>17</v>
      </c>
    </row>
    <row r="48" spans="1:6" x14ac:dyDescent="0.3">
      <c r="A48" s="98" t="s">
        <v>61</v>
      </c>
      <c r="B48" s="284" t="s">
        <v>210</v>
      </c>
      <c r="C48" s="284">
        <v>11</v>
      </c>
      <c r="D48" s="284" t="s">
        <v>210</v>
      </c>
      <c r="E48" s="284" t="s">
        <v>210</v>
      </c>
      <c r="F48" s="274">
        <f t="shared" si="0"/>
        <v>11</v>
      </c>
    </row>
    <row r="49" spans="1:6" x14ac:dyDescent="0.3">
      <c r="A49" s="98" t="s">
        <v>25</v>
      </c>
      <c r="B49" s="284">
        <v>12</v>
      </c>
      <c r="C49" s="284">
        <v>233</v>
      </c>
      <c r="D49" s="284">
        <v>6</v>
      </c>
      <c r="E49" s="284" t="s">
        <v>210</v>
      </c>
      <c r="F49" s="274">
        <f t="shared" si="0"/>
        <v>251</v>
      </c>
    </row>
    <row r="50" spans="1:6" x14ac:dyDescent="0.3">
      <c r="A50" s="98" t="s">
        <v>232</v>
      </c>
      <c r="B50" s="284">
        <v>1</v>
      </c>
      <c r="C50" s="284">
        <v>30</v>
      </c>
      <c r="D50" s="284">
        <v>5</v>
      </c>
      <c r="E50" s="284" t="s">
        <v>210</v>
      </c>
      <c r="F50" s="274">
        <f t="shared" si="0"/>
        <v>36</v>
      </c>
    </row>
    <row r="51" spans="1:6" x14ac:dyDescent="0.3">
      <c r="A51" s="98" t="s">
        <v>26</v>
      </c>
      <c r="B51" s="284">
        <v>8</v>
      </c>
      <c r="C51" s="284">
        <v>12</v>
      </c>
      <c r="D51" s="284" t="s">
        <v>210</v>
      </c>
      <c r="E51" s="284" t="s">
        <v>210</v>
      </c>
      <c r="F51" s="274">
        <f t="shared" si="0"/>
        <v>20</v>
      </c>
    </row>
    <row r="52" spans="1:6" x14ac:dyDescent="0.3">
      <c r="A52" s="98" t="s">
        <v>27</v>
      </c>
      <c r="B52" s="284">
        <v>1</v>
      </c>
      <c r="C52" s="284">
        <v>12</v>
      </c>
      <c r="D52" s="284" t="s">
        <v>210</v>
      </c>
      <c r="E52" s="284" t="s">
        <v>210</v>
      </c>
      <c r="F52" s="274">
        <f t="shared" si="0"/>
        <v>13</v>
      </c>
    </row>
    <row r="53" spans="1:6" x14ac:dyDescent="0.3">
      <c r="A53" s="98" t="s">
        <v>28</v>
      </c>
      <c r="B53" s="284">
        <v>1</v>
      </c>
      <c r="C53" s="284">
        <v>11</v>
      </c>
      <c r="D53" s="284">
        <v>14</v>
      </c>
      <c r="E53" s="284" t="s">
        <v>210</v>
      </c>
      <c r="F53" s="274">
        <f t="shared" si="0"/>
        <v>26</v>
      </c>
    </row>
    <row r="54" spans="1:6" x14ac:dyDescent="0.3">
      <c r="A54" s="98" t="s">
        <v>217</v>
      </c>
      <c r="B54" s="284" t="s">
        <v>210</v>
      </c>
      <c r="C54" s="284">
        <v>42</v>
      </c>
      <c r="D54" s="284">
        <v>4</v>
      </c>
      <c r="E54" s="284" t="s">
        <v>210</v>
      </c>
      <c r="F54" s="274">
        <f t="shared" si="0"/>
        <v>46</v>
      </c>
    </row>
    <row r="55" spans="1:6" x14ac:dyDescent="0.3">
      <c r="A55" s="98" t="s">
        <v>252</v>
      </c>
      <c r="B55" s="284" t="s">
        <v>210</v>
      </c>
      <c r="C55" s="284">
        <v>1</v>
      </c>
      <c r="D55" s="284">
        <v>1</v>
      </c>
      <c r="E55" s="284" t="s">
        <v>210</v>
      </c>
      <c r="F55" s="274">
        <f t="shared" si="0"/>
        <v>2</v>
      </c>
    </row>
    <row r="56" spans="1:6" x14ac:dyDescent="0.3">
      <c r="A56" s="98" t="s">
        <v>29</v>
      </c>
      <c r="B56" s="284">
        <v>2</v>
      </c>
      <c r="C56" s="284">
        <v>79</v>
      </c>
      <c r="D56" s="284" t="s">
        <v>210</v>
      </c>
      <c r="E56" s="284" t="s">
        <v>210</v>
      </c>
      <c r="F56" s="274">
        <f t="shared" si="0"/>
        <v>81</v>
      </c>
    </row>
    <row r="57" spans="1:6" x14ac:dyDescent="0.3">
      <c r="A57" s="98" t="s">
        <v>253</v>
      </c>
      <c r="B57" s="284" t="s">
        <v>210</v>
      </c>
      <c r="C57" s="284">
        <v>3</v>
      </c>
      <c r="D57" s="284" t="s">
        <v>210</v>
      </c>
      <c r="E57" s="284" t="s">
        <v>210</v>
      </c>
      <c r="F57" s="274">
        <f t="shared" si="0"/>
        <v>3</v>
      </c>
    </row>
    <row r="58" spans="1:6" x14ac:dyDescent="0.3">
      <c r="A58" s="98" t="s">
        <v>62</v>
      </c>
      <c r="B58" s="284">
        <v>5</v>
      </c>
      <c r="C58" s="284">
        <v>39</v>
      </c>
      <c r="D58" s="284">
        <v>1</v>
      </c>
      <c r="E58" s="284" t="s">
        <v>210</v>
      </c>
      <c r="F58" s="274">
        <f t="shared" si="0"/>
        <v>45</v>
      </c>
    </row>
    <row r="59" spans="1:6" x14ac:dyDescent="0.3">
      <c r="A59" s="98" t="s">
        <v>254</v>
      </c>
      <c r="B59" s="284" t="s">
        <v>210</v>
      </c>
      <c r="C59" s="284">
        <v>1</v>
      </c>
      <c r="D59" s="284" t="s">
        <v>210</v>
      </c>
      <c r="E59" s="284" t="s">
        <v>210</v>
      </c>
      <c r="F59" s="274">
        <f t="shared" si="0"/>
        <v>1</v>
      </c>
    </row>
    <row r="60" spans="1:6" x14ac:dyDescent="0.3">
      <c r="A60" s="98" t="s">
        <v>30</v>
      </c>
      <c r="B60" s="284">
        <v>9</v>
      </c>
      <c r="C60" s="284">
        <v>5</v>
      </c>
      <c r="D60" s="284" t="s">
        <v>210</v>
      </c>
      <c r="E60" s="284" t="s">
        <v>210</v>
      </c>
      <c r="F60" s="274">
        <f t="shared" si="0"/>
        <v>14</v>
      </c>
    </row>
    <row r="61" spans="1:6" x14ac:dyDescent="0.3">
      <c r="A61" s="98" t="s">
        <v>255</v>
      </c>
      <c r="B61" s="284" t="s">
        <v>210</v>
      </c>
      <c r="C61" s="284">
        <v>15</v>
      </c>
      <c r="D61" s="284">
        <v>5</v>
      </c>
      <c r="E61" s="284" t="s">
        <v>210</v>
      </c>
      <c r="F61" s="274">
        <f t="shared" si="0"/>
        <v>20</v>
      </c>
    </row>
    <row r="62" spans="1:6" x14ac:dyDescent="0.3">
      <c r="A62" s="98" t="s">
        <v>256</v>
      </c>
      <c r="B62" s="284" t="s">
        <v>210</v>
      </c>
      <c r="C62" s="284" t="s">
        <v>210</v>
      </c>
      <c r="D62" s="284">
        <v>3</v>
      </c>
      <c r="E62" s="284" t="s">
        <v>210</v>
      </c>
      <c r="F62" s="274">
        <f t="shared" si="0"/>
        <v>3</v>
      </c>
    </row>
    <row r="63" spans="1:6" x14ac:dyDescent="0.3">
      <c r="A63" s="98" t="s">
        <v>218</v>
      </c>
      <c r="B63" s="284" t="s">
        <v>210</v>
      </c>
      <c r="C63" s="284">
        <v>1</v>
      </c>
      <c r="D63" s="284">
        <v>5</v>
      </c>
      <c r="E63" s="284" t="s">
        <v>210</v>
      </c>
      <c r="F63" s="274">
        <f t="shared" si="0"/>
        <v>6</v>
      </c>
    </row>
    <row r="64" spans="1:6" x14ac:dyDescent="0.3">
      <c r="A64" s="98" t="s">
        <v>33</v>
      </c>
      <c r="B64" s="284">
        <v>4</v>
      </c>
      <c r="C64" s="284">
        <v>124</v>
      </c>
      <c r="D64" s="284" t="s">
        <v>210</v>
      </c>
      <c r="E64" s="284" t="s">
        <v>210</v>
      </c>
      <c r="F64" s="274">
        <f t="shared" si="0"/>
        <v>128</v>
      </c>
    </row>
    <row r="65" spans="1:6" x14ac:dyDescent="0.3">
      <c r="A65" s="98" t="s">
        <v>257</v>
      </c>
      <c r="B65" s="284" t="s">
        <v>210</v>
      </c>
      <c r="C65" s="284">
        <v>1</v>
      </c>
      <c r="D65" s="284">
        <v>2</v>
      </c>
      <c r="E65" s="284" t="s">
        <v>210</v>
      </c>
      <c r="F65" s="274">
        <f t="shared" si="0"/>
        <v>3</v>
      </c>
    </row>
    <row r="66" spans="1:6" x14ac:dyDescent="0.3">
      <c r="A66" s="98" t="s">
        <v>258</v>
      </c>
      <c r="B66" s="284" t="s">
        <v>210</v>
      </c>
      <c r="C66" s="284">
        <v>11</v>
      </c>
      <c r="D66" s="284" t="s">
        <v>210</v>
      </c>
      <c r="E66" s="284" t="s">
        <v>210</v>
      </c>
      <c r="F66" s="274">
        <f t="shared" si="0"/>
        <v>11</v>
      </c>
    </row>
    <row r="67" spans="1:6" x14ac:dyDescent="0.3">
      <c r="A67" s="98" t="s">
        <v>122</v>
      </c>
      <c r="B67" s="284">
        <v>2</v>
      </c>
      <c r="C67" s="284">
        <v>10</v>
      </c>
      <c r="D67" s="284">
        <v>1</v>
      </c>
      <c r="E67" s="284" t="s">
        <v>210</v>
      </c>
      <c r="F67" s="274">
        <f t="shared" si="0"/>
        <v>13</v>
      </c>
    </row>
    <row r="68" spans="1:6" x14ac:dyDescent="0.3">
      <c r="A68" s="98" t="s">
        <v>34</v>
      </c>
      <c r="B68" s="284">
        <v>16</v>
      </c>
      <c r="C68" s="284">
        <v>34</v>
      </c>
      <c r="D68" s="284" t="s">
        <v>210</v>
      </c>
      <c r="E68" s="284" t="s">
        <v>210</v>
      </c>
      <c r="F68" s="274">
        <f t="shared" si="0"/>
        <v>50</v>
      </c>
    </row>
    <row r="69" spans="1:6" x14ac:dyDescent="0.3">
      <c r="A69" s="98" t="s">
        <v>259</v>
      </c>
      <c r="B69" s="284" t="s">
        <v>210</v>
      </c>
      <c r="C69" s="284" t="s">
        <v>210</v>
      </c>
      <c r="D69" s="284">
        <v>4</v>
      </c>
      <c r="E69" s="284" t="s">
        <v>210</v>
      </c>
      <c r="F69" s="274">
        <f t="shared" ref="F69:F106" si="1">SUM(B69:E69)</f>
        <v>4</v>
      </c>
    </row>
    <row r="70" spans="1:6" x14ac:dyDescent="0.3">
      <c r="A70" s="98" t="s">
        <v>260</v>
      </c>
      <c r="B70" s="284" t="s">
        <v>210</v>
      </c>
      <c r="C70" s="284">
        <v>1</v>
      </c>
      <c r="D70" s="284">
        <v>1</v>
      </c>
      <c r="E70" s="284" t="s">
        <v>210</v>
      </c>
      <c r="F70" s="274">
        <f t="shared" si="1"/>
        <v>2</v>
      </c>
    </row>
    <row r="71" spans="1:6" x14ac:dyDescent="0.3">
      <c r="A71" s="98" t="s">
        <v>35</v>
      </c>
      <c r="B71" s="284">
        <v>2</v>
      </c>
      <c r="C71" s="284">
        <v>17</v>
      </c>
      <c r="D71" s="284">
        <v>2</v>
      </c>
      <c r="E71" s="284" t="s">
        <v>210</v>
      </c>
      <c r="F71" s="274">
        <f t="shared" si="1"/>
        <v>21</v>
      </c>
    </row>
    <row r="72" spans="1:6" x14ac:dyDescent="0.3">
      <c r="A72" s="98" t="s">
        <v>53</v>
      </c>
      <c r="B72" s="284" t="s">
        <v>210</v>
      </c>
      <c r="C72" s="284">
        <v>72</v>
      </c>
      <c r="D72" s="284">
        <v>33</v>
      </c>
      <c r="E72" s="284">
        <v>1</v>
      </c>
      <c r="F72" s="274">
        <f t="shared" si="1"/>
        <v>106</v>
      </c>
    </row>
    <row r="73" spans="1:6" x14ac:dyDescent="0.3">
      <c r="A73" s="98" t="s">
        <v>261</v>
      </c>
      <c r="B73" s="284" t="s">
        <v>210</v>
      </c>
      <c r="C73" s="284">
        <v>5</v>
      </c>
      <c r="D73" s="284" t="s">
        <v>210</v>
      </c>
      <c r="E73" s="284" t="s">
        <v>210</v>
      </c>
      <c r="F73" s="274">
        <f t="shared" si="1"/>
        <v>5</v>
      </c>
    </row>
    <row r="74" spans="1:6" x14ac:dyDescent="0.3">
      <c r="A74" s="98" t="s">
        <v>262</v>
      </c>
      <c r="B74" s="284" t="s">
        <v>210</v>
      </c>
      <c r="C74" s="284" t="s">
        <v>210</v>
      </c>
      <c r="D74" s="284">
        <v>1</v>
      </c>
      <c r="E74" s="284" t="s">
        <v>210</v>
      </c>
      <c r="F74" s="274">
        <f t="shared" si="1"/>
        <v>1</v>
      </c>
    </row>
    <row r="75" spans="1:6" x14ac:dyDescent="0.3">
      <c r="A75" s="98" t="s">
        <v>36</v>
      </c>
      <c r="B75" s="284">
        <v>6</v>
      </c>
      <c r="C75" s="284">
        <v>63</v>
      </c>
      <c r="D75" s="284">
        <v>14</v>
      </c>
      <c r="E75" s="284" t="s">
        <v>210</v>
      </c>
      <c r="F75" s="274">
        <f t="shared" si="1"/>
        <v>83</v>
      </c>
    </row>
    <row r="76" spans="1:6" x14ac:dyDescent="0.3">
      <c r="A76" s="98" t="s">
        <v>108</v>
      </c>
      <c r="B76" s="284">
        <v>4</v>
      </c>
      <c r="C76" s="284">
        <v>15</v>
      </c>
      <c r="D76" s="284">
        <v>2</v>
      </c>
      <c r="E76" s="284" t="s">
        <v>210</v>
      </c>
      <c r="F76" s="274">
        <f t="shared" si="1"/>
        <v>21</v>
      </c>
    </row>
    <row r="77" spans="1:6" x14ac:dyDescent="0.3">
      <c r="A77" s="98" t="s">
        <v>263</v>
      </c>
      <c r="B77" s="284" t="s">
        <v>210</v>
      </c>
      <c r="C77" s="284">
        <v>12</v>
      </c>
      <c r="D77" s="284" t="s">
        <v>210</v>
      </c>
      <c r="E77" s="284" t="s">
        <v>210</v>
      </c>
      <c r="F77" s="274">
        <f t="shared" si="1"/>
        <v>12</v>
      </c>
    </row>
    <row r="78" spans="1:6" x14ac:dyDescent="0.3">
      <c r="A78" s="98" t="s">
        <v>234</v>
      </c>
      <c r="B78" s="284" t="s">
        <v>210</v>
      </c>
      <c r="C78" s="284">
        <v>29</v>
      </c>
      <c r="D78" s="284">
        <v>5</v>
      </c>
      <c r="E78" s="284" t="s">
        <v>210</v>
      </c>
      <c r="F78" s="274">
        <f t="shared" si="1"/>
        <v>34</v>
      </c>
    </row>
    <row r="79" spans="1:6" x14ac:dyDescent="0.3">
      <c r="A79" s="98" t="s">
        <v>235</v>
      </c>
      <c r="B79" s="284" t="s">
        <v>210</v>
      </c>
      <c r="C79" s="284" t="s">
        <v>210</v>
      </c>
      <c r="D79" s="284">
        <v>2</v>
      </c>
      <c r="E79" s="284" t="s">
        <v>210</v>
      </c>
      <c r="F79" s="274">
        <f t="shared" si="1"/>
        <v>2</v>
      </c>
    </row>
    <row r="80" spans="1:6" x14ac:dyDescent="0.3">
      <c r="A80" s="98" t="s">
        <v>37</v>
      </c>
      <c r="B80" s="284">
        <v>87</v>
      </c>
      <c r="C80" s="284">
        <v>804</v>
      </c>
      <c r="D80" s="284">
        <v>42</v>
      </c>
      <c r="E80" s="284">
        <v>1</v>
      </c>
      <c r="F80" s="274">
        <f t="shared" si="1"/>
        <v>934</v>
      </c>
    </row>
    <row r="81" spans="1:6" x14ac:dyDescent="0.3">
      <c r="A81" s="98" t="s">
        <v>236</v>
      </c>
      <c r="B81" s="284" t="s">
        <v>210</v>
      </c>
      <c r="C81" s="284">
        <v>5</v>
      </c>
      <c r="D81" s="284">
        <v>2</v>
      </c>
      <c r="E81" s="284" t="s">
        <v>210</v>
      </c>
      <c r="F81" s="274">
        <f t="shared" si="1"/>
        <v>7</v>
      </c>
    </row>
    <row r="82" spans="1:6" x14ac:dyDescent="0.3">
      <c r="A82" s="98" t="s">
        <v>38</v>
      </c>
      <c r="B82" s="284" t="s">
        <v>210</v>
      </c>
      <c r="C82" s="284">
        <v>16</v>
      </c>
      <c r="D82" s="284">
        <v>6</v>
      </c>
      <c r="E82" s="284" t="s">
        <v>210</v>
      </c>
      <c r="F82" s="274">
        <f t="shared" si="1"/>
        <v>22</v>
      </c>
    </row>
    <row r="83" spans="1:6" x14ac:dyDescent="0.3">
      <c r="A83" s="98" t="s">
        <v>39</v>
      </c>
      <c r="B83" s="284">
        <v>1</v>
      </c>
      <c r="C83" s="284">
        <v>5</v>
      </c>
      <c r="D83" s="284" t="s">
        <v>210</v>
      </c>
      <c r="E83" s="284" t="s">
        <v>210</v>
      </c>
      <c r="F83" s="274">
        <f t="shared" si="1"/>
        <v>6</v>
      </c>
    </row>
    <row r="84" spans="1:6" x14ac:dyDescent="0.3">
      <c r="A84" s="98" t="s">
        <v>40</v>
      </c>
      <c r="B84" s="284" t="s">
        <v>210</v>
      </c>
      <c r="C84" s="284">
        <v>1</v>
      </c>
      <c r="D84" s="284">
        <v>2</v>
      </c>
      <c r="E84" s="284" t="s">
        <v>210</v>
      </c>
      <c r="F84" s="274">
        <f t="shared" si="1"/>
        <v>3</v>
      </c>
    </row>
    <row r="85" spans="1:6" x14ac:dyDescent="0.3">
      <c r="A85" s="98" t="s">
        <v>219</v>
      </c>
      <c r="B85" s="284" t="s">
        <v>210</v>
      </c>
      <c r="C85" s="284">
        <v>3</v>
      </c>
      <c r="D85" s="284" t="s">
        <v>210</v>
      </c>
      <c r="E85" s="284" t="s">
        <v>210</v>
      </c>
      <c r="F85" s="274">
        <f t="shared" si="1"/>
        <v>3</v>
      </c>
    </row>
    <row r="86" spans="1:6" x14ac:dyDescent="0.3">
      <c r="A86" s="98" t="s">
        <v>41</v>
      </c>
      <c r="B86" s="284" t="s">
        <v>210</v>
      </c>
      <c r="C86" s="284">
        <v>23</v>
      </c>
      <c r="D86" s="284" t="s">
        <v>210</v>
      </c>
      <c r="E86" s="284" t="s">
        <v>210</v>
      </c>
      <c r="F86" s="274">
        <f t="shared" si="1"/>
        <v>23</v>
      </c>
    </row>
    <row r="87" spans="1:6" x14ac:dyDescent="0.3">
      <c r="A87" s="98" t="s">
        <v>220</v>
      </c>
      <c r="B87" s="284" t="s">
        <v>210</v>
      </c>
      <c r="C87" s="284">
        <v>3</v>
      </c>
      <c r="D87" s="284">
        <v>2</v>
      </c>
      <c r="E87" s="284" t="s">
        <v>210</v>
      </c>
      <c r="F87" s="274">
        <f t="shared" si="1"/>
        <v>5</v>
      </c>
    </row>
    <row r="88" spans="1:6" x14ac:dyDescent="0.3">
      <c r="A88" s="98" t="s">
        <v>42</v>
      </c>
      <c r="B88" s="284">
        <v>1</v>
      </c>
      <c r="C88" s="284">
        <v>8</v>
      </c>
      <c r="D88" s="284" t="s">
        <v>210</v>
      </c>
      <c r="E88" s="284" t="s">
        <v>210</v>
      </c>
      <c r="F88" s="274">
        <f t="shared" si="1"/>
        <v>9</v>
      </c>
    </row>
    <row r="89" spans="1:6" x14ac:dyDescent="0.3">
      <c r="A89" s="98" t="s">
        <v>43</v>
      </c>
      <c r="B89" s="284" t="s">
        <v>210</v>
      </c>
      <c r="C89" s="284">
        <v>101</v>
      </c>
      <c r="D89" s="284">
        <v>3</v>
      </c>
      <c r="E89" s="284" t="s">
        <v>210</v>
      </c>
      <c r="F89" s="274">
        <f t="shared" si="1"/>
        <v>104</v>
      </c>
    </row>
    <row r="90" spans="1:6" x14ac:dyDescent="0.3">
      <c r="A90" s="98" t="s">
        <v>44</v>
      </c>
      <c r="B90" s="284">
        <v>1</v>
      </c>
      <c r="C90" s="284">
        <v>14</v>
      </c>
      <c r="D90" s="284" t="s">
        <v>210</v>
      </c>
      <c r="E90" s="284" t="s">
        <v>210</v>
      </c>
      <c r="F90" s="274">
        <f t="shared" si="1"/>
        <v>15</v>
      </c>
    </row>
    <row r="91" spans="1:6" x14ac:dyDescent="0.3">
      <c r="A91" s="98" t="s">
        <v>58</v>
      </c>
      <c r="B91" s="284" t="s">
        <v>210</v>
      </c>
      <c r="C91" s="284">
        <v>85</v>
      </c>
      <c r="D91" s="284">
        <v>1</v>
      </c>
      <c r="E91" s="284" t="s">
        <v>210</v>
      </c>
      <c r="F91" s="274">
        <f t="shared" si="1"/>
        <v>86</v>
      </c>
    </row>
    <row r="92" spans="1:6" x14ac:dyDescent="0.3">
      <c r="A92" s="98" t="s">
        <v>264</v>
      </c>
      <c r="B92" s="284" t="s">
        <v>210</v>
      </c>
      <c r="C92" s="284">
        <v>3</v>
      </c>
      <c r="D92" s="284" t="s">
        <v>210</v>
      </c>
      <c r="E92" s="284" t="s">
        <v>210</v>
      </c>
      <c r="F92" s="274">
        <f t="shared" si="1"/>
        <v>3</v>
      </c>
    </row>
    <row r="93" spans="1:6" x14ac:dyDescent="0.3">
      <c r="A93" s="98" t="s">
        <v>221</v>
      </c>
      <c r="B93" s="284" t="s">
        <v>210</v>
      </c>
      <c r="C93" s="284">
        <v>14</v>
      </c>
      <c r="D93" s="284">
        <v>2</v>
      </c>
      <c r="E93" s="284" t="s">
        <v>210</v>
      </c>
      <c r="F93" s="274">
        <f t="shared" si="1"/>
        <v>16</v>
      </c>
    </row>
    <row r="94" spans="1:6" x14ac:dyDescent="0.3">
      <c r="A94" s="98" t="s">
        <v>45</v>
      </c>
      <c r="B94" s="284" t="s">
        <v>210</v>
      </c>
      <c r="C94" s="284">
        <v>2</v>
      </c>
      <c r="D94" s="284" t="s">
        <v>210</v>
      </c>
      <c r="E94" s="284" t="s">
        <v>210</v>
      </c>
      <c r="F94" s="274">
        <f t="shared" si="1"/>
        <v>2</v>
      </c>
    </row>
    <row r="95" spans="1:6" x14ac:dyDescent="0.3">
      <c r="A95" s="98" t="s">
        <v>46</v>
      </c>
      <c r="B95" s="284">
        <v>11</v>
      </c>
      <c r="C95" s="284">
        <v>237</v>
      </c>
      <c r="D95" s="284">
        <v>2</v>
      </c>
      <c r="E95" s="284" t="s">
        <v>210</v>
      </c>
      <c r="F95" s="274">
        <f t="shared" si="1"/>
        <v>250</v>
      </c>
    </row>
    <row r="96" spans="1:6" x14ac:dyDescent="0.3">
      <c r="A96" s="98" t="s">
        <v>47</v>
      </c>
      <c r="B96" s="284">
        <v>32</v>
      </c>
      <c r="C96" s="284">
        <v>263</v>
      </c>
      <c r="D96" s="284">
        <v>33</v>
      </c>
      <c r="E96" s="284" t="s">
        <v>210</v>
      </c>
      <c r="F96" s="274">
        <f t="shared" si="1"/>
        <v>328</v>
      </c>
    </row>
    <row r="97" spans="1:6" x14ac:dyDescent="0.3">
      <c r="A97" s="98" t="s">
        <v>48</v>
      </c>
      <c r="B97" s="284">
        <v>3</v>
      </c>
      <c r="C97" s="284">
        <v>7</v>
      </c>
      <c r="D97" s="284" t="s">
        <v>210</v>
      </c>
      <c r="E97" s="284" t="s">
        <v>210</v>
      </c>
      <c r="F97" s="274">
        <f t="shared" si="1"/>
        <v>10</v>
      </c>
    </row>
    <row r="98" spans="1:6" x14ac:dyDescent="0.3">
      <c r="A98" s="98" t="s">
        <v>49</v>
      </c>
      <c r="B98" s="284" t="s">
        <v>210</v>
      </c>
      <c r="C98" s="284">
        <v>13</v>
      </c>
      <c r="D98" s="284">
        <v>5</v>
      </c>
      <c r="E98" s="284" t="s">
        <v>210</v>
      </c>
      <c r="F98" s="274">
        <f t="shared" si="1"/>
        <v>18</v>
      </c>
    </row>
    <row r="99" spans="1:6" x14ac:dyDescent="0.3">
      <c r="A99" s="98" t="s">
        <v>50</v>
      </c>
      <c r="B99" s="284">
        <v>255</v>
      </c>
      <c r="C99" s="284">
        <v>4078</v>
      </c>
      <c r="D99" s="284">
        <v>90</v>
      </c>
      <c r="E99" s="284">
        <v>1</v>
      </c>
      <c r="F99" s="274">
        <f t="shared" si="1"/>
        <v>4424</v>
      </c>
    </row>
    <row r="100" spans="1:6" x14ac:dyDescent="0.3">
      <c r="A100" s="98" t="s">
        <v>51</v>
      </c>
      <c r="B100" s="284">
        <v>11</v>
      </c>
      <c r="C100" s="284">
        <v>39</v>
      </c>
      <c r="D100" s="284">
        <v>6</v>
      </c>
      <c r="E100" s="284" t="s">
        <v>210</v>
      </c>
      <c r="F100" s="274">
        <f t="shared" si="1"/>
        <v>56</v>
      </c>
    </row>
    <row r="101" spans="1:6" x14ac:dyDescent="0.3">
      <c r="A101" s="98" t="s">
        <v>222</v>
      </c>
      <c r="B101" s="284" t="s">
        <v>210</v>
      </c>
      <c r="C101" s="284">
        <v>3</v>
      </c>
      <c r="D101" s="284">
        <v>1</v>
      </c>
      <c r="E101" s="284" t="s">
        <v>210</v>
      </c>
      <c r="F101" s="274">
        <f t="shared" si="1"/>
        <v>4</v>
      </c>
    </row>
    <row r="102" spans="1:6" x14ac:dyDescent="0.3">
      <c r="A102" s="98" t="s">
        <v>52</v>
      </c>
      <c r="B102" s="284">
        <v>52</v>
      </c>
      <c r="C102" s="284">
        <v>93</v>
      </c>
      <c r="D102" s="284">
        <v>8</v>
      </c>
      <c r="E102" s="284" t="s">
        <v>210</v>
      </c>
      <c r="F102" s="274">
        <f t="shared" si="1"/>
        <v>153</v>
      </c>
    </row>
    <row r="103" spans="1:6" x14ac:dyDescent="0.3">
      <c r="A103" s="98" t="s">
        <v>223</v>
      </c>
      <c r="B103" s="284">
        <v>1</v>
      </c>
      <c r="C103" s="284">
        <v>8</v>
      </c>
      <c r="D103" s="284" t="s">
        <v>210</v>
      </c>
      <c r="E103" s="284" t="s">
        <v>210</v>
      </c>
      <c r="F103" s="274">
        <f t="shared" si="1"/>
        <v>9</v>
      </c>
    </row>
    <row r="104" spans="1:6" x14ac:dyDescent="0.3">
      <c r="A104" s="98" t="s">
        <v>265</v>
      </c>
      <c r="B104" s="284" t="s">
        <v>210</v>
      </c>
      <c r="C104" s="284">
        <v>3</v>
      </c>
      <c r="D104" s="284">
        <v>2</v>
      </c>
      <c r="E104" s="284" t="s">
        <v>210</v>
      </c>
      <c r="F104" s="274">
        <f t="shared" si="1"/>
        <v>5</v>
      </c>
    </row>
    <row r="105" spans="1:6" x14ac:dyDescent="0.3">
      <c r="A105" s="98" t="s">
        <v>224</v>
      </c>
      <c r="B105" s="284">
        <v>1</v>
      </c>
      <c r="C105" s="284">
        <v>8</v>
      </c>
      <c r="D105" s="284">
        <v>2</v>
      </c>
      <c r="E105" s="284" t="s">
        <v>210</v>
      </c>
      <c r="F105" s="274">
        <f t="shared" si="1"/>
        <v>11</v>
      </c>
    </row>
    <row r="106" spans="1:6" ht="13.5" thickBot="1" x14ac:dyDescent="0.35">
      <c r="A106" s="329" t="s">
        <v>266</v>
      </c>
      <c r="B106" s="330" t="s">
        <v>210</v>
      </c>
      <c r="C106" s="330">
        <v>1</v>
      </c>
      <c r="D106" s="330" t="s">
        <v>210</v>
      </c>
      <c r="E106" s="330" t="s">
        <v>210</v>
      </c>
      <c r="F106" s="331">
        <f t="shared" si="1"/>
        <v>1</v>
      </c>
    </row>
    <row r="107" spans="1:6" ht="13.5" thickBot="1" x14ac:dyDescent="0.35">
      <c r="A107" s="316" t="s">
        <v>100</v>
      </c>
      <c r="B107" s="332">
        <f>SUM(B1:B106)</f>
        <v>945</v>
      </c>
      <c r="C107" s="332">
        <f>SUM(C1:C106)</f>
        <v>9272</v>
      </c>
      <c r="D107" s="332">
        <f>SUM(D1:D106)</f>
        <v>607</v>
      </c>
      <c r="E107" s="332">
        <f>SUM(E1:E106)</f>
        <v>5</v>
      </c>
      <c r="F107" s="332">
        <f>SUM(F1:F106)</f>
        <v>10829</v>
      </c>
    </row>
  </sheetData>
  <sortState ref="A4:E120">
    <sortCondition ref="A4:A120"/>
  </sortState>
  <phoneticPr fontId="2" type="noConversion"/>
  <pageMargins left="0.7" right="0.7" top="0.75" bottom="0.75" header="0.3" footer="0.3"/>
  <pageSetup paperSize="9" scale="9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K100"/>
  <sheetViews>
    <sheetView zoomScaleNormal="100" workbookViewId="0">
      <selection activeCell="I16" sqref="I16"/>
    </sheetView>
  </sheetViews>
  <sheetFormatPr defaultColWidth="9.1796875" defaultRowHeight="12" x14ac:dyDescent="0.3"/>
  <cols>
    <col min="1" max="1" width="38.7265625" style="85" customWidth="1"/>
    <col min="2" max="5" width="5.90625" style="85" bestFit="1" customWidth="1"/>
    <col min="6" max="6" width="10.453125" style="85" customWidth="1"/>
    <col min="7" max="16384" width="9.1796875" style="85"/>
  </cols>
  <sheetData>
    <row r="1" spans="1:11" x14ac:dyDescent="0.3">
      <c r="A1" s="86" t="s">
        <v>196</v>
      </c>
    </row>
    <row r="2" spans="1:11" x14ac:dyDescent="0.3">
      <c r="A2" s="87" t="s">
        <v>175</v>
      </c>
    </row>
    <row r="3" spans="1:11" ht="12.5" thickBot="1" x14ac:dyDescent="0.35"/>
    <row r="4" spans="1:11" ht="36.5" thickBot="1" x14ac:dyDescent="0.35">
      <c r="A4" s="285" t="s">
        <v>0</v>
      </c>
      <c r="B4" s="286" t="s">
        <v>117</v>
      </c>
      <c r="C4" s="287" t="s">
        <v>118</v>
      </c>
      <c r="D4" s="288" t="s">
        <v>2</v>
      </c>
      <c r="E4" s="289" t="s">
        <v>3</v>
      </c>
    </row>
    <row r="5" spans="1:11" x14ac:dyDescent="0.3">
      <c r="A5" s="93" t="s">
        <v>4</v>
      </c>
      <c r="B5" s="130">
        <v>8</v>
      </c>
      <c r="C5" s="131">
        <v>4</v>
      </c>
      <c r="D5" s="121">
        <f t="shared" ref="D5:D36" si="0">SUM(B5:C5)</f>
        <v>12</v>
      </c>
      <c r="E5" s="290">
        <f t="shared" ref="E5:E36" si="1">D5*100/$D$100</f>
        <v>7.8165711307972896E-2</v>
      </c>
    </row>
    <row r="6" spans="1:11" x14ac:dyDescent="0.3">
      <c r="A6" s="98" t="s">
        <v>239</v>
      </c>
      <c r="B6" s="119" t="s">
        <v>210</v>
      </c>
      <c r="C6" s="120">
        <v>9</v>
      </c>
      <c r="D6" s="121">
        <f t="shared" si="0"/>
        <v>9</v>
      </c>
      <c r="E6" s="290">
        <f t="shared" si="1"/>
        <v>5.8624283480979679E-2</v>
      </c>
    </row>
    <row r="7" spans="1:11" x14ac:dyDescent="0.3">
      <c r="A7" s="98" t="s">
        <v>5</v>
      </c>
      <c r="B7" s="119">
        <v>2</v>
      </c>
      <c r="C7" s="120">
        <v>44</v>
      </c>
      <c r="D7" s="121">
        <f t="shared" si="0"/>
        <v>46</v>
      </c>
      <c r="E7" s="290">
        <f t="shared" si="1"/>
        <v>0.29963522668056281</v>
      </c>
    </row>
    <row r="8" spans="1:11" x14ac:dyDescent="0.3">
      <c r="A8" s="98" t="s">
        <v>6</v>
      </c>
      <c r="B8" s="119" t="s">
        <v>210</v>
      </c>
      <c r="C8" s="120">
        <v>3</v>
      </c>
      <c r="D8" s="121">
        <f t="shared" si="0"/>
        <v>3</v>
      </c>
      <c r="E8" s="290">
        <f t="shared" si="1"/>
        <v>1.9541427826993224E-2</v>
      </c>
    </row>
    <row r="9" spans="1:11" x14ac:dyDescent="0.3">
      <c r="A9" s="98" t="s">
        <v>240</v>
      </c>
      <c r="B9" s="119" t="s">
        <v>210</v>
      </c>
      <c r="C9" s="120">
        <v>2</v>
      </c>
      <c r="D9" s="121">
        <f t="shared" si="0"/>
        <v>2</v>
      </c>
      <c r="E9" s="290">
        <f t="shared" si="1"/>
        <v>1.3027618551328817E-2</v>
      </c>
    </row>
    <row r="10" spans="1:11" ht="13" x14ac:dyDescent="0.3">
      <c r="A10" s="98" t="s">
        <v>241</v>
      </c>
      <c r="B10" s="119">
        <v>1</v>
      </c>
      <c r="C10" s="120">
        <v>7</v>
      </c>
      <c r="D10" s="121">
        <f t="shared" si="0"/>
        <v>8</v>
      </c>
      <c r="E10" s="290">
        <f t="shared" si="1"/>
        <v>5.2110474205315269E-2</v>
      </c>
      <c r="G10"/>
      <c r="H10"/>
      <c r="I10"/>
      <c r="J10"/>
      <c r="K10"/>
    </row>
    <row r="11" spans="1:11" ht="13" x14ac:dyDescent="0.3">
      <c r="A11" s="98" t="s">
        <v>7</v>
      </c>
      <c r="B11" s="119">
        <v>33</v>
      </c>
      <c r="C11" s="120">
        <v>36</v>
      </c>
      <c r="D11" s="121">
        <f t="shared" si="0"/>
        <v>69</v>
      </c>
      <c r="E11" s="290">
        <f t="shared" si="1"/>
        <v>0.44945284002084418</v>
      </c>
      <c r="G11"/>
      <c r="H11"/>
      <c r="I11"/>
      <c r="J11"/>
      <c r="K11"/>
    </row>
    <row r="12" spans="1:11" ht="13" x14ac:dyDescent="0.3">
      <c r="A12" s="98" t="s">
        <v>226</v>
      </c>
      <c r="B12" s="119">
        <v>2</v>
      </c>
      <c r="C12" s="120">
        <v>8</v>
      </c>
      <c r="D12" s="121">
        <f t="shared" si="0"/>
        <v>10</v>
      </c>
      <c r="E12" s="290">
        <f t="shared" si="1"/>
        <v>6.5138092756644089E-2</v>
      </c>
      <c r="G12"/>
      <c r="H12"/>
      <c r="I12"/>
      <c r="J12"/>
      <c r="K12"/>
    </row>
    <row r="13" spans="1:11" ht="13" x14ac:dyDescent="0.3">
      <c r="A13" s="98" t="s">
        <v>8</v>
      </c>
      <c r="B13" s="119">
        <v>5</v>
      </c>
      <c r="C13" s="120">
        <v>6</v>
      </c>
      <c r="D13" s="121">
        <f t="shared" si="0"/>
        <v>11</v>
      </c>
      <c r="E13" s="290">
        <f t="shared" si="1"/>
        <v>7.1651902032308493E-2</v>
      </c>
      <c r="G13"/>
      <c r="H13"/>
      <c r="I13"/>
      <c r="J13"/>
      <c r="K13"/>
    </row>
    <row r="14" spans="1:11" ht="13" x14ac:dyDescent="0.3">
      <c r="A14" s="98" t="s">
        <v>9</v>
      </c>
      <c r="B14" s="119">
        <v>1</v>
      </c>
      <c r="C14" s="120">
        <v>8</v>
      </c>
      <c r="D14" s="121">
        <f t="shared" si="0"/>
        <v>9</v>
      </c>
      <c r="E14" s="290">
        <f t="shared" si="1"/>
        <v>5.8624283480979679E-2</v>
      </c>
      <c r="G14"/>
      <c r="H14"/>
      <c r="I14"/>
      <c r="J14"/>
      <c r="K14"/>
    </row>
    <row r="15" spans="1:11" ht="13" x14ac:dyDescent="0.3">
      <c r="A15" s="98" t="s">
        <v>10</v>
      </c>
      <c r="B15" s="119">
        <v>2</v>
      </c>
      <c r="C15" s="120">
        <v>11</v>
      </c>
      <c r="D15" s="121">
        <f t="shared" si="0"/>
        <v>13</v>
      </c>
      <c r="E15" s="290">
        <f t="shared" si="1"/>
        <v>8.4679520583637313E-2</v>
      </c>
      <c r="G15"/>
      <c r="H15"/>
      <c r="I15"/>
      <c r="J15"/>
      <c r="K15"/>
    </row>
    <row r="16" spans="1:11" ht="13" x14ac:dyDescent="0.3">
      <c r="A16" s="98" t="s">
        <v>11</v>
      </c>
      <c r="B16" s="119">
        <v>2324</v>
      </c>
      <c r="C16" s="120">
        <v>2875</v>
      </c>
      <c r="D16" s="121">
        <f t="shared" si="0"/>
        <v>5199</v>
      </c>
      <c r="E16" s="290">
        <f t="shared" si="1"/>
        <v>33.865294424179261</v>
      </c>
      <c r="G16"/>
      <c r="H16"/>
      <c r="I16"/>
      <c r="J16"/>
      <c r="K16"/>
    </row>
    <row r="17" spans="1:11" ht="13" x14ac:dyDescent="0.3">
      <c r="A17" s="98" t="s">
        <v>243</v>
      </c>
      <c r="B17" s="119" t="s">
        <v>210</v>
      </c>
      <c r="C17" s="120">
        <v>2</v>
      </c>
      <c r="D17" s="121">
        <f t="shared" si="0"/>
        <v>2</v>
      </c>
      <c r="E17" s="290">
        <f t="shared" si="1"/>
        <v>1.3027618551328817E-2</v>
      </c>
      <c r="G17"/>
      <c r="H17"/>
      <c r="I17"/>
      <c r="J17"/>
      <c r="K17"/>
    </row>
    <row r="18" spans="1:11" ht="13" x14ac:dyDescent="0.3">
      <c r="A18" s="98" t="s">
        <v>244</v>
      </c>
      <c r="B18" s="119" t="s">
        <v>210</v>
      </c>
      <c r="C18" s="120">
        <v>3</v>
      </c>
      <c r="D18" s="121">
        <f t="shared" si="0"/>
        <v>3</v>
      </c>
      <c r="E18" s="290">
        <f t="shared" si="1"/>
        <v>1.9541427826993224E-2</v>
      </c>
      <c r="G18"/>
      <c r="H18"/>
      <c r="I18"/>
      <c r="J18"/>
      <c r="K18"/>
    </row>
    <row r="19" spans="1:11" ht="13" x14ac:dyDescent="0.3">
      <c r="A19" s="98" t="s">
        <v>59</v>
      </c>
      <c r="B19" s="119">
        <v>12</v>
      </c>
      <c r="C19" s="120">
        <v>29</v>
      </c>
      <c r="D19" s="121">
        <f t="shared" si="0"/>
        <v>41</v>
      </c>
      <c r="E19" s="290">
        <f t="shared" si="1"/>
        <v>0.26706618030224077</v>
      </c>
      <c r="G19"/>
      <c r="H19"/>
      <c r="I19"/>
      <c r="J19"/>
      <c r="K19"/>
    </row>
    <row r="20" spans="1:11" ht="13" x14ac:dyDescent="0.3">
      <c r="A20" s="98" t="s">
        <v>211</v>
      </c>
      <c r="B20" s="119">
        <v>3</v>
      </c>
      <c r="C20" s="120">
        <v>5</v>
      </c>
      <c r="D20" s="121">
        <f t="shared" si="0"/>
        <v>8</v>
      </c>
      <c r="E20" s="290">
        <f t="shared" si="1"/>
        <v>5.2110474205315269E-2</v>
      </c>
      <c r="G20"/>
      <c r="H20"/>
      <c r="I20"/>
      <c r="J20"/>
      <c r="K20"/>
    </row>
    <row r="21" spans="1:11" ht="13" x14ac:dyDescent="0.3">
      <c r="A21" s="98" t="s">
        <v>13</v>
      </c>
      <c r="B21" s="119">
        <v>49</v>
      </c>
      <c r="C21" s="120">
        <v>27</v>
      </c>
      <c r="D21" s="121">
        <f t="shared" si="0"/>
        <v>76</v>
      </c>
      <c r="E21" s="290">
        <f t="shared" si="1"/>
        <v>0.49504950495049505</v>
      </c>
      <c r="G21"/>
      <c r="H21"/>
      <c r="I21"/>
      <c r="J21"/>
      <c r="K21"/>
    </row>
    <row r="22" spans="1:11" ht="13" x14ac:dyDescent="0.3">
      <c r="A22" s="98" t="s">
        <v>268</v>
      </c>
      <c r="B22" s="119" t="s">
        <v>210</v>
      </c>
      <c r="C22" s="120">
        <v>1</v>
      </c>
      <c r="D22" s="121">
        <f t="shared" si="0"/>
        <v>1</v>
      </c>
      <c r="E22" s="290">
        <f t="shared" si="1"/>
        <v>6.5138092756644086E-3</v>
      </c>
      <c r="G22"/>
      <c r="H22"/>
      <c r="I22"/>
      <c r="J22"/>
      <c r="K22"/>
    </row>
    <row r="23" spans="1:11" ht="13" x14ac:dyDescent="0.3">
      <c r="A23" s="98" t="s">
        <v>107</v>
      </c>
      <c r="B23" s="119" t="s">
        <v>210</v>
      </c>
      <c r="C23" s="120">
        <v>1</v>
      </c>
      <c r="D23" s="121">
        <f t="shared" si="0"/>
        <v>1</v>
      </c>
      <c r="E23" s="290">
        <f t="shared" si="1"/>
        <v>6.5138092756644086E-3</v>
      </c>
      <c r="G23"/>
      <c r="H23"/>
      <c r="I23"/>
      <c r="J23"/>
      <c r="K23"/>
    </row>
    <row r="24" spans="1:11" ht="13" x14ac:dyDescent="0.3">
      <c r="A24" s="98" t="s">
        <v>245</v>
      </c>
      <c r="B24" s="119">
        <v>1</v>
      </c>
      <c r="C24" s="120">
        <v>3</v>
      </c>
      <c r="D24" s="121">
        <f t="shared" si="0"/>
        <v>4</v>
      </c>
      <c r="E24" s="290">
        <f t="shared" si="1"/>
        <v>2.6055237102657634E-2</v>
      </c>
      <c r="G24"/>
      <c r="H24"/>
      <c r="I24"/>
      <c r="J24"/>
      <c r="K24"/>
    </row>
    <row r="25" spans="1:11" ht="13" x14ac:dyDescent="0.3">
      <c r="A25" s="98" t="s">
        <v>14</v>
      </c>
      <c r="B25" s="119">
        <v>3</v>
      </c>
      <c r="C25" s="120">
        <v>87</v>
      </c>
      <c r="D25" s="121">
        <f t="shared" si="0"/>
        <v>90</v>
      </c>
      <c r="E25" s="290">
        <f t="shared" si="1"/>
        <v>0.58624283480979678</v>
      </c>
      <c r="G25"/>
      <c r="H25"/>
      <c r="I25"/>
      <c r="J25"/>
      <c r="K25"/>
    </row>
    <row r="26" spans="1:11" ht="13" x14ac:dyDescent="0.3">
      <c r="A26" s="98" t="s">
        <v>228</v>
      </c>
      <c r="B26" s="119">
        <v>3</v>
      </c>
      <c r="C26" s="120" t="s">
        <v>210</v>
      </c>
      <c r="D26" s="121">
        <f t="shared" si="0"/>
        <v>3</v>
      </c>
      <c r="E26" s="290">
        <f t="shared" si="1"/>
        <v>1.9541427826993224E-2</v>
      </c>
      <c r="G26"/>
      <c r="H26"/>
      <c r="I26"/>
      <c r="J26"/>
      <c r="K26"/>
    </row>
    <row r="27" spans="1:11" ht="13" x14ac:dyDescent="0.3">
      <c r="A27" s="98" t="s">
        <v>213</v>
      </c>
      <c r="B27" s="119">
        <v>1</v>
      </c>
      <c r="C27" s="120">
        <v>2</v>
      </c>
      <c r="D27" s="121">
        <f t="shared" si="0"/>
        <v>3</v>
      </c>
      <c r="E27" s="290">
        <f t="shared" si="1"/>
        <v>1.9541427826993224E-2</v>
      </c>
      <c r="G27"/>
      <c r="H27"/>
      <c r="I27"/>
      <c r="J27"/>
      <c r="K27"/>
    </row>
    <row r="28" spans="1:11" ht="13" x14ac:dyDescent="0.3">
      <c r="A28" s="98" t="s">
        <v>269</v>
      </c>
      <c r="B28" s="119" t="s">
        <v>210</v>
      </c>
      <c r="C28" s="120">
        <v>1</v>
      </c>
      <c r="D28" s="121">
        <f t="shared" si="0"/>
        <v>1</v>
      </c>
      <c r="E28" s="290">
        <f t="shared" si="1"/>
        <v>6.5138092756644086E-3</v>
      </c>
      <c r="G28"/>
      <c r="H28"/>
      <c r="I28"/>
      <c r="J28"/>
      <c r="K28"/>
    </row>
    <row r="29" spans="1:11" ht="13" x14ac:dyDescent="0.3">
      <c r="A29" s="98" t="s">
        <v>214</v>
      </c>
      <c r="B29" s="119">
        <v>27</v>
      </c>
      <c r="C29" s="120">
        <v>1</v>
      </c>
      <c r="D29" s="121">
        <f t="shared" si="0"/>
        <v>28</v>
      </c>
      <c r="E29" s="290">
        <f t="shared" si="1"/>
        <v>0.18238665971860343</v>
      </c>
      <c r="G29"/>
      <c r="H29"/>
      <c r="I29"/>
      <c r="J29"/>
      <c r="K29"/>
    </row>
    <row r="30" spans="1:11" ht="13" x14ac:dyDescent="0.3">
      <c r="A30" s="98" t="s">
        <v>17</v>
      </c>
      <c r="B30" s="119">
        <v>1</v>
      </c>
      <c r="C30" s="120">
        <v>2</v>
      </c>
      <c r="D30" s="121">
        <f t="shared" si="0"/>
        <v>3</v>
      </c>
      <c r="E30" s="290">
        <f t="shared" si="1"/>
        <v>1.9541427826993224E-2</v>
      </c>
      <c r="G30"/>
      <c r="H30"/>
      <c r="I30"/>
      <c r="J30"/>
      <c r="K30"/>
    </row>
    <row r="31" spans="1:11" x14ac:dyDescent="0.3">
      <c r="A31" s="98" t="s">
        <v>18</v>
      </c>
      <c r="B31" s="119">
        <v>21</v>
      </c>
      <c r="C31" s="120">
        <v>28</v>
      </c>
      <c r="D31" s="121">
        <f t="shared" si="0"/>
        <v>49</v>
      </c>
      <c r="E31" s="290">
        <f t="shared" si="1"/>
        <v>0.319176654507556</v>
      </c>
    </row>
    <row r="32" spans="1:11" x14ac:dyDescent="0.3">
      <c r="A32" s="98" t="s">
        <v>270</v>
      </c>
      <c r="B32" s="119" t="s">
        <v>210</v>
      </c>
      <c r="C32" s="120">
        <v>3</v>
      </c>
      <c r="D32" s="121">
        <f t="shared" si="0"/>
        <v>3</v>
      </c>
      <c r="E32" s="290">
        <f t="shared" si="1"/>
        <v>1.9541427826993224E-2</v>
      </c>
    </row>
    <row r="33" spans="1:5" x14ac:dyDescent="0.3">
      <c r="A33" s="98" t="s">
        <v>19</v>
      </c>
      <c r="B33" s="119">
        <v>1</v>
      </c>
      <c r="C33" s="120">
        <v>1</v>
      </c>
      <c r="D33" s="121">
        <f t="shared" si="0"/>
        <v>2</v>
      </c>
      <c r="E33" s="290">
        <f t="shared" si="1"/>
        <v>1.3027618551328817E-2</v>
      </c>
    </row>
    <row r="34" spans="1:5" x14ac:dyDescent="0.3">
      <c r="A34" s="98" t="s">
        <v>271</v>
      </c>
      <c r="B34" s="119" t="s">
        <v>210</v>
      </c>
      <c r="C34" s="120">
        <v>1</v>
      </c>
      <c r="D34" s="121">
        <f t="shared" si="0"/>
        <v>1</v>
      </c>
      <c r="E34" s="290">
        <f t="shared" si="1"/>
        <v>6.5138092756644086E-3</v>
      </c>
    </row>
    <row r="35" spans="1:5" x14ac:dyDescent="0.3">
      <c r="A35" s="98" t="s">
        <v>249</v>
      </c>
      <c r="B35" s="119" t="s">
        <v>210</v>
      </c>
      <c r="C35" s="120">
        <v>1</v>
      </c>
      <c r="D35" s="121">
        <f t="shared" si="0"/>
        <v>1</v>
      </c>
      <c r="E35" s="290">
        <f t="shared" si="1"/>
        <v>6.5138092756644086E-3</v>
      </c>
    </row>
    <row r="36" spans="1:5" x14ac:dyDescent="0.3">
      <c r="A36" s="98" t="s">
        <v>20</v>
      </c>
      <c r="B36" s="119">
        <v>13</v>
      </c>
      <c r="C36" s="120">
        <v>45</v>
      </c>
      <c r="D36" s="121">
        <f t="shared" si="0"/>
        <v>58</v>
      </c>
      <c r="E36" s="290">
        <f t="shared" si="1"/>
        <v>0.3778009379885357</v>
      </c>
    </row>
    <row r="37" spans="1:5" x14ac:dyDescent="0.3">
      <c r="A37" s="98" t="s">
        <v>229</v>
      </c>
      <c r="B37" s="119">
        <v>10</v>
      </c>
      <c r="C37" s="120">
        <v>2</v>
      </c>
      <c r="D37" s="121">
        <f t="shared" ref="D37:D68" si="2">SUM(B37:C37)</f>
        <v>12</v>
      </c>
      <c r="E37" s="290">
        <f t="shared" ref="E37:E68" si="3">D37*100/$D$100</f>
        <v>7.8165711307972896E-2</v>
      </c>
    </row>
    <row r="38" spans="1:5" x14ac:dyDescent="0.3">
      <c r="A38" s="98" t="s">
        <v>21</v>
      </c>
      <c r="B38" s="119">
        <v>13</v>
      </c>
      <c r="C38" s="120">
        <v>24</v>
      </c>
      <c r="D38" s="121">
        <f t="shared" si="2"/>
        <v>37</v>
      </c>
      <c r="E38" s="290">
        <f t="shared" si="3"/>
        <v>0.24101094319958311</v>
      </c>
    </row>
    <row r="39" spans="1:5" x14ac:dyDescent="0.3">
      <c r="A39" s="98" t="s">
        <v>22</v>
      </c>
      <c r="B39" s="119">
        <v>1</v>
      </c>
      <c r="C39" s="120">
        <v>7</v>
      </c>
      <c r="D39" s="121">
        <f t="shared" si="2"/>
        <v>8</v>
      </c>
      <c r="E39" s="290">
        <f t="shared" si="3"/>
        <v>5.2110474205315269E-2</v>
      </c>
    </row>
    <row r="40" spans="1:5" x14ac:dyDescent="0.3">
      <c r="A40" s="98" t="s">
        <v>230</v>
      </c>
      <c r="B40" s="119">
        <v>4</v>
      </c>
      <c r="C40" s="120">
        <v>16</v>
      </c>
      <c r="D40" s="121">
        <f t="shared" si="2"/>
        <v>20</v>
      </c>
      <c r="E40" s="290">
        <f t="shared" si="3"/>
        <v>0.13027618551328818</v>
      </c>
    </row>
    <row r="41" spans="1:5" x14ac:dyDescent="0.3">
      <c r="A41" s="98" t="s">
        <v>250</v>
      </c>
      <c r="B41" s="119">
        <v>1</v>
      </c>
      <c r="C41" s="120" t="s">
        <v>210</v>
      </c>
      <c r="D41" s="121">
        <f t="shared" si="2"/>
        <v>1</v>
      </c>
      <c r="E41" s="290">
        <f t="shared" si="3"/>
        <v>6.5138092756644086E-3</v>
      </c>
    </row>
    <row r="42" spans="1:5" x14ac:dyDescent="0.3">
      <c r="A42" s="98" t="s">
        <v>231</v>
      </c>
      <c r="B42" s="119">
        <v>6</v>
      </c>
      <c r="C42" s="120">
        <v>2</v>
      </c>
      <c r="D42" s="121">
        <f t="shared" si="2"/>
        <v>8</v>
      </c>
      <c r="E42" s="290">
        <f t="shared" si="3"/>
        <v>5.2110474205315269E-2</v>
      </c>
    </row>
    <row r="43" spans="1:5" x14ac:dyDescent="0.3">
      <c r="A43" s="98" t="s">
        <v>215</v>
      </c>
      <c r="B43" s="119">
        <v>3</v>
      </c>
      <c r="C43" s="120">
        <v>2</v>
      </c>
      <c r="D43" s="121">
        <f t="shared" si="2"/>
        <v>5</v>
      </c>
      <c r="E43" s="290">
        <f t="shared" si="3"/>
        <v>3.2569046378322045E-2</v>
      </c>
    </row>
    <row r="44" spans="1:5" x14ac:dyDescent="0.3">
      <c r="A44" s="98" t="s">
        <v>23</v>
      </c>
      <c r="B44" s="119">
        <v>3</v>
      </c>
      <c r="C44" s="120">
        <v>4</v>
      </c>
      <c r="D44" s="121">
        <f t="shared" si="2"/>
        <v>7</v>
      </c>
      <c r="E44" s="290">
        <f t="shared" si="3"/>
        <v>4.5596664929650858E-2</v>
      </c>
    </row>
    <row r="45" spans="1:5" x14ac:dyDescent="0.3">
      <c r="A45" s="98" t="s">
        <v>251</v>
      </c>
      <c r="B45" s="119" t="s">
        <v>210</v>
      </c>
      <c r="C45" s="120">
        <v>1</v>
      </c>
      <c r="D45" s="121">
        <f t="shared" si="2"/>
        <v>1</v>
      </c>
      <c r="E45" s="290">
        <f t="shared" si="3"/>
        <v>6.5138092756644086E-3</v>
      </c>
    </row>
    <row r="46" spans="1:5" x14ac:dyDescent="0.3">
      <c r="A46" s="98" t="s">
        <v>24</v>
      </c>
      <c r="B46" s="119" t="s">
        <v>210</v>
      </c>
      <c r="C46" s="120">
        <v>4</v>
      </c>
      <c r="D46" s="121">
        <f t="shared" si="2"/>
        <v>4</v>
      </c>
      <c r="E46" s="290">
        <f t="shared" si="3"/>
        <v>2.6055237102657634E-2</v>
      </c>
    </row>
    <row r="47" spans="1:5" x14ac:dyDescent="0.3">
      <c r="A47" s="98" t="s">
        <v>61</v>
      </c>
      <c r="B47" s="119">
        <v>5</v>
      </c>
      <c r="C47" s="120">
        <v>11</v>
      </c>
      <c r="D47" s="121">
        <f t="shared" si="2"/>
        <v>16</v>
      </c>
      <c r="E47" s="290">
        <f t="shared" si="3"/>
        <v>0.10422094841063054</v>
      </c>
    </row>
    <row r="48" spans="1:5" x14ac:dyDescent="0.3">
      <c r="A48" s="98" t="s">
        <v>25</v>
      </c>
      <c r="B48" s="119">
        <v>57</v>
      </c>
      <c r="C48" s="120">
        <v>42</v>
      </c>
      <c r="D48" s="121">
        <f t="shared" si="2"/>
        <v>99</v>
      </c>
      <c r="E48" s="290">
        <f t="shared" si="3"/>
        <v>0.64486711829077648</v>
      </c>
    </row>
    <row r="49" spans="1:5" x14ac:dyDescent="0.3">
      <c r="A49" s="98" t="s">
        <v>232</v>
      </c>
      <c r="B49" s="119">
        <v>3</v>
      </c>
      <c r="C49" s="120">
        <v>1</v>
      </c>
      <c r="D49" s="121">
        <f t="shared" si="2"/>
        <v>4</v>
      </c>
      <c r="E49" s="290">
        <f t="shared" si="3"/>
        <v>2.6055237102657634E-2</v>
      </c>
    </row>
    <row r="50" spans="1:5" x14ac:dyDescent="0.3">
      <c r="A50" s="98" t="s">
        <v>26</v>
      </c>
      <c r="B50" s="119">
        <v>7</v>
      </c>
      <c r="C50" s="120">
        <v>10</v>
      </c>
      <c r="D50" s="121">
        <f t="shared" si="2"/>
        <v>17</v>
      </c>
      <c r="E50" s="290">
        <f t="shared" si="3"/>
        <v>0.11073475768629494</v>
      </c>
    </row>
    <row r="51" spans="1:5" x14ac:dyDescent="0.3">
      <c r="A51" s="98" t="s">
        <v>27</v>
      </c>
      <c r="B51" s="119">
        <v>8</v>
      </c>
      <c r="C51" s="120">
        <v>11</v>
      </c>
      <c r="D51" s="121">
        <f t="shared" si="2"/>
        <v>19</v>
      </c>
      <c r="E51" s="290">
        <f t="shared" si="3"/>
        <v>0.12376237623762376</v>
      </c>
    </row>
    <row r="52" spans="1:5" x14ac:dyDescent="0.3">
      <c r="A52" s="98" t="s">
        <v>28</v>
      </c>
      <c r="B52" s="119">
        <v>2</v>
      </c>
      <c r="C52" s="120">
        <v>3</v>
      </c>
      <c r="D52" s="121">
        <f t="shared" si="2"/>
        <v>5</v>
      </c>
      <c r="E52" s="290">
        <f t="shared" si="3"/>
        <v>3.2569046378322045E-2</v>
      </c>
    </row>
    <row r="53" spans="1:5" x14ac:dyDescent="0.3">
      <c r="A53" s="98" t="s">
        <v>272</v>
      </c>
      <c r="B53" s="119">
        <v>5</v>
      </c>
      <c r="C53" s="120">
        <v>3</v>
      </c>
      <c r="D53" s="121">
        <f t="shared" si="2"/>
        <v>8</v>
      </c>
      <c r="E53" s="290">
        <f t="shared" si="3"/>
        <v>5.2110474205315269E-2</v>
      </c>
    </row>
    <row r="54" spans="1:5" x14ac:dyDescent="0.3">
      <c r="A54" s="98" t="s">
        <v>217</v>
      </c>
      <c r="B54" s="119" t="s">
        <v>210</v>
      </c>
      <c r="C54" s="120">
        <v>1</v>
      </c>
      <c r="D54" s="121">
        <f t="shared" si="2"/>
        <v>1</v>
      </c>
      <c r="E54" s="290">
        <f t="shared" si="3"/>
        <v>6.5138092756644086E-3</v>
      </c>
    </row>
    <row r="55" spans="1:5" x14ac:dyDescent="0.3">
      <c r="A55" s="98" t="s">
        <v>252</v>
      </c>
      <c r="B55" s="119" t="s">
        <v>210</v>
      </c>
      <c r="C55" s="120">
        <v>2</v>
      </c>
      <c r="D55" s="121">
        <f t="shared" si="2"/>
        <v>2</v>
      </c>
      <c r="E55" s="290">
        <f t="shared" si="3"/>
        <v>1.3027618551328817E-2</v>
      </c>
    </row>
    <row r="56" spans="1:5" x14ac:dyDescent="0.3">
      <c r="A56" s="98" t="s">
        <v>29</v>
      </c>
      <c r="B56" s="119">
        <v>7</v>
      </c>
      <c r="C56" s="120">
        <v>11</v>
      </c>
      <c r="D56" s="121">
        <f t="shared" si="2"/>
        <v>18</v>
      </c>
      <c r="E56" s="290">
        <f t="shared" si="3"/>
        <v>0.11724856696195936</v>
      </c>
    </row>
    <row r="57" spans="1:5" x14ac:dyDescent="0.3">
      <c r="A57" s="98" t="s">
        <v>273</v>
      </c>
      <c r="B57" s="119">
        <v>1</v>
      </c>
      <c r="C57" s="120" t="s">
        <v>210</v>
      </c>
      <c r="D57" s="121">
        <f t="shared" si="2"/>
        <v>1</v>
      </c>
      <c r="E57" s="290">
        <f t="shared" si="3"/>
        <v>6.5138092756644086E-3</v>
      </c>
    </row>
    <row r="58" spans="1:5" x14ac:dyDescent="0.3">
      <c r="A58" s="98" t="s">
        <v>62</v>
      </c>
      <c r="B58" s="119" t="s">
        <v>210</v>
      </c>
      <c r="C58" s="120">
        <v>6</v>
      </c>
      <c r="D58" s="121">
        <f t="shared" si="2"/>
        <v>6</v>
      </c>
      <c r="E58" s="290">
        <f t="shared" si="3"/>
        <v>3.9082855653986448E-2</v>
      </c>
    </row>
    <row r="59" spans="1:5" x14ac:dyDescent="0.3">
      <c r="A59" s="98" t="s">
        <v>30</v>
      </c>
      <c r="B59" s="119" t="s">
        <v>210</v>
      </c>
      <c r="C59" s="120">
        <v>9</v>
      </c>
      <c r="D59" s="121">
        <f t="shared" si="2"/>
        <v>9</v>
      </c>
      <c r="E59" s="290">
        <f t="shared" si="3"/>
        <v>5.8624283480979679E-2</v>
      </c>
    </row>
    <row r="60" spans="1:5" x14ac:dyDescent="0.3">
      <c r="A60" s="98" t="s">
        <v>319</v>
      </c>
      <c r="B60" s="119" t="s">
        <v>210</v>
      </c>
      <c r="C60" s="120">
        <v>8</v>
      </c>
      <c r="D60" s="121">
        <f t="shared" si="2"/>
        <v>8</v>
      </c>
      <c r="E60" s="290">
        <f t="shared" si="3"/>
        <v>5.2110474205315269E-2</v>
      </c>
    </row>
    <row r="61" spans="1:5" x14ac:dyDescent="0.3">
      <c r="A61" s="98" t="s">
        <v>274</v>
      </c>
      <c r="B61" s="119">
        <v>2</v>
      </c>
      <c r="C61" s="120">
        <v>1</v>
      </c>
      <c r="D61" s="121">
        <f t="shared" si="2"/>
        <v>3</v>
      </c>
      <c r="E61" s="290">
        <f t="shared" si="3"/>
        <v>1.9541427826993224E-2</v>
      </c>
    </row>
    <row r="62" spans="1:5" x14ac:dyDescent="0.3">
      <c r="A62" s="98" t="s">
        <v>33</v>
      </c>
      <c r="B62" s="119">
        <v>3</v>
      </c>
      <c r="C62" s="120">
        <v>30</v>
      </c>
      <c r="D62" s="121">
        <f t="shared" si="2"/>
        <v>33</v>
      </c>
      <c r="E62" s="290">
        <f t="shared" si="3"/>
        <v>0.21495570609692549</v>
      </c>
    </row>
    <row r="63" spans="1:5" x14ac:dyDescent="0.3">
      <c r="A63" s="98" t="s">
        <v>257</v>
      </c>
      <c r="B63" s="119" t="s">
        <v>210</v>
      </c>
      <c r="C63" s="120">
        <v>1</v>
      </c>
      <c r="D63" s="121">
        <f t="shared" si="2"/>
        <v>1</v>
      </c>
      <c r="E63" s="290">
        <f t="shared" si="3"/>
        <v>6.5138092756644086E-3</v>
      </c>
    </row>
    <row r="64" spans="1:5" x14ac:dyDescent="0.3">
      <c r="A64" s="98" t="s">
        <v>258</v>
      </c>
      <c r="B64" s="119">
        <v>4</v>
      </c>
      <c r="C64" s="120">
        <v>20</v>
      </c>
      <c r="D64" s="121">
        <f t="shared" si="2"/>
        <v>24</v>
      </c>
      <c r="E64" s="290">
        <f t="shared" si="3"/>
        <v>0.15633142261594579</v>
      </c>
    </row>
    <row r="65" spans="1:5" x14ac:dyDescent="0.3">
      <c r="A65" s="98" t="s">
        <v>122</v>
      </c>
      <c r="B65" s="119">
        <v>34</v>
      </c>
      <c r="C65" s="120">
        <v>28</v>
      </c>
      <c r="D65" s="121">
        <f t="shared" si="2"/>
        <v>62</v>
      </c>
      <c r="E65" s="290">
        <f t="shared" si="3"/>
        <v>0.40385617509119331</v>
      </c>
    </row>
    <row r="66" spans="1:5" x14ac:dyDescent="0.3">
      <c r="A66" s="98" t="s">
        <v>34</v>
      </c>
      <c r="B66" s="119">
        <v>7</v>
      </c>
      <c r="C66" s="120">
        <v>4</v>
      </c>
      <c r="D66" s="121">
        <f t="shared" si="2"/>
        <v>11</v>
      </c>
      <c r="E66" s="290">
        <f t="shared" si="3"/>
        <v>7.1651902032308493E-2</v>
      </c>
    </row>
    <row r="67" spans="1:5" x14ac:dyDescent="0.3">
      <c r="A67" s="98" t="s">
        <v>35</v>
      </c>
      <c r="B67" s="119">
        <v>5</v>
      </c>
      <c r="C67" s="120">
        <v>10</v>
      </c>
      <c r="D67" s="121">
        <f t="shared" si="2"/>
        <v>15</v>
      </c>
      <c r="E67" s="290">
        <f t="shared" si="3"/>
        <v>9.7707139134966134E-2</v>
      </c>
    </row>
    <row r="68" spans="1:5" x14ac:dyDescent="0.3">
      <c r="A68" s="98" t="s">
        <v>176</v>
      </c>
      <c r="B68" s="119" t="s">
        <v>210</v>
      </c>
      <c r="C68" s="120">
        <v>1</v>
      </c>
      <c r="D68" s="121">
        <f t="shared" si="2"/>
        <v>1</v>
      </c>
      <c r="E68" s="290">
        <f t="shared" si="3"/>
        <v>6.5138092756644086E-3</v>
      </c>
    </row>
    <row r="69" spans="1:5" x14ac:dyDescent="0.3">
      <c r="A69" s="98" t="s">
        <v>53</v>
      </c>
      <c r="B69" s="119">
        <v>7</v>
      </c>
      <c r="C69" s="120">
        <v>32</v>
      </c>
      <c r="D69" s="121">
        <f t="shared" ref="D69:D100" si="4">SUM(B69:C69)</f>
        <v>39</v>
      </c>
      <c r="E69" s="290">
        <f t="shared" ref="E69:E100" si="5">D69*100/$D$100</f>
        <v>0.25403856175091194</v>
      </c>
    </row>
    <row r="70" spans="1:5" x14ac:dyDescent="0.3">
      <c r="A70" s="98" t="s">
        <v>275</v>
      </c>
      <c r="B70" s="119" t="s">
        <v>210</v>
      </c>
      <c r="C70" s="120">
        <v>1</v>
      </c>
      <c r="D70" s="121">
        <f t="shared" si="4"/>
        <v>1</v>
      </c>
      <c r="E70" s="290">
        <f t="shared" si="5"/>
        <v>6.5138092756644086E-3</v>
      </c>
    </row>
    <row r="71" spans="1:5" x14ac:dyDescent="0.3">
      <c r="A71" s="98" t="s">
        <v>261</v>
      </c>
      <c r="B71" s="119" t="s">
        <v>210</v>
      </c>
      <c r="C71" s="120">
        <v>2</v>
      </c>
      <c r="D71" s="121">
        <f t="shared" si="4"/>
        <v>2</v>
      </c>
      <c r="E71" s="290">
        <f t="shared" si="5"/>
        <v>1.3027618551328817E-2</v>
      </c>
    </row>
    <row r="72" spans="1:5" x14ac:dyDescent="0.3">
      <c r="A72" s="98" t="s">
        <v>36</v>
      </c>
      <c r="B72" s="119" t="s">
        <v>210</v>
      </c>
      <c r="C72" s="120">
        <v>28</v>
      </c>
      <c r="D72" s="121">
        <f t="shared" si="4"/>
        <v>28</v>
      </c>
      <c r="E72" s="290">
        <f t="shared" si="5"/>
        <v>0.18238665971860343</v>
      </c>
    </row>
    <row r="73" spans="1:5" x14ac:dyDescent="0.3">
      <c r="A73" s="98" t="s">
        <v>108</v>
      </c>
      <c r="B73" s="119">
        <v>2</v>
      </c>
      <c r="C73" s="120">
        <v>4</v>
      </c>
      <c r="D73" s="121">
        <f t="shared" si="4"/>
        <v>6</v>
      </c>
      <c r="E73" s="290">
        <f t="shared" si="5"/>
        <v>3.9082855653986448E-2</v>
      </c>
    </row>
    <row r="74" spans="1:5" x14ac:dyDescent="0.3">
      <c r="A74" s="98" t="s">
        <v>263</v>
      </c>
      <c r="B74" s="119">
        <v>3</v>
      </c>
      <c r="C74" s="120">
        <v>6</v>
      </c>
      <c r="D74" s="121">
        <f t="shared" si="4"/>
        <v>9</v>
      </c>
      <c r="E74" s="290">
        <f t="shared" si="5"/>
        <v>5.8624283480979679E-2</v>
      </c>
    </row>
    <row r="75" spans="1:5" x14ac:dyDescent="0.3">
      <c r="A75" s="98" t="s">
        <v>234</v>
      </c>
      <c r="B75" s="119">
        <v>2</v>
      </c>
      <c r="C75" s="120">
        <v>7</v>
      </c>
      <c r="D75" s="121">
        <f t="shared" si="4"/>
        <v>9</v>
      </c>
      <c r="E75" s="290">
        <f t="shared" si="5"/>
        <v>5.8624283480979679E-2</v>
      </c>
    </row>
    <row r="76" spans="1:5" x14ac:dyDescent="0.3">
      <c r="A76" s="98" t="s">
        <v>37</v>
      </c>
      <c r="B76" s="119">
        <v>313</v>
      </c>
      <c r="C76" s="120">
        <v>254</v>
      </c>
      <c r="D76" s="121">
        <f t="shared" si="4"/>
        <v>567</v>
      </c>
      <c r="E76" s="290">
        <f t="shared" si="5"/>
        <v>3.6933298593017199</v>
      </c>
    </row>
    <row r="77" spans="1:5" x14ac:dyDescent="0.3">
      <c r="A77" s="98" t="s">
        <v>236</v>
      </c>
      <c r="B77" s="119">
        <v>1</v>
      </c>
      <c r="C77" s="120" t="s">
        <v>210</v>
      </c>
      <c r="D77" s="121">
        <f t="shared" si="4"/>
        <v>1</v>
      </c>
      <c r="E77" s="290">
        <f t="shared" si="5"/>
        <v>6.5138092756644086E-3</v>
      </c>
    </row>
    <row r="78" spans="1:5" x14ac:dyDescent="0.3">
      <c r="A78" s="98" t="s">
        <v>276</v>
      </c>
      <c r="B78" s="119" t="s">
        <v>210</v>
      </c>
      <c r="C78" s="120">
        <v>1</v>
      </c>
      <c r="D78" s="121">
        <f t="shared" si="4"/>
        <v>1</v>
      </c>
      <c r="E78" s="290">
        <f t="shared" si="5"/>
        <v>6.5138092756644086E-3</v>
      </c>
    </row>
    <row r="79" spans="1:5" x14ac:dyDescent="0.3">
      <c r="A79" s="98" t="s">
        <v>38</v>
      </c>
      <c r="B79" s="119">
        <v>2</v>
      </c>
      <c r="C79" s="120">
        <v>2</v>
      </c>
      <c r="D79" s="121">
        <f t="shared" si="4"/>
        <v>4</v>
      </c>
      <c r="E79" s="290">
        <f t="shared" si="5"/>
        <v>2.6055237102657634E-2</v>
      </c>
    </row>
    <row r="80" spans="1:5" x14ac:dyDescent="0.3">
      <c r="A80" s="98" t="s">
        <v>39</v>
      </c>
      <c r="B80" s="119">
        <v>3</v>
      </c>
      <c r="C80" s="120">
        <v>8</v>
      </c>
      <c r="D80" s="121">
        <f t="shared" si="4"/>
        <v>11</v>
      </c>
      <c r="E80" s="290">
        <f t="shared" si="5"/>
        <v>7.1651902032308493E-2</v>
      </c>
    </row>
    <row r="81" spans="1:5" x14ac:dyDescent="0.3">
      <c r="A81" s="98" t="s">
        <v>219</v>
      </c>
      <c r="B81" s="119" t="s">
        <v>210</v>
      </c>
      <c r="C81" s="120">
        <v>1</v>
      </c>
      <c r="D81" s="121">
        <f t="shared" si="4"/>
        <v>1</v>
      </c>
      <c r="E81" s="290">
        <f t="shared" si="5"/>
        <v>6.5138092756644086E-3</v>
      </c>
    </row>
    <row r="82" spans="1:5" x14ac:dyDescent="0.3">
      <c r="A82" s="98" t="s">
        <v>41</v>
      </c>
      <c r="B82" s="119">
        <v>3</v>
      </c>
      <c r="C82" s="120">
        <v>5</v>
      </c>
      <c r="D82" s="121">
        <f t="shared" si="4"/>
        <v>8</v>
      </c>
      <c r="E82" s="290">
        <f t="shared" si="5"/>
        <v>5.2110474205315269E-2</v>
      </c>
    </row>
    <row r="83" spans="1:5" x14ac:dyDescent="0.3">
      <c r="A83" s="98" t="s">
        <v>220</v>
      </c>
      <c r="B83" s="119">
        <v>25</v>
      </c>
      <c r="C83" s="120">
        <v>60</v>
      </c>
      <c r="D83" s="121">
        <f t="shared" si="4"/>
        <v>85</v>
      </c>
      <c r="E83" s="290">
        <f t="shared" si="5"/>
        <v>0.55367378843147474</v>
      </c>
    </row>
    <row r="84" spans="1:5" x14ac:dyDescent="0.3">
      <c r="A84" s="98" t="s">
        <v>42</v>
      </c>
      <c r="B84" s="119" t="s">
        <v>210</v>
      </c>
      <c r="C84" s="120">
        <v>1</v>
      </c>
      <c r="D84" s="121">
        <f t="shared" si="4"/>
        <v>1</v>
      </c>
      <c r="E84" s="290">
        <f t="shared" si="5"/>
        <v>6.5138092756644086E-3</v>
      </c>
    </row>
    <row r="85" spans="1:5" x14ac:dyDescent="0.3">
      <c r="A85" s="98" t="s">
        <v>277</v>
      </c>
      <c r="B85" s="119" t="s">
        <v>210</v>
      </c>
      <c r="C85" s="120">
        <v>1</v>
      </c>
      <c r="D85" s="121">
        <f t="shared" si="4"/>
        <v>1</v>
      </c>
      <c r="E85" s="290">
        <f t="shared" si="5"/>
        <v>6.5138092756644086E-3</v>
      </c>
    </row>
    <row r="86" spans="1:5" x14ac:dyDescent="0.3">
      <c r="A86" s="98" t="s">
        <v>43</v>
      </c>
      <c r="B86" s="119">
        <v>17</v>
      </c>
      <c r="C86" s="120">
        <v>50</v>
      </c>
      <c r="D86" s="121">
        <f t="shared" si="4"/>
        <v>67</v>
      </c>
      <c r="E86" s="290">
        <f t="shared" si="5"/>
        <v>0.43642522146951535</v>
      </c>
    </row>
    <row r="87" spans="1:5" x14ac:dyDescent="0.3">
      <c r="A87" s="98" t="s">
        <v>58</v>
      </c>
      <c r="B87" s="119">
        <v>8</v>
      </c>
      <c r="C87" s="120">
        <v>3</v>
      </c>
      <c r="D87" s="121">
        <f t="shared" si="4"/>
        <v>11</v>
      </c>
      <c r="E87" s="290">
        <f t="shared" si="5"/>
        <v>7.1651902032308493E-2</v>
      </c>
    </row>
    <row r="88" spans="1:5" x14ac:dyDescent="0.3">
      <c r="A88" s="98" t="s">
        <v>264</v>
      </c>
      <c r="B88" s="119">
        <v>2</v>
      </c>
      <c r="C88" s="120" t="s">
        <v>210</v>
      </c>
      <c r="D88" s="121">
        <f t="shared" si="4"/>
        <v>2</v>
      </c>
      <c r="E88" s="290">
        <f t="shared" si="5"/>
        <v>1.3027618551328817E-2</v>
      </c>
    </row>
    <row r="89" spans="1:5" x14ac:dyDescent="0.3">
      <c r="A89" s="98" t="s">
        <v>45</v>
      </c>
      <c r="B89" s="119" t="s">
        <v>210</v>
      </c>
      <c r="C89" s="120">
        <v>1</v>
      </c>
      <c r="D89" s="121">
        <f t="shared" si="4"/>
        <v>1</v>
      </c>
      <c r="E89" s="290">
        <f t="shared" si="5"/>
        <v>6.5138092756644086E-3</v>
      </c>
    </row>
    <row r="90" spans="1:5" x14ac:dyDescent="0.3">
      <c r="A90" s="98" t="s">
        <v>46</v>
      </c>
      <c r="B90" s="119">
        <v>4</v>
      </c>
      <c r="C90" s="120">
        <v>57</v>
      </c>
      <c r="D90" s="121">
        <f t="shared" si="4"/>
        <v>61</v>
      </c>
      <c r="E90" s="290">
        <f t="shared" si="5"/>
        <v>0.3973423658155289</v>
      </c>
    </row>
    <row r="91" spans="1:5" x14ac:dyDescent="0.3">
      <c r="A91" s="98" t="s">
        <v>47</v>
      </c>
      <c r="B91" s="119">
        <v>18</v>
      </c>
      <c r="C91" s="120">
        <v>94</v>
      </c>
      <c r="D91" s="121">
        <f t="shared" si="4"/>
        <v>112</v>
      </c>
      <c r="E91" s="290">
        <f t="shared" si="5"/>
        <v>0.72954663887441373</v>
      </c>
    </row>
    <row r="92" spans="1:5" x14ac:dyDescent="0.3">
      <c r="A92" s="98" t="s">
        <v>48</v>
      </c>
      <c r="B92" s="119">
        <v>3</v>
      </c>
      <c r="C92" s="120">
        <v>5</v>
      </c>
      <c r="D92" s="121">
        <f t="shared" si="4"/>
        <v>8</v>
      </c>
      <c r="E92" s="290">
        <f t="shared" si="5"/>
        <v>5.2110474205315269E-2</v>
      </c>
    </row>
    <row r="93" spans="1:5" x14ac:dyDescent="0.3">
      <c r="A93" s="98" t="s">
        <v>50</v>
      </c>
      <c r="B93" s="119">
        <v>4304</v>
      </c>
      <c r="C93" s="120">
        <v>3559</v>
      </c>
      <c r="D93" s="121">
        <f t="shared" si="4"/>
        <v>7863</v>
      </c>
      <c r="E93" s="290">
        <f t="shared" si="5"/>
        <v>51.218082334549244</v>
      </c>
    </row>
    <row r="94" spans="1:5" x14ac:dyDescent="0.3">
      <c r="A94" s="98" t="s">
        <v>278</v>
      </c>
      <c r="B94" s="119">
        <v>1</v>
      </c>
      <c r="C94" s="120">
        <v>1</v>
      </c>
      <c r="D94" s="121">
        <f t="shared" si="4"/>
        <v>2</v>
      </c>
      <c r="E94" s="290">
        <f t="shared" si="5"/>
        <v>1.3027618551328817E-2</v>
      </c>
    </row>
    <row r="95" spans="1:5" x14ac:dyDescent="0.3">
      <c r="A95" s="98" t="s">
        <v>51</v>
      </c>
      <c r="B95" s="119">
        <v>20</v>
      </c>
      <c r="C95" s="120">
        <v>17</v>
      </c>
      <c r="D95" s="121">
        <f t="shared" si="4"/>
        <v>37</v>
      </c>
      <c r="E95" s="290">
        <f t="shared" si="5"/>
        <v>0.24101094319958311</v>
      </c>
    </row>
    <row r="96" spans="1:5" x14ac:dyDescent="0.3">
      <c r="A96" s="98" t="s">
        <v>222</v>
      </c>
      <c r="B96" s="119">
        <v>3</v>
      </c>
      <c r="C96" s="120">
        <v>2</v>
      </c>
      <c r="D96" s="121">
        <f t="shared" si="4"/>
        <v>5</v>
      </c>
      <c r="E96" s="290">
        <f t="shared" si="5"/>
        <v>3.2569046378322045E-2</v>
      </c>
    </row>
    <row r="97" spans="1:5" x14ac:dyDescent="0.3">
      <c r="A97" s="98" t="s">
        <v>52</v>
      </c>
      <c r="B97" s="119">
        <v>86</v>
      </c>
      <c r="C97" s="120">
        <v>86</v>
      </c>
      <c r="D97" s="121">
        <f t="shared" si="4"/>
        <v>172</v>
      </c>
      <c r="E97" s="290">
        <f t="shared" si="5"/>
        <v>1.1203751954142782</v>
      </c>
    </row>
    <row r="98" spans="1:5" x14ac:dyDescent="0.3">
      <c r="A98" s="98" t="s">
        <v>223</v>
      </c>
      <c r="B98" s="119">
        <v>1</v>
      </c>
      <c r="C98" s="120" t="s">
        <v>210</v>
      </c>
      <c r="D98" s="121">
        <f t="shared" si="4"/>
        <v>1</v>
      </c>
      <c r="E98" s="290">
        <f t="shared" si="5"/>
        <v>6.5138092756644086E-3</v>
      </c>
    </row>
    <row r="99" spans="1:5" ht="12.5" thickBot="1" x14ac:dyDescent="0.35">
      <c r="A99" s="98" t="s">
        <v>224</v>
      </c>
      <c r="B99" s="119">
        <v>1</v>
      </c>
      <c r="C99" s="120" t="s">
        <v>210</v>
      </c>
      <c r="D99" s="121">
        <f t="shared" si="4"/>
        <v>1</v>
      </c>
      <c r="E99" s="290">
        <f t="shared" si="5"/>
        <v>6.5138092756644086E-3</v>
      </c>
    </row>
    <row r="100" spans="1:5" ht="12.5" thickBot="1" x14ac:dyDescent="0.35">
      <c r="A100" s="291" t="s">
        <v>100</v>
      </c>
      <c r="B100" s="292">
        <f>SUM(B5:B99)</f>
        <v>7533</v>
      </c>
      <c r="C100" s="293">
        <f>SUM(C5:C99)</f>
        <v>7819</v>
      </c>
      <c r="D100" s="294">
        <f>SUM(D5:D99)</f>
        <v>15352</v>
      </c>
      <c r="E100" s="295">
        <f t="shared" ref="E100" si="6">D100*100/$D$100</f>
        <v>100</v>
      </c>
    </row>
  </sheetData>
  <sortState ref="A5:E99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M147"/>
  <sheetViews>
    <sheetView zoomScaleNormal="100" workbookViewId="0">
      <selection activeCell="R17" sqref="R17"/>
    </sheetView>
  </sheetViews>
  <sheetFormatPr defaultColWidth="9.1796875" defaultRowHeight="12" x14ac:dyDescent="0.3"/>
  <cols>
    <col min="1" max="1" width="28.36328125" style="85" customWidth="1"/>
    <col min="2" max="13" width="5.90625" style="85" bestFit="1" customWidth="1"/>
    <col min="14" max="16384" width="9.1796875" style="85"/>
  </cols>
  <sheetData>
    <row r="1" spans="1:13" s="87" customFormat="1" ht="12.75" customHeight="1" x14ac:dyDescent="0.25">
      <c r="A1" s="86" t="s">
        <v>323</v>
      </c>
    </row>
    <row r="2" spans="1:13" s="87" customFormat="1" ht="12.75" customHeight="1" x14ac:dyDescent="0.25">
      <c r="A2" s="87" t="s">
        <v>185</v>
      </c>
    </row>
    <row r="3" spans="1:13" ht="12.5" thickBot="1" x14ac:dyDescent="0.35"/>
    <row r="4" spans="1:13" ht="25" customHeight="1" x14ac:dyDescent="0.3">
      <c r="A4" s="366" t="s">
        <v>0</v>
      </c>
      <c r="B4" s="371" t="s">
        <v>158</v>
      </c>
      <c r="C4" s="369"/>
      <c r="D4" s="372"/>
      <c r="E4" s="368" t="s">
        <v>159</v>
      </c>
      <c r="F4" s="369"/>
      <c r="G4" s="370"/>
      <c r="H4" s="368" t="s">
        <v>161</v>
      </c>
      <c r="I4" s="369"/>
      <c r="J4" s="370"/>
      <c r="K4" s="373" t="s">
        <v>183</v>
      </c>
      <c r="L4" s="374"/>
      <c r="M4" s="375"/>
    </row>
    <row r="5" spans="1:13" ht="12.5" thickBot="1" x14ac:dyDescent="0.35">
      <c r="A5" s="367" t="s">
        <v>160</v>
      </c>
      <c r="B5" s="296" t="s">
        <v>117</v>
      </c>
      <c r="C5" s="297" t="s">
        <v>118</v>
      </c>
      <c r="D5" s="298" t="s">
        <v>2</v>
      </c>
      <c r="E5" s="299" t="s">
        <v>117</v>
      </c>
      <c r="F5" s="297" t="s">
        <v>118</v>
      </c>
      <c r="G5" s="300" t="s">
        <v>2</v>
      </c>
      <c r="H5" s="299" t="s">
        <v>117</v>
      </c>
      <c r="I5" s="297" t="s">
        <v>118</v>
      </c>
      <c r="J5" s="300" t="s">
        <v>2</v>
      </c>
      <c r="K5" s="299" t="s">
        <v>117</v>
      </c>
      <c r="L5" s="297" t="s">
        <v>118</v>
      </c>
      <c r="M5" s="300" t="s">
        <v>2</v>
      </c>
    </row>
    <row r="6" spans="1:13" x14ac:dyDescent="0.3">
      <c r="A6" s="301" t="s">
        <v>4</v>
      </c>
      <c r="B6" s="266">
        <v>1</v>
      </c>
      <c r="C6" s="108">
        <v>3</v>
      </c>
      <c r="D6" s="156">
        <f t="shared" ref="D6:D37" si="0">SUM(B6:C6)</f>
        <v>4</v>
      </c>
      <c r="E6" s="94">
        <v>1</v>
      </c>
      <c r="F6" s="108" t="s">
        <v>210</v>
      </c>
      <c r="G6" s="109">
        <f t="shared" ref="G6:G37" si="1">SUM(E6:F6)</f>
        <v>1</v>
      </c>
      <c r="H6" s="94" t="s">
        <v>210</v>
      </c>
      <c r="I6" s="108" t="s">
        <v>210</v>
      </c>
      <c r="J6" s="109">
        <f t="shared" ref="J6:J37" si="2">SUM(H6:I6)</f>
        <v>0</v>
      </c>
      <c r="K6" s="94" t="s">
        <v>210</v>
      </c>
      <c r="L6" s="108" t="s">
        <v>210</v>
      </c>
      <c r="M6" s="109">
        <f t="shared" ref="M6:M37" si="3">SUM(K6:L6)</f>
        <v>0</v>
      </c>
    </row>
    <row r="7" spans="1:13" x14ac:dyDescent="0.3">
      <c r="A7" s="302" t="s">
        <v>239</v>
      </c>
      <c r="B7" s="272">
        <v>1</v>
      </c>
      <c r="C7" s="110">
        <v>5</v>
      </c>
      <c r="D7" s="158">
        <f t="shared" si="0"/>
        <v>6</v>
      </c>
      <c r="E7" s="99" t="s">
        <v>210</v>
      </c>
      <c r="F7" s="110" t="s">
        <v>210</v>
      </c>
      <c r="G7" s="109">
        <f t="shared" si="1"/>
        <v>0</v>
      </c>
      <c r="H7" s="99" t="s">
        <v>210</v>
      </c>
      <c r="I7" s="110">
        <v>4</v>
      </c>
      <c r="J7" s="157">
        <f t="shared" si="2"/>
        <v>4</v>
      </c>
      <c r="K7" s="99" t="s">
        <v>210</v>
      </c>
      <c r="L7" s="110">
        <v>1</v>
      </c>
      <c r="M7" s="109">
        <f t="shared" si="3"/>
        <v>1</v>
      </c>
    </row>
    <row r="8" spans="1:13" x14ac:dyDescent="0.3">
      <c r="A8" s="302" t="s">
        <v>5</v>
      </c>
      <c r="B8" s="272" t="s">
        <v>210</v>
      </c>
      <c r="C8" s="110">
        <v>23</v>
      </c>
      <c r="D8" s="158">
        <f t="shared" si="0"/>
        <v>23</v>
      </c>
      <c r="E8" s="99" t="s">
        <v>210</v>
      </c>
      <c r="F8" s="110">
        <v>3</v>
      </c>
      <c r="G8" s="109">
        <f t="shared" si="1"/>
        <v>3</v>
      </c>
      <c r="H8" s="99">
        <v>1</v>
      </c>
      <c r="I8" s="110">
        <v>2</v>
      </c>
      <c r="J8" s="157">
        <f t="shared" si="2"/>
        <v>3</v>
      </c>
      <c r="K8" s="99" t="s">
        <v>210</v>
      </c>
      <c r="L8" s="110">
        <v>3</v>
      </c>
      <c r="M8" s="109">
        <f t="shared" si="3"/>
        <v>3</v>
      </c>
    </row>
    <row r="9" spans="1:13" x14ac:dyDescent="0.3">
      <c r="A9" s="302" t="s">
        <v>6</v>
      </c>
      <c r="B9" s="272" t="s">
        <v>210</v>
      </c>
      <c r="C9" s="110">
        <v>2</v>
      </c>
      <c r="D9" s="158">
        <f t="shared" si="0"/>
        <v>2</v>
      </c>
      <c r="E9" s="99" t="s">
        <v>210</v>
      </c>
      <c r="F9" s="110" t="s">
        <v>210</v>
      </c>
      <c r="G9" s="109">
        <f t="shared" si="1"/>
        <v>0</v>
      </c>
      <c r="H9" s="99" t="s">
        <v>210</v>
      </c>
      <c r="I9" s="110">
        <v>1</v>
      </c>
      <c r="J9" s="157">
        <f t="shared" si="2"/>
        <v>1</v>
      </c>
      <c r="K9" s="99" t="s">
        <v>210</v>
      </c>
      <c r="L9" s="110" t="s">
        <v>210</v>
      </c>
      <c r="M9" s="109">
        <f t="shared" si="3"/>
        <v>0</v>
      </c>
    </row>
    <row r="10" spans="1:13" x14ac:dyDescent="0.3">
      <c r="A10" s="302" t="s">
        <v>240</v>
      </c>
      <c r="B10" s="272" t="s">
        <v>210</v>
      </c>
      <c r="C10" s="110">
        <v>1</v>
      </c>
      <c r="D10" s="158">
        <f t="shared" si="0"/>
        <v>1</v>
      </c>
      <c r="E10" s="99" t="s">
        <v>210</v>
      </c>
      <c r="F10" s="110">
        <v>1</v>
      </c>
      <c r="G10" s="109">
        <f t="shared" si="1"/>
        <v>1</v>
      </c>
      <c r="H10" s="99" t="s">
        <v>210</v>
      </c>
      <c r="I10" s="110" t="s">
        <v>210</v>
      </c>
      <c r="J10" s="157">
        <f t="shared" si="2"/>
        <v>0</v>
      </c>
      <c r="K10" s="99" t="s">
        <v>210</v>
      </c>
      <c r="L10" s="110" t="s">
        <v>210</v>
      </c>
      <c r="M10" s="109">
        <f t="shared" si="3"/>
        <v>0</v>
      </c>
    </row>
    <row r="11" spans="1:13" x14ac:dyDescent="0.3">
      <c r="A11" s="302" t="s">
        <v>241</v>
      </c>
      <c r="B11" s="272" t="s">
        <v>210</v>
      </c>
      <c r="C11" s="110">
        <v>4</v>
      </c>
      <c r="D11" s="158">
        <f t="shared" si="0"/>
        <v>4</v>
      </c>
      <c r="E11" s="99" t="s">
        <v>210</v>
      </c>
      <c r="F11" s="110">
        <v>1</v>
      </c>
      <c r="G11" s="109">
        <f t="shared" si="1"/>
        <v>1</v>
      </c>
      <c r="H11" s="99" t="s">
        <v>210</v>
      </c>
      <c r="I11" s="110" t="s">
        <v>210</v>
      </c>
      <c r="J11" s="157">
        <f t="shared" si="2"/>
        <v>0</v>
      </c>
      <c r="K11" s="99" t="s">
        <v>210</v>
      </c>
      <c r="L11" s="110" t="s">
        <v>210</v>
      </c>
      <c r="M11" s="109">
        <f t="shared" si="3"/>
        <v>0</v>
      </c>
    </row>
    <row r="12" spans="1:13" x14ac:dyDescent="0.3">
      <c r="A12" s="302" t="s">
        <v>7</v>
      </c>
      <c r="B12" s="272">
        <v>30</v>
      </c>
      <c r="C12" s="110">
        <v>26</v>
      </c>
      <c r="D12" s="158">
        <f t="shared" si="0"/>
        <v>56</v>
      </c>
      <c r="E12" s="99">
        <v>3</v>
      </c>
      <c r="F12" s="110">
        <v>6</v>
      </c>
      <c r="G12" s="109">
        <f t="shared" si="1"/>
        <v>9</v>
      </c>
      <c r="H12" s="99">
        <v>1</v>
      </c>
      <c r="I12" s="110" t="s">
        <v>210</v>
      </c>
      <c r="J12" s="157">
        <f t="shared" si="2"/>
        <v>1</v>
      </c>
      <c r="K12" s="99">
        <v>1</v>
      </c>
      <c r="L12" s="110" t="s">
        <v>210</v>
      </c>
      <c r="M12" s="109">
        <f t="shared" si="3"/>
        <v>1</v>
      </c>
    </row>
    <row r="13" spans="1:13" x14ac:dyDescent="0.3">
      <c r="A13" s="302" t="s">
        <v>226</v>
      </c>
      <c r="B13" s="272">
        <v>3</v>
      </c>
      <c r="C13" s="110">
        <v>4</v>
      </c>
      <c r="D13" s="158">
        <f t="shared" si="0"/>
        <v>7</v>
      </c>
      <c r="E13" s="99">
        <v>1</v>
      </c>
      <c r="F13" s="110" t="s">
        <v>210</v>
      </c>
      <c r="G13" s="109">
        <f t="shared" si="1"/>
        <v>1</v>
      </c>
      <c r="H13" s="99" t="s">
        <v>210</v>
      </c>
      <c r="I13" s="110">
        <v>1</v>
      </c>
      <c r="J13" s="157">
        <f t="shared" si="2"/>
        <v>1</v>
      </c>
      <c r="K13" s="99">
        <v>1</v>
      </c>
      <c r="L13" s="110" t="s">
        <v>210</v>
      </c>
      <c r="M13" s="109">
        <f t="shared" si="3"/>
        <v>1</v>
      </c>
    </row>
    <row r="14" spans="1:13" x14ac:dyDescent="0.3">
      <c r="A14" s="302" t="s">
        <v>8</v>
      </c>
      <c r="B14" s="272">
        <v>6</v>
      </c>
      <c r="C14" s="110">
        <v>7</v>
      </c>
      <c r="D14" s="158">
        <f t="shared" si="0"/>
        <v>13</v>
      </c>
      <c r="E14" s="99" t="s">
        <v>210</v>
      </c>
      <c r="F14" s="110" t="s">
        <v>210</v>
      </c>
      <c r="G14" s="109">
        <f t="shared" si="1"/>
        <v>0</v>
      </c>
      <c r="H14" s="99">
        <v>2</v>
      </c>
      <c r="I14" s="110">
        <v>1</v>
      </c>
      <c r="J14" s="157">
        <f t="shared" si="2"/>
        <v>3</v>
      </c>
      <c r="K14" s="99" t="s">
        <v>210</v>
      </c>
      <c r="L14" s="110">
        <v>1</v>
      </c>
      <c r="M14" s="109">
        <f t="shared" si="3"/>
        <v>1</v>
      </c>
    </row>
    <row r="15" spans="1:13" x14ac:dyDescent="0.3">
      <c r="A15" s="302" t="s">
        <v>9</v>
      </c>
      <c r="B15" s="272">
        <v>1</v>
      </c>
      <c r="C15" s="110">
        <v>7</v>
      </c>
      <c r="D15" s="158">
        <f t="shared" si="0"/>
        <v>8</v>
      </c>
      <c r="E15" s="99" t="s">
        <v>210</v>
      </c>
      <c r="F15" s="110">
        <v>1</v>
      </c>
      <c r="G15" s="109">
        <f t="shared" si="1"/>
        <v>1</v>
      </c>
      <c r="H15" s="99" t="s">
        <v>210</v>
      </c>
      <c r="I15" s="110" t="s">
        <v>210</v>
      </c>
      <c r="J15" s="157">
        <f t="shared" si="2"/>
        <v>0</v>
      </c>
      <c r="K15" s="99" t="s">
        <v>210</v>
      </c>
      <c r="L15" s="110" t="s">
        <v>210</v>
      </c>
      <c r="M15" s="109">
        <f t="shared" si="3"/>
        <v>0</v>
      </c>
    </row>
    <row r="16" spans="1:13" x14ac:dyDescent="0.3">
      <c r="A16" s="302" t="s">
        <v>10</v>
      </c>
      <c r="B16" s="272">
        <v>1</v>
      </c>
      <c r="C16" s="110">
        <v>4</v>
      </c>
      <c r="D16" s="158">
        <f t="shared" si="0"/>
        <v>5</v>
      </c>
      <c r="E16" s="99" t="s">
        <v>210</v>
      </c>
      <c r="F16" s="110">
        <v>2</v>
      </c>
      <c r="G16" s="109">
        <f t="shared" si="1"/>
        <v>2</v>
      </c>
      <c r="H16" s="99" t="s">
        <v>210</v>
      </c>
      <c r="I16" s="110">
        <v>1</v>
      </c>
      <c r="J16" s="157">
        <f t="shared" si="2"/>
        <v>1</v>
      </c>
      <c r="K16" s="99" t="s">
        <v>210</v>
      </c>
      <c r="L16" s="110" t="s">
        <v>210</v>
      </c>
      <c r="M16" s="109">
        <f t="shared" si="3"/>
        <v>0</v>
      </c>
    </row>
    <row r="17" spans="1:13" x14ac:dyDescent="0.3">
      <c r="A17" s="302" t="s">
        <v>11</v>
      </c>
      <c r="B17" s="272">
        <v>1561</v>
      </c>
      <c r="C17" s="110">
        <v>1880</v>
      </c>
      <c r="D17" s="158">
        <f t="shared" si="0"/>
        <v>3441</v>
      </c>
      <c r="E17" s="99">
        <v>231</v>
      </c>
      <c r="F17" s="110">
        <v>409</v>
      </c>
      <c r="G17" s="109">
        <f t="shared" si="1"/>
        <v>640</v>
      </c>
      <c r="H17" s="99">
        <v>48</v>
      </c>
      <c r="I17" s="110">
        <v>75</v>
      </c>
      <c r="J17" s="157">
        <f t="shared" si="2"/>
        <v>123</v>
      </c>
      <c r="K17" s="99">
        <v>32</v>
      </c>
      <c r="L17" s="110">
        <v>68</v>
      </c>
      <c r="M17" s="109">
        <f t="shared" si="3"/>
        <v>100</v>
      </c>
    </row>
    <row r="18" spans="1:13" x14ac:dyDescent="0.3">
      <c r="A18" s="302" t="s">
        <v>243</v>
      </c>
      <c r="B18" s="272" t="s">
        <v>210</v>
      </c>
      <c r="C18" s="110">
        <v>1</v>
      </c>
      <c r="D18" s="158">
        <f t="shared" si="0"/>
        <v>1</v>
      </c>
      <c r="E18" s="99" t="s">
        <v>210</v>
      </c>
      <c r="F18" s="110" t="s">
        <v>210</v>
      </c>
      <c r="G18" s="109">
        <f t="shared" si="1"/>
        <v>0</v>
      </c>
      <c r="H18" s="99" t="s">
        <v>210</v>
      </c>
      <c r="I18" s="110" t="s">
        <v>210</v>
      </c>
      <c r="J18" s="157">
        <f t="shared" si="2"/>
        <v>0</v>
      </c>
      <c r="K18" s="99" t="s">
        <v>210</v>
      </c>
      <c r="L18" s="110" t="s">
        <v>210</v>
      </c>
      <c r="M18" s="109">
        <f t="shared" si="3"/>
        <v>0</v>
      </c>
    </row>
    <row r="19" spans="1:13" x14ac:dyDescent="0.3">
      <c r="A19" s="302" t="s">
        <v>244</v>
      </c>
      <c r="B19" s="272" t="s">
        <v>210</v>
      </c>
      <c r="C19" s="110" t="s">
        <v>210</v>
      </c>
      <c r="D19" s="158">
        <f t="shared" si="0"/>
        <v>0</v>
      </c>
      <c r="E19" s="99" t="s">
        <v>210</v>
      </c>
      <c r="F19" s="110" t="s">
        <v>210</v>
      </c>
      <c r="G19" s="109">
        <f t="shared" si="1"/>
        <v>0</v>
      </c>
      <c r="H19" s="99" t="s">
        <v>210</v>
      </c>
      <c r="I19" s="110">
        <v>1</v>
      </c>
      <c r="J19" s="157">
        <f t="shared" si="2"/>
        <v>1</v>
      </c>
      <c r="K19" s="99" t="s">
        <v>210</v>
      </c>
      <c r="L19" s="110" t="s">
        <v>210</v>
      </c>
      <c r="M19" s="109">
        <f t="shared" si="3"/>
        <v>0</v>
      </c>
    </row>
    <row r="20" spans="1:13" x14ac:dyDescent="0.3">
      <c r="A20" s="302" t="s">
        <v>59</v>
      </c>
      <c r="B20" s="272">
        <v>4</v>
      </c>
      <c r="C20" s="110">
        <v>21</v>
      </c>
      <c r="D20" s="158">
        <f t="shared" si="0"/>
        <v>25</v>
      </c>
      <c r="E20" s="99" t="s">
        <v>210</v>
      </c>
      <c r="F20" s="110" t="s">
        <v>210</v>
      </c>
      <c r="G20" s="109">
        <f t="shared" si="1"/>
        <v>0</v>
      </c>
      <c r="H20" s="99" t="s">
        <v>210</v>
      </c>
      <c r="I20" s="110" t="s">
        <v>210</v>
      </c>
      <c r="J20" s="157">
        <f t="shared" si="2"/>
        <v>0</v>
      </c>
      <c r="K20" s="99" t="s">
        <v>210</v>
      </c>
      <c r="L20" s="110">
        <v>1</v>
      </c>
      <c r="M20" s="109">
        <f t="shared" si="3"/>
        <v>1</v>
      </c>
    </row>
    <row r="21" spans="1:13" x14ac:dyDescent="0.3">
      <c r="A21" s="302" t="s">
        <v>211</v>
      </c>
      <c r="B21" s="272">
        <v>3</v>
      </c>
      <c r="C21" s="110">
        <v>1</v>
      </c>
      <c r="D21" s="158">
        <f t="shared" si="0"/>
        <v>4</v>
      </c>
      <c r="E21" s="99" t="s">
        <v>210</v>
      </c>
      <c r="F21" s="110" t="s">
        <v>210</v>
      </c>
      <c r="G21" s="109">
        <f t="shared" si="1"/>
        <v>0</v>
      </c>
      <c r="H21" s="99" t="s">
        <v>210</v>
      </c>
      <c r="I21" s="110" t="s">
        <v>210</v>
      </c>
      <c r="J21" s="157">
        <f t="shared" si="2"/>
        <v>0</v>
      </c>
      <c r="K21" s="99" t="s">
        <v>210</v>
      </c>
      <c r="L21" s="110" t="s">
        <v>210</v>
      </c>
      <c r="M21" s="109">
        <f t="shared" si="3"/>
        <v>0</v>
      </c>
    </row>
    <row r="22" spans="1:13" x14ac:dyDescent="0.3">
      <c r="A22" s="302" t="s">
        <v>13</v>
      </c>
      <c r="B22" s="272">
        <v>39</v>
      </c>
      <c r="C22" s="110">
        <v>21</v>
      </c>
      <c r="D22" s="158">
        <f t="shared" si="0"/>
        <v>60</v>
      </c>
      <c r="E22" s="99">
        <v>1</v>
      </c>
      <c r="F22" s="110">
        <v>1</v>
      </c>
      <c r="G22" s="109">
        <f t="shared" si="1"/>
        <v>2</v>
      </c>
      <c r="H22" s="99">
        <v>1</v>
      </c>
      <c r="I22" s="110">
        <v>2</v>
      </c>
      <c r="J22" s="157">
        <f t="shared" si="2"/>
        <v>3</v>
      </c>
      <c r="K22" s="99">
        <v>2</v>
      </c>
      <c r="L22" s="110">
        <v>1</v>
      </c>
      <c r="M22" s="109">
        <f t="shared" si="3"/>
        <v>3</v>
      </c>
    </row>
    <row r="23" spans="1:13" x14ac:dyDescent="0.3">
      <c r="A23" s="302" t="s">
        <v>268</v>
      </c>
      <c r="B23" s="272" t="s">
        <v>210</v>
      </c>
      <c r="C23" s="110">
        <v>1</v>
      </c>
      <c r="D23" s="158">
        <f t="shared" si="0"/>
        <v>1</v>
      </c>
      <c r="E23" s="99" t="s">
        <v>210</v>
      </c>
      <c r="F23" s="110" t="s">
        <v>210</v>
      </c>
      <c r="G23" s="109">
        <f t="shared" si="1"/>
        <v>0</v>
      </c>
      <c r="H23" s="99" t="s">
        <v>210</v>
      </c>
      <c r="I23" s="110" t="s">
        <v>210</v>
      </c>
      <c r="J23" s="157">
        <f t="shared" si="2"/>
        <v>0</v>
      </c>
      <c r="K23" s="99" t="s">
        <v>210</v>
      </c>
      <c r="L23" s="110" t="s">
        <v>210</v>
      </c>
      <c r="M23" s="109">
        <f t="shared" si="3"/>
        <v>0</v>
      </c>
    </row>
    <row r="24" spans="1:13" x14ac:dyDescent="0.3">
      <c r="A24" s="302" t="s">
        <v>245</v>
      </c>
      <c r="B24" s="272" t="s">
        <v>210</v>
      </c>
      <c r="C24" s="110">
        <v>2</v>
      </c>
      <c r="D24" s="158">
        <f t="shared" si="0"/>
        <v>2</v>
      </c>
      <c r="E24" s="99">
        <v>1</v>
      </c>
      <c r="F24" s="110" t="s">
        <v>210</v>
      </c>
      <c r="G24" s="109">
        <f t="shared" si="1"/>
        <v>1</v>
      </c>
      <c r="H24" s="99" t="s">
        <v>210</v>
      </c>
      <c r="I24" s="110" t="s">
        <v>210</v>
      </c>
      <c r="J24" s="157">
        <f t="shared" si="2"/>
        <v>0</v>
      </c>
      <c r="K24" s="99" t="s">
        <v>210</v>
      </c>
      <c r="L24" s="110" t="s">
        <v>210</v>
      </c>
      <c r="M24" s="109">
        <f t="shared" si="3"/>
        <v>0</v>
      </c>
    </row>
    <row r="25" spans="1:13" x14ac:dyDescent="0.3">
      <c r="A25" s="302" t="s">
        <v>14</v>
      </c>
      <c r="B25" s="272">
        <v>2</v>
      </c>
      <c r="C25" s="110">
        <v>55</v>
      </c>
      <c r="D25" s="158">
        <f t="shared" si="0"/>
        <v>57</v>
      </c>
      <c r="E25" s="99">
        <v>1</v>
      </c>
      <c r="F25" s="110">
        <v>9</v>
      </c>
      <c r="G25" s="109">
        <f t="shared" si="1"/>
        <v>10</v>
      </c>
      <c r="H25" s="99" t="s">
        <v>210</v>
      </c>
      <c r="I25" s="110">
        <v>5</v>
      </c>
      <c r="J25" s="157">
        <f t="shared" si="2"/>
        <v>5</v>
      </c>
      <c r="K25" s="99" t="s">
        <v>210</v>
      </c>
      <c r="L25" s="110">
        <v>3</v>
      </c>
      <c r="M25" s="109">
        <f t="shared" si="3"/>
        <v>3</v>
      </c>
    </row>
    <row r="26" spans="1:13" x14ac:dyDescent="0.3">
      <c r="A26" s="302" t="s">
        <v>228</v>
      </c>
      <c r="B26" s="272">
        <v>3</v>
      </c>
      <c r="C26" s="110">
        <v>2</v>
      </c>
      <c r="D26" s="158">
        <f t="shared" si="0"/>
        <v>5</v>
      </c>
      <c r="E26" s="99" t="s">
        <v>210</v>
      </c>
      <c r="F26" s="110" t="s">
        <v>210</v>
      </c>
      <c r="G26" s="109">
        <f t="shared" si="1"/>
        <v>0</v>
      </c>
      <c r="H26" s="99" t="s">
        <v>210</v>
      </c>
      <c r="I26" s="110" t="s">
        <v>210</v>
      </c>
      <c r="J26" s="157">
        <f t="shared" si="2"/>
        <v>0</v>
      </c>
      <c r="K26" s="99" t="s">
        <v>210</v>
      </c>
      <c r="L26" s="110" t="s">
        <v>210</v>
      </c>
      <c r="M26" s="109">
        <f t="shared" si="3"/>
        <v>0</v>
      </c>
    </row>
    <row r="27" spans="1:13" x14ac:dyDescent="0.3">
      <c r="A27" s="302" t="s">
        <v>213</v>
      </c>
      <c r="B27" s="272">
        <v>1</v>
      </c>
      <c r="C27" s="110">
        <v>2</v>
      </c>
      <c r="D27" s="158">
        <f t="shared" si="0"/>
        <v>3</v>
      </c>
      <c r="E27" s="99" t="s">
        <v>210</v>
      </c>
      <c r="F27" s="110" t="s">
        <v>210</v>
      </c>
      <c r="G27" s="109">
        <f t="shared" si="1"/>
        <v>0</v>
      </c>
      <c r="H27" s="99" t="s">
        <v>210</v>
      </c>
      <c r="I27" s="110" t="s">
        <v>210</v>
      </c>
      <c r="J27" s="157">
        <f t="shared" si="2"/>
        <v>0</v>
      </c>
      <c r="K27" s="99" t="s">
        <v>210</v>
      </c>
      <c r="L27" s="110" t="s">
        <v>210</v>
      </c>
      <c r="M27" s="109">
        <f t="shared" si="3"/>
        <v>0</v>
      </c>
    </row>
    <row r="28" spans="1:13" x14ac:dyDescent="0.3">
      <c r="A28" s="302" t="s">
        <v>269</v>
      </c>
      <c r="B28" s="272" t="s">
        <v>210</v>
      </c>
      <c r="C28" s="110">
        <v>1</v>
      </c>
      <c r="D28" s="158">
        <f t="shared" si="0"/>
        <v>1</v>
      </c>
      <c r="E28" s="99" t="s">
        <v>210</v>
      </c>
      <c r="F28" s="110" t="s">
        <v>210</v>
      </c>
      <c r="G28" s="109">
        <f t="shared" si="1"/>
        <v>0</v>
      </c>
      <c r="H28" s="99" t="s">
        <v>210</v>
      </c>
      <c r="I28" s="110" t="s">
        <v>210</v>
      </c>
      <c r="J28" s="157">
        <f t="shared" si="2"/>
        <v>0</v>
      </c>
      <c r="K28" s="99" t="s">
        <v>210</v>
      </c>
      <c r="L28" s="110" t="s">
        <v>210</v>
      </c>
      <c r="M28" s="109">
        <f t="shared" si="3"/>
        <v>0</v>
      </c>
    </row>
    <row r="29" spans="1:13" x14ac:dyDescent="0.3">
      <c r="A29" s="302" t="s">
        <v>214</v>
      </c>
      <c r="B29" s="272">
        <v>15</v>
      </c>
      <c r="C29" s="110">
        <v>1</v>
      </c>
      <c r="D29" s="158">
        <f t="shared" si="0"/>
        <v>16</v>
      </c>
      <c r="E29" s="99" t="s">
        <v>210</v>
      </c>
      <c r="F29" s="110" t="s">
        <v>210</v>
      </c>
      <c r="G29" s="109">
        <f t="shared" si="1"/>
        <v>0</v>
      </c>
      <c r="H29" s="99" t="s">
        <v>210</v>
      </c>
      <c r="I29" s="110" t="s">
        <v>210</v>
      </c>
      <c r="J29" s="157">
        <f t="shared" si="2"/>
        <v>0</v>
      </c>
      <c r="K29" s="99">
        <v>3</v>
      </c>
      <c r="L29" s="110" t="s">
        <v>210</v>
      </c>
      <c r="M29" s="109">
        <f t="shared" si="3"/>
        <v>3</v>
      </c>
    </row>
    <row r="30" spans="1:13" x14ac:dyDescent="0.3">
      <c r="A30" s="302" t="s">
        <v>16</v>
      </c>
      <c r="B30" s="272" t="s">
        <v>210</v>
      </c>
      <c r="C30" s="110">
        <v>1</v>
      </c>
      <c r="D30" s="158">
        <f t="shared" si="0"/>
        <v>1</v>
      </c>
      <c r="E30" s="99" t="s">
        <v>210</v>
      </c>
      <c r="F30" s="110" t="s">
        <v>210</v>
      </c>
      <c r="G30" s="109">
        <f t="shared" si="1"/>
        <v>0</v>
      </c>
      <c r="H30" s="99" t="s">
        <v>210</v>
      </c>
      <c r="I30" s="110" t="s">
        <v>210</v>
      </c>
      <c r="J30" s="157">
        <f t="shared" si="2"/>
        <v>0</v>
      </c>
      <c r="K30" s="99" t="s">
        <v>210</v>
      </c>
      <c r="L30" s="110" t="s">
        <v>210</v>
      </c>
      <c r="M30" s="109">
        <f t="shared" si="3"/>
        <v>0</v>
      </c>
    </row>
    <row r="31" spans="1:13" x14ac:dyDescent="0.3">
      <c r="A31" s="302" t="s">
        <v>17</v>
      </c>
      <c r="B31" s="272">
        <v>1</v>
      </c>
      <c r="C31" s="110">
        <v>1</v>
      </c>
      <c r="D31" s="158">
        <f t="shared" si="0"/>
        <v>2</v>
      </c>
      <c r="E31" s="99" t="s">
        <v>210</v>
      </c>
      <c r="F31" s="110" t="s">
        <v>210</v>
      </c>
      <c r="G31" s="109">
        <f t="shared" si="1"/>
        <v>0</v>
      </c>
      <c r="H31" s="99" t="s">
        <v>210</v>
      </c>
      <c r="I31" s="110" t="s">
        <v>210</v>
      </c>
      <c r="J31" s="157">
        <f t="shared" si="2"/>
        <v>0</v>
      </c>
      <c r="K31" s="99" t="s">
        <v>210</v>
      </c>
      <c r="L31" s="110" t="s">
        <v>210</v>
      </c>
      <c r="M31" s="109">
        <f t="shared" si="3"/>
        <v>0</v>
      </c>
    </row>
    <row r="32" spans="1:13" x14ac:dyDescent="0.3">
      <c r="A32" s="302" t="s">
        <v>18</v>
      </c>
      <c r="B32" s="272">
        <v>22</v>
      </c>
      <c r="C32" s="110">
        <v>25</v>
      </c>
      <c r="D32" s="158">
        <f t="shared" si="0"/>
        <v>47</v>
      </c>
      <c r="E32" s="99">
        <v>1</v>
      </c>
      <c r="F32" s="110">
        <v>5</v>
      </c>
      <c r="G32" s="109">
        <f t="shared" si="1"/>
        <v>6</v>
      </c>
      <c r="H32" s="99">
        <v>3</v>
      </c>
      <c r="I32" s="110">
        <v>1</v>
      </c>
      <c r="J32" s="157">
        <f t="shared" si="2"/>
        <v>4</v>
      </c>
      <c r="K32" s="99">
        <v>2</v>
      </c>
      <c r="L32" s="110">
        <v>2</v>
      </c>
      <c r="M32" s="109">
        <f t="shared" si="3"/>
        <v>4</v>
      </c>
    </row>
    <row r="33" spans="1:13" x14ac:dyDescent="0.3">
      <c r="A33" s="302" t="s">
        <v>247</v>
      </c>
      <c r="B33" s="272">
        <v>1</v>
      </c>
      <c r="C33" s="110" t="s">
        <v>210</v>
      </c>
      <c r="D33" s="158">
        <f t="shared" si="0"/>
        <v>1</v>
      </c>
      <c r="E33" s="99" t="s">
        <v>210</v>
      </c>
      <c r="F33" s="110" t="s">
        <v>210</v>
      </c>
      <c r="G33" s="109">
        <f t="shared" si="1"/>
        <v>0</v>
      </c>
      <c r="H33" s="99" t="s">
        <v>210</v>
      </c>
      <c r="I33" s="110" t="s">
        <v>210</v>
      </c>
      <c r="J33" s="157">
        <f t="shared" si="2"/>
        <v>0</v>
      </c>
      <c r="K33" s="99" t="s">
        <v>210</v>
      </c>
      <c r="L33" s="110" t="s">
        <v>210</v>
      </c>
      <c r="M33" s="109">
        <f t="shared" si="3"/>
        <v>0</v>
      </c>
    </row>
    <row r="34" spans="1:13" x14ac:dyDescent="0.3">
      <c r="A34" s="302" t="s">
        <v>270</v>
      </c>
      <c r="B34" s="272" t="s">
        <v>210</v>
      </c>
      <c r="C34" s="110">
        <v>1</v>
      </c>
      <c r="D34" s="158">
        <f t="shared" si="0"/>
        <v>1</v>
      </c>
      <c r="E34" s="99" t="s">
        <v>210</v>
      </c>
      <c r="F34" s="110" t="s">
        <v>210</v>
      </c>
      <c r="G34" s="109">
        <f t="shared" si="1"/>
        <v>0</v>
      </c>
      <c r="H34" s="99" t="s">
        <v>210</v>
      </c>
      <c r="I34" s="110" t="s">
        <v>210</v>
      </c>
      <c r="J34" s="157">
        <f t="shared" si="2"/>
        <v>0</v>
      </c>
      <c r="K34" s="99" t="s">
        <v>210</v>
      </c>
      <c r="L34" s="110" t="s">
        <v>210</v>
      </c>
      <c r="M34" s="109">
        <f t="shared" si="3"/>
        <v>0</v>
      </c>
    </row>
    <row r="35" spans="1:13" x14ac:dyDescent="0.3">
      <c r="A35" s="302" t="s">
        <v>19</v>
      </c>
      <c r="B35" s="272">
        <v>1</v>
      </c>
      <c r="C35" s="110" t="s">
        <v>210</v>
      </c>
      <c r="D35" s="158">
        <f t="shared" si="0"/>
        <v>1</v>
      </c>
      <c r="E35" s="99" t="s">
        <v>210</v>
      </c>
      <c r="F35" s="110" t="s">
        <v>210</v>
      </c>
      <c r="G35" s="109">
        <f t="shared" si="1"/>
        <v>0</v>
      </c>
      <c r="H35" s="99" t="s">
        <v>210</v>
      </c>
      <c r="I35" s="110" t="s">
        <v>210</v>
      </c>
      <c r="J35" s="157">
        <f t="shared" si="2"/>
        <v>0</v>
      </c>
      <c r="K35" s="99" t="s">
        <v>210</v>
      </c>
      <c r="L35" s="110" t="s">
        <v>210</v>
      </c>
      <c r="M35" s="109">
        <f t="shared" si="3"/>
        <v>0</v>
      </c>
    </row>
    <row r="36" spans="1:13" x14ac:dyDescent="0.3">
      <c r="A36" s="302" t="s">
        <v>271</v>
      </c>
      <c r="B36" s="272" t="s">
        <v>210</v>
      </c>
      <c r="C36" s="110">
        <v>1</v>
      </c>
      <c r="D36" s="158">
        <f t="shared" si="0"/>
        <v>1</v>
      </c>
      <c r="E36" s="99" t="s">
        <v>210</v>
      </c>
      <c r="F36" s="110" t="s">
        <v>210</v>
      </c>
      <c r="G36" s="109">
        <f t="shared" si="1"/>
        <v>0</v>
      </c>
      <c r="H36" s="99" t="s">
        <v>210</v>
      </c>
      <c r="I36" s="110" t="s">
        <v>210</v>
      </c>
      <c r="J36" s="157">
        <f t="shared" si="2"/>
        <v>0</v>
      </c>
      <c r="K36" s="99" t="s">
        <v>210</v>
      </c>
      <c r="L36" s="110" t="s">
        <v>210</v>
      </c>
      <c r="M36" s="109">
        <f t="shared" si="3"/>
        <v>0</v>
      </c>
    </row>
    <row r="37" spans="1:13" x14ac:dyDescent="0.3">
      <c r="A37" s="302" t="s">
        <v>249</v>
      </c>
      <c r="B37" s="272" t="s">
        <v>210</v>
      </c>
      <c r="C37" s="110">
        <v>1</v>
      </c>
      <c r="D37" s="158">
        <f t="shared" si="0"/>
        <v>1</v>
      </c>
      <c r="E37" s="99" t="s">
        <v>210</v>
      </c>
      <c r="F37" s="110" t="s">
        <v>210</v>
      </c>
      <c r="G37" s="109">
        <f t="shared" si="1"/>
        <v>0</v>
      </c>
      <c r="H37" s="99" t="s">
        <v>210</v>
      </c>
      <c r="I37" s="110" t="s">
        <v>210</v>
      </c>
      <c r="J37" s="157">
        <f t="shared" si="2"/>
        <v>0</v>
      </c>
      <c r="K37" s="99" t="s">
        <v>210</v>
      </c>
      <c r="L37" s="110" t="s">
        <v>210</v>
      </c>
      <c r="M37" s="109">
        <f t="shared" si="3"/>
        <v>0</v>
      </c>
    </row>
    <row r="38" spans="1:13" x14ac:dyDescent="0.3">
      <c r="A38" s="302" t="s">
        <v>20</v>
      </c>
      <c r="B38" s="272">
        <v>6</v>
      </c>
      <c r="C38" s="110">
        <v>32</v>
      </c>
      <c r="D38" s="158">
        <f t="shared" ref="D38:D69" si="4">SUM(B38:C38)</f>
        <v>38</v>
      </c>
      <c r="E38" s="99">
        <v>1</v>
      </c>
      <c r="F38" s="110" t="s">
        <v>210</v>
      </c>
      <c r="G38" s="109">
        <f t="shared" ref="G38:G69" si="5">SUM(E38:F38)</f>
        <v>1</v>
      </c>
      <c r="H38" s="99" t="s">
        <v>210</v>
      </c>
      <c r="I38" s="110">
        <v>6</v>
      </c>
      <c r="J38" s="157">
        <f t="shared" ref="J38:J69" si="6">SUM(H38:I38)</f>
        <v>6</v>
      </c>
      <c r="K38" s="99" t="s">
        <v>210</v>
      </c>
      <c r="L38" s="110">
        <v>2</v>
      </c>
      <c r="M38" s="109">
        <f t="shared" ref="M38:M69" si="7">SUM(K38:L38)</f>
        <v>2</v>
      </c>
    </row>
    <row r="39" spans="1:13" x14ac:dyDescent="0.3">
      <c r="A39" s="302" t="s">
        <v>229</v>
      </c>
      <c r="B39" s="272">
        <v>4</v>
      </c>
      <c r="C39" s="110">
        <v>2</v>
      </c>
      <c r="D39" s="158">
        <f t="shared" si="4"/>
        <v>6</v>
      </c>
      <c r="E39" s="99" t="s">
        <v>210</v>
      </c>
      <c r="F39" s="110" t="s">
        <v>210</v>
      </c>
      <c r="G39" s="109">
        <f t="shared" si="5"/>
        <v>0</v>
      </c>
      <c r="H39" s="99" t="s">
        <v>210</v>
      </c>
      <c r="I39" s="110" t="s">
        <v>210</v>
      </c>
      <c r="J39" s="157">
        <f t="shared" si="6"/>
        <v>0</v>
      </c>
      <c r="K39" s="99" t="s">
        <v>210</v>
      </c>
      <c r="L39" s="110" t="s">
        <v>210</v>
      </c>
      <c r="M39" s="109">
        <f t="shared" si="7"/>
        <v>0</v>
      </c>
    </row>
    <row r="40" spans="1:13" x14ac:dyDescent="0.3">
      <c r="A40" s="302" t="s">
        <v>21</v>
      </c>
      <c r="B40" s="272">
        <v>2</v>
      </c>
      <c r="C40" s="110">
        <v>16</v>
      </c>
      <c r="D40" s="158">
        <f t="shared" si="4"/>
        <v>18</v>
      </c>
      <c r="E40" s="99" t="s">
        <v>210</v>
      </c>
      <c r="F40" s="110">
        <v>2</v>
      </c>
      <c r="G40" s="109">
        <f t="shared" si="5"/>
        <v>2</v>
      </c>
      <c r="H40" s="99" t="s">
        <v>210</v>
      </c>
      <c r="I40" s="110">
        <v>3</v>
      </c>
      <c r="J40" s="157">
        <f t="shared" si="6"/>
        <v>3</v>
      </c>
      <c r="K40" s="99" t="s">
        <v>210</v>
      </c>
      <c r="L40" s="110" t="s">
        <v>210</v>
      </c>
      <c r="M40" s="109">
        <f t="shared" si="7"/>
        <v>0</v>
      </c>
    </row>
    <row r="41" spans="1:13" x14ac:dyDescent="0.3">
      <c r="A41" s="302" t="s">
        <v>22</v>
      </c>
      <c r="B41" s="272">
        <v>2</v>
      </c>
      <c r="C41" s="110">
        <v>6</v>
      </c>
      <c r="D41" s="158">
        <f t="shared" si="4"/>
        <v>8</v>
      </c>
      <c r="E41" s="99" t="s">
        <v>210</v>
      </c>
      <c r="F41" s="110">
        <v>2</v>
      </c>
      <c r="G41" s="109">
        <f t="shared" si="5"/>
        <v>2</v>
      </c>
      <c r="H41" s="99" t="s">
        <v>210</v>
      </c>
      <c r="I41" s="110" t="s">
        <v>210</v>
      </c>
      <c r="J41" s="157">
        <f t="shared" si="6"/>
        <v>0</v>
      </c>
      <c r="K41" s="99" t="s">
        <v>210</v>
      </c>
      <c r="L41" s="110" t="s">
        <v>210</v>
      </c>
      <c r="M41" s="109">
        <f t="shared" si="7"/>
        <v>0</v>
      </c>
    </row>
    <row r="42" spans="1:13" x14ac:dyDescent="0.3">
      <c r="A42" s="302" t="s">
        <v>230</v>
      </c>
      <c r="B42" s="272">
        <v>1</v>
      </c>
      <c r="C42" s="110">
        <v>7</v>
      </c>
      <c r="D42" s="158">
        <f t="shared" si="4"/>
        <v>8</v>
      </c>
      <c r="E42" s="99" t="s">
        <v>210</v>
      </c>
      <c r="F42" s="110">
        <v>2</v>
      </c>
      <c r="G42" s="109">
        <f t="shared" si="5"/>
        <v>2</v>
      </c>
      <c r="H42" s="99" t="s">
        <v>210</v>
      </c>
      <c r="I42" s="110">
        <v>2</v>
      </c>
      <c r="J42" s="157">
        <f t="shared" si="6"/>
        <v>2</v>
      </c>
      <c r="K42" s="99" t="s">
        <v>210</v>
      </c>
      <c r="L42" s="110" t="s">
        <v>210</v>
      </c>
      <c r="M42" s="109">
        <f t="shared" si="7"/>
        <v>0</v>
      </c>
    </row>
    <row r="43" spans="1:13" x14ac:dyDescent="0.3">
      <c r="A43" s="302" t="s">
        <v>231</v>
      </c>
      <c r="B43" s="272">
        <v>6</v>
      </c>
      <c r="C43" s="110">
        <v>3</v>
      </c>
      <c r="D43" s="158">
        <f t="shared" si="4"/>
        <v>9</v>
      </c>
      <c r="E43" s="99" t="s">
        <v>210</v>
      </c>
      <c r="F43" s="110" t="s">
        <v>210</v>
      </c>
      <c r="G43" s="109">
        <f t="shared" si="5"/>
        <v>0</v>
      </c>
      <c r="H43" s="99">
        <v>1</v>
      </c>
      <c r="I43" s="110" t="s">
        <v>210</v>
      </c>
      <c r="J43" s="157">
        <f t="shared" si="6"/>
        <v>1</v>
      </c>
      <c r="K43" s="99" t="s">
        <v>210</v>
      </c>
      <c r="L43" s="110" t="s">
        <v>210</v>
      </c>
      <c r="M43" s="109">
        <f t="shared" si="7"/>
        <v>0</v>
      </c>
    </row>
    <row r="44" spans="1:13" x14ac:dyDescent="0.3">
      <c r="A44" s="302" t="s">
        <v>215</v>
      </c>
      <c r="B44" s="272">
        <v>1</v>
      </c>
      <c r="C44" s="110" t="s">
        <v>210</v>
      </c>
      <c r="D44" s="158">
        <f t="shared" si="4"/>
        <v>1</v>
      </c>
      <c r="E44" s="99" t="s">
        <v>210</v>
      </c>
      <c r="F44" s="110" t="s">
        <v>210</v>
      </c>
      <c r="G44" s="109">
        <f t="shared" si="5"/>
        <v>0</v>
      </c>
      <c r="H44" s="99" t="s">
        <v>210</v>
      </c>
      <c r="I44" s="110" t="s">
        <v>210</v>
      </c>
      <c r="J44" s="157">
        <f t="shared" si="6"/>
        <v>0</v>
      </c>
      <c r="K44" s="99" t="s">
        <v>210</v>
      </c>
      <c r="L44" s="110" t="s">
        <v>210</v>
      </c>
      <c r="M44" s="109">
        <f t="shared" si="7"/>
        <v>0</v>
      </c>
    </row>
    <row r="45" spans="1:13" x14ac:dyDescent="0.3">
      <c r="A45" s="302" t="s">
        <v>23</v>
      </c>
      <c r="B45" s="272">
        <v>2</v>
      </c>
      <c r="C45" s="110">
        <v>3</v>
      </c>
      <c r="D45" s="158">
        <f t="shared" si="4"/>
        <v>5</v>
      </c>
      <c r="E45" s="99" t="s">
        <v>210</v>
      </c>
      <c r="F45" s="110" t="s">
        <v>210</v>
      </c>
      <c r="G45" s="109">
        <f t="shared" si="5"/>
        <v>0</v>
      </c>
      <c r="H45" s="99" t="s">
        <v>210</v>
      </c>
      <c r="I45" s="110" t="s">
        <v>210</v>
      </c>
      <c r="J45" s="157">
        <f t="shared" si="6"/>
        <v>0</v>
      </c>
      <c r="K45" s="99" t="s">
        <v>210</v>
      </c>
      <c r="L45" s="110">
        <v>1</v>
      </c>
      <c r="M45" s="109">
        <f t="shared" si="7"/>
        <v>1</v>
      </c>
    </row>
    <row r="46" spans="1:13" x14ac:dyDescent="0.3">
      <c r="A46" s="302" t="s">
        <v>251</v>
      </c>
      <c r="B46" s="272">
        <v>1</v>
      </c>
      <c r="C46" s="110">
        <v>1</v>
      </c>
      <c r="D46" s="158">
        <f t="shared" si="4"/>
        <v>2</v>
      </c>
      <c r="E46" s="99" t="s">
        <v>210</v>
      </c>
      <c r="F46" s="110" t="s">
        <v>210</v>
      </c>
      <c r="G46" s="109">
        <f t="shared" si="5"/>
        <v>0</v>
      </c>
      <c r="H46" s="99" t="s">
        <v>210</v>
      </c>
      <c r="I46" s="110" t="s">
        <v>210</v>
      </c>
      <c r="J46" s="157">
        <f t="shared" si="6"/>
        <v>0</v>
      </c>
      <c r="K46" s="99" t="s">
        <v>210</v>
      </c>
      <c r="L46" s="110" t="s">
        <v>210</v>
      </c>
      <c r="M46" s="109">
        <f t="shared" si="7"/>
        <v>0</v>
      </c>
    </row>
    <row r="47" spans="1:13" x14ac:dyDescent="0.3">
      <c r="A47" s="302" t="s">
        <v>24</v>
      </c>
      <c r="B47" s="272" t="s">
        <v>210</v>
      </c>
      <c r="C47" s="110">
        <v>4</v>
      </c>
      <c r="D47" s="158">
        <f t="shared" si="4"/>
        <v>4</v>
      </c>
      <c r="E47" s="99" t="s">
        <v>210</v>
      </c>
      <c r="F47" s="110" t="s">
        <v>210</v>
      </c>
      <c r="G47" s="109">
        <f t="shared" si="5"/>
        <v>0</v>
      </c>
      <c r="H47" s="99" t="s">
        <v>210</v>
      </c>
      <c r="I47" s="110" t="s">
        <v>210</v>
      </c>
      <c r="J47" s="157">
        <f t="shared" si="6"/>
        <v>0</v>
      </c>
      <c r="K47" s="99" t="s">
        <v>210</v>
      </c>
      <c r="L47" s="110" t="s">
        <v>210</v>
      </c>
      <c r="M47" s="109">
        <f t="shared" si="7"/>
        <v>0</v>
      </c>
    </row>
    <row r="48" spans="1:13" x14ac:dyDescent="0.3">
      <c r="A48" s="302" t="s">
        <v>61</v>
      </c>
      <c r="B48" s="272">
        <v>3</v>
      </c>
      <c r="C48" s="110">
        <v>6</v>
      </c>
      <c r="D48" s="158">
        <f t="shared" si="4"/>
        <v>9</v>
      </c>
      <c r="E48" s="99">
        <v>1</v>
      </c>
      <c r="F48" s="110">
        <v>3</v>
      </c>
      <c r="G48" s="109">
        <f t="shared" si="5"/>
        <v>4</v>
      </c>
      <c r="H48" s="99" t="s">
        <v>210</v>
      </c>
      <c r="I48" s="110">
        <v>1</v>
      </c>
      <c r="J48" s="157">
        <f t="shared" si="6"/>
        <v>1</v>
      </c>
      <c r="K48" s="99" t="s">
        <v>210</v>
      </c>
      <c r="L48" s="110" t="s">
        <v>210</v>
      </c>
      <c r="M48" s="109">
        <f t="shared" si="7"/>
        <v>0</v>
      </c>
    </row>
    <row r="49" spans="1:13" x14ac:dyDescent="0.3">
      <c r="A49" s="302" t="s">
        <v>25</v>
      </c>
      <c r="B49" s="272">
        <v>27</v>
      </c>
      <c r="C49" s="110">
        <v>17</v>
      </c>
      <c r="D49" s="158">
        <f t="shared" si="4"/>
        <v>44</v>
      </c>
      <c r="E49" s="99">
        <v>3</v>
      </c>
      <c r="F49" s="110">
        <v>1</v>
      </c>
      <c r="G49" s="109">
        <f t="shared" si="5"/>
        <v>4</v>
      </c>
      <c r="H49" s="99">
        <v>4</v>
      </c>
      <c r="I49" s="110">
        <v>1</v>
      </c>
      <c r="J49" s="157">
        <f t="shared" si="6"/>
        <v>5</v>
      </c>
      <c r="K49" s="99">
        <v>1</v>
      </c>
      <c r="L49" s="110" t="s">
        <v>210</v>
      </c>
      <c r="M49" s="109">
        <f t="shared" si="7"/>
        <v>1</v>
      </c>
    </row>
    <row r="50" spans="1:13" x14ac:dyDescent="0.3">
      <c r="A50" s="302" t="s">
        <v>232</v>
      </c>
      <c r="B50" s="272">
        <v>2</v>
      </c>
      <c r="C50" s="110">
        <v>3</v>
      </c>
      <c r="D50" s="158">
        <f t="shared" si="4"/>
        <v>5</v>
      </c>
      <c r="E50" s="99" t="s">
        <v>210</v>
      </c>
      <c r="F50" s="110" t="s">
        <v>210</v>
      </c>
      <c r="G50" s="109">
        <f t="shared" si="5"/>
        <v>0</v>
      </c>
      <c r="H50" s="99" t="s">
        <v>210</v>
      </c>
      <c r="I50" s="110" t="s">
        <v>210</v>
      </c>
      <c r="J50" s="157">
        <f t="shared" si="6"/>
        <v>0</v>
      </c>
      <c r="K50" s="99" t="s">
        <v>210</v>
      </c>
      <c r="L50" s="110" t="s">
        <v>210</v>
      </c>
      <c r="M50" s="109">
        <f t="shared" si="7"/>
        <v>0</v>
      </c>
    </row>
    <row r="51" spans="1:13" x14ac:dyDescent="0.3">
      <c r="A51" s="302" t="s">
        <v>26</v>
      </c>
      <c r="B51" s="272">
        <v>6</v>
      </c>
      <c r="C51" s="110">
        <v>9</v>
      </c>
      <c r="D51" s="158">
        <f t="shared" si="4"/>
        <v>15</v>
      </c>
      <c r="E51" s="99" t="s">
        <v>210</v>
      </c>
      <c r="F51" s="110">
        <v>1</v>
      </c>
      <c r="G51" s="109">
        <f t="shared" si="5"/>
        <v>1</v>
      </c>
      <c r="H51" s="99" t="s">
        <v>210</v>
      </c>
      <c r="I51" s="110" t="s">
        <v>210</v>
      </c>
      <c r="J51" s="157">
        <f t="shared" si="6"/>
        <v>0</v>
      </c>
      <c r="K51" s="99" t="s">
        <v>210</v>
      </c>
      <c r="L51" s="110" t="s">
        <v>210</v>
      </c>
      <c r="M51" s="109">
        <f t="shared" si="7"/>
        <v>0</v>
      </c>
    </row>
    <row r="52" spans="1:13" x14ac:dyDescent="0.3">
      <c r="A52" s="302" t="s">
        <v>27</v>
      </c>
      <c r="B52" s="272">
        <v>2</v>
      </c>
      <c r="C52" s="110">
        <v>7</v>
      </c>
      <c r="D52" s="158">
        <f t="shared" si="4"/>
        <v>9</v>
      </c>
      <c r="E52" s="99">
        <v>1</v>
      </c>
      <c r="F52" s="110" t="s">
        <v>210</v>
      </c>
      <c r="G52" s="109">
        <f t="shared" si="5"/>
        <v>1</v>
      </c>
      <c r="H52" s="99" t="s">
        <v>210</v>
      </c>
      <c r="I52" s="110">
        <v>1</v>
      </c>
      <c r="J52" s="157">
        <f t="shared" si="6"/>
        <v>1</v>
      </c>
      <c r="K52" s="99" t="s">
        <v>210</v>
      </c>
      <c r="L52" s="110">
        <v>1</v>
      </c>
      <c r="M52" s="109">
        <f t="shared" si="7"/>
        <v>1</v>
      </c>
    </row>
    <row r="53" spans="1:13" x14ac:dyDescent="0.3">
      <c r="A53" s="302" t="s">
        <v>28</v>
      </c>
      <c r="B53" s="272">
        <v>1</v>
      </c>
      <c r="C53" s="110">
        <v>1</v>
      </c>
      <c r="D53" s="158">
        <f t="shared" si="4"/>
        <v>2</v>
      </c>
      <c r="E53" s="99" t="s">
        <v>210</v>
      </c>
      <c r="F53" s="110" t="s">
        <v>210</v>
      </c>
      <c r="G53" s="109">
        <f t="shared" si="5"/>
        <v>0</v>
      </c>
      <c r="H53" s="99" t="s">
        <v>210</v>
      </c>
      <c r="I53" s="110" t="s">
        <v>210</v>
      </c>
      <c r="J53" s="157">
        <f t="shared" si="6"/>
        <v>0</v>
      </c>
      <c r="K53" s="99" t="s">
        <v>210</v>
      </c>
      <c r="L53" s="110">
        <v>1</v>
      </c>
      <c r="M53" s="109">
        <f t="shared" si="7"/>
        <v>1</v>
      </c>
    </row>
    <row r="54" spans="1:13" x14ac:dyDescent="0.3">
      <c r="A54" s="302" t="s">
        <v>272</v>
      </c>
      <c r="B54" s="272" t="s">
        <v>210</v>
      </c>
      <c r="C54" s="110">
        <v>2</v>
      </c>
      <c r="D54" s="158">
        <f t="shared" si="4"/>
        <v>2</v>
      </c>
      <c r="E54" s="99" t="s">
        <v>210</v>
      </c>
      <c r="F54" s="110" t="s">
        <v>210</v>
      </c>
      <c r="G54" s="109">
        <f t="shared" si="5"/>
        <v>0</v>
      </c>
      <c r="H54" s="99" t="s">
        <v>210</v>
      </c>
      <c r="I54" s="110" t="s">
        <v>210</v>
      </c>
      <c r="J54" s="157">
        <f t="shared" si="6"/>
        <v>0</v>
      </c>
      <c r="K54" s="99" t="s">
        <v>210</v>
      </c>
      <c r="L54" s="110" t="s">
        <v>210</v>
      </c>
      <c r="M54" s="109">
        <f t="shared" si="7"/>
        <v>0</v>
      </c>
    </row>
    <row r="55" spans="1:13" x14ac:dyDescent="0.3">
      <c r="A55" s="302" t="s">
        <v>217</v>
      </c>
      <c r="B55" s="272">
        <v>1</v>
      </c>
      <c r="C55" s="110" t="s">
        <v>210</v>
      </c>
      <c r="D55" s="158">
        <f t="shared" si="4"/>
        <v>1</v>
      </c>
      <c r="E55" s="99" t="s">
        <v>210</v>
      </c>
      <c r="F55" s="110" t="s">
        <v>210</v>
      </c>
      <c r="G55" s="109">
        <f t="shared" si="5"/>
        <v>0</v>
      </c>
      <c r="H55" s="99" t="s">
        <v>210</v>
      </c>
      <c r="I55" s="110">
        <v>1</v>
      </c>
      <c r="J55" s="157">
        <f t="shared" si="6"/>
        <v>1</v>
      </c>
      <c r="K55" s="99" t="s">
        <v>210</v>
      </c>
      <c r="L55" s="110" t="s">
        <v>210</v>
      </c>
      <c r="M55" s="109">
        <f t="shared" si="7"/>
        <v>0</v>
      </c>
    </row>
    <row r="56" spans="1:13" x14ac:dyDescent="0.3">
      <c r="A56" s="302" t="s">
        <v>29</v>
      </c>
      <c r="B56" s="272" t="s">
        <v>210</v>
      </c>
      <c r="C56" s="110">
        <v>7</v>
      </c>
      <c r="D56" s="158">
        <f t="shared" si="4"/>
        <v>7</v>
      </c>
      <c r="E56" s="99" t="s">
        <v>210</v>
      </c>
      <c r="F56" s="110" t="s">
        <v>210</v>
      </c>
      <c r="G56" s="109">
        <f t="shared" si="5"/>
        <v>0</v>
      </c>
      <c r="H56" s="99" t="s">
        <v>210</v>
      </c>
      <c r="I56" s="110">
        <v>1</v>
      </c>
      <c r="J56" s="157">
        <f t="shared" si="6"/>
        <v>1</v>
      </c>
      <c r="K56" s="99" t="s">
        <v>210</v>
      </c>
      <c r="L56" s="110" t="s">
        <v>210</v>
      </c>
      <c r="M56" s="109">
        <f t="shared" si="7"/>
        <v>0</v>
      </c>
    </row>
    <row r="57" spans="1:13" x14ac:dyDescent="0.3">
      <c r="A57" s="302" t="s">
        <v>279</v>
      </c>
      <c r="B57" s="272" t="s">
        <v>210</v>
      </c>
      <c r="C57" s="110" t="s">
        <v>210</v>
      </c>
      <c r="D57" s="158">
        <f t="shared" si="4"/>
        <v>0</v>
      </c>
      <c r="E57" s="99" t="s">
        <v>210</v>
      </c>
      <c r="F57" s="110">
        <v>1</v>
      </c>
      <c r="G57" s="109">
        <f t="shared" si="5"/>
        <v>1</v>
      </c>
      <c r="H57" s="99" t="s">
        <v>210</v>
      </c>
      <c r="I57" s="110" t="s">
        <v>210</v>
      </c>
      <c r="J57" s="157">
        <f t="shared" si="6"/>
        <v>0</v>
      </c>
      <c r="K57" s="99" t="s">
        <v>210</v>
      </c>
      <c r="L57" s="110" t="s">
        <v>210</v>
      </c>
      <c r="M57" s="109">
        <f t="shared" si="7"/>
        <v>0</v>
      </c>
    </row>
    <row r="58" spans="1:13" x14ac:dyDescent="0.3">
      <c r="A58" s="302" t="s">
        <v>62</v>
      </c>
      <c r="B58" s="272" t="s">
        <v>210</v>
      </c>
      <c r="C58" s="110">
        <v>3</v>
      </c>
      <c r="D58" s="158">
        <f t="shared" si="4"/>
        <v>3</v>
      </c>
      <c r="E58" s="99" t="s">
        <v>210</v>
      </c>
      <c r="F58" s="110" t="s">
        <v>210</v>
      </c>
      <c r="G58" s="109">
        <f t="shared" si="5"/>
        <v>0</v>
      </c>
      <c r="H58" s="99" t="s">
        <v>210</v>
      </c>
      <c r="I58" s="110">
        <v>1</v>
      </c>
      <c r="J58" s="157">
        <f t="shared" si="6"/>
        <v>1</v>
      </c>
      <c r="K58" s="99" t="s">
        <v>210</v>
      </c>
      <c r="L58" s="110">
        <v>1</v>
      </c>
      <c r="M58" s="109">
        <f t="shared" si="7"/>
        <v>1</v>
      </c>
    </row>
    <row r="59" spans="1:13" x14ac:dyDescent="0.3">
      <c r="A59" s="302" t="s">
        <v>30</v>
      </c>
      <c r="B59" s="272">
        <v>1</v>
      </c>
      <c r="C59" s="110">
        <v>3</v>
      </c>
      <c r="D59" s="158">
        <f t="shared" si="4"/>
        <v>4</v>
      </c>
      <c r="E59" s="99" t="s">
        <v>210</v>
      </c>
      <c r="F59" s="110" t="s">
        <v>210</v>
      </c>
      <c r="G59" s="109">
        <f t="shared" si="5"/>
        <v>0</v>
      </c>
      <c r="H59" s="99" t="s">
        <v>210</v>
      </c>
      <c r="I59" s="110">
        <v>1</v>
      </c>
      <c r="J59" s="157">
        <f t="shared" si="6"/>
        <v>1</v>
      </c>
      <c r="K59" s="99" t="s">
        <v>210</v>
      </c>
      <c r="L59" s="110" t="s">
        <v>210</v>
      </c>
      <c r="M59" s="109">
        <f t="shared" si="7"/>
        <v>0</v>
      </c>
    </row>
    <row r="60" spans="1:13" x14ac:dyDescent="0.3">
      <c r="A60" s="302" t="s">
        <v>319</v>
      </c>
      <c r="B60" s="272" t="s">
        <v>210</v>
      </c>
      <c r="C60" s="110">
        <v>6</v>
      </c>
      <c r="D60" s="158">
        <f t="shared" si="4"/>
        <v>6</v>
      </c>
      <c r="E60" s="99" t="s">
        <v>210</v>
      </c>
      <c r="F60" s="110">
        <v>1</v>
      </c>
      <c r="G60" s="109">
        <f t="shared" si="5"/>
        <v>1</v>
      </c>
      <c r="H60" s="99" t="s">
        <v>210</v>
      </c>
      <c r="I60" s="110">
        <v>1</v>
      </c>
      <c r="J60" s="157">
        <f t="shared" si="6"/>
        <v>1</v>
      </c>
      <c r="K60" s="99" t="s">
        <v>210</v>
      </c>
      <c r="L60" s="110" t="s">
        <v>210</v>
      </c>
      <c r="M60" s="109">
        <f t="shared" si="7"/>
        <v>0</v>
      </c>
    </row>
    <row r="61" spans="1:13" x14ac:dyDescent="0.3">
      <c r="A61" s="302" t="s">
        <v>33</v>
      </c>
      <c r="B61" s="272">
        <v>2</v>
      </c>
      <c r="C61" s="110">
        <v>23</v>
      </c>
      <c r="D61" s="158">
        <f t="shared" si="4"/>
        <v>25</v>
      </c>
      <c r="E61" s="99" t="s">
        <v>210</v>
      </c>
      <c r="F61" s="110">
        <v>2</v>
      </c>
      <c r="G61" s="109">
        <f t="shared" si="5"/>
        <v>2</v>
      </c>
      <c r="H61" s="99" t="s">
        <v>210</v>
      </c>
      <c r="I61" s="110">
        <v>2</v>
      </c>
      <c r="J61" s="157">
        <f t="shared" si="6"/>
        <v>2</v>
      </c>
      <c r="K61" s="99" t="s">
        <v>210</v>
      </c>
      <c r="L61" s="110" t="s">
        <v>210</v>
      </c>
      <c r="M61" s="109">
        <f t="shared" si="7"/>
        <v>0</v>
      </c>
    </row>
    <row r="62" spans="1:13" x14ac:dyDescent="0.3">
      <c r="A62" s="302" t="s">
        <v>257</v>
      </c>
      <c r="B62" s="272" t="s">
        <v>210</v>
      </c>
      <c r="C62" s="110">
        <v>1</v>
      </c>
      <c r="D62" s="158">
        <f t="shared" si="4"/>
        <v>1</v>
      </c>
      <c r="E62" s="99" t="s">
        <v>210</v>
      </c>
      <c r="F62" s="110" t="s">
        <v>210</v>
      </c>
      <c r="G62" s="109">
        <f t="shared" si="5"/>
        <v>0</v>
      </c>
      <c r="H62" s="99" t="s">
        <v>210</v>
      </c>
      <c r="I62" s="110" t="s">
        <v>210</v>
      </c>
      <c r="J62" s="157">
        <f t="shared" si="6"/>
        <v>0</v>
      </c>
      <c r="K62" s="99" t="s">
        <v>210</v>
      </c>
      <c r="L62" s="110" t="s">
        <v>210</v>
      </c>
      <c r="M62" s="109">
        <f t="shared" si="7"/>
        <v>0</v>
      </c>
    </row>
    <row r="63" spans="1:13" x14ac:dyDescent="0.3">
      <c r="A63" s="302" t="s">
        <v>258</v>
      </c>
      <c r="B63" s="272">
        <v>5</v>
      </c>
      <c r="C63" s="110">
        <v>16</v>
      </c>
      <c r="D63" s="158">
        <f t="shared" si="4"/>
        <v>21</v>
      </c>
      <c r="E63" s="99" t="s">
        <v>210</v>
      </c>
      <c r="F63" s="110" t="s">
        <v>210</v>
      </c>
      <c r="G63" s="109">
        <f t="shared" si="5"/>
        <v>0</v>
      </c>
      <c r="H63" s="99" t="s">
        <v>210</v>
      </c>
      <c r="I63" s="110" t="s">
        <v>210</v>
      </c>
      <c r="J63" s="157">
        <f t="shared" si="6"/>
        <v>0</v>
      </c>
      <c r="K63" s="99" t="s">
        <v>210</v>
      </c>
      <c r="L63" s="110">
        <v>1</v>
      </c>
      <c r="M63" s="109">
        <f t="shared" si="7"/>
        <v>1</v>
      </c>
    </row>
    <row r="64" spans="1:13" x14ac:dyDescent="0.3">
      <c r="A64" s="302" t="s">
        <v>122</v>
      </c>
      <c r="B64" s="272">
        <v>20</v>
      </c>
      <c r="C64" s="110">
        <v>14</v>
      </c>
      <c r="D64" s="158">
        <f t="shared" si="4"/>
        <v>34</v>
      </c>
      <c r="E64" s="99">
        <v>2</v>
      </c>
      <c r="F64" s="110">
        <v>2</v>
      </c>
      <c r="G64" s="109">
        <f t="shared" si="5"/>
        <v>4</v>
      </c>
      <c r="H64" s="99">
        <v>2</v>
      </c>
      <c r="I64" s="110">
        <v>3</v>
      </c>
      <c r="J64" s="157">
        <f t="shared" si="6"/>
        <v>5</v>
      </c>
      <c r="K64" s="99">
        <v>1</v>
      </c>
      <c r="L64" s="110">
        <v>2</v>
      </c>
      <c r="M64" s="109">
        <f t="shared" si="7"/>
        <v>3</v>
      </c>
    </row>
    <row r="65" spans="1:13" x14ac:dyDescent="0.3">
      <c r="A65" s="302" t="s">
        <v>34</v>
      </c>
      <c r="B65" s="272">
        <v>5</v>
      </c>
      <c r="C65" s="110">
        <v>2</v>
      </c>
      <c r="D65" s="158">
        <f t="shared" si="4"/>
        <v>7</v>
      </c>
      <c r="E65" s="99">
        <v>2</v>
      </c>
      <c r="F65" s="110">
        <v>2</v>
      </c>
      <c r="G65" s="109">
        <f t="shared" si="5"/>
        <v>4</v>
      </c>
      <c r="H65" s="99" t="s">
        <v>210</v>
      </c>
      <c r="I65" s="110" t="s">
        <v>210</v>
      </c>
      <c r="J65" s="157">
        <f t="shared" si="6"/>
        <v>0</v>
      </c>
      <c r="K65" s="99">
        <v>1</v>
      </c>
      <c r="L65" s="110" t="s">
        <v>210</v>
      </c>
      <c r="M65" s="109">
        <f t="shared" si="7"/>
        <v>1</v>
      </c>
    </row>
    <row r="66" spans="1:13" x14ac:dyDescent="0.3">
      <c r="A66" s="302" t="s">
        <v>35</v>
      </c>
      <c r="B66" s="272">
        <v>3</v>
      </c>
      <c r="C66" s="110">
        <v>2</v>
      </c>
      <c r="D66" s="158">
        <f t="shared" si="4"/>
        <v>5</v>
      </c>
      <c r="E66" s="99">
        <v>1</v>
      </c>
      <c r="F66" s="110" t="s">
        <v>210</v>
      </c>
      <c r="G66" s="109">
        <f t="shared" si="5"/>
        <v>1</v>
      </c>
      <c r="H66" s="99" t="s">
        <v>210</v>
      </c>
      <c r="I66" s="110">
        <v>1</v>
      </c>
      <c r="J66" s="157">
        <f t="shared" si="6"/>
        <v>1</v>
      </c>
      <c r="K66" s="99" t="s">
        <v>210</v>
      </c>
      <c r="L66" s="110">
        <v>1</v>
      </c>
      <c r="M66" s="109">
        <f t="shared" si="7"/>
        <v>1</v>
      </c>
    </row>
    <row r="67" spans="1:13" x14ac:dyDescent="0.3">
      <c r="A67" s="302" t="s">
        <v>176</v>
      </c>
      <c r="B67" s="272" t="s">
        <v>210</v>
      </c>
      <c r="C67" s="110" t="s">
        <v>210</v>
      </c>
      <c r="D67" s="158">
        <f t="shared" si="4"/>
        <v>0</v>
      </c>
      <c r="E67" s="99" t="s">
        <v>210</v>
      </c>
      <c r="F67" s="110" t="s">
        <v>210</v>
      </c>
      <c r="G67" s="109">
        <f t="shared" si="5"/>
        <v>0</v>
      </c>
      <c r="H67" s="99" t="s">
        <v>210</v>
      </c>
      <c r="I67" s="110" t="s">
        <v>210</v>
      </c>
      <c r="J67" s="157">
        <f t="shared" si="6"/>
        <v>0</v>
      </c>
      <c r="K67" s="99" t="s">
        <v>210</v>
      </c>
      <c r="L67" s="110">
        <v>1</v>
      </c>
      <c r="M67" s="109">
        <f t="shared" si="7"/>
        <v>1</v>
      </c>
    </row>
    <row r="68" spans="1:13" x14ac:dyDescent="0.3">
      <c r="A68" s="302" t="s">
        <v>53</v>
      </c>
      <c r="B68" s="272">
        <v>2</v>
      </c>
      <c r="C68" s="110">
        <v>10</v>
      </c>
      <c r="D68" s="158">
        <f t="shared" si="4"/>
        <v>12</v>
      </c>
      <c r="E68" s="99" t="s">
        <v>210</v>
      </c>
      <c r="F68" s="110">
        <v>3</v>
      </c>
      <c r="G68" s="109">
        <f t="shared" si="5"/>
        <v>3</v>
      </c>
      <c r="H68" s="99" t="s">
        <v>210</v>
      </c>
      <c r="I68" s="110">
        <v>3</v>
      </c>
      <c r="J68" s="157">
        <f t="shared" si="6"/>
        <v>3</v>
      </c>
      <c r="K68" s="99" t="s">
        <v>210</v>
      </c>
      <c r="L68" s="110">
        <v>2</v>
      </c>
      <c r="M68" s="109">
        <f t="shared" si="7"/>
        <v>2</v>
      </c>
    </row>
    <row r="69" spans="1:13" x14ac:dyDescent="0.3">
      <c r="A69" s="302" t="s">
        <v>275</v>
      </c>
      <c r="B69" s="272" t="s">
        <v>210</v>
      </c>
      <c r="C69" s="110">
        <v>1</v>
      </c>
      <c r="D69" s="158">
        <f t="shared" si="4"/>
        <v>1</v>
      </c>
      <c r="E69" s="99" t="s">
        <v>210</v>
      </c>
      <c r="F69" s="110" t="s">
        <v>210</v>
      </c>
      <c r="G69" s="109">
        <f t="shared" si="5"/>
        <v>0</v>
      </c>
      <c r="H69" s="99" t="s">
        <v>210</v>
      </c>
      <c r="I69" s="110" t="s">
        <v>210</v>
      </c>
      <c r="J69" s="157">
        <f t="shared" si="6"/>
        <v>0</v>
      </c>
      <c r="K69" s="99" t="s">
        <v>210</v>
      </c>
      <c r="L69" s="110" t="s">
        <v>210</v>
      </c>
      <c r="M69" s="109">
        <f t="shared" si="7"/>
        <v>0</v>
      </c>
    </row>
    <row r="70" spans="1:13" x14ac:dyDescent="0.3">
      <c r="A70" s="302" t="s">
        <v>261</v>
      </c>
      <c r="B70" s="272" t="s">
        <v>210</v>
      </c>
      <c r="C70" s="110">
        <v>2</v>
      </c>
      <c r="D70" s="158">
        <f t="shared" ref="D70:D101" si="8">SUM(B70:C70)</f>
        <v>2</v>
      </c>
      <c r="E70" s="99" t="s">
        <v>210</v>
      </c>
      <c r="F70" s="110" t="s">
        <v>210</v>
      </c>
      <c r="G70" s="109">
        <f t="shared" ref="G70:G101" si="9">SUM(E70:F70)</f>
        <v>0</v>
      </c>
      <c r="H70" s="99" t="s">
        <v>210</v>
      </c>
      <c r="I70" s="110" t="s">
        <v>210</v>
      </c>
      <c r="J70" s="157">
        <f t="shared" ref="J70:J101" si="10">SUM(H70:I70)</f>
        <v>0</v>
      </c>
      <c r="K70" s="99" t="s">
        <v>210</v>
      </c>
      <c r="L70" s="110" t="s">
        <v>210</v>
      </c>
      <c r="M70" s="109">
        <f t="shared" ref="M70:M101" si="11">SUM(K70:L70)</f>
        <v>0</v>
      </c>
    </row>
    <row r="71" spans="1:13" x14ac:dyDescent="0.3">
      <c r="A71" s="302" t="s">
        <v>36</v>
      </c>
      <c r="B71" s="272" t="s">
        <v>210</v>
      </c>
      <c r="C71" s="110">
        <v>14</v>
      </c>
      <c r="D71" s="158">
        <f t="shared" si="8"/>
        <v>14</v>
      </c>
      <c r="E71" s="99" t="s">
        <v>210</v>
      </c>
      <c r="F71" s="110">
        <v>2</v>
      </c>
      <c r="G71" s="109">
        <f t="shared" si="9"/>
        <v>2</v>
      </c>
      <c r="H71" s="99" t="s">
        <v>210</v>
      </c>
      <c r="I71" s="110">
        <v>3</v>
      </c>
      <c r="J71" s="157">
        <f t="shared" si="10"/>
        <v>3</v>
      </c>
      <c r="K71" s="99" t="s">
        <v>210</v>
      </c>
      <c r="L71" s="110">
        <v>5</v>
      </c>
      <c r="M71" s="109">
        <f t="shared" si="11"/>
        <v>5</v>
      </c>
    </row>
    <row r="72" spans="1:13" x14ac:dyDescent="0.3">
      <c r="A72" s="302" t="s">
        <v>108</v>
      </c>
      <c r="B72" s="272">
        <v>1</v>
      </c>
      <c r="C72" s="110">
        <v>2</v>
      </c>
      <c r="D72" s="158">
        <f t="shared" si="8"/>
        <v>3</v>
      </c>
      <c r="E72" s="99" t="s">
        <v>210</v>
      </c>
      <c r="F72" s="110" t="s">
        <v>210</v>
      </c>
      <c r="G72" s="109">
        <f t="shared" si="9"/>
        <v>0</v>
      </c>
      <c r="H72" s="99" t="s">
        <v>210</v>
      </c>
      <c r="I72" s="110" t="s">
        <v>210</v>
      </c>
      <c r="J72" s="157">
        <f t="shared" si="10"/>
        <v>0</v>
      </c>
      <c r="K72" s="99" t="s">
        <v>210</v>
      </c>
      <c r="L72" s="110" t="s">
        <v>210</v>
      </c>
      <c r="M72" s="109">
        <f t="shared" si="11"/>
        <v>0</v>
      </c>
    </row>
    <row r="73" spans="1:13" x14ac:dyDescent="0.3">
      <c r="A73" s="302" t="s">
        <v>280</v>
      </c>
      <c r="B73" s="272">
        <v>1</v>
      </c>
      <c r="C73" s="110">
        <v>1</v>
      </c>
      <c r="D73" s="158">
        <f t="shared" si="8"/>
        <v>2</v>
      </c>
      <c r="E73" s="99" t="s">
        <v>210</v>
      </c>
      <c r="F73" s="110" t="s">
        <v>210</v>
      </c>
      <c r="G73" s="109">
        <f t="shared" si="9"/>
        <v>0</v>
      </c>
      <c r="H73" s="99" t="s">
        <v>210</v>
      </c>
      <c r="I73" s="110" t="s">
        <v>210</v>
      </c>
      <c r="J73" s="157">
        <f t="shared" si="10"/>
        <v>0</v>
      </c>
      <c r="K73" s="99" t="s">
        <v>210</v>
      </c>
      <c r="L73" s="110" t="s">
        <v>210</v>
      </c>
      <c r="M73" s="109">
        <f t="shared" si="11"/>
        <v>0</v>
      </c>
    </row>
    <row r="74" spans="1:13" x14ac:dyDescent="0.3">
      <c r="A74" s="302" t="s">
        <v>263</v>
      </c>
      <c r="B74" s="272">
        <v>3</v>
      </c>
      <c r="C74" s="110">
        <v>2</v>
      </c>
      <c r="D74" s="158">
        <f t="shared" si="8"/>
        <v>5</v>
      </c>
      <c r="E74" s="99" t="s">
        <v>210</v>
      </c>
      <c r="F74" s="110" t="s">
        <v>210</v>
      </c>
      <c r="G74" s="109">
        <f t="shared" si="9"/>
        <v>0</v>
      </c>
      <c r="H74" s="99" t="s">
        <v>210</v>
      </c>
      <c r="I74" s="110" t="s">
        <v>210</v>
      </c>
      <c r="J74" s="157">
        <f t="shared" si="10"/>
        <v>0</v>
      </c>
      <c r="K74" s="99" t="s">
        <v>210</v>
      </c>
      <c r="L74" s="110" t="s">
        <v>210</v>
      </c>
      <c r="M74" s="109">
        <f t="shared" si="11"/>
        <v>0</v>
      </c>
    </row>
    <row r="75" spans="1:13" x14ac:dyDescent="0.3">
      <c r="A75" s="302" t="s">
        <v>234</v>
      </c>
      <c r="B75" s="272">
        <v>1</v>
      </c>
      <c r="C75" s="110">
        <v>5</v>
      </c>
      <c r="D75" s="158">
        <f t="shared" si="8"/>
        <v>6</v>
      </c>
      <c r="E75" s="99">
        <v>2</v>
      </c>
      <c r="F75" s="110" t="s">
        <v>210</v>
      </c>
      <c r="G75" s="109">
        <f t="shared" si="9"/>
        <v>2</v>
      </c>
      <c r="H75" s="99" t="s">
        <v>210</v>
      </c>
      <c r="I75" s="110">
        <v>1</v>
      </c>
      <c r="J75" s="157">
        <f t="shared" si="10"/>
        <v>1</v>
      </c>
      <c r="K75" s="99" t="s">
        <v>210</v>
      </c>
      <c r="L75" s="110" t="s">
        <v>210</v>
      </c>
      <c r="M75" s="109">
        <f t="shared" si="11"/>
        <v>0</v>
      </c>
    </row>
    <row r="76" spans="1:13" x14ac:dyDescent="0.3">
      <c r="A76" s="302" t="s">
        <v>37</v>
      </c>
      <c r="B76" s="272">
        <v>287</v>
      </c>
      <c r="C76" s="110">
        <v>187</v>
      </c>
      <c r="D76" s="158">
        <f t="shared" si="8"/>
        <v>474</v>
      </c>
      <c r="E76" s="99">
        <v>41</v>
      </c>
      <c r="F76" s="110">
        <v>41</v>
      </c>
      <c r="G76" s="109">
        <f t="shared" si="9"/>
        <v>82</v>
      </c>
      <c r="H76" s="99">
        <v>10</v>
      </c>
      <c r="I76" s="110">
        <v>6</v>
      </c>
      <c r="J76" s="157">
        <f t="shared" si="10"/>
        <v>16</v>
      </c>
      <c r="K76" s="99">
        <v>6</v>
      </c>
      <c r="L76" s="110">
        <v>14</v>
      </c>
      <c r="M76" s="109">
        <f t="shared" si="11"/>
        <v>20</v>
      </c>
    </row>
    <row r="77" spans="1:13" x14ac:dyDescent="0.3">
      <c r="A77" s="302" t="s">
        <v>236</v>
      </c>
      <c r="B77" s="272">
        <v>1</v>
      </c>
      <c r="C77" s="110" t="s">
        <v>210</v>
      </c>
      <c r="D77" s="158">
        <f t="shared" si="8"/>
        <v>1</v>
      </c>
      <c r="E77" s="99" t="s">
        <v>210</v>
      </c>
      <c r="F77" s="110" t="s">
        <v>210</v>
      </c>
      <c r="G77" s="109">
        <f t="shared" si="9"/>
        <v>0</v>
      </c>
      <c r="H77" s="99" t="s">
        <v>210</v>
      </c>
      <c r="I77" s="110" t="s">
        <v>210</v>
      </c>
      <c r="J77" s="157">
        <f t="shared" si="10"/>
        <v>0</v>
      </c>
      <c r="K77" s="99" t="s">
        <v>210</v>
      </c>
      <c r="L77" s="110" t="s">
        <v>210</v>
      </c>
      <c r="M77" s="109">
        <f t="shared" si="11"/>
        <v>0</v>
      </c>
    </row>
    <row r="78" spans="1:13" x14ac:dyDescent="0.3">
      <c r="A78" s="302" t="s">
        <v>276</v>
      </c>
      <c r="B78" s="272" t="s">
        <v>210</v>
      </c>
      <c r="C78" s="110">
        <v>1</v>
      </c>
      <c r="D78" s="158">
        <f t="shared" si="8"/>
        <v>1</v>
      </c>
      <c r="E78" s="99" t="s">
        <v>210</v>
      </c>
      <c r="F78" s="110" t="s">
        <v>210</v>
      </c>
      <c r="G78" s="109">
        <f t="shared" si="9"/>
        <v>0</v>
      </c>
      <c r="H78" s="99" t="s">
        <v>210</v>
      </c>
      <c r="I78" s="110" t="s">
        <v>210</v>
      </c>
      <c r="J78" s="157">
        <f t="shared" si="10"/>
        <v>0</v>
      </c>
      <c r="K78" s="99" t="s">
        <v>210</v>
      </c>
      <c r="L78" s="110" t="s">
        <v>210</v>
      </c>
      <c r="M78" s="109">
        <f t="shared" si="11"/>
        <v>0</v>
      </c>
    </row>
    <row r="79" spans="1:13" x14ac:dyDescent="0.3">
      <c r="A79" s="302" t="s">
        <v>281</v>
      </c>
      <c r="B79" s="272" t="s">
        <v>210</v>
      </c>
      <c r="C79" s="110" t="s">
        <v>210</v>
      </c>
      <c r="D79" s="158">
        <f t="shared" si="8"/>
        <v>0</v>
      </c>
      <c r="E79" s="99" t="s">
        <v>210</v>
      </c>
      <c r="F79" s="110" t="s">
        <v>210</v>
      </c>
      <c r="G79" s="109">
        <f t="shared" si="9"/>
        <v>0</v>
      </c>
      <c r="H79" s="99">
        <v>1</v>
      </c>
      <c r="I79" s="110" t="s">
        <v>210</v>
      </c>
      <c r="J79" s="157">
        <f t="shared" si="10"/>
        <v>1</v>
      </c>
      <c r="K79" s="99" t="s">
        <v>210</v>
      </c>
      <c r="L79" s="110" t="s">
        <v>210</v>
      </c>
      <c r="M79" s="109">
        <f t="shared" si="11"/>
        <v>0</v>
      </c>
    </row>
    <row r="80" spans="1:13" x14ac:dyDescent="0.3">
      <c r="A80" s="302" t="s">
        <v>38</v>
      </c>
      <c r="B80" s="272">
        <v>2</v>
      </c>
      <c r="C80" s="110" t="s">
        <v>210</v>
      </c>
      <c r="D80" s="158">
        <f t="shared" si="8"/>
        <v>2</v>
      </c>
      <c r="E80" s="99" t="s">
        <v>210</v>
      </c>
      <c r="F80" s="110">
        <v>1</v>
      </c>
      <c r="G80" s="109">
        <f t="shared" si="9"/>
        <v>1</v>
      </c>
      <c r="H80" s="99" t="s">
        <v>210</v>
      </c>
      <c r="I80" s="110" t="s">
        <v>210</v>
      </c>
      <c r="J80" s="157">
        <f t="shared" si="10"/>
        <v>0</v>
      </c>
      <c r="K80" s="99" t="s">
        <v>210</v>
      </c>
      <c r="L80" s="110" t="s">
        <v>210</v>
      </c>
      <c r="M80" s="109">
        <f t="shared" si="11"/>
        <v>0</v>
      </c>
    </row>
    <row r="81" spans="1:13" x14ac:dyDescent="0.3">
      <c r="A81" s="302" t="s">
        <v>39</v>
      </c>
      <c r="B81" s="272">
        <v>4</v>
      </c>
      <c r="C81" s="110">
        <v>4</v>
      </c>
      <c r="D81" s="158">
        <f t="shared" si="8"/>
        <v>8</v>
      </c>
      <c r="E81" s="99" t="s">
        <v>210</v>
      </c>
      <c r="F81" s="110" t="s">
        <v>210</v>
      </c>
      <c r="G81" s="109">
        <f t="shared" si="9"/>
        <v>0</v>
      </c>
      <c r="H81" s="99" t="s">
        <v>210</v>
      </c>
      <c r="I81" s="110" t="s">
        <v>210</v>
      </c>
      <c r="J81" s="157">
        <f t="shared" si="10"/>
        <v>0</v>
      </c>
      <c r="K81" s="99">
        <v>1</v>
      </c>
      <c r="L81" s="110" t="s">
        <v>210</v>
      </c>
      <c r="M81" s="109">
        <f t="shared" si="11"/>
        <v>1</v>
      </c>
    </row>
    <row r="82" spans="1:13" x14ac:dyDescent="0.3">
      <c r="A82" s="302" t="s">
        <v>219</v>
      </c>
      <c r="B82" s="272" t="s">
        <v>210</v>
      </c>
      <c r="C82" s="110">
        <v>1</v>
      </c>
      <c r="D82" s="158">
        <f t="shared" si="8"/>
        <v>1</v>
      </c>
      <c r="E82" s="99" t="s">
        <v>210</v>
      </c>
      <c r="F82" s="110" t="s">
        <v>210</v>
      </c>
      <c r="G82" s="109">
        <f t="shared" si="9"/>
        <v>0</v>
      </c>
      <c r="H82" s="99" t="s">
        <v>210</v>
      </c>
      <c r="I82" s="110" t="s">
        <v>210</v>
      </c>
      <c r="J82" s="157">
        <f t="shared" si="10"/>
        <v>0</v>
      </c>
      <c r="K82" s="99" t="s">
        <v>210</v>
      </c>
      <c r="L82" s="110" t="s">
        <v>210</v>
      </c>
      <c r="M82" s="109">
        <f t="shared" si="11"/>
        <v>0</v>
      </c>
    </row>
    <row r="83" spans="1:13" x14ac:dyDescent="0.3">
      <c r="A83" s="302" t="s">
        <v>41</v>
      </c>
      <c r="B83" s="272" t="s">
        <v>210</v>
      </c>
      <c r="C83" s="110">
        <v>2</v>
      </c>
      <c r="D83" s="158">
        <f t="shared" si="8"/>
        <v>2</v>
      </c>
      <c r="E83" s="99">
        <v>1</v>
      </c>
      <c r="F83" s="110">
        <v>1</v>
      </c>
      <c r="G83" s="109">
        <f t="shared" si="9"/>
        <v>2</v>
      </c>
      <c r="H83" s="99" t="s">
        <v>210</v>
      </c>
      <c r="I83" s="110" t="s">
        <v>210</v>
      </c>
      <c r="J83" s="157">
        <f t="shared" si="10"/>
        <v>0</v>
      </c>
      <c r="K83" s="99" t="s">
        <v>210</v>
      </c>
      <c r="L83" s="110" t="s">
        <v>210</v>
      </c>
      <c r="M83" s="109">
        <f t="shared" si="11"/>
        <v>0</v>
      </c>
    </row>
    <row r="84" spans="1:13" x14ac:dyDescent="0.3">
      <c r="A84" s="302" t="s">
        <v>220</v>
      </c>
      <c r="B84" s="272">
        <v>11</v>
      </c>
      <c r="C84" s="110">
        <v>40</v>
      </c>
      <c r="D84" s="158">
        <f t="shared" si="8"/>
        <v>51</v>
      </c>
      <c r="E84" s="99">
        <v>1</v>
      </c>
      <c r="F84" s="110">
        <v>2</v>
      </c>
      <c r="G84" s="109">
        <f t="shared" si="9"/>
        <v>3</v>
      </c>
      <c r="H84" s="99">
        <v>1</v>
      </c>
      <c r="I84" s="110">
        <v>4</v>
      </c>
      <c r="J84" s="157">
        <f t="shared" si="10"/>
        <v>5</v>
      </c>
      <c r="K84" s="99" t="s">
        <v>210</v>
      </c>
      <c r="L84" s="110">
        <v>2</v>
      </c>
      <c r="M84" s="109">
        <f t="shared" si="11"/>
        <v>2</v>
      </c>
    </row>
    <row r="85" spans="1:13" x14ac:dyDescent="0.3">
      <c r="A85" s="302" t="s">
        <v>42</v>
      </c>
      <c r="B85" s="272" t="s">
        <v>210</v>
      </c>
      <c r="C85" s="110">
        <v>1</v>
      </c>
      <c r="D85" s="158">
        <f t="shared" si="8"/>
        <v>1</v>
      </c>
      <c r="E85" s="99" t="s">
        <v>210</v>
      </c>
      <c r="F85" s="110" t="s">
        <v>210</v>
      </c>
      <c r="G85" s="109">
        <f t="shared" si="9"/>
        <v>0</v>
      </c>
      <c r="H85" s="99" t="s">
        <v>210</v>
      </c>
      <c r="I85" s="110" t="s">
        <v>210</v>
      </c>
      <c r="J85" s="157">
        <f t="shared" si="10"/>
        <v>0</v>
      </c>
      <c r="K85" s="99" t="s">
        <v>210</v>
      </c>
      <c r="L85" s="110" t="s">
        <v>210</v>
      </c>
      <c r="M85" s="109">
        <f t="shared" si="11"/>
        <v>0</v>
      </c>
    </row>
    <row r="86" spans="1:13" x14ac:dyDescent="0.3">
      <c r="A86" s="302" t="s">
        <v>277</v>
      </c>
      <c r="B86" s="272" t="s">
        <v>210</v>
      </c>
      <c r="C86" s="110" t="s">
        <v>210</v>
      </c>
      <c r="D86" s="158">
        <f t="shared" si="8"/>
        <v>0</v>
      </c>
      <c r="E86" s="99" t="s">
        <v>210</v>
      </c>
      <c r="F86" s="110" t="s">
        <v>210</v>
      </c>
      <c r="G86" s="109">
        <f t="shared" si="9"/>
        <v>0</v>
      </c>
      <c r="H86" s="99" t="s">
        <v>210</v>
      </c>
      <c r="I86" s="110">
        <v>1</v>
      </c>
      <c r="J86" s="157">
        <f t="shared" si="10"/>
        <v>1</v>
      </c>
      <c r="K86" s="99" t="s">
        <v>210</v>
      </c>
      <c r="L86" s="110" t="s">
        <v>210</v>
      </c>
      <c r="M86" s="109">
        <f t="shared" si="11"/>
        <v>0</v>
      </c>
    </row>
    <row r="87" spans="1:13" x14ac:dyDescent="0.3">
      <c r="A87" s="302" t="s">
        <v>43</v>
      </c>
      <c r="B87" s="272">
        <v>5</v>
      </c>
      <c r="C87" s="110">
        <v>27</v>
      </c>
      <c r="D87" s="158">
        <f t="shared" si="8"/>
        <v>32</v>
      </c>
      <c r="E87" s="99">
        <v>2</v>
      </c>
      <c r="F87" s="110">
        <v>3</v>
      </c>
      <c r="G87" s="109">
        <f t="shared" si="9"/>
        <v>5</v>
      </c>
      <c r="H87" s="99" t="s">
        <v>210</v>
      </c>
      <c r="I87" s="110">
        <v>1</v>
      </c>
      <c r="J87" s="157">
        <f t="shared" si="10"/>
        <v>1</v>
      </c>
      <c r="K87" s="99">
        <v>1</v>
      </c>
      <c r="L87" s="110">
        <v>1</v>
      </c>
      <c r="M87" s="109">
        <f t="shared" si="11"/>
        <v>2</v>
      </c>
    </row>
    <row r="88" spans="1:13" x14ac:dyDescent="0.3">
      <c r="A88" s="302" t="s">
        <v>44</v>
      </c>
      <c r="B88" s="272" t="s">
        <v>210</v>
      </c>
      <c r="C88" s="110" t="s">
        <v>210</v>
      </c>
      <c r="D88" s="158">
        <f t="shared" si="8"/>
        <v>0</v>
      </c>
      <c r="E88" s="99" t="s">
        <v>210</v>
      </c>
      <c r="F88" s="110" t="s">
        <v>210</v>
      </c>
      <c r="G88" s="109">
        <f t="shared" si="9"/>
        <v>0</v>
      </c>
      <c r="H88" s="99">
        <v>1</v>
      </c>
      <c r="I88" s="110" t="s">
        <v>210</v>
      </c>
      <c r="J88" s="157">
        <f t="shared" si="10"/>
        <v>1</v>
      </c>
      <c r="K88" s="99" t="s">
        <v>210</v>
      </c>
      <c r="L88" s="110" t="s">
        <v>210</v>
      </c>
      <c r="M88" s="109">
        <f t="shared" si="11"/>
        <v>0</v>
      </c>
    </row>
    <row r="89" spans="1:13" x14ac:dyDescent="0.3">
      <c r="A89" s="302" t="s">
        <v>58</v>
      </c>
      <c r="B89" s="272">
        <v>4</v>
      </c>
      <c r="C89" s="110">
        <v>1</v>
      </c>
      <c r="D89" s="158">
        <f t="shared" si="8"/>
        <v>5</v>
      </c>
      <c r="E89" s="99">
        <v>1</v>
      </c>
      <c r="F89" s="110">
        <v>1</v>
      </c>
      <c r="G89" s="109">
        <f t="shared" si="9"/>
        <v>2</v>
      </c>
      <c r="H89" s="99">
        <v>1</v>
      </c>
      <c r="I89" s="110" t="s">
        <v>210</v>
      </c>
      <c r="J89" s="157">
        <f t="shared" si="10"/>
        <v>1</v>
      </c>
      <c r="K89" s="99" t="s">
        <v>210</v>
      </c>
      <c r="L89" s="110" t="s">
        <v>210</v>
      </c>
      <c r="M89" s="109">
        <f t="shared" si="11"/>
        <v>0</v>
      </c>
    </row>
    <row r="90" spans="1:13" x14ac:dyDescent="0.3">
      <c r="A90" s="302" t="s">
        <v>264</v>
      </c>
      <c r="B90" s="272">
        <v>1</v>
      </c>
      <c r="C90" s="110" t="s">
        <v>210</v>
      </c>
      <c r="D90" s="158">
        <f t="shared" si="8"/>
        <v>1</v>
      </c>
      <c r="E90" s="99" t="s">
        <v>210</v>
      </c>
      <c r="F90" s="110" t="s">
        <v>210</v>
      </c>
      <c r="G90" s="109">
        <f t="shared" si="9"/>
        <v>0</v>
      </c>
      <c r="H90" s="99" t="s">
        <v>210</v>
      </c>
      <c r="I90" s="110" t="s">
        <v>210</v>
      </c>
      <c r="J90" s="157">
        <f t="shared" si="10"/>
        <v>0</v>
      </c>
      <c r="K90" s="99">
        <v>1</v>
      </c>
      <c r="L90" s="110" t="s">
        <v>210</v>
      </c>
      <c r="M90" s="109">
        <f t="shared" si="11"/>
        <v>1</v>
      </c>
    </row>
    <row r="91" spans="1:13" x14ac:dyDescent="0.3">
      <c r="A91" s="302" t="s">
        <v>45</v>
      </c>
      <c r="B91" s="272" t="s">
        <v>210</v>
      </c>
      <c r="C91" s="110">
        <v>1</v>
      </c>
      <c r="D91" s="158">
        <f t="shared" si="8"/>
        <v>1</v>
      </c>
      <c r="E91" s="99" t="s">
        <v>210</v>
      </c>
      <c r="F91" s="110" t="s">
        <v>210</v>
      </c>
      <c r="G91" s="109">
        <f t="shared" si="9"/>
        <v>0</v>
      </c>
      <c r="H91" s="99" t="s">
        <v>210</v>
      </c>
      <c r="I91" s="110">
        <v>1</v>
      </c>
      <c r="J91" s="157">
        <f t="shared" si="10"/>
        <v>1</v>
      </c>
      <c r="K91" s="99" t="s">
        <v>210</v>
      </c>
      <c r="L91" s="110" t="s">
        <v>210</v>
      </c>
      <c r="M91" s="109">
        <f t="shared" si="11"/>
        <v>0</v>
      </c>
    </row>
    <row r="92" spans="1:13" x14ac:dyDescent="0.3">
      <c r="A92" s="302" t="s">
        <v>282</v>
      </c>
      <c r="B92" s="272">
        <v>1</v>
      </c>
      <c r="C92" s="110" t="s">
        <v>210</v>
      </c>
      <c r="D92" s="158">
        <f t="shared" si="8"/>
        <v>1</v>
      </c>
      <c r="E92" s="99" t="s">
        <v>210</v>
      </c>
      <c r="F92" s="110" t="s">
        <v>210</v>
      </c>
      <c r="G92" s="109">
        <f t="shared" si="9"/>
        <v>0</v>
      </c>
      <c r="H92" s="99" t="s">
        <v>210</v>
      </c>
      <c r="I92" s="110" t="s">
        <v>210</v>
      </c>
      <c r="J92" s="157">
        <f t="shared" si="10"/>
        <v>0</v>
      </c>
      <c r="K92" s="99" t="s">
        <v>210</v>
      </c>
      <c r="L92" s="110" t="s">
        <v>210</v>
      </c>
      <c r="M92" s="109">
        <f t="shared" si="11"/>
        <v>0</v>
      </c>
    </row>
    <row r="93" spans="1:13" x14ac:dyDescent="0.3">
      <c r="A93" s="302" t="s">
        <v>46</v>
      </c>
      <c r="B93" s="272">
        <v>3</v>
      </c>
      <c r="C93" s="110">
        <v>43</v>
      </c>
      <c r="D93" s="158">
        <f t="shared" si="8"/>
        <v>46</v>
      </c>
      <c r="E93" s="99">
        <v>1</v>
      </c>
      <c r="F93" s="110">
        <v>3</v>
      </c>
      <c r="G93" s="109">
        <f t="shared" si="9"/>
        <v>4</v>
      </c>
      <c r="H93" s="99" t="s">
        <v>210</v>
      </c>
      <c r="I93" s="110">
        <v>5</v>
      </c>
      <c r="J93" s="157">
        <f t="shared" si="10"/>
        <v>5</v>
      </c>
      <c r="K93" s="99" t="s">
        <v>210</v>
      </c>
      <c r="L93" s="110" t="s">
        <v>210</v>
      </c>
      <c r="M93" s="109">
        <f t="shared" si="11"/>
        <v>0</v>
      </c>
    </row>
    <row r="94" spans="1:13" x14ac:dyDescent="0.3">
      <c r="A94" s="302" t="s">
        <v>47</v>
      </c>
      <c r="B94" s="272">
        <v>12</v>
      </c>
      <c r="C94" s="110">
        <v>54</v>
      </c>
      <c r="D94" s="158">
        <f t="shared" si="8"/>
        <v>66</v>
      </c>
      <c r="E94" s="99" t="s">
        <v>210</v>
      </c>
      <c r="F94" s="110">
        <v>2</v>
      </c>
      <c r="G94" s="109">
        <f t="shared" si="9"/>
        <v>2</v>
      </c>
      <c r="H94" s="99" t="s">
        <v>210</v>
      </c>
      <c r="I94" s="110">
        <v>3</v>
      </c>
      <c r="J94" s="157">
        <f t="shared" si="10"/>
        <v>3</v>
      </c>
      <c r="K94" s="99">
        <v>1</v>
      </c>
      <c r="L94" s="110">
        <v>2</v>
      </c>
      <c r="M94" s="109">
        <f t="shared" si="11"/>
        <v>3</v>
      </c>
    </row>
    <row r="95" spans="1:13" x14ac:dyDescent="0.3">
      <c r="A95" s="302" t="s">
        <v>48</v>
      </c>
      <c r="B95" s="272">
        <v>2</v>
      </c>
      <c r="C95" s="110">
        <v>6</v>
      </c>
      <c r="D95" s="158">
        <f t="shared" si="8"/>
        <v>8</v>
      </c>
      <c r="E95" s="99">
        <v>1</v>
      </c>
      <c r="F95" s="110" t="s">
        <v>210</v>
      </c>
      <c r="G95" s="109">
        <f t="shared" si="9"/>
        <v>1</v>
      </c>
      <c r="H95" s="99" t="s">
        <v>210</v>
      </c>
      <c r="I95" s="110" t="s">
        <v>210</v>
      </c>
      <c r="J95" s="157">
        <f t="shared" si="10"/>
        <v>0</v>
      </c>
      <c r="K95" s="99" t="s">
        <v>210</v>
      </c>
      <c r="L95" s="110" t="s">
        <v>210</v>
      </c>
      <c r="M95" s="109">
        <f t="shared" si="11"/>
        <v>0</v>
      </c>
    </row>
    <row r="96" spans="1:13" x14ac:dyDescent="0.3">
      <c r="A96" s="302" t="s">
        <v>49</v>
      </c>
      <c r="B96" s="272">
        <v>1</v>
      </c>
      <c r="C96" s="110">
        <v>1</v>
      </c>
      <c r="D96" s="158">
        <f t="shared" si="8"/>
        <v>2</v>
      </c>
      <c r="E96" s="99" t="s">
        <v>210</v>
      </c>
      <c r="F96" s="110" t="s">
        <v>210</v>
      </c>
      <c r="G96" s="109">
        <f t="shared" si="9"/>
        <v>0</v>
      </c>
      <c r="H96" s="99" t="s">
        <v>210</v>
      </c>
      <c r="I96" s="110" t="s">
        <v>210</v>
      </c>
      <c r="J96" s="157">
        <f t="shared" si="10"/>
        <v>0</v>
      </c>
      <c r="K96" s="99" t="s">
        <v>210</v>
      </c>
      <c r="L96" s="110" t="s">
        <v>210</v>
      </c>
      <c r="M96" s="109">
        <f t="shared" si="11"/>
        <v>0</v>
      </c>
    </row>
    <row r="97" spans="1:13" x14ac:dyDescent="0.3">
      <c r="A97" s="302" t="s">
        <v>50</v>
      </c>
      <c r="B97" s="272">
        <v>3008</v>
      </c>
      <c r="C97" s="110">
        <v>2267</v>
      </c>
      <c r="D97" s="158">
        <f t="shared" si="8"/>
        <v>5275</v>
      </c>
      <c r="E97" s="99">
        <v>369</v>
      </c>
      <c r="F97" s="110">
        <v>468</v>
      </c>
      <c r="G97" s="109">
        <f t="shared" si="9"/>
        <v>837</v>
      </c>
      <c r="H97" s="99">
        <v>214</v>
      </c>
      <c r="I97" s="110">
        <v>231</v>
      </c>
      <c r="J97" s="157">
        <f t="shared" si="10"/>
        <v>445</v>
      </c>
      <c r="K97" s="99">
        <v>133</v>
      </c>
      <c r="L97" s="110">
        <v>167</v>
      </c>
      <c r="M97" s="109">
        <f t="shared" si="11"/>
        <v>300</v>
      </c>
    </row>
    <row r="98" spans="1:13" x14ac:dyDescent="0.3">
      <c r="A98" s="302" t="s">
        <v>278</v>
      </c>
      <c r="B98" s="272" t="s">
        <v>210</v>
      </c>
      <c r="C98" s="110">
        <v>1</v>
      </c>
      <c r="D98" s="158">
        <f t="shared" si="8"/>
        <v>1</v>
      </c>
      <c r="E98" s="99" t="s">
        <v>210</v>
      </c>
      <c r="F98" s="110" t="s">
        <v>210</v>
      </c>
      <c r="G98" s="109">
        <f t="shared" si="9"/>
        <v>0</v>
      </c>
      <c r="H98" s="99">
        <v>1</v>
      </c>
      <c r="I98" s="110" t="s">
        <v>210</v>
      </c>
      <c r="J98" s="157">
        <f t="shared" si="10"/>
        <v>1</v>
      </c>
      <c r="K98" s="99" t="s">
        <v>210</v>
      </c>
      <c r="L98" s="110" t="s">
        <v>210</v>
      </c>
      <c r="M98" s="109">
        <f t="shared" si="11"/>
        <v>0</v>
      </c>
    </row>
    <row r="99" spans="1:13" x14ac:dyDescent="0.3">
      <c r="A99" s="302" t="s">
        <v>51</v>
      </c>
      <c r="B99" s="272">
        <v>17</v>
      </c>
      <c r="C99" s="110">
        <v>17</v>
      </c>
      <c r="D99" s="158">
        <f t="shared" si="8"/>
        <v>34</v>
      </c>
      <c r="E99" s="99" t="s">
        <v>210</v>
      </c>
      <c r="F99" s="110">
        <v>1</v>
      </c>
      <c r="G99" s="109">
        <f t="shared" si="9"/>
        <v>1</v>
      </c>
      <c r="H99" s="99">
        <v>1</v>
      </c>
      <c r="I99" s="110" t="s">
        <v>210</v>
      </c>
      <c r="J99" s="157">
        <f t="shared" si="10"/>
        <v>1</v>
      </c>
      <c r="K99" s="99">
        <v>3</v>
      </c>
      <c r="L99" s="110" t="s">
        <v>210</v>
      </c>
      <c r="M99" s="109">
        <f t="shared" si="11"/>
        <v>3</v>
      </c>
    </row>
    <row r="100" spans="1:13" x14ac:dyDescent="0.3">
      <c r="A100" s="302" t="s">
        <v>222</v>
      </c>
      <c r="B100" s="272">
        <v>1</v>
      </c>
      <c r="C100" s="110">
        <v>2</v>
      </c>
      <c r="D100" s="158">
        <f t="shared" si="8"/>
        <v>3</v>
      </c>
      <c r="E100" s="99" t="s">
        <v>210</v>
      </c>
      <c r="F100" s="110" t="s">
        <v>210</v>
      </c>
      <c r="G100" s="109">
        <f t="shared" si="9"/>
        <v>0</v>
      </c>
      <c r="H100" s="99" t="s">
        <v>210</v>
      </c>
      <c r="I100" s="110" t="s">
        <v>210</v>
      </c>
      <c r="J100" s="157">
        <f t="shared" si="10"/>
        <v>0</v>
      </c>
      <c r="K100" s="99">
        <v>2</v>
      </c>
      <c r="L100" s="110" t="s">
        <v>210</v>
      </c>
      <c r="M100" s="109">
        <f t="shared" si="11"/>
        <v>2</v>
      </c>
    </row>
    <row r="101" spans="1:13" ht="12.5" thickBot="1" x14ac:dyDescent="0.35">
      <c r="A101" s="302" t="s">
        <v>52</v>
      </c>
      <c r="B101" s="272">
        <v>60</v>
      </c>
      <c r="C101" s="110">
        <v>71</v>
      </c>
      <c r="D101" s="158">
        <f t="shared" si="8"/>
        <v>131</v>
      </c>
      <c r="E101" s="99">
        <v>7</v>
      </c>
      <c r="F101" s="110">
        <v>3</v>
      </c>
      <c r="G101" s="109">
        <f t="shared" si="9"/>
        <v>10</v>
      </c>
      <c r="H101" s="99">
        <v>5</v>
      </c>
      <c r="I101" s="110">
        <v>1</v>
      </c>
      <c r="J101" s="157">
        <f t="shared" si="10"/>
        <v>6</v>
      </c>
      <c r="K101" s="99" t="s">
        <v>210</v>
      </c>
      <c r="L101" s="110">
        <v>2</v>
      </c>
      <c r="M101" s="109">
        <f t="shared" si="11"/>
        <v>2</v>
      </c>
    </row>
    <row r="102" spans="1:13" ht="12.5" thickBot="1" x14ac:dyDescent="0.35">
      <c r="A102" s="303" t="s">
        <v>100</v>
      </c>
      <c r="B102" s="304">
        <f t="shared" ref="B102:M102" si="12">SUM(B6:B101)</f>
        <v>5227</v>
      </c>
      <c r="C102" s="305">
        <f t="shared" si="12"/>
        <v>5064</v>
      </c>
      <c r="D102" s="306">
        <f t="shared" si="12"/>
        <v>10291</v>
      </c>
      <c r="E102" s="307">
        <f t="shared" si="12"/>
        <v>677</v>
      </c>
      <c r="F102" s="305">
        <f t="shared" si="12"/>
        <v>988</v>
      </c>
      <c r="G102" s="306">
        <f t="shared" si="12"/>
        <v>1665</v>
      </c>
      <c r="H102" s="307">
        <f t="shared" si="12"/>
        <v>298</v>
      </c>
      <c r="I102" s="305">
        <f t="shared" si="12"/>
        <v>379</v>
      </c>
      <c r="J102" s="306">
        <f t="shared" si="12"/>
        <v>677</v>
      </c>
      <c r="K102" s="307">
        <f t="shared" si="12"/>
        <v>192</v>
      </c>
      <c r="L102" s="305">
        <f t="shared" si="12"/>
        <v>286</v>
      </c>
      <c r="M102" s="306">
        <f t="shared" si="12"/>
        <v>478</v>
      </c>
    </row>
    <row r="103" spans="1:13" ht="13" x14ac:dyDescent="0.3">
      <c r="K103"/>
      <c r="L103"/>
      <c r="M103"/>
    </row>
    <row r="104" spans="1:13" ht="13" x14ac:dyDescent="0.3">
      <c r="K104"/>
      <c r="L104"/>
      <c r="M104"/>
    </row>
    <row r="105" spans="1:13" ht="13" x14ac:dyDescent="0.3">
      <c r="K105"/>
      <c r="L105"/>
      <c r="M105"/>
    </row>
    <row r="106" spans="1:13" ht="13" x14ac:dyDescent="0.3">
      <c r="K106"/>
      <c r="L106"/>
      <c r="M106"/>
    </row>
    <row r="107" spans="1:13" ht="13" x14ac:dyDescent="0.3">
      <c r="K107"/>
      <c r="L107"/>
      <c r="M107"/>
    </row>
    <row r="108" spans="1:13" ht="13" x14ac:dyDescent="0.3">
      <c r="K108"/>
      <c r="L108"/>
      <c r="M108"/>
    </row>
    <row r="109" spans="1:13" ht="13" x14ac:dyDescent="0.3">
      <c r="K109"/>
      <c r="L109"/>
      <c r="M109"/>
    </row>
    <row r="110" spans="1:13" ht="13" x14ac:dyDescent="0.3">
      <c r="K110"/>
      <c r="L110"/>
      <c r="M110"/>
    </row>
    <row r="111" spans="1:13" ht="13" x14ac:dyDescent="0.3">
      <c r="K111"/>
      <c r="L111"/>
      <c r="M111"/>
    </row>
    <row r="112" spans="1:13" ht="13" x14ac:dyDescent="0.3">
      <c r="K112"/>
      <c r="L112"/>
      <c r="M112"/>
    </row>
    <row r="113" spans="11:13" ht="13" x14ac:dyDescent="0.3">
      <c r="K113"/>
      <c r="L113"/>
      <c r="M113"/>
    </row>
    <row r="114" spans="11:13" ht="13" x14ac:dyDescent="0.3">
      <c r="K114"/>
      <c r="L114"/>
      <c r="M114"/>
    </row>
    <row r="115" spans="11:13" ht="13" x14ac:dyDescent="0.3">
      <c r="K115"/>
      <c r="L115"/>
      <c r="M115"/>
    </row>
    <row r="116" spans="11:13" ht="13" x14ac:dyDescent="0.3">
      <c r="K116"/>
      <c r="L116"/>
      <c r="M116"/>
    </row>
    <row r="117" spans="11:13" ht="13" x14ac:dyDescent="0.3">
      <c r="K117"/>
      <c r="L117"/>
      <c r="M117"/>
    </row>
    <row r="118" spans="11:13" ht="13" x14ac:dyDescent="0.3">
      <c r="K118"/>
      <c r="L118"/>
      <c r="M118"/>
    </row>
    <row r="119" spans="11:13" ht="13" x14ac:dyDescent="0.3">
      <c r="K119"/>
      <c r="L119"/>
      <c r="M119"/>
    </row>
    <row r="120" spans="11:13" ht="13" x14ac:dyDescent="0.3">
      <c r="K120"/>
      <c r="L120"/>
      <c r="M120"/>
    </row>
    <row r="121" spans="11:13" ht="13" x14ac:dyDescent="0.3">
      <c r="K121"/>
      <c r="L121"/>
      <c r="M121"/>
    </row>
    <row r="122" spans="11:13" ht="13" x14ac:dyDescent="0.3">
      <c r="K122"/>
      <c r="L122"/>
      <c r="M122"/>
    </row>
    <row r="123" spans="11:13" ht="13" x14ac:dyDescent="0.3">
      <c r="K123"/>
      <c r="L123"/>
      <c r="M123"/>
    </row>
    <row r="124" spans="11:13" ht="13" x14ac:dyDescent="0.3">
      <c r="K124"/>
      <c r="L124"/>
      <c r="M124"/>
    </row>
    <row r="125" spans="11:13" ht="13" x14ac:dyDescent="0.3">
      <c r="K125"/>
      <c r="L125"/>
      <c r="M125"/>
    </row>
    <row r="126" spans="11:13" ht="13" x14ac:dyDescent="0.3">
      <c r="K126"/>
      <c r="L126"/>
      <c r="M126"/>
    </row>
    <row r="127" spans="11:13" ht="13" x14ac:dyDescent="0.3">
      <c r="K127"/>
      <c r="L127"/>
      <c r="M127"/>
    </row>
    <row r="128" spans="11:13" ht="13" x14ac:dyDescent="0.3">
      <c r="K128"/>
      <c r="L128"/>
      <c r="M128"/>
    </row>
    <row r="129" spans="11:13" ht="13" x14ac:dyDescent="0.3">
      <c r="K129"/>
      <c r="L129"/>
      <c r="M129"/>
    </row>
    <row r="130" spans="11:13" ht="13" x14ac:dyDescent="0.3">
      <c r="K130"/>
      <c r="L130"/>
      <c r="M130"/>
    </row>
    <row r="131" spans="11:13" ht="13" x14ac:dyDescent="0.3">
      <c r="K131"/>
      <c r="L131"/>
      <c r="M131"/>
    </row>
    <row r="132" spans="11:13" ht="13" x14ac:dyDescent="0.3">
      <c r="K132"/>
      <c r="L132"/>
      <c r="M132"/>
    </row>
    <row r="133" spans="11:13" ht="13" x14ac:dyDescent="0.3">
      <c r="K133"/>
      <c r="L133"/>
      <c r="M133"/>
    </row>
    <row r="134" spans="11:13" ht="13" x14ac:dyDescent="0.3">
      <c r="K134"/>
      <c r="L134"/>
      <c r="M134"/>
    </row>
    <row r="135" spans="11:13" ht="13" x14ac:dyDescent="0.3">
      <c r="K135"/>
      <c r="L135"/>
      <c r="M135"/>
    </row>
    <row r="136" spans="11:13" ht="13" x14ac:dyDescent="0.3">
      <c r="K136"/>
      <c r="L136"/>
      <c r="M136"/>
    </row>
    <row r="137" spans="11:13" ht="13" x14ac:dyDescent="0.3">
      <c r="K137"/>
      <c r="L137"/>
      <c r="M137"/>
    </row>
    <row r="138" spans="11:13" ht="13" x14ac:dyDescent="0.3">
      <c r="K138"/>
      <c r="L138"/>
      <c r="M138"/>
    </row>
    <row r="139" spans="11:13" ht="13" x14ac:dyDescent="0.3">
      <c r="K139"/>
      <c r="L139"/>
      <c r="M139"/>
    </row>
    <row r="140" spans="11:13" ht="13" x14ac:dyDescent="0.3">
      <c r="K140"/>
      <c r="L140"/>
      <c r="M140"/>
    </row>
    <row r="141" spans="11:13" ht="13" x14ac:dyDescent="0.3">
      <c r="K141"/>
      <c r="L141"/>
      <c r="M141"/>
    </row>
    <row r="142" spans="11:13" ht="13" x14ac:dyDescent="0.3">
      <c r="K142"/>
      <c r="L142"/>
      <c r="M142"/>
    </row>
    <row r="143" spans="11:13" ht="13" x14ac:dyDescent="0.3">
      <c r="K143"/>
      <c r="L143"/>
      <c r="M143"/>
    </row>
    <row r="144" spans="11:13" ht="13" x14ac:dyDescent="0.3">
      <c r="K144"/>
      <c r="L144"/>
      <c r="M144"/>
    </row>
    <row r="145" spans="11:13" ht="13" x14ac:dyDescent="0.3">
      <c r="K145"/>
      <c r="L145"/>
      <c r="M145"/>
    </row>
    <row r="146" spans="11:13" ht="13" x14ac:dyDescent="0.3">
      <c r="K146"/>
      <c r="L146"/>
      <c r="M146"/>
    </row>
    <row r="147" spans="11:13" ht="13" x14ac:dyDescent="0.3">
      <c r="K147"/>
      <c r="L147"/>
      <c r="M147"/>
    </row>
  </sheetData>
  <sortState ref="A6:M101">
    <sortCondition ref="A6:A101"/>
  </sortState>
  <mergeCells count="5">
    <mergeCell ref="A4:A5"/>
    <mergeCell ref="E4:G4"/>
    <mergeCell ref="B4:D4"/>
    <mergeCell ref="H4:J4"/>
    <mergeCell ref="K4:M4"/>
  </mergeCells>
  <phoneticPr fontId="2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18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POB.CZASOWY-WNIOSKI</vt:lpstr>
      <vt:lpstr>POB.CZASOWY-DECYZJE</vt:lpstr>
      <vt:lpstr>UNIA EUROPEJSKA</vt:lpstr>
      <vt:lpstr>RODZINY UE</vt:lpstr>
      <vt:lpstr>REZYDENT-WNI</vt:lpstr>
      <vt:lpstr>REZYDENT-DEC</vt:lpstr>
      <vt:lpstr>ODMOWA</vt:lpstr>
      <vt:lpstr>ZOBOWIĄZANIA</vt:lpstr>
      <vt:lpstr>POBYT TOLEROWANY</vt:lpstr>
      <vt:lpstr>POBYT HUMANITARNY</vt:lpstr>
      <vt:lpstr>ODWOŁANIA - LEGALIZACJA</vt:lpstr>
      <vt:lpstr>KARTY POBYTU</vt:lpstr>
      <vt:lpstr>WIZY!Obszar_wydruku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'RODZINY UE'!Tytuły_wydruku</vt:lpstr>
      <vt:lpstr>'UNIA EUROPEJSKA'!Tytuły_wydruku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2021-03-04T21:00:53Z</cp:lastPrinted>
  <dcterms:created xsi:type="dcterms:W3CDTF">2009-01-05T09:12:16Z</dcterms:created>
  <dcterms:modified xsi:type="dcterms:W3CDTF">2021-03-05T07:03:13Z</dcterms:modified>
</cp:coreProperties>
</file>