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in00001222\dp\Dane DP\DP5 - Krajowe Instrumenty Skarbowe\W6-Detaliczne SPW)\Wszystkie detaliczne\PLIKI DO INTERNETU\Wyniki sprzedaży\2022\2022_06\"/>
    </mc:Choice>
  </mc:AlternateContent>
  <bookViews>
    <workbookView xWindow="0" yWindow="0" windowWidth="30720" windowHeight="13128"/>
  </bookViews>
  <sheets>
    <sheet name="dane statystyczne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>#REF!</definedName>
    <definedName name="_xlnm.Print_Area" localSheetId="0">'dane statystyczne'!$A$1:$V$136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35" i="1" l="1"/>
  <c r="U135" i="1"/>
  <c r="T135" i="1"/>
  <c r="S135" i="1"/>
  <c r="R135" i="1"/>
  <c r="Q135" i="1"/>
  <c r="P135" i="1"/>
  <c r="O135" i="1"/>
  <c r="N135" i="1"/>
  <c r="M135" i="1"/>
  <c r="L135" i="1"/>
  <c r="K135" i="1"/>
  <c r="J135" i="1"/>
  <c r="I135" i="1"/>
  <c r="H135" i="1"/>
  <c r="G135" i="1"/>
  <c r="E115" i="1"/>
  <c r="E135" i="1" s="1"/>
  <c r="C115" i="1"/>
  <c r="C135" i="1" s="1"/>
  <c r="B115" i="1"/>
  <c r="B135" i="1" s="1"/>
  <c r="E101" i="1"/>
  <c r="F101" i="1" s="1"/>
  <c r="C101" i="1"/>
  <c r="D101" i="1" s="1"/>
  <c r="B101" i="1"/>
  <c r="D115" i="1" l="1"/>
  <c r="D135" i="1" s="1"/>
  <c r="F115" i="1"/>
  <c r="F135" i="1" s="1"/>
</calcChain>
</file>

<file path=xl/sharedStrings.xml><?xml version="1.0" encoding="utf-8"?>
<sst xmlns="http://schemas.openxmlformats.org/spreadsheetml/2006/main" count="168" uniqueCount="55">
  <si>
    <t>Obligacje oszczędnościowe (wartości w mln zł)</t>
  </si>
  <si>
    <t>Dane o łącznej sprzedaży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</si>
  <si>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</si>
  <si>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</si>
  <si>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</si>
  <si>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</si>
  <si>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</si>
  <si>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</si>
  <si>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</si>
  <si>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</si>
  <si>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>KOS/POS</t>
  </si>
  <si>
    <t>OTS</t>
  </si>
  <si>
    <t>ROR</t>
  </si>
  <si>
    <t>DOR/DOS**</t>
  </si>
  <si>
    <t>TOZ</t>
  </si>
  <si>
    <t xml:space="preserve"> COI</t>
  </si>
  <si>
    <t xml:space="preserve"> EDO</t>
  </si>
  <si>
    <t>ROS</t>
  </si>
  <si>
    <t>ROD</t>
  </si>
  <si>
    <t>Punkty Sprzedaży Obligacji</t>
  </si>
  <si>
    <t>Internet</t>
  </si>
  <si>
    <t>Telefon</t>
  </si>
  <si>
    <t>Do 25</t>
  </si>
  <si>
    <t>25-35</t>
  </si>
  <si>
    <t>35-50</t>
  </si>
  <si>
    <t>Pow 50</t>
  </si>
  <si>
    <t>Dane o łącznej sprzedaży 2015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</si>
  <si>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</si>
  <si>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</si>
  <si>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</si>
  <si>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</si>
  <si>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</si>
  <si>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</si>
  <si>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</si>
  <si>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</si>
  <si>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</si>
  <si>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</si>
  <si>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</si>
  <si>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</si>
  <si>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</si>
  <si>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>Dane o łącznej sprzedaży 2016</t>
  </si>
  <si>
    <t>Dane o łącznej sprzedaży 2017</t>
  </si>
  <si>
    <t>Dane o łącznej sprzedaży 2018</t>
  </si>
  <si>
    <t>Dane o łącznej sprzedaży 2019</t>
  </si>
  <si>
    <t>Dane o łącznej sprzedaży 2020</t>
  </si>
  <si>
    <t>Dane o łącznej sprzedaży 2021</t>
  </si>
  <si>
    <t>Dane o łącznej sprzedaży 2022</t>
  </si>
  <si>
    <t xml:space="preserve"> </t>
  </si>
  <si>
    <t xml:space="preserve">DANE ARCHIWALNE            </t>
  </si>
  <si>
    <t>Dane łączne</t>
  </si>
  <si>
    <t>Sprzedaż
łączna</t>
  </si>
  <si>
    <t>TZ/TOZ</t>
  </si>
  <si>
    <t>2015*</t>
  </si>
  <si>
    <t>* Od 2015 r. dane w kategorii "Wiek" dotyczą wyłącznie osób fizycznych.</t>
  </si>
  <si>
    <t>** Od czerwca 2022 r. obligacje DOR zastąpiły obligacje 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</si>
</sst>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z_ł_-;\-* #,##0.00\ _z_ł_-;_-* &quot;-&quot;??\ _z_ł_-;_-@_-"/>
    <numFmt numFmtId="164" formatCode="#,##0.0"/>
    <numFmt numFmtId="165" formatCode="0.0%"/>
    <numFmt numFmtId="166" formatCode="_-* #,##0.0000\ _z_ł_-;\-* #,##0.0000\ _z_ł_-;_-* &quot;-&quot;??\ _z_ł_-;_-@_-"/>
    <numFmt numFmtId="167" formatCode="_-* #,##0.00000\ _z_ł_-;\-* #,##0.00000\ _z_ł_-;_-* &quot;-&quot;??\ _z_ł_-;_-@_-"/>
    <numFmt numFmtId="168" formatCode="_-* #,##0.0\ _z_ł_-;\-* #,##0.0\ _z_ł_-;_-* &quot;-&quot;??\ _z_ł_-;_-@_-"/>
    <numFmt numFmtId="169" formatCode="#,##0.0000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4" fontId="8" fillId="0" borderId="0" applyProtection="0">
      <alignment vertical="center"/>
    </xf>
    <xf numFmtId="0" fontId="1" fillId="0" borderId="0"/>
  </cellStyleXfs>
  <cellXfs count="155">
    <xf numFmtId="0" fontId="0" fillId="0" borderId="0" xfId="0"/>
    <xf numFmtId="0" fontId="2" fillId="2" borderId="0" xfId="3" applyFont="1" applyFill="1" applyBorder="1"/>
    <xf numFmtId="14" fontId="2" fillId="2" borderId="1" xfId="3" applyNumberFormat="1" applyFont="1" applyFill="1" applyBorder="1" applyAlignment="1"/>
    <xf numFmtId="14" fontId="2" fillId="2" borderId="0" xfId="3" applyNumberFormat="1" applyFont="1" applyFill="1" applyBorder="1" applyAlignment="1">
      <alignment horizontal="center"/>
    </xf>
    <xf numFmtId="0" fontId="3" fillId="2" borderId="0" xfId="3" applyFont="1" applyFill="1" applyBorder="1"/>
    <xf numFmtId="0" fontId="1" fillId="2" borderId="0" xfId="3" applyFill="1"/>
    <xf numFmtId="0" fontId="1" fillId="0" borderId="0" xfId="3"/>
    <xf numFmtId="0" fontId="4" fillId="2" borderId="2" xfId="3" applyFont="1" applyFill="1" applyBorder="1" applyAlignment="1"/>
    <xf numFmtId="0" fontId="4" fillId="2" borderId="3" xfId="3" applyFont="1" applyFill="1" applyBorder="1" applyAlignment="1"/>
    <xf numFmtId="0" fontId="5" fillId="2" borderId="2" xfId="3" applyFont="1" applyFill="1" applyBorder="1" applyAlignment="1"/>
    <xf numFmtId="0" fontId="5" fillId="2" borderId="3" xfId="3" applyFont="1" applyFill="1" applyBorder="1" applyAlignment="1"/>
    <xf numFmtId="0" fontId="5" fillId="2" borderId="4" xfId="3" applyFont="1" applyFill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2" borderId="0" xfId="3" applyFont="1" applyFill="1"/>
    <xf numFmtId="0" fontId="1" fillId="0" borderId="0" xfId="3" applyFont="1"/>
    <xf numFmtId="0" fontId="2" fillId="2" borderId="5" xfId="3" applyFont="1" applyFill="1" applyBorder="1" applyAlignment="1"/>
    <xf numFmtId="43" fontId="7" fillId="2" borderId="6" xfId="1" applyFont="1" applyFill="1" applyBorder="1" applyAlignment="1">
      <alignment horizontal="center" vertical="center" wrapText="1"/>
    </xf>
    <xf numFmtId="43" fontId="7" fillId="2" borderId="7" xfId="1" applyFont="1" applyFill="1" applyBorder="1" applyAlignment="1">
      <alignment horizontal="center" vertical="center" wrapText="1"/>
    </xf>
    <xf numFmtId="43" fontId="7" fillId="2" borderId="8" xfId="1" applyFont="1" applyFill="1" applyBorder="1" applyAlignment="1">
      <alignment horizontal="center" vertical="center" wrapText="1"/>
    </xf>
    <xf numFmtId="43" fontId="7" fillId="2" borderId="9" xfId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43" fontId="7" fillId="2" borderId="11" xfId="1" applyFont="1" applyFill="1" applyBorder="1" applyAlignment="1">
      <alignment horizontal="center" vertical="center" wrapText="1"/>
    </xf>
    <xf numFmtId="43" fontId="7" fillId="2" borderId="12" xfId="1" applyFont="1" applyFill="1" applyBorder="1" applyAlignment="1">
      <alignment horizontal="center" vertical="center" wrapText="1"/>
    </xf>
    <xf numFmtId="43" fontId="7" fillId="2" borderId="13" xfId="1" applyFont="1" applyFill="1" applyBorder="1" applyAlignment="1">
      <alignment horizontal="center" vertical="center" wrapText="1"/>
    </xf>
    <xf numFmtId="43" fontId="7" fillId="2" borderId="14" xfId="1" applyFont="1" applyFill="1" applyBorder="1" applyAlignment="1">
      <alignment horizontal="center" vertical="center" wrapText="1"/>
    </xf>
    <xf numFmtId="43" fontId="0" fillId="2" borderId="0" xfId="1" applyFont="1" applyFill="1"/>
    <xf numFmtId="43" fontId="1" fillId="2" borderId="0" xfId="3" applyNumberFormat="1" applyFont="1" applyFill="1"/>
    <xf numFmtId="0" fontId="3" fillId="2" borderId="3" xfId="3" applyFont="1" applyFill="1" applyBorder="1"/>
    <xf numFmtId="0" fontId="3" fillId="2" borderId="4" xfId="3" applyFont="1" applyFill="1" applyBorder="1"/>
    <xf numFmtId="0" fontId="2" fillId="2" borderId="15" xfId="3" applyFont="1" applyFill="1" applyBorder="1" applyAlignment="1"/>
    <xf numFmtId="164" fontId="2" fillId="2" borderId="16" xfId="4" applyNumberFormat="1" applyFont="1" applyFill="1" applyBorder="1" applyAlignment="1"/>
    <xf numFmtId="165" fontId="3" fillId="2" borderId="17" xfId="2" applyNumberFormat="1" applyFont="1" applyFill="1" applyBorder="1"/>
    <xf numFmtId="164" fontId="2" fillId="2" borderId="18" xfId="4" applyNumberFormat="1" applyFont="1" applyFill="1" applyBorder="1" applyAlignment="1"/>
    <xf numFmtId="165" fontId="3" fillId="2" borderId="19" xfId="2" applyNumberFormat="1" applyFont="1" applyFill="1" applyBorder="1"/>
    <xf numFmtId="165" fontId="3" fillId="3" borderId="20" xfId="2" applyNumberFormat="1" applyFont="1" applyFill="1" applyBorder="1"/>
    <xf numFmtId="165" fontId="3" fillId="3" borderId="18" xfId="2" applyNumberFormat="1" applyFont="1" applyFill="1" applyBorder="1"/>
    <xf numFmtId="165" fontId="3" fillId="2" borderId="18" xfId="2" applyNumberFormat="1" applyFont="1" applyFill="1" applyBorder="1"/>
    <xf numFmtId="165" fontId="3" fillId="3" borderId="21" xfId="2" applyNumberFormat="1" applyFont="1" applyFill="1" applyBorder="1"/>
    <xf numFmtId="165" fontId="3" fillId="2" borderId="22" xfId="2" applyNumberFormat="1" applyFont="1" applyFill="1" applyBorder="1"/>
    <xf numFmtId="165" fontId="3" fillId="2" borderId="23" xfId="2" applyNumberFormat="1" applyFont="1" applyFill="1" applyBorder="1"/>
    <xf numFmtId="165" fontId="3" fillId="2" borderId="20" xfId="2" applyNumberFormat="1" applyFont="1" applyFill="1" applyBorder="1"/>
    <xf numFmtId="165" fontId="0" fillId="2" borderId="0" xfId="2" applyNumberFormat="1" applyFont="1" applyFill="1"/>
    <xf numFmtId="164" fontId="2" fillId="2" borderId="24" xfId="4" applyNumberFormat="1" applyFont="1" applyFill="1" applyBorder="1" applyAlignment="1"/>
    <xf numFmtId="165" fontId="3" fillId="2" borderId="25" xfId="2" applyNumberFormat="1" applyFont="1" applyFill="1" applyBorder="1"/>
    <xf numFmtId="164" fontId="2" fillId="2" borderId="26" xfId="4" applyNumberFormat="1" applyFont="1" applyFill="1" applyBorder="1" applyAlignment="1"/>
    <xf numFmtId="165" fontId="3" fillId="2" borderId="27" xfId="2" applyNumberFormat="1" applyFont="1" applyFill="1" applyBorder="1"/>
    <xf numFmtId="165" fontId="3" fillId="3" borderId="28" xfId="2" applyNumberFormat="1" applyFont="1" applyFill="1" applyBorder="1"/>
    <xf numFmtId="165" fontId="3" fillId="3" borderId="26" xfId="2" applyNumberFormat="1" applyFont="1" applyFill="1" applyBorder="1"/>
    <xf numFmtId="165" fontId="3" fillId="2" borderId="26" xfId="2" applyNumberFormat="1" applyFont="1" applyFill="1" applyBorder="1"/>
    <xf numFmtId="165" fontId="3" fillId="3" borderId="29" xfId="2" applyNumberFormat="1" applyFont="1" applyFill="1" applyBorder="1"/>
    <xf numFmtId="165" fontId="3" fillId="2" borderId="30" xfId="2" applyNumberFormat="1" applyFont="1" applyFill="1" applyBorder="1"/>
    <xf numFmtId="165" fontId="3" fillId="2" borderId="31" xfId="2" applyNumberFormat="1" applyFont="1" applyFill="1" applyBorder="1"/>
    <xf numFmtId="165" fontId="3" fillId="2" borderId="28" xfId="2" applyNumberFormat="1" applyFont="1" applyFill="1" applyBorder="1"/>
    <xf numFmtId="165" fontId="3" fillId="2" borderId="0" xfId="3" applyNumberFormat="1" applyFont="1" applyFill="1"/>
    <xf numFmtId="0" fontId="6" fillId="2" borderId="32" xfId="3" applyFont="1" applyFill="1" applyBorder="1" applyAlignment="1"/>
    <xf numFmtId="164" fontId="6" fillId="2" borderId="33" xfId="3" applyNumberFormat="1" applyFont="1" applyFill="1" applyBorder="1"/>
    <xf numFmtId="165" fontId="6" fillId="2" borderId="34" xfId="2" applyNumberFormat="1" applyFont="1" applyFill="1" applyBorder="1"/>
    <xf numFmtId="164" fontId="6" fillId="2" borderId="35" xfId="3" applyNumberFormat="1" applyFont="1" applyFill="1" applyBorder="1"/>
    <xf numFmtId="165" fontId="6" fillId="2" borderId="36" xfId="2" applyNumberFormat="1" applyFont="1" applyFill="1" applyBorder="1"/>
    <xf numFmtId="165" fontId="6" fillId="2" borderId="32" xfId="2" applyNumberFormat="1" applyFont="1" applyFill="1" applyBorder="1"/>
    <xf numFmtId="165" fontId="6" fillId="3" borderId="37" xfId="2" applyNumberFormat="1" applyFont="1" applyFill="1" applyBorder="1"/>
    <xf numFmtId="165" fontId="6" fillId="2" borderId="37" xfId="2" applyNumberFormat="1" applyFont="1" applyFill="1" applyBorder="1"/>
    <xf numFmtId="165" fontId="6" fillId="3" borderId="38" xfId="2" applyNumberFormat="1" applyFont="1" applyFill="1" applyBorder="1"/>
    <xf numFmtId="165" fontId="6" fillId="2" borderId="39" xfId="2" applyNumberFormat="1" applyFont="1" applyFill="1" applyBorder="1"/>
    <xf numFmtId="165" fontId="6" fillId="2" borderId="38" xfId="2" applyNumberFormat="1" applyFont="1" applyFill="1" applyBorder="1"/>
    <xf numFmtId="0" fontId="4" fillId="2" borderId="40" xfId="3" applyFont="1" applyFill="1" applyBorder="1" applyAlignment="1">
      <alignment horizontal="left"/>
    </xf>
    <xf numFmtId="164" fontId="2" fillId="2" borderId="6" xfId="3" applyNumberFormat="1" applyFont="1" applyFill="1" applyBorder="1"/>
    <xf numFmtId="165" fontId="3" fillId="2" borderId="7" xfId="2" applyNumberFormat="1" applyFont="1" applyFill="1" applyBorder="1"/>
    <xf numFmtId="164" fontId="2" fillId="2" borderId="8" xfId="3" applyNumberFormat="1" applyFont="1" applyFill="1" applyBorder="1"/>
    <xf numFmtId="165" fontId="3" fillId="2" borderId="14" xfId="2" applyNumberFormat="1" applyFont="1" applyFill="1" applyBorder="1"/>
    <xf numFmtId="165" fontId="3" fillId="3" borderId="10" xfId="2" applyNumberFormat="1" applyFont="1" applyFill="1" applyBorder="1"/>
    <xf numFmtId="165" fontId="3" fillId="3" borderId="8" xfId="2" applyNumberFormat="1" applyFont="1" applyFill="1" applyBorder="1"/>
    <xf numFmtId="165" fontId="3" fillId="2" borderId="13" xfId="2" applyNumberFormat="1" applyFont="1" applyFill="1" applyBorder="1"/>
    <xf numFmtId="165" fontId="3" fillId="0" borderId="13" xfId="2" applyNumberFormat="1" applyFont="1" applyFill="1" applyBorder="1"/>
    <xf numFmtId="165" fontId="3" fillId="3" borderId="41" xfId="2" applyNumberFormat="1" applyFont="1" applyFill="1" applyBorder="1"/>
    <xf numFmtId="165" fontId="3" fillId="2" borderId="8" xfId="2" applyNumberFormat="1" applyFont="1" applyFill="1" applyBorder="1"/>
    <xf numFmtId="165" fontId="3" fillId="2" borderId="10" xfId="2" applyNumberFormat="1" applyFont="1" applyFill="1" applyBorder="1"/>
    <xf numFmtId="4" fontId="1" fillId="2" borderId="0" xfId="3" applyNumberFormat="1" applyFill="1"/>
    <xf numFmtId="164" fontId="3" fillId="2" borderId="42" xfId="5" applyNumberFormat="1" applyFont="1" applyFill="1" applyBorder="1"/>
    <xf numFmtId="164" fontId="3" fillId="2" borderId="0" xfId="5" applyNumberFormat="1" applyFont="1" applyFill="1" applyBorder="1"/>
    <xf numFmtId="165" fontId="3" fillId="0" borderId="22" xfId="2" applyNumberFormat="1" applyFont="1" applyFill="1" applyBorder="1"/>
    <xf numFmtId="165" fontId="3" fillId="2" borderId="21" xfId="2" applyNumberFormat="1" applyFont="1" applyFill="1" applyBorder="1"/>
    <xf numFmtId="164" fontId="2" fillId="2" borderId="16" xfId="3" applyNumberFormat="1" applyFont="1" applyFill="1" applyBorder="1"/>
    <xf numFmtId="164" fontId="2" fillId="2" borderId="18" xfId="3" applyNumberFormat="1" applyFont="1" applyFill="1" applyBorder="1"/>
    <xf numFmtId="166" fontId="0" fillId="2" borderId="0" xfId="1" applyNumberFormat="1" applyFont="1" applyFill="1"/>
    <xf numFmtId="10" fontId="3" fillId="0" borderId="43" xfId="2" applyNumberFormat="1" applyFont="1" applyFill="1" applyBorder="1"/>
    <xf numFmtId="10" fontId="3" fillId="0" borderId="44" xfId="2" applyNumberFormat="1" applyFont="1" applyFill="1" applyBorder="1"/>
    <xf numFmtId="10" fontId="3" fillId="2" borderId="45" xfId="2" applyNumberFormat="1" applyFont="1" applyFill="1" applyBorder="1"/>
    <xf numFmtId="10" fontId="3" fillId="2" borderId="23" xfId="2" applyNumberFormat="1" applyFont="1" applyFill="1" applyBorder="1"/>
    <xf numFmtId="164" fontId="2" fillId="2" borderId="46" xfId="3" applyNumberFormat="1" applyFont="1" applyFill="1" applyBorder="1"/>
    <xf numFmtId="165" fontId="3" fillId="2" borderId="47" xfId="2" applyNumberFormat="1" applyFont="1" applyFill="1" applyBorder="1"/>
    <xf numFmtId="164" fontId="2" fillId="2" borderId="48" xfId="3" applyNumberFormat="1" applyFont="1" applyFill="1" applyBorder="1"/>
    <xf numFmtId="165" fontId="3" fillId="2" borderId="49" xfId="2" applyNumberFormat="1" applyFont="1" applyFill="1" applyBorder="1"/>
    <xf numFmtId="165" fontId="3" fillId="2" borderId="50" xfId="2" applyNumberFormat="1" applyFont="1" applyFill="1" applyBorder="1"/>
    <xf numFmtId="10" fontId="3" fillId="2" borderId="51" xfId="2" applyNumberFormat="1" applyFont="1" applyFill="1" applyBorder="1"/>
    <xf numFmtId="10" fontId="3" fillId="2" borderId="49" xfId="2" applyNumberFormat="1" applyFont="1" applyFill="1" applyBorder="1"/>
    <xf numFmtId="0" fontId="5" fillId="2" borderId="32" xfId="3" applyFont="1" applyFill="1" applyBorder="1" applyAlignment="1"/>
    <xf numFmtId="164" fontId="5" fillId="4" borderId="33" xfId="3" applyNumberFormat="1" applyFont="1" applyFill="1" applyBorder="1"/>
    <xf numFmtId="165" fontId="5" fillId="4" borderId="34" xfId="2" applyNumberFormat="1" applyFont="1" applyFill="1" applyBorder="1"/>
    <xf numFmtId="164" fontId="5" fillId="4" borderId="39" xfId="3" applyNumberFormat="1" applyFont="1" applyFill="1" applyBorder="1"/>
    <xf numFmtId="165" fontId="5" fillId="4" borderId="38" xfId="2" applyNumberFormat="1" applyFont="1" applyFill="1" applyBorder="1"/>
    <xf numFmtId="165" fontId="6" fillId="3" borderId="32" xfId="2" applyNumberFormat="1" applyFont="1" applyFill="1" applyBorder="1"/>
    <xf numFmtId="165" fontId="6" fillId="3" borderId="39" xfId="2" applyNumberFormat="1" applyFont="1" applyFill="1" applyBorder="1"/>
    <xf numFmtId="10" fontId="6" fillId="2" borderId="39" xfId="2" applyNumberFormat="1" applyFont="1" applyFill="1" applyBorder="1"/>
    <xf numFmtId="10" fontId="6" fillId="2" borderId="52" xfId="2" applyNumberFormat="1" applyFont="1" applyFill="1" applyBorder="1"/>
    <xf numFmtId="9" fontId="0" fillId="2" borderId="0" xfId="1" applyNumberFormat="1" applyFont="1" applyFill="1"/>
    <xf numFmtId="0" fontId="4" fillId="2" borderId="3" xfId="3" applyFont="1" applyFill="1" applyBorder="1" applyAlignment="1">
      <alignment horizontal="left"/>
    </xf>
    <xf numFmtId="165" fontId="3" fillId="2" borderId="53" xfId="2" applyNumberFormat="1" applyFont="1" applyFill="1" applyBorder="1"/>
    <xf numFmtId="9" fontId="3" fillId="2" borderId="14" xfId="2" applyNumberFormat="1" applyFont="1" applyFill="1" applyBorder="1"/>
    <xf numFmtId="167" fontId="0" fillId="2" borderId="0" xfId="1" applyNumberFormat="1" applyFont="1" applyFill="1"/>
    <xf numFmtId="9" fontId="3" fillId="2" borderId="21" xfId="2" applyNumberFormat="1" applyFont="1" applyFill="1" applyBorder="1"/>
    <xf numFmtId="165" fontId="3" fillId="2" borderId="45" xfId="2" applyNumberFormat="1" applyFont="1" applyFill="1" applyBorder="1"/>
    <xf numFmtId="9" fontId="3" fillId="2" borderId="23" xfId="2" applyNumberFormat="1" applyFont="1" applyFill="1" applyBorder="1"/>
    <xf numFmtId="168" fontId="0" fillId="2" borderId="0" xfId="1" applyNumberFormat="1" applyFont="1" applyFill="1"/>
    <xf numFmtId="165" fontId="3" fillId="0" borderId="45" xfId="2" applyNumberFormat="1" applyFont="1" applyFill="1" applyBorder="1"/>
    <xf numFmtId="165" fontId="3" fillId="0" borderId="23" xfId="2" applyNumberFormat="1" applyFont="1" applyFill="1" applyBorder="1"/>
    <xf numFmtId="165" fontId="3" fillId="2" borderId="51" xfId="2" applyNumberFormat="1" applyFont="1" applyFill="1" applyBorder="1"/>
    <xf numFmtId="9" fontId="3" fillId="2" borderId="49" xfId="2" applyNumberFormat="1" applyFont="1" applyFill="1" applyBorder="1"/>
    <xf numFmtId="43" fontId="1" fillId="2" borderId="0" xfId="3" applyNumberFormat="1" applyFill="1"/>
    <xf numFmtId="165" fontId="3" fillId="0" borderId="18" xfId="2" applyNumberFormat="1" applyFont="1" applyFill="1" applyBorder="1"/>
    <xf numFmtId="4" fontId="2" fillId="2" borderId="22" xfId="3" applyNumberFormat="1" applyFont="1" applyFill="1" applyBorder="1"/>
    <xf numFmtId="165" fontId="2" fillId="2" borderId="0" xfId="2" applyNumberFormat="1" applyFont="1" applyFill="1" applyBorder="1"/>
    <xf numFmtId="4" fontId="2" fillId="2" borderId="0" xfId="3" applyNumberFormat="1" applyFont="1" applyFill="1" applyBorder="1"/>
    <xf numFmtId="169" fontId="2" fillId="2" borderId="0" xfId="3" applyNumberFormat="1" applyFont="1" applyFill="1" applyBorder="1"/>
    <xf numFmtId="0" fontId="9" fillId="2" borderId="0" xfId="3" applyFont="1" applyFill="1" applyBorder="1"/>
    <xf numFmtId="43" fontId="7" fillId="2" borderId="5" xfId="1" applyFont="1" applyFill="1" applyBorder="1" applyAlignment="1">
      <alignment horizontal="center" vertical="center" wrapText="1"/>
    </xf>
    <xf numFmtId="43" fontId="7" fillId="2" borderId="41" xfId="1" applyFont="1" applyFill="1" applyBorder="1" applyAlignment="1">
      <alignment horizontal="center" vertical="center" wrapText="1"/>
    </xf>
    <xf numFmtId="164" fontId="2" fillId="2" borderId="16" xfId="2" applyNumberFormat="1" applyFont="1" applyFill="1" applyBorder="1"/>
    <xf numFmtId="164" fontId="3" fillId="2" borderId="18" xfId="3" applyNumberFormat="1" applyFont="1" applyFill="1" applyBorder="1"/>
    <xf numFmtId="165" fontId="2" fillId="2" borderId="19" xfId="2" applyNumberFormat="1" applyFont="1" applyFill="1" applyBorder="1"/>
    <xf numFmtId="164" fontId="1" fillId="2" borderId="0" xfId="3" applyNumberFormat="1" applyFill="1"/>
    <xf numFmtId="165" fontId="3" fillId="0" borderId="54" xfId="2" applyNumberFormat="1" applyFont="1" applyFill="1" applyBorder="1"/>
    <xf numFmtId="0" fontId="2" fillId="2" borderId="15" xfId="3" applyFont="1" applyFill="1" applyBorder="1" applyAlignment="1">
      <alignment horizontal="right"/>
    </xf>
    <xf numFmtId="164" fontId="2" fillId="2" borderId="24" xfId="2" applyNumberFormat="1" applyFont="1" applyFill="1" applyBorder="1"/>
    <xf numFmtId="164" fontId="3" fillId="2" borderId="26" xfId="3" applyNumberFormat="1" applyFont="1" applyFill="1" applyBorder="1"/>
    <xf numFmtId="165" fontId="2" fillId="2" borderId="27" xfId="2" applyNumberFormat="1" applyFont="1" applyFill="1" applyBorder="1"/>
    <xf numFmtId="165" fontId="3" fillId="0" borderId="55" xfId="2" applyNumberFormat="1" applyFont="1" applyFill="1" applyBorder="1"/>
    <xf numFmtId="10" fontId="3" fillId="2" borderId="30" xfId="2" applyNumberFormat="1" applyFont="1" applyFill="1" applyBorder="1"/>
    <xf numFmtId="10" fontId="3" fillId="2" borderId="31" xfId="2" applyNumberFormat="1" applyFont="1" applyFill="1" applyBorder="1"/>
    <xf numFmtId="165" fontId="3" fillId="0" borderId="20" xfId="2" applyNumberFormat="1" applyFont="1" applyFill="1" applyBorder="1"/>
    <xf numFmtId="0" fontId="2" fillId="2" borderId="56" xfId="3" applyFont="1" applyFill="1" applyBorder="1" applyAlignment="1"/>
    <xf numFmtId="164" fontId="2" fillId="2" borderId="57" xfId="2" applyNumberFormat="1" applyFont="1" applyFill="1" applyBorder="1"/>
    <xf numFmtId="164" fontId="2" fillId="2" borderId="58" xfId="2" applyNumberFormat="1" applyFont="1" applyFill="1" applyBorder="1"/>
    <xf numFmtId="165" fontId="2" fillId="2" borderId="59" xfId="2" applyNumberFormat="1" applyFont="1" applyFill="1" applyBorder="1"/>
    <xf numFmtId="164" fontId="2" fillId="2" borderId="60" xfId="3" applyNumberFormat="1" applyFont="1" applyFill="1" applyBorder="1"/>
    <xf numFmtId="165" fontId="2" fillId="2" borderId="61" xfId="2" applyNumberFormat="1" applyFont="1" applyFill="1" applyBorder="1"/>
    <xf numFmtId="165" fontId="3" fillId="2" borderId="62" xfId="2" applyNumberFormat="1" applyFont="1" applyFill="1" applyBorder="1"/>
    <xf numFmtId="165" fontId="2" fillId="2" borderId="63" xfId="2" applyNumberFormat="1" applyFont="1" applyFill="1" applyBorder="1"/>
    <xf numFmtId="10" fontId="2" fillId="2" borderId="63" xfId="2" applyNumberFormat="1" applyFont="1" applyFill="1" applyBorder="1"/>
    <xf numFmtId="10" fontId="2" fillId="2" borderId="64" xfId="2" applyNumberFormat="1" applyFont="1" applyFill="1" applyBorder="1"/>
    <xf numFmtId="165" fontId="2" fillId="2" borderId="62" xfId="2" applyNumberFormat="1" applyFont="1" applyFill="1" applyBorder="1"/>
    <xf numFmtId="165" fontId="2" fillId="2" borderId="64" xfId="2" applyNumberFormat="1" applyFont="1" applyFill="1" applyBorder="1"/>
    <xf numFmtId="0" fontId="1" fillId="4" borderId="0" xfId="3" applyFill="1"/>
  </cellXfs>
  <cellStyles count="6">
    <cellStyle name="Dziesiętny" xfId="1" builtinId="3"/>
    <cellStyle name="Normalny" xfId="0" builtinId="0"/>
    <cellStyle name="Normalny 10" xfId="3"/>
    <cellStyle name="Normalny_Ania_RAZEM 2" xfId="5"/>
    <cellStyle name="Normalny_proba detal Ania" xfId="4"/>
    <cellStyle name="Procentowy" xfId="2" builtinId="5"/>
  </cellStyles>
  <dxfs count="13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U312"/>
  <sheetViews>
    <sheetView tabSelected="1" zoomScale="90" zoomScaleNormal="90" zoomScalePageLayoutView="50" workbookViewId="0">
      <pane xSplit="1" ySplit="3" topLeftCell="B88" activePane="bottomRight" state="frozen"/>
      <selection pane="topRight" activeCell="C1" sqref="C1"/>
      <selection pane="bottomLeft" activeCell="A4" sqref="A4"/>
      <selection pane="bottomRight" activeCell="B115" sqref="B115"/>
    </sheetView>
  </sheetViews>
  <sheetFormatPr defaultColWidth="8.88671875" defaultRowHeight="13.2" x14ac:dyDescent="0.25"/>
  <cols>
    <col min="1" max="1" width="9.109375" style="6" customWidth="1"/>
    <col min="2" max="3" width="11.88671875" style="6" customWidth="1"/>
    <col min="4" max="4" width="14.6640625" style="6" customWidth="1"/>
    <col min="5" max="5" width="11.88671875" style="6" customWidth="1"/>
    <col min="6" max="6" width="16.44140625" style="6" customWidth="1"/>
    <col min="7" max="9" width="11.6640625" style="6" customWidth="1"/>
    <col min="10" max="10" width="13.21875" style="6" customWidth="1"/>
    <col min="11" max="13" width="11.6640625" style="6" customWidth="1"/>
    <col min="14" max="14" width="10.88671875" style="6" customWidth="1"/>
    <col min="15" max="17" width="11.6640625" style="6" customWidth="1"/>
    <col min="18" max="19" width="11.6640625" style="154" customWidth="1"/>
    <col min="20" max="20" width="13.5546875" style="154" customWidth="1"/>
    <col min="21" max="21" width="13.109375" style="154" customWidth="1"/>
    <col min="22" max="22" width="11.6640625" style="154" customWidth="1"/>
    <col min="23" max="23" width="12.88671875" style="5" customWidth="1"/>
    <col min="24" max="24" width="22.6640625" style="5" customWidth="1"/>
    <col min="25" max="25" width="16.88671875" style="5" customWidth="1"/>
    <col min="26" max="26" width="17.109375" style="5" bestFit="1" customWidth="1"/>
    <col min="27" max="27" width="12.44140625" style="5" bestFit="1" customWidth="1"/>
    <col min="28" max="28" width="11.33203125" style="5" bestFit="1" customWidth="1"/>
    <col min="29" max="29" width="14.109375" style="5" customWidth="1"/>
    <col min="30" max="47" width="8.88671875" style="5"/>
    <col min="48" max="16384" width="8.88671875" style="6"/>
  </cols>
  <sheetData>
    <row r="1" spans="1:47" ht="14.4" thickBot="1" x14ac:dyDescent="0.3">
      <c r="A1" s="1"/>
      <c r="B1" s="1" t="s">
        <v>0</v>
      </c>
      <c r="C1" s="1"/>
      <c r="D1" s="1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  <c r="S1" s="4"/>
      <c r="T1" s="4"/>
      <c r="U1" s="4"/>
      <c r="V1" s="4"/>
    </row>
    <row r="2" spans="1:47" s="16" customFormat="1" ht="15" thickTop="1" thickBot="1" x14ac:dyDescent="0.3">
      <c r="A2" s="7" t="s">
        <v>1</v>
      </c>
      <c r="B2" s="8"/>
      <c r="C2" s="8"/>
      <c r="D2" s="8"/>
      <c r="E2" s="8"/>
      <c r="F2" s="8"/>
      <c r="G2" s="9" t="s">
        <v>2</v>
      </c>
      <c r="H2" s="10"/>
      <c r="I2" s="10"/>
      <c r="J2" s="10"/>
      <c r="K2" s="10"/>
      <c r="L2" s="10"/>
      <c r="M2" s="10"/>
      <c r="N2" s="10"/>
      <c r="O2" s="11"/>
      <c r="P2" s="12" t="s">
        <v>3</v>
      </c>
      <c r="Q2" s="13"/>
      <c r="R2" s="14"/>
      <c r="S2" s="12" t="s">
        <v>4</v>
      </c>
      <c r="T2" s="13"/>
      <c r="U2" s="13"/>
      <c r="V2" s="14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</row>
    <row r="3" spans="1:47" s="16" customFormat="1" ht="42.6" thickTop="1" thickBot="1" x14ac:dyDescent="0.35">
      <c r="A3" s="17"/>
      <c r="B3" s="18" t="s">
        <v>5</v>
      </c>
      <c r="C3" s="18" t="s">
        <v>6</v>
      </c>
      <c r="D3" s="19" t="s">
        <v>7</v>
      </c>
      <c r="E3" s="20" t="s">
        <v>8</v>
      </c>
      <c r="F3" s="21" t="s">
        <v>9</v>
      </c>
      <c r="G3" s="22" t="s">
        <v>10</v>
      </c>
      <c r="H3" s="20" t="s">
        <v>11</v>
      </c>
      <c r="I3" s="20" t="s">
        <v>12</v>
      </c>
      <c r="J3" s="20" t="s">
        <v>13</v>
      </c>
      <c r="K3" s="20" t="s">
        <v>14</v>
      </c>
      <c r="L3" s="20" t="s">
        <v>15</v>
      </c>
      <c r="M3" s="20" t="s">
        <v>16</v>
      </c>
      <c r="N3" s="23" t="s">
        <v>17</v>
      </c>
      <c r="O3" s="24" t="s">
        <v>18</v>
      </c>
      <c r="P3" s="20" t="s">
        <v>19</v>
      </c>
      <c r="Q3" s="25" t="s">
        <v>20</v>
      </c>
      <c r="R3" s="26" t="s">
        <v>21</v>
      </c>
      <c r="S3" s="22" t="s">
        <v>22</v>
      </c>
      <c r="T3" s="25" t="s">
        <v>23</v>
      </c>
      <c r="U3" s="25" t="s">
        <v>24</v>
      </c>
      <c r="V3" s="26" t="s">
        <v>25</v>
      </c>
      <c r="W3" s="15"/>
      <c r="X3" s="15"/>
      <c r="Y3" s="15"/>
      <c r="Z3" s="27"/>
      <c r="AA3" s="28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</row>
    <row r="4" spans="1:47" ht="15.6" thickTop="1" thickBot="1" x14ac:dyDescent="0.35">
      <c r="A4" s="7" t="s">
        <v>26</v>
      </c>
      <c r="B4" s="8"/>
      <c r="C4" s="8"/>
      <c r="D4" s="8"/>
      <c r="E4" s="8"/>
      <c r="F4" s="8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30"/>
      <c r="AB4" s="27"/>
      <c r="AC4" s="27"/>
      <c r="AD4" s="27"/>
      <c r="AE4" s="27"/>
      <c r="AF4" s="27"/>
    </row>
    <row r="5" spans="1:47" ht="15" thickTop="1" x14ac:dyDescent="0.3">
      <c r="A5" s="31" t="s">
        <v>27</v>
      </c>
      <c r="B5" s="32">
        <v>97.173900000000003</v>
      </c>
      <c r="C5" s="32">
        <v>27.435100000000002</v>
      </c>
      <c r="D5" s="33">
        <v>0.28232992603981111</v>
      </c>
      <c r="E5" s="34">
        <v>25.7544</v>
      </c>
      <c r="F5" s="35">
        <v>0.2650341295347825</v>
      </c>
      <c r="G5" s="36"/>
      <c r="H5" s="37"/>
      <c r="I5" s="37"/>
      <c r="J5" s="38">
        <v>0.45845540829379083</v>
      </c>
      <c r="K5" s="38">
        <v>5.8761663368455931E-2</v>
      </c>
      <c r="L5" s="38">
        <v>0.12386350655885994</v>
      </c>
      <c r="M5" s="38">
        <v>0.3589194217788933</v>
      </c>
      <c r="N5" s="37"/>
      <c r="O5" s="39"/>
      <c r="P5" s="38">
        <v>0.82428203457924398</v>
      </c>
      <c r="Q5" s="40">
        <v>0.17502539262085806</v>
      </c>
      <c r="R5" s="41">
        <v>6.9257279989791496E-4</v>
      </c>
      <c r="S5" s="42">
        <v>3.5495765462868717E-3</v>
      </c>
      <c r="T5" s="40">
        <v>2.8105646498210197E-2</v>
      </c>
      <c r="U5" s="40">
        <v>0.15771903465600276</v>
      </c>
      <c r="V5" s="41">
        <v>0.81062574229950013</v>
      </c>
      <c r="X5" s="27"/>
      <c r="Y5" s="43"/>
      <c r="Z5" s="27"/>
      <c r="AA5" s="28"/>
      <c r="AB5" s="27"/>
      <c r="AC5" s="27"/>
      <c r="AD5" s="27"/>
      <c r="AE5" s="27"/>
      <c r="AF5" s="27"/>
    </row>
    <row r="6" spans="1:47" ht="14.4" x14ac:dyDescent="0.3">
      <c r="A6" s="31" t="s">
        <v>28</v>
      </c>
      <c r="B6" s="32">
        <v>125.6455</v>
      </c>
      <c r="C6" s="32">
        <v>47.328200000000002</v>
      </c>
      <c r="D6" s="33">
        <v>0.3766804222992467</v>
      </c>
      <c r="E6" s="34">
        <v>19.761300000000002</v>
      </c>
      <c r="F6" s="35">
        <v>0.15727821529621039</v>
      </c>
      <c r="G6" s="36"/>
      <c r="H6" s="37"/>
      <c r="I6" s="37"/>
      <c r="J6" s="38">
        <v>0.34937343557867173</v>
      </c>
      <c r="K6" s="38">
        <v>0.1676009089064073</v>
      </c>
      <c r="L6" s="38">
        <v>0.21703523007190867</v>
      </c>
      <c r="M6" s="38">
        <v>0.26599042544301227</v>
      </c>
      <c r="N6" s="37"/>
      <c r="O6" s="39"/>
      <c r="P6" s="38">
        <v>0.84941044446478386</v>
      </c>
      <c r="Q6" s="40">
        <v>0.15004437086883335</v>
      </c>
      <c r="R6" s="41">
        <v>5.4518466638279919E-4</v>
      </c>
      <c r="S6" s="42">
        <v>3.9652493844609333E-3</v>
      </c>
      <c r="T6" s="40">
        <v>1.645550451769219E-2</v>
      </c>
      <c r="U6" s="40">
        <v>0.18686107525641119</v>
      </c>
      <c r="V6" s="41">
        <v>0.7927181708414357</v>
      </c>
      <c r="X6" s="27"/>
      <c r="Y6" s="43"/>
      <c r="Z6" s="27"/>
      <c r="AA6" s="28"/>
      <c r="AB6" s="27"/>
      <c r="AC6" s="27"/>
      <c r="AD6" s="27"/>
      <c r="AE6" s="27"/>
      <c r="AF6" s="27"/>
    </row>
    <row r="7" spans="1:47" ht="14.4" x14ac:dyDescent="0.3">
      <c r="A7" s="31" t="s">
        <v>29</v>
      </c>
      <c r="B7" s="32">
        <v>126.8824</v>
      </c>
      <c r="C7" s="32">
        <v>54.157500000000006</v>
      </c>
      <c r="D7" s="33">
        <v>0.42683224781372359</v>
      </c>
      <c r="E7" s="34">
        <v>9.9682999999999993</v>
      </c>
      <c r="F7" s="35">
        <v>7.8563299559276933E-2</v>
      </c>
      <c r="G7" s="36"/>
      <c r="H7" s="37"/>
      <c r="I7" s="37"/>
      <c r="J7" s="38">
        <v>0.57419153483855911</v>
      </c>
      <c r="K7" s="38">
        <v>7.8750086694450924E-2</v>
      </c>
      <c r="L7" s="38">
        <v>0.14550560203779248</v>
      </c>
      <c r="M7" s="38">
        <v>0.20155277642919742</v>
      </c>
      <c r="N7" s="37"/>
      <c r="O7" s="39"/>
      <c r="P7" s="38">
        <v>0.8431594925694974</v>
      </c>
      <c r="Q7" s="40">
        <v>0.15524138887662906</v>
      </c>
      <c r="R7" s="41">
        <v>1.5991185538735081E-3</v>
      </c>
      <c r="S7" s="42">
        <v>5.1859166804853283E-3</v>
      </c>
      <c r="T7" s="40">
        <v>2.5245662796616532E-2</v>
      </c>
      <c r="U7" s="40">
        <v>0.18570383185288034</v>
      </c>
      <c r="V7" s="41">
        <v>0.78386458867001785</v>
      </c>
      <c r="X7" s="27"/>
      <c r="Y7" s="43"/>
      <c r="Z7" s="27"/>
      <c r="AA7" s="28"/>
      <c r="AB7" s="27"/>
      <c r="AC7" s="27"/>
      <c r="AD7" s="27"/>
      <c r="AE7" s="27"/>
      <c r="AF7" s="27"/>
    </row>
    <row r="8" spans="1:47" ht="14.4" x14ac:dyDescent="0.3">
      <c r="A8" s="31" t="s">
        <v>30</v>
      </c>
      <c r="B8" s="32">
        <v>129.10670000000002</v>
      </c>
      <c r="C8" s="32">
        <v>54.424099999999996</v>
      </c>
      <c r="D8" s="33">
        <v>0.42154357597243208</v>
      </c>
      <c r="E8" s="34">
        <v>5.2583000000000002</v>
      </c>
      <c r="F8" s="35">
        <v>4.0728327809478521E-2</v>
      </c>
      <c r="G8" s="36"/>
      <c r="H8" s="37"/>
      <c r="I8" s="37"/>
      <c r="J8" s="38">
        <v>0.75604441907352604</v>
      </c>
      <c r="K8" s="38">
        <v>4.3523690095091896E-2</v>
      </c>
      <c r="L8" s="38">
        <v>0.11160536207648404</v>
      </c>
      <c r="M8" s="38">
        <v>8.882652875489809E-2</v>
      </c>
      <c r="N8" s="37"/>
      <c r="O8" s="39"/>
      <c r="P8" s="38">
        <v>0.86712928143930568</v>
      </c>
      <c r="Q8" s="40">
        <v>0.12964315562244252</v>
      </c>
      <c r="R8" s="41">
        <v>3.2275629382518488E-3</v>
      </c>
      <c r="S8" s="42">
        <v>5.6301614015811935E-3</v>
      </c>
      <c r="T8" s="40">
        <v>2.0199057553192068E-2</v>
      </c>
      <c r="U8" s="40">
        <v>0.17277674190877679</v>
      </c>
      <c r="V8" s="41">
        <v>0.80139403913644991</v>
      </c>
      <c r="X8" s="27"/>
      <c r="Y8" s="43"/>
      <c r="Z8" s="27"/>
      <c r="AA8" s="28"/>
      <c r="AB8" s="27"/>
      <c r="AC8" s="27"/>
      <c r="AD8" s="27"/>
      <c r="AE8" s="27"/>
      <c r="AF8" s="27"/>
    </row>
    <row r="9" spans="1:47" ht="14.4" x14ac:dyDescent="0.3">
      <c r="A9" s="31" t="s">
        <v>31</v>
      </c>
      <c r="B9" s="32">
        <v>207.37260000000001</v>
      </c>
      <c r="C9" s="32">
        <v>68.073400000000007</v>
      </c>
      <c r="D9" s="33">
        <v>0.32826612580446984</v>
      </c>
      <c r="E9" s="34">
        <v>4.2039999999999997</v>
      </c>
      <c r="F9" s="35">
        <v>2.0272687905731036E-2</v>
      </c>
      <c r="G9" s="36"/>
      <c r="H9" s="37"/>
      <c r="I9" s="37"/>
      <c r="J9" s="38">
        <v>0.60417383974546301</v>
      </c>
      <c r="K9" s="38">
        <v>0.14176029041445207</v>
      </c>
      <c r="L9" s="38">
        <v>0.18477995646483672</v>
      </c>
      <c r="M9" s="38">
        <v>6.9285913375248226E-2</v>
      </c>
      <c r="N9" s="37"/>
      <c r="O9" s="39"/>
      <c r="P9" s="38">
        <v>0.8106186641822497</v>
      </c>
      <c r="Q9" s="40">
        <v>0.18896614113918617</v>
      </c>
      <c r="R9" s="41">
        <v>4.1519467856409187E-4</v>
      </c>
      <c r="S9" s="42">
        <v>3.175918030346097E-3</v>
      </c>
      <c r="T9" s="40">
        <v>8.8394039062817231E-2</v>
      </c>
      <c r="U9" s="40">
        <v>0.13199875475426701</v>
      </c>
      <c r="V9" s="41">
        <v>0.77643128815256968</v>
      </c>
      <c r="X9" s="27"/>
      <c r="Y9" s="43"/>
      <c r="Z9" s="27"/>
      <c r="AA9" s="28"/>
      <c r="AB9" s="27"/>
      <c r="AC9" s="27"/>
      <c r="AD9" s="27"/>
      <c r="AE9" s="27"/>
      <c r="AF9" s="27"/>
    </row>
    <row r="10" spans="1:47" ht="14.4" x14ac:dyDescent="0.3">
      <c r="A10" s="31" t="s">
        <v>32</v>
      </c>
      <c r="B10" s="32">
        <v>180.67599999999999</v>
      </c>
      <c r="C10" s="32">
        <v>59.739799999999995</v>
      </c>
      <c r="D10" s="33">
        <v>0.33064601828687817</v>
      </c>
      <c r="E10" s="34">
        <v>3.6579999999999999</v>
      </c>
      <c r="F10" s="35">
        <v>2.0246186543868585E-2</v>
      </c>
      <c r="G10" s="36"/>
      <c r="H10" s="37"/>
      <c r="I10" s="37"/>
      <c r="J10" s="38">
        <v>0.79464289667692456</v>
      </c>
      <c r="K10" s="38">
        <v>4.9476410812725545E-2</v>
      </c>
      <c r="L10" s="38">
        <v>9.7805463924372907E-2</v>
      </c>
      <c r="M10" s="38">
        <v>5.8075228585977114E-2</v>
      </c>
      <c r="N10" s="37"/>
      <c r="O10" s="39"/>
      <c r="P10" s="38">
        <v>0.87353383958024311</v>
      </c>
      <c r="Q10" s="40">
        <v>0.12044433128915849</v>
      </c>
      <c r="R10" s="41">
        <v>6.0218291305984195E-3</v>
      </c>
      <c r="S10" s="42">
        <v>3.6995267085942639E-3</v>
      </c>
      <c r="T10" s="40">
        <v>2.6585984251176805E-2</v>
      </c>
      <c r="U10" s="40">
        <v>0.14459379219083146</v>
      </c>
      <c r="V10" s="41">
        <v>0.82512069684939748</v>
      </c>
      <c r="X10" s="27"/>
      <c r="Y10" s="43"/>
      <c r="Z10" s="27"/>
      <c r="AA10" s="28"/>
      <c r="AB10" s="27"/>
      <c r="AC10" s="27"/>
      <c r="AD10" s="27"/>
      <c r="AE10" s="27"/>
      <c r="AF10" s="27"/>
    </row>
    <row r="11" spans="1:47" ht="14.4" x14ac:dyDescent="0.3">
      <c r="A11" s="31" t="s">
        <v>33</v>
      </c>
      <c r="B11" s="32">
        <v>213.7748</v>
      </c>
      <c r="C11" s="32">
        <v>73.155199999999994</v>
      </c>
      <c r="D11" s="33">
        <v>0.34220684570866161</v>
      </c>
      <c r="E11" s="34">
        <v>2.9836</v>
      </c>
      <c r="F11" s="35">
        <v>1.3956743264407217E-2</v>
      </c>
      <c r="G11" s="36"/>
      <c r="H11" s="37"/>
      <c r="I11" s="37"/>
      <c r="J11" s="38">
        <v>0.75368752537717265</v>
      </c>
      <c r="K11" s="38">
        <v>8.1162980856490097E-2</v>
      </c>
      <c r="L11" s="38">
        <v>0.1083238061735995</v>
      </c>
      <c r="M11" s="38">
        <v>5.6825687592737775E-2</v>
      </c>
      <c r="N11" s="37"/>
      <c r="O11" s="39"/>
      <c r="P11" s="38">
        <v>0.86179428071035502</v>
      </c>
      <c r="Q11" s="40">
        <v>0.13408362444965449</v>
      </c>
      <c r="R11" s="41">
        <v>4.1220948399904945E-3</v>
      </c>
      <c r="S11" s="42">
        <v>4.3867049097351101E-3</v>
      </c>
      <c r="T11" s="40">
        <v>3.2589561891907093E-2</v>
      </c>
      <c r="U11" s="40">
        <v>0.16443066569184336</v>
      </c>
      <c r="V11" s="41">
        <v>0.79859306750651449</v>
      </c>
      <c r="X11" s="27"/>
      <c r="Y11" s="43"/>
      <c r="Z11" s="27"/>
      <c r="AA11" s="28"/>
      <c r="AB11" s="27"/>
      <c r="AC11" s="27"/>
      <c r="AD11" s="27"/>
      <c r="AE11" s="27"/>
      <c r="AF11" s="27"/>
    </row>
    <row r="12" spans="1:47" ht="14.4" x14ac:dyDescent="0.3">
      <c r="A12" s="31" t="s">
        <v>34</v>
      </c>
      <c r="B12" s="32">
        <v>262.21899999999999</v>
      </c>
      <c r="C12" s="32">
        <v>96.976199999999992</v>
      </c>
      <c r="D12" s="33">
        <v>0.3698290360347648</v>
      </c>
      <c r="E12" s="34">
        <v>3.8207999999999998</v>
      </c>
      <c r="F12" s="35">
        <v>1.4571026508376585E-2</v>
      </c>
      <c r="G12" s="36"/>
      <c r="H12" s="37"/>
      <c r="I12" s="37"/>
      <c r="J12" s="38">
        <v>0.70664215789092322</v>
      </c>
      <c r="K12" s="38">
        <v>8.7370861760589433E-2</v>
      </c>
      <c r="L12" s="38">
        <v>0.12195950712953676</v>
      </c>
      <c r="M12" s="38">
        <v>8.4027473218950571E-2</v>
      </c>
      <c r="N12" s="37"/>
      <c r="O12" s="39"/>
      <c r="P12" s="38">
        <v>0.88238113942925567</v>
      </c>
      <c r="Q12" s="40">
        <v>0.11671541726572064</v>
      </c>
      <c r="R12" s="41">
        <v>9.0344330502366342E-4</v>
      </c>
      <c r="S12" s="42">
        <v>6.7644655862110319E-3</v>
      </c>
      <c r="T12" s="40">
        <v>1.6128533249200848E-2</v>
      </c>
      <c r="U12" s="40">
        <v>0.21562373834695711</v>
      </c>
      <c r="V12" s="41">
        <v>0.76148326281763101</v>
      </c>
      <c r="X12" s="27"/>
      <c r="Y12" s="43"/>
      <c r="Z12" s="27"/>
      <c r="AA12" s="28"/>
      <c r="AB12" s="27"/>
      <c r="AC12" s="27"/>
      <c r="AD12" s="27"/>
      <c r="AE12" s="27"/>
      <c r="AF12" s="27"/>
    </row>
    <row r="13" spans="1:47" ht="14.4" x14ac:dyDescent="0.3">
      <c r="A13" s="31" t="s">
        <v>35</v>
      </c>
      <c r="B13" s="32">
        <v>245.42500000000001</v>
      </c>
      <c r="C13" s="32">
        <v>71.387999999999991</v>
      </c>
      <c r="D13" s="33">
        <v>0.29087501273301408</v>
      </c>
      <c r="E13" s="34">
        <v>6.1957000000000004</v>
      </c>
      <c r="F13" s="35">
        <v>2.5244779464194764E-2</v>
      </c>
      <c r="G13" s="36"/>
      <c r="H13" s="37"/>
      <c r="I13" s="37"/>
      <c r="J13" s="38">
        <v>0.74661709279820709</v>
      </c>
      <c r="K13" s="38">
        <v>4.9457471732708563E-2</v>
      </c>
      <c r="L13" s="38">
        <v>0.10227034735662625</v>
      </c>
      <c r="M13" s="38">
        <v>0.10165508811245798</v>
      </c>
      <c r="N13" s="37"/>
      <c r="O13" s="39"/>
      <c r="P13" s="38">
        <v>0.85629622084139756</v>
      </c>
      <c r="Q13" s="40">
        <v>0.14140857695833758</v>
      </c>
      <c r="R13" s="41">
        <v>2.2952022002648469E-3</v>
      </c>
      <c r="S13" s="42">
        <v>2.1582666257854561E-2</v>
      </c>
      <c r="T13" s="40">
        <v>1.8055641178375038E-2</v>
      </c>
      <c r="U13" s="40">
        <v>0.20656715004207199</v>
      </c>
      <c r="V13" s="41">
        <v>0.75379454252169842</v>
      </c>
      <c r="X13" s="27"/>
      <c r="Y13" s="43"/>
      <c r="Z13" s="27"/>
      <c r="AA13" s="28"/>
      <c r="AB13" s="27"/>
      <c r="AC13" s="27"/>
      <c r="AD13" s="27"/>
      <c r="AE13" s="27"/>
      <c r="AF13" s="27"/>
    </row>
    <row r="14" spans="1:47" ht="14.4" x14ac:dyDescent="0.3">
      <c r="A14" s="31" t="s">
        <v>36</v>
      </c>
      <c r="B14" s="32">
        <v>219.34780000000001</v>
      </c>
      <c r="C14" s="32">
        <v>87.792599999999993</v>
      </c>
      <c r="D14" s="33">
        <v>0.40024381370590445</v>
      </c>
      <c r="E14" s="34">
        <v>5.0079000000000002</v>
      </c>
      <c r="F14" s="35">
        <v>2.2830864955107825E-2</v>
      </c>
      <c r="G14" s="36"/>
      <c r="H14" s="37"/>
      <c r="I14" s="37"/>
      <c r="J14" s="38">
        <v>0.77887583098622359</v>
      </c>
      <c r="K14" s="38">
        <v>5.0772335076987321E-2</v>
      </c>
      <c r="L14" s="38">
        <v>0.1223796181224521</v>
      </c>
      <c r="M14" s="38">
        <v>4.7972215814336867E-2</v>
      </c>
      <c r="N14" s="37"/>
      <c r="O14" s="39"/>
      <c r="P14" s="38">
        <v>0.88593867820876249</v>
      </c>
      <c r="Q14" s="40">
        <v>0.11389719887776399</v>
      </c>
      <c r="R14" s="41">
        <v>1.6412291347348823E-4</v>
      </c>
      <c r="S14" s="42">
        <v>8.3052656280662718E-3</v>
      </c>
      <c r="T14" s="40">
        <v>1.5654483384208193E-2</v>
      </c>
      <c r="U14" s="40">
        <v>0.15456046270887244</v>
      </c>
      <c r="V14" s="41">
        <v>0.82147978827885304</v>
      </c>
      <c r="X14" s="27"/>
      <c r="Y14" s="43"/>
      <c r="Z14" s="27"/>
      <c r="AA14" s="28"/>
      <c r="AB14" s="27"/>
      <c r="AC14" s="27"/>
      <c r="AD14" s="27"/>
      <c r="AE14" s="27"/>
      <c r="AF14" s="27"/>
    </row>
    <row r="15" spans="1:47" ht="14.4" x14ac:dyDescent="0.3">
      <c r="A15" s="31" t="s">
        <v>37</v>
      </c>
      <c r="B15" s="32">
        <v>1130.1193000000001</v>
      </c>
      <c r="C15" s="32">
        <v>130.36810000000003</v>
      </c>
      <c r="D15" s="33">
        <v>0.11535782107251864</v>
      </c>
      <c r="E15" s="34">
        <v>8.1323000000000008</v>
      </c>
      <c r="F15" s="35">
        <v>7.1959659480198244E-3</v>
      </c>
      <c r="G15" s="42">
        <v>0.77793804600983263</v>
      </c>
      <c r="H15" s="37"/>
      <c r="I15" s="37"/>
      <c r="J15" s="38">
        <v>0.16386942511290623</v>
      </c>
      <c r="K15" s="38">
        <v>1.4616244497372977E-2</v>
      </c>
      <c r="L15" s="38">
        <v>2.5803647455627028E-2</v>
      </c>
      <c r="M15" s="38">
        <v>1.7772636924261006E-2</v>
      </c>
      <c r="N15" s="37"/>
      <c r="O15" s="39"/>
      <c r="P15" s="38">
        <v>0.93629628305613399</v>
      </c>
      <c r="Q15" s="40">
        <v>6.2820181904689174E-2</v>
      </c>
      <c r="R15" s="41">
        <v>8.835350391768373E-4</v>
      </c>
      <c r="S15" s="42">
        <v>6.3945876614098394E-3</v>
      </c>
      <c r="T15" s="40">
        <v>2.7952318608458329E-2</v>
      </c>
      <c r="U15" s="40">
        <v>0.23260747918203509</v>
      </c>
      <c r="V15" s="41">
        <v>0.7330456145480968</v>
      </c>
      <c r="X15" s="27"/>
      <c r="Y15" s="43"/>
      <c r="Z15" s="27"/>
      <c r="AA15" s="28"/>
      <c r="AB15" s="27"/>
      <c r="AC15" s="27"/>
      <c r="AD15" s="27"/>
      <c r="AE15" s="27"/>
      <c r="AF15" s="27"/>
    </row>
    <row r="16" spans="1:47" ht="15" thickBot="1" x14ac:dyDescent="0.35">
      <c r="A16" s="31" t="s">
        <v>38</v>
      </c>
      <c r="B16" s="44">
        <v>279.92410000000001</v>
      </c>
      <c r="C16" s="44">
        <v>140.9606</v>
      </c>
      <c r="D16" s="45">
        <v>0.50356721697060025</v>
      </c>
      <c r="E16" s="46">
        <v>17.1983</v>
      </c>
      <c r="F16" s="47">
        <v>6.1439154399353248E-2</v>
      </c>
      <c r="G16" s="48"/>
      <c r="H16" s="49"/>
      <c r="I16" s="49"/>
      <c r="J16" s="50">
        <v>0.80236606994538873</v>
      </c>
      <c r="K16" s="50">
        <v>3.1700021541553582E-2</v>
      </c>
      <c r="L16" s="50">
        <v>8.6173001895871057E-2</v>
      </c>
      <c r="M16" s="50">
        <v>7.9760906617186586E-2</v>
      </c>
      <c r="N16" s="49"/>
      <c r="O16" s="51"/>
      <c r="P16" s="50">
        <v>0.88512814723705457</v>
      </c>
      <c r="Q16" s="52">
        <v>0.11369653416765473</v>
      </c>
      <c r="R16" s="53">
        <v>1.1753185952906519E-3</v>
      </c>
      <c r="S16" s="54">
        <v>9.1165894872012355E-3</v>
      </c>
      <c r="T16" s="52">
        <v>2.2433402513906797E-2</v>
      </c>
      <c r="U16" s="52">
        <v>0.15727503697921755</v>
      </c>
      <c r="V16" s="53">
        <v>0.8111749710196744</v>
      </c>
      <c r="W16" s="55"/>
      <c r="X16" s="27"/>
      <c r="Y16" s="43"/>
      <c r="Z16" s="27"/>
      <c r="AB16" s="27"/>
      <c r="AC16" s="27"/>
      <c r="AD16" s="27"/>
      <c r="AE16" s="27"/>
      <c r="AF16" s="27"/>
    </row>
    <row r="17" spans="1:32" ht="15" thickBot="1" x14ac:dyDescent="0.35">
      <c r="A17" s="56" t="s">
        <v>39</v>
      </c>
      <c r="B17" s="57">
        <v>3217.6671000000001</v>
      </c>
      <c r="C17" s="57">
        <v>911.79880000000003</v>
      </c>
      <c r="D17" s="58">
        <v>0.28337263354558961</v>
      </c>
      <c r="E17" s="59">
        <v>111.94290000000001</v>
      </c>
      <c r="F17" s="60">
        <v>3.4790081298341893E-2</v>
      </c>
      <c r="G17" s="61">
        <v>0.2732298813634263</v>
      </c>
      <c r="H17" s="62"/>
      <c r="I17" s="62"/>
      <c r="J17" s="63">
        <v>0.50908482732722726</v>
      </c>
      <c r="K17" s="63">
        <v>5.2722514395600467E-2</v>
      </c>
      <c r="L17" s="63">
        <v>8.9670494502057094E-2</v>
      </c>
      <c r="M17" s="63">
        <v>7.5292282411688879E-2</v>
      </c>
      <c r="N17" s="62"/>
      <c r="O17" s="64"/>
      <c r="P17" s="65">
        <v>0.88811912829639827</v>
      </c>
      <c r="Q17" s="63">
        <v>0.11033490692682285</v>
      </c>
      <c r="R17" s="66">
        <v>1.5459647767788035E-3</v>
      </c>
      <c r="S17" s="61">
        <v>7.2327213321437198E-3</v>
      </c>
      <c r="T17" s="63">
        <v>2.7767231054389382E-2</v>
      </c>
      <c r="U17" s="63">
        <v>0.19358655086442955</v>
      </c>
      <c r="V17" s="66">
        <v>0.77141349674903736</v>
      </c>
      <c r="AB17" s="27"/>
      <c r="AC17" s="27"/>
      <c r="AD17" s="27"/>
      <c r="AE17" s="27"/>
      <c r="AF17" s="27"/>
    </row>
    <row r="18" spans="1:32" ht="15.6" thickTop="1" thickBot="1" x14ac:dyDescent="0.35">
      <c r="A18" s="7" t="s">
        <v>40</v>
      </c>
      <c r="B18" s="8"/>
      <c r="C18" s="8"/>
      <c r="D18" s="8"/>
      <c r="E18" s="8"/>
      <c r="F18" s="8"/>
      <c r="G18" s="67"/>
      <c r="H18" s="67"/>
      <c r="I18" s="67"/>
      <c r="J18" s="67"/>
      <c r="K18" s="67"/>
      <c r="L18" s="67"/>
      <c r="M18" s="67"/>
      <c r="N18" s="67"/>
      <c r="O18" s="67"/>
      <c r="P18" s="29"/>
      <c r="Q18" s="29"/>
      <c r="R18" s="29"/>
      <c r="S18" s="29"/>
      <c r="T18" s="29"/>
      <c r="U18" s="29"/>
      <c r="V18" s="30"/>
      <c r="AB18" s="27"/>
      <c r="AC18" s="27"/>
      <c r="AD18" s="27"/>
      <c r="AE18" s="27"/>
      <c r="AF18" s="27"/>
    </row>
    <row r="19" spans="1:32" ht="15" thickTop="1" x14ac:dyDescent="0.3">
      <c r="A19" s="31" t="s">
        <v>27</v>
      </c>
      <c r="B19" s="68">
        <v>315.0908</v>
      </c>
      <c r="C19" s="68">
        <v>127.5925</v>
      </c>
      <c r="D19" s="69">
        <v>0.40493883033081257</v>
      </c>
      <c r="E19" s="70">
        <v>30.183900000000001</v>
      </c>
      <c r="F19" s="71">
        <v>9.5794291677192736E-2</v>
      </c>
      <c r="G19" s="72"/>
      <c r="H19" s="73"/>
      <c r="I19" s="73"/>
      <c r="J19" s="74">
        <v>0.73820625673615348</v>
      </c>
      <c r="K19" s="74">
        <v>4.0908208046696377E-2</v>
      </c>
      <c r="L19" s="74">
        <v>0.11319340329835083</v>
      </c>
      <c r="M19" s="75">
        <v>0.10769213191879928</v>
      </c>
      <c r="N19" s="73"/>
      <c r="O19" s="76"/>
      <c r="P19" s="77">
        <v>0.88649620998137679</v>
      </c>
      <c r="Q19" s="74">
        <v>0.11032502377092572</v>
      </c>
      <c r="R19" s="71">
        <v>3.1787662476974892E-3</v>
      </c>
      <c r="S19" s="78">
        <v>2.3996836429924029E-3</v>
      </c>
      <c r="T19" s="74">
        <v>1.947010201227491E-2</v>
      </c>
      <c r="U19" s="74">
        <v>0.14851836253098466</v>
      </c>
      <c r="V19" s="71">
        <v>0.82961185181374808</v>
      </c>
      <c r="X19" s="27"/>
      <c r="Y19" s="79"/>
      <c r="Z19" s="27"/>
      <c r="AB19" s="27"/>
      <c r="AC19" s="27"/>
      <c r="AD19" s="27"/>
      <c r="AE19" s="27"/>
      <c r="AF19" s="27"/>
    </row>
    <row r="20" spans="1:32" ht="14.4" x14ac:dyDescent="0.3">
      <c r="A20" s="31" t="s">
        <v>28</v>
      </c>
      <c r="B20" s="80">
        <v>625.96109999999999</v>
      </c>
      <c r="C20" s="80">
        <v>379.21350000000001</v>
      </c>
      <c r="D20" s="33">
        <v>0.60581000959963804</v>
      </c>
      <c r="E20" s="81">
        <v>20.671800000000001</v>
      </c>
      <c r="F20" s="41">
        <v>3.3024096864805182E-2</v>
      </c>
      <c r="G20" s="36"/>
      <c r="H20" s="37"/>
      <c r="I20" s="37"/>
      <c r="J20" s="38">
        <v>0.80347005588685938</v>
      </c>
      <c r="K20" s="38">
        <v>5.3868203631184108E-2</v>
      </c>
      <c r="L20" s="38">
        <v>7.11130452036077E-2</v>
      </c>
      <c r="M20" s="82">
        <v>7.154869527834877E-2</v>
      </c>
      <c r="N20" s="37"/>
      <c r="O20" s="39"/>
      <c r="P20" s="38">
        <v>0.90116813968152332</v>
      </c>
      <c r="Q20" s="38">
        <v>9.6086482051360694E-2</v>
      </c>
      <c r="R20" s="83">
        <v>2.7453782671159597E-3</v>
      </c>
      <c r="S20" s="38">
        <v>4.4395178709294124E-3</v>
      </c>
      <c r="T20" s="38">
        <v>1.8944809672105704E-2</v>
      </c>
      <c r="U20" s="38">
        <v>0.15048591516576607</v>
      </c>
      <c r="V20" s="83">
        <v>0.82612975729119886</v>
      </c>
      <c r="X20" s="27"/>
      <c r="Y20" s="79"/>
      <c r="Z20" s="27"/>
      <c r="AB20" s="27"/>
      <c r="AC20" s="27"/>
      <c r="AD20" s="27"/>
      <c r="AE20" s="27"/>
      <c r="AF20" s="27"/>
    </row>
    <row r="21" spans="1:32" ht="14.4" x14ac:dyDescent="0.3">
      <c r="A21" s="31" t="s">
        <v>29</v>
      </c>
      <c r="B21" s="84">
        <v>368.28469999999999</v>
      </c>
      <c r="C21" s="84">
        <v>91.389400000000009</v>
      </c>
      <c r="D21" s="33">
        <v>0.24814878272162816</v>
      </c>
      <c r="E21" s="85">
        <v>9.8033000000000001</v>
      </c>
      <c r="F21" s="41">
        <v>2.6618808763980692E-2</v>
      </c>
      <c r="G21" s="36"/>
      <c r="H21" s="37"/>
      <c r="I21" s="37"/>
      <c r="J21" s="40">
        <v>0.82025454763665173</v>
      </c>
      <c r="K21" s="40">
        <v>3.031377627145521E-2</v>
      </c>
      <c r="L21" s="40">
        <v>0.10437848762112573</v>
      </c>
      <c r="M21" s="82">
        <v>4.5053188470767322E-2</v>
      </c>
      <c r="N21" s="37"/>
      <c r="O21" s="39"/>
      <c r="P21" s="38">
        <v>0.8822565803032274</v>
      </c>
      <c r="Q21" s="38">
        <v>0.11738472980278572</v>
      </c>
      <c r="R21" s="41">
        <v>3.5868989398690743E-4</v>
      </c>
      <c r="S21" s="38">
        <v>1.9646070360872215E-3</v>
      </c>
      <c r="T21" s="38">
        <v>0.15844089601722891</v>
      </c>
      <c r="U21" s="38">
        <v>0.18635656498391873</v>
      </c>
      <c r="V21" s="41">
        <v>0.65323793196276514</v>
      </c>
      <c r="X21" s="27"/>
      <c r="Y21" s="27"/>
      <c r="Z21" s="86"/>
      <c r="AB21" s="27"/>
      <c r="AC21" s="27"/>
      <c r="AD21" s="27"/>
      <c r="AE21" s="27"/>
      <c r="AF21" s="27"/>
    </row>
    <row r="22" spans="1:32" ht="14.4" x14ac:dyDescent="0.3">
      <c r="A22" s="31" t="s">
        <v>30</v>
      </c>
      <c r="B22" s="84">
        <v>335.41770000000002</v>
      </c>
      <c r="C22" s="84">
        <v>80.33189999999999</v>
      </c>
      <c r="D22" s="33">
        <v>0.23949809446549775</v>
      </c>
      <c r="E22" s="85">
        <v>7.2784000000000004</v>
      </c>
      <c r="F22" s="41">
        <v>2.1699510789084775E-2</v>
      </c>
      <c r="G22" s="36"/>
      <c r="H22" s="37"/>
      <c r="I22" s="37"/>
      <c r="J22" s="40">
        <v>0.77635080080747065</v>
      </c>
      <c r="K22" s="40">
        <v>4.3226102856229708E-2</v>
      </c>
      <c r="L22" s="40">
        <v>0.1277693455056188</v>
      </c>
      <c r="M22" s="82">
        <v>5.2653750830680669E-2</v>
      </c>
      <c r="N22" s="37"/>
      <c r="O22" s="39"/>
      <c r="P22" s="38">
        <v>0.89192848200914854</v>
      </c>
      <c r="Q22" s="38">
        <v>0.10512742768196193</v>
      </c>
      <c r="R22" s="41">
        <v>2.9440903088894833E-3</v>
      </c>
      <c r="S22" s="38">
        <v>5.4747037084236011E-3</v>
      </c>
      <c r="T22" s="38">
        <v>2.6189701571975803E-2</v>
      </c>
      <c r="U22" s="38">
        <v>0.18676391877000578</v>
      </c>
      <c r="V22" s="41">
        <v>0.78157167594959487</v>
      </c>
      <c r="X22" s="27"/>
      <c r="Y22" s="27"/>
      <c r="AB22" s="27"/>
      <c r="AC22" s="27"/>
      <c r="AD22" s="27"/>
      <c r="AE22" s="27"/>
      <c r="AF22" s="27"/>
    </row>
    <row r="23" spans="1:32" ht="14.4" x14ac:dyDescent="0.3">
      <c r="A23" s="31" t="s">
        <v>31</v>
      </c>
      <c r="B23" s="84">
        <v>274.45729999999998</v>
      </c>
      <c r="C23" s="84">
        <v>84.66749999999999</v>
      </c>
      <c r="D23" s="33">
        <v>0.30849061037910086</v>
      </c>
      <c r="E23" s="85">
        <v>5.4131</v>
      </c>
      <c r="F23" s="41">
        <v>1.972292229064412E-2</v>
      </c>
      <c r="G23" s="36"/>
      <c r="H23" s="37"/>
      <c r="I23" s="37"/>
      <c r="J23" s="40">
        <v>0.72839891669851742</v>
      </c>
      <c r="K23" s="40">
        <v>6.2618119467035493E-2</v>
      </c>
      <c r="L23" s="40">
        <v>0.13844485098410572</v>
      </c>
      <c r="M23" s="82">
        <v>7.0538112850341395E-2</v>
      </c>
      <c r="N23" s="37"/>
      <c r="O23" s="39"/>
      <c r="P23" s="38">
        <v>0.82275676398478015</v>
      </c>
      <c r="Q23" s="38">
        <v>0.17676593043799527</v>
      </c>
      <c r="R23" s="41">
        <v>4.7730557722458104E-4</v>
      </c>
      <c r="S23" s="38">
        <v>8.4395928679601318E-3</v>
      </c>
      <c r="T23" s="38">
        <v>8.4400748126440037E-2</v>
      </c>
      <c r="U23" s="38">
        <v>0.17528698879107885</v>
      </c>
      <c r="V23" s="41">
        <v>0.73187267021452096</v>
      </c>
      <c r="X23" s="27"/>
      <c r="Y23" s="27"/>
      <c r="Z23" s="27"/>
      <c r="AB23" s="27"/>
      <c r="AC23" s="27"/>
      <c r="AD23" s="27"/>
      <c r="AE23" s="27"/>
      <c r="AF23" s="27"/>
    </row>
    <row r="24" spans="1:32" ht="14.4" x14ac:dyDescent="0.3">
      <c r="A24" s="31" t="s">
        <v>32</v>
      </c>
      <c r="B24" s="84">
        <v>222.78219999999999</v>
      </c>
      <c r="C24" s="84">
        <v>73.715199999999996</v>
      </c>
      <c r="D24" s="33">
        <v>0.33088460388666596</v>
      </c>
      <c r="E24" s="85">
        <v>5.0271000000000008</v>
      </c>
      <c r="F24" s="41">
        <v>2.2565088234158748E-2</v>
      </c>
      <c r="G24" s="36"/>
      <c r="H24" s="37"/>
      <c r="I24" s="37"/>
      <c r="J24" s="40">
        <v>0.74026021827596644</v>
      </c>
      <c r="K24" s="40">
        <v>6.5123694801469775E-2</v>
      </c>
      <c r="L24" s="40">
        <v>0.14249791949267043</v>
      </c>
      <c r="M24" s="82">
        <v>5.2118167429893419E-2</v>
      </c>
      <c r="N24" s="37"/>
      <c r="O24" s="39"/>
      <c r="P24" s="38">
        <v>0.85051992484139216</v>
      </c>
      <c r="Q24" s="38">
        <v>0.14659295042422599</v>
      </c>
      <c r="R24" s="41">
        <v>2.8871247343818314E-3</v>
      </c>
      <c r="S24" s="38">
        <v>9.1773221979271954E-3</v>
      </c>
      <c r="T24" s="38">
        <v>1.9791990418908438E-2</v>
      </c>
      <c r="U24" s="38">
        <v>0.17144202172698447</v>
      </c>
      <c r="V24" s="41">
        <v>0.79958866565617992</v>
      </c>
      <c r="X24" s="27"/>
      <c r="Y24" s="27"/>
      <c r="Z24" s="27"/>
      <c r="AB24" s="27"/>
      <c r="AC24" s="27"/>
      <c r="AD24" s="27"/>
      <c r="AE24" s="27"/>
      <c r="AF24" s="27"/>
    </row>
    <row r="25" spans="1:32" ht="14.4" x14ac:dyDescent="0.3">
      <c r="A25" s="31" t="s">
        <v>33</v>
      </c>
      <c r="B25" s="84">
        <v>407.21660000000003</v>
      </c>
      <c r="C25" s="84">
        <v>128.08770000000001</v>
      </c>
      <c r="D25" s="33">
        <v>0.31454439725688982</v>
      </c>
      <c r="E25" s="85">
        <v>4.4176000000000002</v>
      </c>
      <c r="F25" s="41">
        <v>1.0848280742975605E-2</v>
      </c>
      <c r="G25" s="36"/>
      <c r="H25" s="37"/>
      <c r="I25" s="37"/>
      <c r="J25" s="40">
        <v>0.83446328072087428</v>
      </c>
      <c r="K25" s="40">
        <v>2.8190402847035213E-2</v>
      </c>
      <c r="L25" s="40">
        <v>9.1707459862883769E-2</v>
      </c>
      <c r="M25" s="82">
        <v>4.5638856569206659E-2</v>
      </c>
      <c r="N25" s="37"/>
      <c r="O25" s="39"/>
      <c r="P25" s="38">
        <v>0.91569867240186176</v>
      </c>
      <c r="Q25" s="38">
        <v>8.3493158186576877E-2</v>
      </c>
      <c r="R25" s="41">
        <v>8.0816941156131646E-4</v>
      </c>
      <c r="S25" s="38">
        <v>2.570215937013412E-3</v>
      </c>
      <c r="T25" s="38">
        <v>1.9510914371887969E-2</v>
      </c>
      <c r="U25" s="38">
        <v>0.32642609604982181</v>
      </c>
      <c r="V25" s="41">
        <v>0.65149277364127678</v>
      </c>
      <c r="X25" s="27"/>
      <c r="Y25" s="27"/>
      <c r="Z25" s="27"/>
      <c r="AB25" s="27"/>
      <c r="AC25" s="27"/>
      <c r="AD25" s="27"/>
      <c r="AE25" s="27"/>
      <c r="AF25" s="27"/>
    </row>
    <row r="26" spans="1:32" ht="14.4" x14ac:dyDescent="0.3">
      <c r="A26" s="31" t="s">
        <v>34</v>
      </c>
      <c r="B26" s="84">
        <v>310.51170000000002</v>
      </c>
      <c r="C26" s="84">
        <v>119.36059999999999</v>
      </c>
      <c r="D26" s="33">
        <v>0.3843996860665797</v>
      </c>
      <c r="E26" s="85">
        <v>4.8741000000000003</v>
      </c>
      <c r="F26" s="41">
        <v>1.5696993060164883E-2</v>
      </c>
      <c r="G26" s="36"/>
      <c r="H26" s="37"/>
      <c r="I26" s="37"/>
      <c r="J26" s="40">
        <v>0.72965076678270091</v>
      </c>
      <c r="K26" s="40">
        <v>7.9433077722997222E-2</v>
      </c>
      <c r="L26" s="40">
        <v>0.15284802472821474</v>
      </c>
      <c r="M26" s="82">
        <v>3.8068130766087074E-2</v>
      </c>
      <c r="N26" s="37"/>
      <c r="O26" s="39"/>
      <c r="P26" s="38">
        <v>0.87227115757634899</v>
      </c>
      <c r="Q26" s="38">
        <v>0.12705189530700453</v>
      </c>
      <c r="R26" s="41">
        <v>6.7694711664649033E-4</v>
      </c>
      <c r="S26" s="38">
        <v>7.5567673295586233E-3</v>
      </c>
      <c r="T26" s="38">
        <v>2.0314971196956029E-2</v>
      </c>
      <c r="U26" s="38">
        <v>0.17881550784024336</v>
      </c>
      <c r="V26" s="41">
        <v>0.79331275363324205</v>
      </c>
      <c r="X26" s="27"/>
      <c r="Y26" s="27"/>
      <c r="Z26" s="27"/>
      <c r="AB26" s="27"/>
      <c r="AC26" s="27"/>
      <c r="AD26" s="27"/>
      <c r="AE26" s="27"/>
      <c r="AF26" s="27"/>
    </row>
    <row r="27" spans="1:32" ht="14.4" x14ac:dyDescent="0.3">
      <c r="A27" s="31" t="s">
        <v>35</v>
      </c>
      <c r="B27" s="84">
        <v>298.25790000000001</v>
      </c>
      <c r="C27" s="84">
        <v>124.45110000000001</v>
      </c>
      <c r="D27" s="33">
        <v>0.41726002898833531</v>
      </c>
      <c r="E27" s="85">
        <v>4.9968000000000004</v>
      </c>
      <c r="F27" s="41">
        <v>1.6753286333740028E-2</v>
      </c>
      <c r="G27" s="36"/>
      <c r="H27" s="37"/>
      <c r="I27" s="37"/>
      <c r="J27" s="40">
        <v>0.77960181440290433</v>
      </c>
      <c r="K27" s="40">
        <v>2.9878504475489166E-2</v>
      </c>
      <c r="L27" s="40">
        <v>0.15087513189089038</v>
      </c>
      <c r="M27" s="82">
        <v>3.96445492307161E-2</v>
      </c>
      <c r="N27" s="37"/>
      <c r="O27" s="39"/>
      <c r="P27" s="38">
        <v>0.8814368370460598</v>
      </c>
      <c r="Q27" s="38">
        <v>0.11705741909937675</v>
      </c>
      <c r="R27" s="41">
        <v>1.5057438545634499E-3</v>
      </c>
      <c r="S27" s="38">
        <v>5.6594309696906568E-3</v>
      </c>
      <c r="T27" s="38">
        <v>2.7569012776177446E-2</v>
      </c>
      <c r="U27" s="38">
        <v>0.13105010256902136</v>
      </c>
      <c r="V27" s="41">
        <v>0.83572145368511053</v>
      </c>
      <c r="X27" s="27"/>
      <c r="Y27" s="27"/>
      <c r="Z27" s="27"/>
      <c r="AB27" s="27"/>
      <c r="AC27" s="27"/>
      <c r="AD27" s="27"/>
      <c r="AE27" s="27"/>
      <c r="AF27" s="27"/>
    </row>
    <row r="28" spans="1:32" ht="14.4" x14ac:dyDescent="0.3">
      <c r="A28" s="31" t="s">
        <v>36</v>
      </c>
      <c r="B28" s="84">
        <v>870.28779999999995</v>
      </c>
      <c r="C28" s="84">
        <v>601.94749999999999</v>
      </c>
      <c r="D28" s="33">
        <v>0.69166487224111395</v>
      </c>
      <c r="E28" s="85">
        <v>7.0416000000000007</v>
      </c>
      <c r="F28" s="41">
        <v>8.0911165249013036E-3</v>
      </c>
      <c r="G28" s="36"/>
      <c r="H28" s="37"/>
      <c r="I28" s="37"/>
      <c r="J28" s="82">
        <v>0.79354909950478447</v>
      </c>
      <c r="K28" s="82">
        <v>2.1975603932400296E-2</v>
      </c>
      <c r="L28" s="82">
        <v>0.13649048050541443</v>
      </c>
      <c r="M28" s="82">
        <v>4.7085343492118362E-2</v>
      </c>
      <c r="N28" s="87">
        <v>5.4901378601423579E-4</v>
      </c>
      <c r="O28" s="88">
        <v>3.5045877926819153E-4</v>
      </c>
      <c r="P28" s="38">
        <v>0.91097037095085098</v>
      </c>
      <c r="Q28" s="38">
        <v>8.8223458952314399E-2</v>
      </c>
      <c r="R28" s="41">
        <v>8.0617009683463334E-4</v>
      </c>
      <c r="S28" s="38">
        <v>9.0915970879970488E-3</v>
      </c>
      <c r="T28" s="38">
        <v>1.5605480531136758E-2</v>
      </c>
      <c r="U28" s="38">
        <v>0.18402984022614646</v>
      </c>
      <c r="V28" s="41">
        <v>0.7912730821547197</v>
      </c>
      <c r="X28" s="27"/>
      <c r="Y28" s="27"/>
      <c r="Z28" s="27"/>
      <c r="AB28" s="27"/>
      <c r="AC28" s="27"/>
      <c r="AD28" s="27"/>
      <c r="AE28" s="27"/>
      <c r="AF28" s="27"/>
    </row>
    <row r="29" spans="1:32" ht="14.4" x14ac:dyDescent="0.3">
      <c r="A29" s="31" t="s">
        <v>37</v>
      </c>
      <c r="B29" s="84">
        <v>318.28179999999998</v>
      </c>
      <c r="C29" s="84">
        <v>98.622399999999999</v>
      </c>
      <c r="D29" s="33">
        <v>0.30985874781404404</v>
      </c>
      <c r="E29" s="85">
        <v>7.9184000000000001</v>
      </c>
      <c r="F29" s="41">
        <v>2.4878582438581157E-2</v>
      </c>
      <c r="G29" s="36"/>
      <c r="H29" s="37"/>
      <c r="I29" s="37"/>
      <c r="J29" s="40">
        <v>0.6741915497524521</v>
      </c>
      <c r="K29" s="40">
        <v>7.2357891654502404E-2</v>
      </c>
      <c r="L29" s="40">
        <v>0.17030065809606457</v>
      </c>
      <c r="M29" s="40">
        <v>7.8960531202223946E-2</v>
      </c>
      <c r="N29" s="89">
        <v>2.1898833046690071E-3</v>
      </c>
      <c r="O29" s="90">
        <v>1.999485990088029E-3</v>
      </c>
      <c r="P29" s="38">
        <v>0.82365501263345875</v>
      </c>
      <c r="Q29" s="38">
        <v>0.17552841538535977</v>
      </c>
      <c r="R29" s="41">
        <v>8.1657198118145616E-4</v>
      </c>
      <c r="S29" s="38">
        <v>5.2654022895773679E-3</v>
      </c>
      <c r="T29" s="38">
        <v>6.1549885488202241E-2</v>
      </c>
      <c r="U29" s="38">
        <v>0.14988976901710843</v>
      </c>
      <c r="V29" s="41">
        <v>0.78329494320511195</v>
      </c>
      <c r="X29" s="27"/>
      <c r="Y29" s="27"/>
      <c r="Z29" s="27"/>
      <c r="AB29" s="27"/>
      <c r="AC29" s="27"/>
      <c r="AD29" s="27"/>
      <c r="AE29" s="27"/>
      <c r="AF29" s="27"/>
    </row>
    <row r="30" spans="1:32" ht="15" thickBot="1" x14ac:dyDescent="0.35">
      <c r="A30" s="31" t="s">
        <v>38</v>
      </c>
      <c r="B30" s="91">
        <v>287.11610000000002</v>
      </c>
      <c r="C30" s="91">
        <v>129.33949999999999</v>
      </c>
      <c r="D30" s="92">
        <v>0.45047804703393496</v>
      </c>
      <c r="E30" s="93">
        <v>19.3889</v>
      </c>
      <c r="F30" s="94">
        <v>6.7529825042900754E-2</v>
      </c>
      <c r="G30" s="48"/>
      <c r="H30" s="49"/>
      <c r="I30" s="49"/>
      <c r="J30" s="95">
        <v>0.62410885352650025</v>
      </c>
      <c r="K30" s="95">
        <v>5.5293311660335312E-2</v>
      </c>
      <c r="L30" s="95">
        <v>0.2085146043708451</v>
      </c>
      <c r="M30" s="95">
        <v>0.10836591887393288</v>
      </c>
      <c r="N30" s="96">
        <v>1.433566421388421E-3</v>
      </c>
      <c r="O30" s="97">
        <v>2.283745146998026E-3</v>
      </c>
      <c r="P30" s="38">
        <v>0.87073521826188083</v>
      </c>
      <c r="Q30" s="38">
        <v>0.12818438255465298</v>
      </c>
      <c r="R30" s="94">
        <v>1.0803991834662007E-3</v>
      </c>
      <c r="S30" s="38">
        <v>1.2945553733318646E-2</v>
      </c>
      <c r="T30" s="38">
        <v>3.2498871230258165E-2</v>
      </c>
      <c r="U30" s="38">
        <v>0.19245097415543974</v>
      </c>
      <c r="V30" s="94">
        <v>0.76210460088098342</v>
      </c>
      <c r="X30" s="27"/>
      <c r="Y30" s="27"/>
      <c r="Z30" s="27"/>
      <c r="AB30" s="27"/>
      <c r="AC30" s="27"/>
      <c r="AD30" s="27"/>
      <c r="AE30" s="27"/>
      <c r="AF30" s="27"/>
    </row>
    <row r="31" spans="1:32" ht="15" thickBot="1" x14ac:dyDescent="0.35">
      <c r="A31" s="98" t="s">
        <v>39</v>
      </c>
      <c r="B31" s="99">
        <v>4633.6657000000005</v>
      </c>
      <c r="C31" s="99">
        <v>2038.7188000000001</v>
      </c>
      <c r="D31" s="100">
        <v>0.43997969037774992</v>
      </c>
      <c r="E31" s="101">
        <v>127.01500000000001</v>
      </c>
      <c r="F31" s="102">
        <v>2.7411343032364203E-2</v>
      </c>
      <c r="G31" s="103"/>
      <c r="H31" s="104"/>
      <c r="I31" s="104"/>
      <c r="J31" s="63">
        <v>0.76530093657813947</v>
      </c>
      <c r="K31" s="63">
        <v>4.4684578777446117E-2</v>
      </c>
      <c r="L31" s="63">
        <v>0.12816712263036154</v>
      </c>
      <c r="M31" s="63">
        <v>6.1160324966904718E-2</v>
      </c>
      <c r="N31" s="105">
        <v>3.4236393013850782E-4</v>
      </c>
      <c r="O31" s="106">
        <v>3.446731170097144E-4</v>
      </c>
      <c r="P31" s="65">
        <v>0.88362049942446219</v>
      </c>
      <c r="Q31" s="63">
        <v>0.1148960098696805</v>
      </c>
      <c r="R31" s="66">
        <v>1.4834907058573518E-3</v>
      </c>
      <c r="S31" s="61">
        <v>6.2500804530865343E-3</v>
      </c>
      <c r="T31" s="63">
        <v>3.8416729246299255E-2</v>
      </c>
      <c r="U31" s="63">
        <v>0.18123659758661256</v>
      </c>
      <c r="V31" s="66">
        <v>0.77409659271400166</v>
      </c>
      <c r="X31" s="27"/>
      <c r="Z31" s="107"/>
      <c r="AB31" s="27"/>
      <c r="AC31" s="27"/>
      <c r="AD31" s="27"/>
      <c r="AE31" s="27"/>
      <c r="AF31" s="27"/>
    </row>
    <row r="32" spans="1:32" ht="15.6" thickTop="1" thickBot="1" x14ac:dyDescent="0.35">
      <c r="A32" s="7" t="s">
        <v>41</v>
      </c>
      <c r="B32" s="8"/>
      <c r="C32" s="8"/>
      <c r="D32" s="8"/>
      <c r="E32" s="8"/>
      <c r="F32" s="8"/>
      <c r="G32" s="108"/>
      <c r="H32" s="108"/>
      <c r="I32" s="108"/>
      <c r="J32" s="108"/>
      <c r="K32" s="108"/>
      <c r="L32" s="108"/>
      <c r="M32" s="108"/>
      <c r="N32" s="108"/>
      <c r="O32" s="108"/>
      <c r="P32" s="29"/>
      <c r="Q32" s="29"/>
      <c r="R32" s="29"/>
      <c r="S32" s="29"/>
      <c r="T32" s="29"/>
      <c r="U32" s="29"/>
      <c r="V32" s="30"/>
      <c r="AB32" s="27"/>
      <c r="AC32" s="27"/>
      <c r="AD32" s="27"/>
      <c r="AE32" s="27"/>
      <c r="AF32" s="27"/>
    </row>
    <row r="33" spans="1:32" ht="15" thickTop="1" x14ac:dyDescent="0.3">
      <c r="A33" s="31" t="s">
        <v>27</v>
      </c>
      <c r="B33" s="68">
        <v>486.56209999999999</v>
      </c>
      <c r="C33" s="68">
        <v>65.126199999999997</v>
      </c>
      <c r="D33" s="69">
        <v>0.13384971825795722</v>
      </c>
      <c r="E33" s="70">
        <v>33.316500000000005</v>
      </c>
      <c r="F33" s="71">
        <v>6.8473274017848917E-2</v>
      </c>
      <c r="G33" s="72"/>
      <c r="H33" s="73"/>
      <c r="I33" s="73"/>
      <c r="J33" s="74">
        <v>0.54785607017069349</v>
      </c>
      <c r="K33" s="74">
        <v>4.3419123684314914E-2</v>
      </c>
      <c r="L33" s="74">
        <v>0.28594191779425487</v>
      </c>
      <c r="M33" s="74">
        <v>0.12065530792472327</v>
      </c>
      <c r="N33" s="109">
        <v>1.083520479708551E-3</v>
      </c>
      <c r="O33" s="71">
        <v>1.0440599463049014E-3</v>
      </c>
      <c r="P33" s="78">
        <v>0.86583110357341853</v>
      </c>
      <c r="Q33" s="74">
        <v>0.13327897918888462</v>
      </c>
      <c r="R33" s="110">
        <v>8.8991723769689423E-4</v>
      </c>
      <c r="S33" s="78">
        <v>3.0771316659067753E-3</v>
      </c>
      <c r="T33" s="74">
        <v>2.3406431160272603E-2</v>
      </c>
      <c r="U33" s="74">
        <v>0.21154537063729068</v>
      </c>
      <c r="V33" s="71">
        <v>0.76197106653652991</v>
      </c>
      <c r="X33" s="111"/>
      <c r="Y33" s="111"/>
      <c r="Z33" s="111"/>
      <c r="AA33" s="111"/>
      <c r="AB33" s="111"/>
      <c r="AC33" s="111"/>
      <c r="AD33" s="27"/>
      <c r="AE33" s="27"/>
      <c r="AF33" s="27"/>
    </row>
    <row r="34" spans="1:32" ht="14.4" x14ac:dyDescent="0.3">
      <c r="A34" s="31" t="s">
        <v>28</v>
      </c>
      <c r="B34" s="80">
        <v>427.83539999999999</v>
      </c>
      <c r="C34" s="80">
        <v>76.135900000000007</v>
      </c>
      <c r="D34" s="33">
        <v>0.17795605506229734</v>
      </c>
      <c r="E34" s="81">
        <v>23.237399999999997</v>
      </c>
      <c r="F34" s="41">
        <v>5.4313878655202437E-2</v>
      </c>
      <c r="G34" s="37"/>
      <c r="H34" s="37"/>
      <c r="I34" s="37"/>
      <c r="J34" s="38">
        <v>0.44135197788682284</v>
      </c>
      <c r="K34" s="38">
        <v>7.7492185078654088E-2</v>
      </c>
      <c r="L34" s="38">
        <v>0.39024587493227542</v>
      </c>
      <c r="M34" s="38">
        <v>8.8732021707413636E-2</v>
      </c>
      <c r="N34" s="38">
        <v>1.0990207916408974E-3</v>
      </c>
      <c r="O34" s="83">
        <v>1.0789196031931907E-3</v>
      </c>
      <c r="P34" s="38">
        <v>0.86271916723113606</v>
      </c>
      <c r="Q34" s="38">
        <v>0.13550561734723213</v>
      </c>
      <c r="R34" s="112">
        <v>1.7752154216317771E-3</v>
      </c>
      <c r="S34" s="38">
        <v>2.3315625658187266E-3</v>
      </c>
      <c r="T34" s="38">
        <v>4.336102595305516E-2</v>
      </c>
      <c r="U34" s="38">
        <v>0.16480728276894993</v>
      </c>
      <c r="V34" s="83">
        <v>0.78950012871217612</v>
      </c>
      <c r="X34" s="27"/>
      <c r="Y34" s="79"/>
      <c r="Z34" s="27"/>
      <c r="AB34" s="27"/>
      <c r="AC34" s="27"/>
      <c r="AD34" s="27"/>
      <c r="AE34" s="27"/>
      <c r="AF34" s="27"/>
    </row>
    <row r="35" spans="1:32" ht="14.4" x14ac:dyDescent="0.3">
      <c r="A35" s="31" t="s">
        <v>29</v>
      </c>
      <c r="B35" s="84">
        <v>475.32979999999998</v>
      </c>
      <c r="C35" s="84">
        <v>88.535899999999998</v>
      </c>
      <c r="D35" s="33">
        <v>0.18626204374310215</v>
      </c>
      <c r="E35" s="85">
        <v>11.298299999999999</v>
      </c>
      <c r="F35" s="41">
        <v>2.3769391273174963E-2</v>
      </c>
      <c r="G35" s="37"/>
      <c r="H35" s="37"/>
      <c r="I35" s="37"/>
      <c r="J35" s="40">
        <v>0.43480063736799168</v>
      </c>
      <c r="K35" s="40">
        <v>2.7834568756261446E-2</v>
      </c>
      <c r="L35" s="40">
        <v>0.45311381697507713</v>
      </c>
      <c r="M35" s="40">
        <v>8.0820937378636909E-2</v>
      </c>
      <c r="N35" s="113">
        <v>2.0276448057748538E-3</v>
      </c>
      <c r="O35" s="41">
        <v>1.4023947162580591E-3</v>
      </c>
      <c r="P35" s="38">
        <v>0.82868336889460747</v>
      </c>
      <c r="Q35" s="38">
        <v>0.16987194995979635</v>
      </c>
      <c r="R35" s="114">
        <v>1.4446811455961735E-3</v>
      </c>
      <c r="S35" s="38">
        <v>4.043944809795961E-3</v>
      </c>
      <c r="T35" s="38">
        <v>3.2100659121116565E-2</v>
      </c>
      <c r="U35" s="38">
        <v>0.21946825921135529</v>
      </c>
      <c r="V35" s="41">
        <v>0.74438713685773217</v>
      </c>
      <c r="X35" s="27"/>
      <c r="Y35" s="27"/>
      <c r="Z35" s="86"/>
      <c r="AB35" s="27"/>
      <c r="AC35" s="27"/>
      <c r="AD35" s="27"/>
      <c r="AE35" s="27"/>
      <c r="AF35" s="27"/>
    </row>
    <row r="36" spans="1:32" ht="14.4" x14ac:dyDescent="0.3">
      <c r="A36" s="31" t="s">
        <v>30</v>
      </c>
      <c r="B36" s="84">
        <v>516.32830000000001</v>
      </c>
      <c r="C36" s="84">
        <v>108.61699999999999</v>
      </c>
      <c r="D36" s="33">
        <v>0.21036421981905695</v>
      </c>
      <c r="E36" s="85">
        <v>8.1836000000000002</v>
      </c>
      <c r="F36" s="41">
        <v>1.5849605764394474E-2</v>
      </c>
      <c r="G36" s="37"/>
      <c r="H36" s="37"/>
      <c r="I36" s="37"/>
      <c r="J36" s="40">
        <v>0.43848516534925547</v>
      </c>
      <c r="K36" s="40">
        <v>2.6839900117812638E-2</v>
      </c>
      <c r="L36" s="40">
        <v>0.47581645243927168</v>
      </c>
      <c r="M36" s="40">
        <v>5.6809398206528673E-2</v>
      </c>
      <c r="N36" s="113">
        <v>1.1452016091312446E-3</v>
      </c>
      <c r="O36" s="41">
        <v>9.0388227800025677E-4</v>
      </c>
      <c r="P36" s="38">
        <v>0.86282913409937045</v>
      </c>
      <c r="Q36" s="38">
        <v>0.1369922973426016</v>
      </c>
      <c r="R36" s="114">
        <v>1.7856855802790588E-4</v>
      </c>
      <c r="S36" s="38">
        <v>3.7233931619942181E-3</v>
      </c>
      <c r="T36" s="38">
        <v>2.3095723540143265E-2</v>
      </c>
      <c r="U36" s="38">
        <v>0.22687314225105792</v>
      </c>
      <c r="V36" s="41">
        <v>0.74630774104680464</v>
      </c>
      <c r="X36" s="27"/>
      <c r="Y36" s="27"/>
      <c r="AB36" s="27"/>
      <c r="AC36" s="27"/>
      <c r="AD36" s="27"/>
      <c r="AE36" s="27"/>
      <c r="AF36" s="27"/>
    </row>
    <row r="37" spans="1:32" ht="14.4" x14ac:dyDescent="0.3">
      <c r="A37" s="31" t="s">
        <v>31</v>
      </c>
      <c r="B37" s="84">
        <v>599.48050000000001</v>
      </c>
      <c r="C37" s="84">
        <v>127.90369999999999</v>
      </c>
      <c r="D37" s="33">
        <v>0.21335756542539747</v>
      </c>
      <c r="E37" s="85">
        <v>6.7760999999999996</v>
      </c>
      <c r="F37" s="41">
        <v>1.1303286762455159E-2</v>
      </c>
      <c r="G37" s="37"/>
      <c r="H37" s="37"/>
      <c r="I37" s="37"/>
      <c r="J37" s="40">
        <v>0.46319972042460095</v>
      </c>
      <c r="K37" s="40">
        <v>4.5567287009335586E-2</v>
      </c>
      <c r="L37" s="40">
        <v>0.41692432030733273</v>
      </c>
      <c r="M37" s="40">
        <v>7.2186334668100122E-2</v>
      </c>
      <c r="N37" s="113">
        <v>1.1354831391513151E-3</v>
      </c>
      <c r="O37" s="41">
        <v>9.8685445147923909E-4</v>
      </c>
      <c r="P37" s="38">
        <v>0.83092193991297469</v>
      </c>
      <c r="Q37" s="38">
        <v>0.16818111681697737</v>
      </c>
      <c r="R37" s="114">
        <v>8.969432700479832E-4</v>
      </c>
      <c r="S37" s="38">
        <v>2.2423575837843346E-3</v>
      </c>
      <c r="T37" s="38">
        <v>6.9070400533369922E-2</v>
      </c>
      <c r="U37" s="38">
        <v>0.17954506234315451</v>
      </c>
      <c r="V37" s="41">
        <v>0.7491421795396912</v>
      </c>
      <c r="X37" s="27"/>
      <c r="Y37" s="27"/>
      <c r="Z37" s="27"/>
      <c r="AB37" s="27"/>
      <c r="AC37" s="27"/>
      <c r="AD37" s="27"/>
      <c r="AE37" s="27"/>
      <c r="AF37" s="27"/>
    </row>
    <row r="38" spans="1:32" ht="14.4" x14ac:dyDescent="0.3">
      <c r="A38" s="31" t="s">
        <v>32</v>
      </c>
      <c r="B38" s="84">
        <v>474.58780000000002</v>
      </c>
      <c r="C38" s="84">
        <v>113.3087</v>
      </c>
      <c r="D38" s="33">
        <v>0.23875181789333819</v>
      </c>
      <c r="E38" s="85">
        <v>5.7336</v>
      </c>
      <c r="F38" s="41">
        <v>1.208122079834332E-2</v>
      </c>
      <c r="G38" s="37"/>
      <c r="H38" s="37"/>
      <c r="I38" s="37"/>
      <c r="J38" s="40">
        <v>0.52628828638241443</v>
      </c>
      <c r="K38" s="40">
        <v>2.5398672279396985E-2</v>
      </c>
      <c r="L38" s="40">
        <v>0.37545170777672748</v>
      </c>
      <c r="M38" s="40">
        <v>7.0489169759526057E-2</v>
      </c>
      <c r="N38" s="113">
        <v>1.1757571517851913E-3</v>
      </c>
      <c r="O38" s="41">
        <v>1.1964066501498774E-3</v>
      </c>
      <c r="P38" s="38">
        <v>0.80654643882543964</v>
      </c>
      <c r="Q38" s="38">
        <v>0.1927700206368558</v>
      </c>
      <c r="R38" s="114">
        <v>6.8354053770450902E-4</v>
      </c>
      <c r="S38" s="38">
        <v>1.0859615207428312E-2</v>
      </c>
      <c r="T38" s="38">
        <v>4.7606819523547901E-2</v>
      </c>
      <c r="U38" s="38">
        <v>0.19296169307366545</v>
      </c>
      <c r="V38" s="41">
        <v>0.74857187219535837</v>
      </c>
      <c r="X38" s="27"/>
      <c r="Y38" s="27"/>
      <c r="Z38" s="27"/>
      <c r="AB38" s="27"/>
      <c r="AC38" s="27"/>
      <c r="AD38" s="27"/>
      <c r="AE38" s="27"/>
      <c r="AF38" s="27"/>
    </row>
    <row r="39" spans="1:32" ht="14.4" x14ac:dyDescent="0.3">
      <c r="A39" s="31" t="s">
        <v>33</v>
      </c>
      <c r="B39" s="84">
        <v>492.43869999999998</v>
      </c>
      <c r="C39" s="84">
        <v>124.27</v>
      </c>
      <c r="D39" s="33">
        <v>0.25235628312721969</v>
      </c>
      <c r="E39" s="85">
        <v>6.0505000000000004</v>
      </c>
      <c r="F39" s="41">
        <v>1.2286808490071964E-2</v>
      </c>
      <c r="G39" s="37"/>
      <c r="H39" s="37"/>
      <c r="I39" s="37"/>
      <c r="J39" s="40">
        <v>0.56474907435179245</v>
      </c>
      <c r="K39" s="40">
        <v>2.0150325309525836E-2</v>
      </c>
      <c r="L39" s="40">
        <v>0.33563345041728038</v>
      </c>
      <c r="M39" s="40">
        <v>7.7352978147330831E-2</v>
      </c>
      <c r="N39" s="113">
        <v>9.6133792896455951E-4</v>
      </c>
      <c r="O39" s="41">
        <v>1.152833845106E-3</v>
      </c>
      <c r="P39" s="38">
        <v>0.83329356527015441</v>
      </c>
      <c r="Q39" s="38">
        <v>0.16549795944144927</v>
      </c>
      <c r="R39" s="114">
        <v>1.2084752883963019E-3</v>
      </c>
      <c r="S39" s="38">
        <v>5.7977139497032374E-3</v>
      </c>
      <c r="T39" s="38">
        <v>2.294559384838633E-2</v>
      </c>
      <c r="U39" s="38">
        <v>0.20501548719316959</v>
      </c>
      <c r="V39" s="41">
        <v>0.76624120500874082</v>
      </c>
      <c r="X39" s="115"/>
      <c r="Y39" s="115"/>
      <c r="Z39" s="115"/>
      <c r="AA39" s="115"/>
      <c r="AB39" s="115"/>
      <c r="AC39" s="115"/>
      <c r="AD39" s="27"/>
      <c r="AE39" s="27"/>
      <c r="AF39" s="27"/>
    </row>
    <row r="40" spans="1:32" ht="14.4" x14ac:dyDescent="0.3">
      <c r="A40" s="31" t="s">
        <v>34</v>
      </c>
      <c r="B40" s="84">
        <v>570.23209999999995</v>
      </c>
      <c r="C40" s="84">
        <v>167.18670000000003</v>
      </c>
      <c r="D40" s="33">
        <v>0.29319061483911557</v>
      </c>
      <c r="E40" s="85">
        <v>6.3643000000000001</v>
      </c>
      <c r="F40" s="41">
        <v>1.1160893958793272E-2</v>
      </c>
      <c r="G40" s="37"/>
      <c r="H40" s="37"/>
      <c r="I40" s="37"/>
      <c r="J40" s="40">
        <v>0.4753257489362665</v>
      </c>
      <c r="K40" s="40">
        <v>4.2587395553494799E-2</v>
      </c>
      <c r="L40" s="40">
        <v>0.40888245330278677</v>
      </c>
      <c r="M40" s="40">
        <v>7.0767499760185384E-2</v>
      </c>
      <c r="N40" s="113">
        <v>1.3832963805439926E-3</v>
      </c>
      <c r="O40" s="41">
        <v>1.0536060667226557E-3</v>
      </c>
      <c r="P40" s="38">
        <v>0.84822004934481943</v>
      </c>
      <c r="Q40" s="38">
        <v>0.15154530935736518</v>
      </c>
      <c r="R40" s="114">
        <v>2.3464129781539832E-4</v>
      </c>
      <c r="S40" s="38">
        <v>7.6556462715626624E-3</v>
      </c>
      <c r="T40" s="38">
        <v>2.0213994696354425E-2</v>
      </c>
      <c r="U40" s="38">
        <v>0.19972614005888767</v>
      </c>
      <c r="V40" s="41">
        <v>0.77240421897319522</v>
      </c>
      <c r="X40" s="27"/>
      <c r="Y40" s="27"/>
      <c r="Z40" s="27"/>
      <c r="AB40" s="27"/>
      <c r="AC40" s="27"/>
      <c r="AD40" s="27"/>
      <c r="AE40" s="27"/>
      <c r="AF40" s="27"/>
    </row>
    <row r="41" spans="1:32" ht="14.4" x14ac:dyDescent="0.3">
      <c r="A41" s="31" t="s">
        <v>35</v>
      </c>
      <c r="B41" s="84">
        <v>466.17630000000003</v>
      </c>
      <c r="C41" s="84">
        <v>169.82819999999998</v>
      </c>
      <c r="D41" s="33">
        <v>0.36430037305628787</v>
      </c>
      <c r="E41" s="85">
        <v>6.7969999999999997</v>
      </c>
      <c r="F41" s="41">
        <v>1.4580320792798775E-2</v>
      </c>
      <c r="G41" s="37"/>
      <c r="H41" s="37"/>
      <c r="I41" s="37"/>
      <c r="J41" s="40">
        <v>0.52417229275705346</v>
      </c>
      <c r="K41" s="40">
        <v>2.9541184311600566E-2</v>
      </c>
      <c r="L41" s="40">
        <v>0.36106061161839414</v>
      </c>
      <c r="M41" s="40">
        <v>8.22639417748178E-2</v>
      </c>
      <c r="N41" s="113">
        <v>1.49535701407386E-3</v>
      </c>
      <c r="O41" s="41">
        <v>1.4666125240601032E-3</v>
      </c>
      <c r="P41" s="38">
        <v>0.84092155693028581</v>
      </c>
      <c r="Q41" s="38">
        <v>0.15802326287286592</v>
      </c>
      <c r="R41" s="114">
        <v>1.055180196848274E-3</v>
      </c>
      <c r="S41" s="38">
        <v>6.3514511947219895E-3</v>
      </c>
      <c r="T41" s="38">
        <v>1.8738519859685838E-2</v>
      </c>
      <c r="U41" s="38">
        <v>0.22196811654176946</v>
      </c>
      <c r="V41" s="41">
        <v>0.75294191240382269</v>
      </c>
      <c r="X41" s="27"/>
      <c r="Y41" s="27"/>
      <c r="Z41" s="27"/>
      <c r="AB41" s="27"/>
      <c r="AC41" s="27"/>
      <c r="AD41" s="27"/>
      <c r="AE41" s="27"/>
      <c r="AF41" s="27"/>
    </row>
    <row r="42" spans="1:32" ht="14.4" x14ac:dyDescent="0.3">
      <c r="A42" s="31" t="s">
        <v>36</v>
      </c>
      <c r="B42" s="84">
        <v>902.35850000000005</v>
      </c>
      <c r="C42" s="84">
        <v>147.17320000000001</v>
      </c>
      <c r="D42" s="33">
        <v>0.16309836943964068</v>
      </c>
      <c r="E42" s="85">
        <v>7.9947999999999997</v>
      </c>
      <c r="F42" s="41">
        <v>8.8598932685844921E-3</v>
      </c>
      <c r="G42" s="37"/>
      <c r="H42" s="38">
        <v>0.34740227969260551</v>
      </c>
      <c r="I42" s="37"/>
      <c r="J42" s="82">
        <v>0.29134030432472235</v>
      </c>
      <c r="K42" s="82">
        <v>1.3675939219279254E-2</v>
      </c>
      <c r="L42" s="82">
        <v>0.28632455947386759</v>
      </c>
      <c r="M42" s="82">
        <v>5.9656333929363994E-2</v>
      </c>
      <c r="N42" s="116">
        <v>7.7175535000778518E-4</v>
      </c>
      <c r="O42" s="117">
        <v>8.2882801015339244E-4</v>
      </c>
      <c r="P42" s="38">
        <v>0.85594262147472433</v>
      </c>
      <c r="Q42" s="38">
        <v>0.14285375491004962</v>
      </c>
      <c r="R42" s="114">
        <v>1.2036236152260993E-3</v>
      </c>
      <c r="S42" s="38">
        <v>5.7771922074308438E-3</v>
      </c>
      <c r="T42" s="38">
        <v>2.7124778771362802E-2</v>
      </c>
      <c r="U42" s="38">
        <v>0.22703420875114805</v>
      </c>
      <c r="V42" s="41">
        <v>0.74006382027005835</v>
      </c>
      <c r="X42" s="27"/>
      <c r="Y42" s="27"/>
      <c r="Z42" s="27"/>
      <c r="AB42" s="27"/>
      <c r="AC42" s="27"/>
      <c r="AD42" s="27"/>
      <c r="AE42" s="27"/>
      <c r="AF42" s="27"/>
    </row>
    <row r="43" spans="1:32" ht="14.4" x14ac:dyDescent="0.3">
      <c r="A43" s="31" t="s">
        <v>37</v>
      </c>
      <c r="B43" s="84">
        <v>755.84879999999998</v>
      </c>
      <c r="C43" s="84">
        <v>191.4136</v>
      </c>
      <c r="D43" s="33">
        <v>0.25324324124084074</v>
      </c>
      <c r="E43" s="85">
        <v>11.274100000000001</v>
      </c>
      <c r="F43" s="41">
        <v>1.4915813850600809E-2</v>
      </c>
      <c r="G43" s="37"/>
      <c r="H43" s="38">
        <v>0.2370034853531553</v>
      </c>
      <c r="I43" s="37"/>
      <c r="J43" s="40">
        <v>0.31085754187874615</v>
      </c>
      <c r="K43" s="40">
        <v>3.0110387156796439E-2</v>
      </c>
      <c r="L43" s="40">
        <v>0.32564317096223477</v>
      </c>
      <c r="M43" s="40">
        <v>9.377960248134283E-2</v>
      </c>
      <c r="N43" s="113">
        <v>1.2436349703803195E-3</v>
      </c>
      <c r="O43" s="41">
        <v>1.3621771973442308E-3</v>
      </c>
      <c r="P43" s="38">
        <v>0.80545103729740652</v>
      </c>
      <c r="Q43" s="38">
        <v>0.19429930959736921</v>
      </c>
      <c r="R43" s="114">
        <v>2.4965310522421944E-4</v>
      </c>
      <c r="S43" s="38">
        <v>6.2595632973670504E-3</v>
      </c>
      <c r="T43" s="38">
        <v>4.620290703811019E-2</v>
      </c>
      <c r="U43" s="38">
        <v>0.2234396205664945</v>
      </c>
      <c r="V43" s="41">
        <v>0.72409790909802829</v>
      </c>
      <c r="X43" s="27"/>
      <c r="Y43" s="27"/>
      <c r="Z43" s="27"/>
      <c r="AB43" s="27"/>
      <c r="AC43" s="27"/>
      <c r="AD43" s="27"/>
      <c r="AE43" s="27"/>
      <c r="AF43" s="27"/>
    </row>
    <row r="44" spans="1:32" ht="15" thickBot="1" x14ac:dyDescent="0.35">
      <c r="A44" s="31" t="s">
        <v>38</v>
      </c>
      <c r="B44" s="91">
        <v>693.78470000000004</v>
      </c>
      <c r="C44" s="91">
        <v>223.6028</v>
      </c>
      <c r="D44" s="92">
        <v>0.32229422182414802</v>
      </c>
      <c r="E44" s="93">
        <v>23.716100000000001</v>
      </c>
      <c r="F44" s="94">
        <v>3.4183659570469052E-2</v>
      </c>
      <c r="G44" s="37"/>
      <c r="H44" s="50">
        <v>0.22731518870335421</v>
      </c>
      <c r="I44" s="49"/>
      <c r="J44" s="95">
        <v>0.36371341137963981</v>
      </c>
      <c r="K44" s="95">
        <v>1.8586169455740376E-2</v>
      </c>
      <c r="L44" s="95">
        <v>0.27434404362044879</v>
      </c>
      <c r="M44" s="95">
        <v>0.11226494328860234</v>
      </c>
      <c r="N44" s="118">
        <v>1.7501106611316161E-3</v>
      </c>
      <c r="O44" s="94">
        <v>2.0261328910827808E-3</v>
      </c>
      <c r="P44" s="38">
        <v>0.82599082971994053</v>
      </c>
      <c r="Q44" s="38">
        <v>0.17219347731363924</v>
      </c>
      <c r="R44" s="119">
        <v>1.8156929664202741E-3</v>
      </c>
      <c r="S44" s="38">
        <v>7.803790412486065E-3</v>
      </c>
      <c r="T44" s="38">
        <v>3.6788710984897985E-2</v>
      </c>
      <c r="U44" s="38">
        <v>0.23168224212709207</v>
      </c>
      <c r="V44" s="94">
        <v>0.72372525647552388</v>
      </c>
      <c r="X44" s="27"/>
      <c r="Y44" s="27"/>
      <c r="Z44" s="27"/>
      <c r="AB44" s="27"/>
      <c r="AC44" s="27"/>
      <c r="AD44" s="27"/>
      <c r="AE44" s="27"/>
      <c r="AF44" s="27"/>
    </row>
    <row r="45" spans="1:32" ht="15" thickBot="1" x14ac:dyDescent="0.35">
      <c r="A45" s="98" t="s">
        <v>39</v>
      </c>
      <c r="B45" s="99">
        <v>6860.9630000000006</v>
      </c>
      <c r="C45" s="99">
        <v>1603.1019000000001</v>
      </c>
      <c r="D45" s="100">
        <v>0.23365552328441358</v>
      </c>
      <c r="E45" s="101">
        <v>150.7423</v>
      </c>
      <c r="F45" s="102">
        <v>2.1971011941035099E-2</v>
      </c>
      <c r="G45" s="103"/>
      <c r="H45" s="65">
        <v>9.4786693937862695E-2</v>
      </c>
      <c r="I45" s="104"/>
      <c r="J45" s="63">
        <v>0.43137059622679791</v>
      </c>
      <c r="K45" s="63">
        <v>3.1586323960645174E-2</v>
      </c>
      <c r="L45" s="63">
        <v>0.35809304029186584</v>
      </c>
      <c r="M45" s="63">
        <v>8.1700309417205727E-2</v>
      </c>
      <c r="N45" s="65">
        <v>1.2536286815713769E-3</v>
      </c>
      <c r="O45" s="65">
        <v>1.209407484051437E-3</v>
      </c>
      <c r="P45" s="61">
        <v>0.83821383383061532</v>
      </c>
      <c r="Q45" s="63">
        <v>0.16082583450748825</v>
      </c>
      <c r="R45" s="66">
        <v>9.603316618964422E-4</v>
      </c>
      <c r="S45" s="61">
        <v>5.6025365602048642E-3</v>
      </c>
      <c r="T45" s="63">
        <v>3.4610940893773229E-2</v>
      </c>
      <c r="U45" s="63">
        <v>0.21092201445807623</v>
      </c>
      <c r="V45" s="66">
        <v>0.74886450808794569</v>
      </c>
      <c r="W45" s="27"/>
      <c r="X45" s="27"/>
      <c r="Y45" s="27"/>
      <c r="Z45" s="27"/>
      <c r="AA45" s="27"/>
      <c r="AB45" s="27"/>
      <c r="AC45" s="27"/>
      <c r="AD45" s="27"/>
      <c r="AE45" s="27"/>
      <c r="AF45" s="27"/>
    </row>
    <row r="46" spans="1:32" ht="15.6" thickTop="1" thickBot="1" x14ac:dyDescent="0.35">
      <c r="A46" s="7" t="s">
        <v>42</v>
      </c>
      <c r="B46" s="8"/>
      <c r="C46" s="8"/>
      <c r="D46" s="8"/>
      <c r="E46" s="8"/>
      <c r="F46" s="8"/>
      <c r="G46" s="108"/>
      <c r="H46" s="108"/>
      <c r="I46" s="108"/>
      <c r="J46" s="108"/>
      <c r="K46" s="108"/>
      <c r="L46" s="108"/>
      <c r="M46" s="108"/>
      <c r="N46" s="108"/>
      <c r="O46" s="108"/>
      <c r="P46" s="29"/>
      <c r="Q46" s="29"/>
      <c r="R46" s="29"/>
      <c r="S46" s="29"/>
      <c r="T46" s="29"/>
      <c r="U46" s="29"/>
      <c r="V46" s="30"/>
      <c r="X46" s="27"/>
      <c r="Z46" s="120"/>
      <c r="AB46" s="27"/>
      <c r="AC46" s="27"/>
      <c r="AD46" s="27"/>
      <c r="AE46" s="27"/>
      <c r="AF46" s="27"/>
    </row>
    <row r="47" spans="1:32" ht="15" thickTop="1" x14ac:dyDescent="0.3">
      <c r="A47" s="31" t="s">
        <v>27</v>
      </c>
      <c r="B47" s="68">
        <v>976.3664</v>
      </c>
      <c r="C47" s="68">
        <v>252.78640000000001</v>
      </c>
      <c r="D47" s="69">
        <v>0.25890526343389125</v>
      </c>
      <c r="E47" s="70">
        <v>47.163499999999999</v>
      </c>
      <c r="F47" s="71">
        <v>4.8305123978047586E-2</v>
      </c>
      <c r="G47" s="72"/>
      <c r="H47" s="74">
        <v>0.28431734234197326</v>
      </c>
      <c r="I47" s="73"/>
      <c r="J47" s="74">
        <v>0.30415692305675407</v>
      </c>
      <c r="K47" s="74">
        <v>1.4815032553352921E-2</v>
      </c>
      <c r="L47" s="74">
        <v>0.27572661246843394</v>
      </c>
      <c r="M47" s="74">
        <v>0.11808036409282417</v>
      </c>
      <c r="N47" s="109">
        <v>1.2973613184558584E-3</v>
      </c>
      <c r="O47" s="71">
        <v>1.6063641682057064E-3</v>
      </c>
      <c r="P47" s="78">
        <v>0.81398694178742736</v>
      </c>
      <c r="Q47" s="74">
        <v>0.18557859016860884</v>
      </c>
      <c r="R47" s="71">
        <v>4.3446804396382344E-4</v>
      </c>
      <c r="S47" s="78">
        <v>4.4335406507131211E-3</v>
      </c>
      <c r="T47" s="74">
        <v>2.8834257871556142E-2</v>
      </c>
      <c r="U47" s="74">
        <v>0.18978651037789374</v>
      </c>
      <c r="V47" s="71">
        <v>0.77694569109983702</v>
      </c>
      <c r="X47" s="27"/>
      <c r="Z47" s="120"/>
      <c r="AB47" s="27"/>
      <c r="AC47" s="27"/>
      <c r="AD47" s="27"/>
      <c r="AE47" s="27"/>
      <c r="AF47" s="27"/>
    </row>
    <row r="48" spans="1:32" ht="14.4" x14ac:dyDescent="0.3">
      <c r="A48" s="31" t="s">
        <v>28</v>
      </c>
      <c r="B48" s="80">
        <v>1087.9072000000001</v>
      </c>
      <c r="C48" s="80">
        <v>412.53200000000004</v>
      </c>
      <c r="D48" s="33">
        <v>0.37919778451691466</v>
      </c>
      <c r="E48" s="81">
        <v>29.179100000000002</v>
      </c>
      <c r="F48" s="41">
        <v>2.6821313435557739E-2</v>
      </c>
      <c r="G48" s="37"/>
      <c r="H48" s="38">
        <v>0.259169807865965</v>
      </c>
      <c r="I48" s="37"/>
      <c r="J48" s="38">
        <v>0.37333028037685567</v>
      </c>
      <c r="K48" s="38">
        <v>1.8862914042668343E-2</v>
      </c>
      <c r="L48" s="38">
        <v>0.25822542584514557</v>
      </c>
      <c r="M48" s="38">
        <v>8.8320860455744749E-2</v>
      </c>
      <c r="N48" s="38">
        <v>8.790271817302064E-4</v>
      </c>
      <c r="O48" s="83">
        <v>1.2116842318903671E-3</v>
      </c>
      <c r="P48" s="38">
        <v>0.85450514529180432</v>
      </c>
      <c r="Q48" s="38">
        <v>0.14526018395686691</v>
      </c>
      <c r="R48" s="83">
        <v>2.3467075132878982E-4</v>
      </c>
      <c r="S48" s="38">
        <v>4.5025644969275526E-3</v>
      </c>
      <c r="T48" s="38">
        <v>3.3826357461380768E-2</v>
      </c>
      <c r="U48" s="38">
        <v>0.19270116891166317</v>
      </c>
      <c r="V48" s="83">
        <v>0.76896990913002849</v>
      </c>
      <c r="X48" s="111"/>
      <c r="Y48" s="111"/>
      <c r="Z48" s="111"/>
      <c r="AB48" s="27"/>
      <c r="AC48" s="27"/>
      <c r="AD48" s="27"/>
      <c r="AE48" s="27"/>
      <c r="AF48" s="27"/>
    </row>
    <row r="49" spans="1:32" ht="14.4" x14ac:dyDescent="0.3">
      <c r="A49" s="31" t="s">
        <v>29</v>
      </c>
      <c r="B49" s="84">
        <v>864.13040000000001</v>
      </c>
      <c r="C49" s="84">
        <v>234.77339999999998</v>
      </c>
      <c r="D49" s="33">
        <v>0.27168746753962131</v>
      </c>
      <c r="E49" s="85">
        <v>13.457899999999999</v>
      </c>
      <c r="F49" s="41">
        <v>1.5573922639453489E-2</v>
      </c>
      <c r="G49" s="37"/>
      <c r="H49" s="40">
        <v>0.2847246202656451</v>
      </c>
      <c r="I49" s="37"/>
      <c r="J49" s="40">
        <v>0.34783500268015105</v>
      </c>
      <c r="K49" s="40">
        <v>1.2753167808932542E-2</v>
      </c>
      <c r="L49" s="40">
        <v>0.27393215190670295</v>
      </c>
      <c r="M49" s="40">
        <v>7.7653442119383825E-2</v>
      </c>
      <c r="N49" s="113">
        <v>1.5362264769298707E-3</v>
      </c>
      <c r="O49" s="41">
        <v>1.5653887422546412E-3</v>
      </c>
      <c r="P49" s="38">
        <v>0.80206540586929931</v>
      </c>
      <c r="Q49" s="38">
        <v>0.19784537148559986</v>
      </c>
      <c r="R49" s="41">
        <v>8.9222645100785718E-5</v>
      </c>
      <c r="S49" s="38">
        <v>3.6123080111510786E-3</v>
      </c>
      <c r="T49" s="38">
        <v>2.0992085885154957E-2</v>
      </c>
      <c r="U49" s="38">
        <v>0.21967781813595247</v>
      </c>
      <c r="V49" s="41">
        <v>0.75571778796774147</v>
      </c>
      <c r="X49" s="27"/>
      <c r="Y49" s="27"/>
      <c r="Z49" s="27"/>
      <c r="AB49" s="27"/>
      <c r="AC49" s="27"/>
      <c r="AD49" s="27"/>
      <c r="AE49" s="27"/>
      <c r="AF49" s="27"/>
    </row>
    <row r="50" spans="1:32" ht="14.4" x14ac:dyDescent="0.3">
      <c r="A50" s="31" t="s">
        <v>30</v>
      </c>
      <c r="B50" s="84">
        <v>839.52949999999998</v>
      </c>
      <c r="C50" s="84">
        <v>227.4228</v>
      </c>
      <c r="D50" s="33">
        <v>0.27089316099076921</v>
      </c>
      <c r="E50" s="85">
        <v>11.559799999999999</v>
      </c>
      <c r="F50" s="41">
        <v>1.3769379158207067E-2</v>
      </c>
      <c r="G50" s="37"/>
      <c r="H50" s="40">
        <v>0.33901834301236589</v>
      </c>
      <c r="I50" s="37"/>
      <c r="J50" s="40">
        <v>0.28404981599812751</v>
      </c>
      <c r="K50" s="40">
        <v>8.813984499651293E-3</v>
      </c>
      <c r="L50" s="40">
        <v>0.27246773341496638</v>
      </c>
      <c r="M50" s="40">
        <v>9.3528458499671549E-2</v>
      </c>
      <c r="N50" s="113">
        <v>9.7173476334065688E-4</v>
      </c>
      <c r="O50" s="41">
        <v>1.1499298118767716E-3</v>
      </c>
      <c r="P50" s="38">
        <v>0.83151098323525263</v>
      </c>
      <c r="Q50" s="38">
        <v>0.16825948343685362</v>
      </c>
      <c r="R50" s="41">
        <v>2.2953332789377859E-4</v>
      </c>
      <c r="S50" s="38">
        <v>4.6740702088612198E-3</v>
      </c>
      <c r="T50" s="38">
        <v>2.3985265187596392E-2</v>
      </c>
      <c r="U50" s="38">
        <v>0.19384057185449433</v>
      </c>
      <c r="V50" s="41">
        <v>0.77750009274904808</v>
      </c>
      <c r="X50" s="27"/>
      <c r="Z50" s="120"/>
      <c r="AB50" s="27"/>
      <c r="AC50" s="27"/>
      <c r="AD50" s="27"/>
      <c r="AE50" s="27"/>
      <c r="AF50" s="27"/>
    </row>
    <row r="51" spans="1:32" ht="14.4" x14ac:dyDescent="0.3">
      <c r="A51" s="31" t="s">
        <v>31</v>
      </c>
      <c r="B51" s="84">
        <v>852.36009999999999</v>
      </c>
      <c r="C51" s="84">
        <v>191.3614</v>
      </c>
      <c r="D51" s="33">
        <v>0.22450769340329282</v>
      </c>
      <c r="E51" s="85">
        <v>8.9806999999999988</v>
      </c>
      <c r="F51" s="41">
        <v>1.0536274515900028E-2</v>
      </c>
      <c r="G51" s="37"/>
      <c r="H51" s="40">
        <v>0.42637366530882898</v>
      </c>
      <c r="I51" s="37"/>
      <c r="J51" s="40">
        <v>0.25351937520303919</v>
      </c>
      <c r="K51" s="40">
        <v>1.475608724528518E-2</v>
      </c>
      <c r="L51" s="40">
        <v>0.22280207625861417</v>
      </c>
      <c r="M51" s="40">
        <v>7.9962095832500829E-2</v>
      </c>
      <c r="N51" s="113">
        <v>1.1905766119272828E-3</v>
      </c>
      <c r="O51" s="41">
        <v>1.396123539804362E-3</v>
      </c>
      <c r="P51" s="38">
        <v>0.82423508561698278</v>
      </c>
      <c r="Q51" s="38">
        <v>0.17557039565789154</v>
      </c>
      <c r="R51" s="41">
        <v>1.9451872512568337E-4</v>
      </c>
      <c r="S51" s="38">
        <v>3.4989637793152715E-3</v>
      </c>
      <c r="T51" s="38">
        <v>3.1981251352304292E-2</v>
      </c>
      <c r="U51" s="38">
        <v>0.21281365344252259</v>
      </c>
      <c r="V51" s="41">
        <v>0.75170613142585785</v>
      </c>
      <c r="X51" s="27"/>
      <c r="Z51" s="120"/>
      <c r="AB51" s="27"/>
      <c r="AC51" s="27"/>
      <c r="AD51" s="27"/>
      <c r="AE51" s="27"/>
      <c r="AF51" s="27"/>
    </row>
    <row r="52" spans="1:32" ht="14.4" x14ac:dyDescent="0.3">
      <c r="A52" s="31" t="s">
        <v>32</v>
      </c>
      <c r="B52" s="84">
        <v>1177.5572</v>
      </c>
      <c r="C52" s="84">
        <v>183.3321</v>
      </c>
      <c r="D52" s="33">
        <v>0.15568848799871463</v>
      </c>
      <c r="E52" s="85">
        <v>9.0101999999999993</v>
      </c>
      <c r="F52" s="41">
        <v>7.651602826597298E-3</v>
      </c>
      <c r="G52" s="121">
        <v>0.31517118658864302</v>
      </c>
      <c r="H52" s="40">
        <v>0.27724479116598333</v>
      </c>
      <c r="I52" s="37"/>
      <c r="J52" s="40">
        <v>0.17851999036649771</v>
      </c>
      <c r="K52" s="40">
        <v>1.194065137557649E-2</v>
      </c>
      <c r="L52" s="40">
        <v>0.16493568210529391</v>
      </c>
      <c r="M52" s="40">
        <v>5.0267961505394386E-2</v>
      </c>
      <c r="N52" s="113">
        <v>9.7770197490194117E-4</v>
      </c>
      <c r="O52" s="41">
        <v>9.4203491770930537E-4</v>
      </c>
      <c r="P52" s="38">
        <v>0.80574676117644217</v>
      </c>
      <c r="Q52" s="38">
        <v>0.1940861981057056</v>
      </c>
      <c r="R52" s="41">
        <v>1.6704071785217736E-4</v>
      </c>
      <c r="S52" s="38">
        <v>5.6271299122548218E-3</v>
      </c>
      <c r="T52" s="38">
        <v>5.9699175275563246E-2</v>
      </c>
      <c r="U52" s="38">
        <v>0.21302557011013121</v>
      </c>
      <c r="V52" s="41">
        <v>0.72164812470205075</v>
      </c>
      <c r="X52" s="27"/>
      <c r="Z52" s="120"/>
      <c r="AB52" s="27"/>
      <c r="AC52" s="27"/>
      <c r="AD52" s="27"/>
      <c r="AE52" s="27"/>
      <c r="AF52" s="27"/>
    </row>
    <row r="53" spans="1:32" ht="14.4" x14ac:dyDescent="0.3">
      <c r="A53" s="31" t="s">
        <v>33</v>
      </c>
      <c r="B53" s="84">
        <v>1093.088</v>
      </c>
      <c r="C53" s="84">
        <v>330.83659999999998</v>
      </c>
      <c r="D53" s="33">
        <v>0.30266236570157207</v>
      </c>
      <c r="E53" s="122">
        <v>8.6724999999999994</v>
      </c>
      <c r="F53" s="41">
        <v>7.9339449339851861E-3</v>
      </c>
      <c r="G53" s="37"/>
      <c r="H53" s="40">
        <v>0.36535137152726954</v>
      </c>
      <c r="I53" s="37"/>
      <c r="J53" s="40">
        <v>0.31417571137913874</v>
      </c>
      <c r="K53" s="40">
        <v>1.1133046927603267E-2</v>
      </c>
      <c r="L53" s="40">
        <v>0.24306551714043154</v>
      </c>
      <c r="M53" s="40">
        <v>6.4060167159460168E-2</v>
      </c>
      <c r="N53" s="113">
        <v>1.0290113879211922E-3</v>
      </c>
      <c r="O53" s="41">
        <v>1.1851744781755907E-3</v>
      </c>
      <c r="P53" s="38">
        <v>0.84002724391814754</v>
      </c>
      <c r="Q53" s="38">
        <v>0.15963499736526246</v>
      </c>
      <c r="R53" s="41">
        <v>3.377587165900641E-4</v>
      </c>
      <c r="S53" s="38">
        <v>8.4335044620572133E-3</v>
      </c>
      <c r="T53" s="38">
        <v>3.5669157791813635E-2</v>
      </c>
      <c r="U53" s="38">
        <v>0.20547017297401393</v>
      </c>
      <c r="V53" s="41">
        <v>0.75042716477211524</v>
      </c>
      <c r="X53" s="27"/>
      <c r="Z53" s="120"/>
      <c r="AB53" s="27"/>
      <c r="AC53" s="27"/>
      <c r="AD53" s="27"/>
      <c r="AE53" s="27"/>
      <c r="AF53" s="27"/>
    </row>
    <row r="54" spans="1:32" ht="14.4" x14ac:dyDescent="0.3">
      <c r="A54" s="31" t="s">
        <v>34</v>
      </c>
      <c r="B54" s="84">
        <v>1043.2998</v>
      </c>
      <c r="C54" s="84">
        <v>280.99240000000003</v>
      </c>
      <c r="D54" s="33">
        <v>0.26933044557278746</v>
      </c>
      <c r="E54" s="122">
        <v>9.0754999999999999</v>
      </c>
      <c r="F54" s="41">
        <v>8.6988418861002371E-3</v>
      </c>
      <c r="G54" s="37"/>
      <c r="H54" s="40">
        <v>0.42740619714486672</v>
      </c>
      <c r="I54" s="37"/>
      <c r="J54" s="40">
        <v>0.26134060411015131</v>
      </c>
      <c r="K54" s="40">
        <v>1.7286402240276479E-2</v>
      </c>
      <c r="L54" s="40">
        <v>0.23096007494681778</v>
      </c>
      <c r="M54" s="40">
        <v>6.0808216391875086E-2</v>
      </c>
      <c r="N54" s="113">
        <v>9.1028484813281856E-4</v>
      </c>
      <c r="O54" s="41">
        <v>1.2882203178798655E-3</v>
      </c>
      <c r="P54" s="38">
        <v>0.80382982916319934</v>
      </c>
      <c r="Q54" s="38">
        <v>0.19602860079145035</v>
      </c>
      <c r="R54" s="41">
        <v>1.4157004535033938E-4</v>
      </c>
      <c r="S54" s="38">
        <v>4.6944595610048517E-3</v>
      </c>
      <c r="T54" s="38">
        <v>3.190858578842052E-2</v>
      </c>
      <c r="U54" s="38">
        <v>0.19791547535804502</v>
      </c>
      <c r="V54" s="41">
        <v>0.76548147929252963</v>
      </c>
      <c r="X54" s="27"/>
      <c r="Z54" s="120"/>
      <c r="AB54" s="27"/>
      <c r="AC54" s="27"/>
      <c r="AD54" s="27"/>
      <c r="AE54" s="27"/>
      <c r="AF54" s="27"/>
    </row>
    <row r="55" spans="1:32" ht="14.4" x14ac:dyDescent="0.3">
      <c r="A55" s="31" t="s">
        <v>35</v>
      </c>
      <c r="B55" s="84">
        <v>983.72770000000003</v>
      </c>
      <c r="C55" s="84">
        <v>255.93380000000002</v>
      </c>
      <c r="D55" s="33">
        <v>0.26016732069250464</v>
      </c>
      <c r="E55" s="85">
        <v>7.6881000000000004</v>
      </c>
      <c r="F55" s="41">
        <v>7.8152724580186159E-3</v>
      </c>
      <c r="G55" s="37"/>
      <c r="H55" s="40">
        <v>0.40402471130984724</v>
      </c>
      <c r="I55" s="37"/>
      <c r="J55" s="40">
        <v>0.24626316815110522</v>
      </c>
      <c r="K55" s="40">
        <v>1.6073248725231585E-2</v>
      </c>
      <c r="L55" s="40">
        <v>0.26588302840308353</v>
      </c>
      <c r="M55" s="40">
        <v>6.4790083678644E-2</v>
      </c>
      <c r="N55" s="113">
        <v>1.4736801657613179E-3</v>
      </c>
      <c r="O55" s="41">
        <v>1.4920795663271452E-3</v>
      </c>
      <c r="P55" s="38">
        <v>0.80830701422761608</v>
      </c>
      <c r="Q55" s="38">
        <v>0.19066241603240408</v>
      </c>
      <c r="R55" s="41">
        <v>1.0305697399798745E-3</v>
      </c>
      <c r="S55" s="38">
        <v>1.2882121037492375E-2</v>
      </c>
      <c r="T55" s="38">
        <v>3.0629117149328762E-2</v>
      </c>
      <c r="U55" s="38">
        <v>0.21337455195992064</v>
      </c>
      <c r="V55" s="41">
        <v>0.74311420985325827</v>
      </c>
      <c r="X55" s="27"/>
      <c r="Z55" s="120"/>
      <c r="AB55" s="27"/>
      <c r="AC55" s="27"/>
      <c r="AD55" s="27"/>
      <c r="AE55" s="27"/>
      <c r="AF55" s="27"/>
    </row>
    <row r="56" spans="1:32" ht="14.4" x14ac:dyDescent="0.3">
      <c r="A56" s="31" t="s">
        <v>36</v>
      </c>
      <c r="B56" s="84">
        <v>1516.3623</v>
      </c>
      <c r="C56" s="84">
        <v>646.93270000000007</v>
      </c>
      <c r="D56" s="33">
        <v>0.42663465057130479</v>
      </c>
      <c r="E56" s="85">
        <v>11.416</v>
      </c>
      <c r="F56" s="41">
        <v>7.5285438051315313E-3</v>
      </c>
      <c r="G56" s="37"/>
      <c r="H56" s="82">
        <v>0.27515732882570348</v>
      </c>
      <c r="I56" s="37"/>
      <c r="J56" s="82">
        <v>0.32204243009734551</v>
      </c>
      <c r="K56" s="82">
        <v>7.9691377186045832E-3</v>
      </c>
      <c r="L56" s="82">
        <v>0.28873792232898432</v>
      </c>
      <c r="M56" s="82">
        <v>0.10444720236054404</v>
      </c>
      <c r="N56" s="116">
        <v>7.7798030193707663E-4</v>
      </c>
      <c r="O56" s="117">
        <v>8.6799836688105476E-4</v>
      </c>
      <c r="P56" s="38">
        <v>0.82332705053403132</v>
      </c>
      <c r="Q56" s="38">
        <v>0.1764973318052025</v>
      </c>
      <c r="R56" s="41">
        <v>1.7561766076616385E-4</v>
      </c>
      <c r="S56" s="38">
        <v>7.3537317606043595E-3</v>
      </c>
      <c r="T56" s="38">
        <v>2.8341159869720689E-2</v>
      </c>
      <c r="U56" s="38">
        <v>0.18807019456397467</v>
      </c>
      <c r="V56" s="41">
        <v>0.77623491380570031</v>
      </c>
      <c r="X56" s="27"/>
      <c r="Z56" s="120"/>
      <c r="AB56" s="27"/>
      <c r="AC56" s="27"/>
      <c r="AD56" s="27"/>
      <c r="AE56" s="27"/>
      <c r="AF56" s="27"/>
    </row>
    <row r="57" spans="1:32" ht="14.4" x14ac:dyDescent="0.3">
      <c r="A57" s="31" t="s">
        <v>37</v>
      </c>
      <c r="B57" s="84">
        <v>1190.2543000000001</v>
      </c>
      <c r="C57" s="84">
        <v>261.96839999999997</v>
      </c>
      <c r="D57" s="33">
        <v>0.22009447896974618</v>
      </c>
      <c r="E57" s="85">
        <v>13.601900000000001</v>
      </c>
      <c r="F57" s="41">
        <v>1.1427725990992009E-2</v>
      </c>
      <c r="G57" s="37"/>
      <c r="H57" s="38">
        <v>0.32706397279976218</v>
      </c>
      <c r="I57" s="37"/>
      <c r="J57" s="40">
        <v>0.24206961487137663</v>
      </c>
      <c r="K57" s="40">
        <v>1.5627752825593654E-2</v>
      </c>
      <c r="L57" s="40">
        <v>0.33207802735936343</v>
      </c>
      <c r="M57" s="40">
        <v>8.0369043825340505E-2</v>
      </c>
      <c r="N57" s="113">
        <v>1.2530095459432492E-3</v>
      </c>
      <c r="O57" s="41">
        <v>1.538578772620271E-3</v>
      </c>
      <c r="P57" s="38">
        <v>0.78293218516412832</v>
      </c>
      <c r="Q57" s="38">
        <v>0.21701732142450567</v>
      </c>
      <c r="R57" s="41">
        <v>5.0493411365957681E-5</v>
      </c>
      <c r="S57" s="38">
        <v>4.2371782915880275E-3</v>
      </c>
      <c r="T57" s="38">
        <v>3.8407555564832538E-2</v>
      </c>
      <c r="U57" s="38">
        <v>0.20641538234678219</v>
      </c>
      <c r="V57" s="41">
        <v>0.75093988379679721</v>
      </c>
      <c r="X57" s="27"/>
      <c r="Z57" s="120"/>
      <c r="AB57" s="27"/>
      <c r="AC57" s="27"/>
      <c r="AD57" s="27"/>
      <c r="AE57" s="27"/>
      <c r="AF57" s="27"/>
    </row>
    <row r="58" spans="1:32" ht="15" thickBot="1" x14ac:dyDescent="0.35">
      <c r="A58" s="31" t="s">
        <v>38</v>
      </c>
      <c r="B58" s="91">
        <v>1081.8303000000003</v>
      </c>
      <c r="C58" s="91">
        <v>251.01579999999998</v>
      </c>
      <c r="D58" s="33">
        <v>0.2320288126520397</v>
      </c>
      <c r="E58" s="93">
        <v>24.472799999999999</v>
      </c>
      <c r="F58" s="94">
        <v>2.2621662565746211E-2</v>
      </c>
      <c r="G58" s="37"/>
      <c r="H58" s="50">
        <v>0.33655962492453756</v>
      </c>
      <c r="I58" s="49"/>
      <c r="J58" s="95">
        <v>0.24336034958532776</v>
      </c>
      <c r="K58" s="95">
        <v>1.1245201765933159E-2</v>
      </c>
      <c r="L58" s="95">
        <v>0.31460636663624597</v>
      </c>
      <c r="M58" s="95">
        <v>9.1722241464303592E-2</v>
      </c>
      <c r="N58" s="118">
        <v>1.003669429484458E-3</v>
      </c>
      <c r="O58" s="94">
        <v>1.5025461941674215E-3</v>
      </c>
      <c r="P58" s="38">
        <v>0.80601218139295971</v>
      </c>
      <c r="Q58" s="38">
        <v>0.19391830678064759</v>
      </c>
      <c r="R58" s="94">
        <v>6.9511826392734604E-5</v>
      </c>
      <c r="S58" s="38">
        <v>1.2844354232865732E-2</v>
      </c>
      <c r="T58" s="38">
        <v>3.9058379198129968E-2</v>
      </c>
      <c r="U58" s="38">
        <v>0.24267202993513878</v>
      </c>
      <c r="V58" s="94">
        <v>0.70542523663386547</v>
      </c>
      <c r="X58" s="27"/>
      <c r="Z58" s="120"/>
      <c r="AB58" s="27"/>
      <c r="AC58" s="27"/>
      <c r="AD58" s="27"/>
      <c r="AE58" s="27"/>
      <c r="AF58" s="27"/>
    </row>
    <row r="59" spans="1:32" ht="15" thickBot="1" x14ac:dyDescent="0.35">
      <c r="A59" s="98" t="s">
        <v>39</v>
      </c>
      <c r="B59" s="99">
        <v>12706.413200000001</v>
      </c>
      <c r="C59" s="99">
        <v>3529.8878000000004</v>
      </c>
      <c r="D59" s="100">
        <v>0.27780363698545552</v>
      </c>
      <c r="E59" s="101">
        <v>194.27799999999999</v>
      </c>
      <c r="F59" s="102">
        <v>1.5289759347665475E-2</v>
      </c>
      <c r="G59" s="61">
        <v>2.9208250523444335E-2</v>
      </c>
      <c r="H59" s="65">
        <v>0.33002652550288541</v>
      </c>
      <c r="I59" s="104"/>
      <c r="J59" s="63">
        <v>0.28068769241661373</v>
      </c>
      <c r="K59" s="63">
        <v>1.3293350164309157E-2</v>
      </c>
      <c r="L59" s="63">
        <v>0.26296724712210684</v>
      </c>
      <c r="M59" s="63">
        <v>8.1440354859544484E-2</v>
      </c>
      <c r="N59" s="65">
        <v>1.0871281912979188E-3</v>
      </c>
      <c r="O59" s="65">
        <v>1.289451219798204E-3</v>
      </c>
      <c r="P59" s="61">
        <v>0.81622003288858891</v>
      </c>
      <c r="Q59" s="63">
        <v>0.18352465509306748</v>
      </c>
      <c r="R59" s="66">
        <v>2.5531201834361878E-4</v>
      </c>
      <c r="S59" s="61">
        <v>6.471039832773957E-3</v>
      </c>
      <c r="T59" s="63">
        <v>3.4161754550171772E-2</v>
      </c>
      <c r="U59" s="63">
        <v>0.20561581209073554</v>
      </c>
      <c r="V59" s="66">
        <v>0.7537513935263187</v>
      </c>
      <c r="X59" s="27"/>
      <c r="Z59" s="120"/>
      <c r="AB59" s="27"/>
      <c r="AC59" s="27"/>
      <c r="AD59" s="27"/>
      <c r="AE59" s="27"/>
      <c r="AF59" s="27"/>
    </row>
    <row r="60" spans="1:32" ht="15.6" thickTop="1" thickBot="1" x14ac:dyDescent="0.35">
      <c r="A60" s="7" t="s">
        <v>43</v>
      </c>
      <c r="B60" s="8"/>
      <c r="C60" s="8"/>
      <c r="D60" s="8"/>
      <c r="E60" s="8"/>
      <c r="F60" s="8"/>
      <c r="G60" s="108"/>
      <c r="H60" s="108"/>
      <c r="I60" s="108"/>
      <c r="J60" s="108"/>
      <c r="K60" s="108"/>
      <c r="L60" s="108"/>
      <c r="M60" s="108"/>
      <c r="N60" s="108"/>
      <c r="O60" s="108"/>
      <c r="P60" s="29"/>
      <c r="Q60" s="29"/>
      <c r="R60" s="29"/>
      <c r="S60" s="29"/>
      <c r="T60" s="29"/>
      <c r="U60" s="29"/>
      <c r="V60" s="30"/>
      <c r="X60" s="27"/>
      <c r="Z60" s="120"/>
      <c r="AB60" s="27"/>
      <c r="AC60" s="27"/>
      <c r="AD60" s="27"/>
      <c r="AE60" s="27"/>
      <c r="AF60" s="27"/>
    </row>
    <row r="61" spans="1:32" ht="15" thickTop="1" x14ac:dyDescent="0.3">
      <c r="A61" s="31" t="s">
        <v>27</v>
      </c>
      <c r="B61" s="68">
        <v>1130.173</v>
      </c>
      <c r="C61" s="68">
        <v>295.45690000000002</v>
      </c>
      <c r="D61" s="69">
        <v>0.26142625951956028</v>
      </c>
      <c r="E61" s="70">
        <v>66.529299999999992</v>
      </c>
      <c r="F61" s="71">
        <v>5.8866474424711962E-2</v>
      </c>
      <c r="G61" s="72"/>
      <c r="H61" s="74">
        <v>0.28580571293067525</v>
      </c>
      <c r="I61" s="73"/>
      <c r="J61" s="74">
        <v>0.27313676755682537</v>
      </c>
      <c r="K61" s="74">
        <v>1.0491668089752632E-2</v>
      </c>
      <c r="L61" s="74">
        <v>0.28900540005822117</v>
      </c>
      <c r="M61" s="74">
        <v>0.13901199196937106</v>
      </c>
      <c r="N61" s="109">
        <v>1.2774150506161446E-3</v>
      </c>
      <c r="O61" s="71">
        <v>1.2710443445384026E-3</v>
      </c>
      <c r="P61" s="78">
        <v>0.77150666313918315</v>
      </c>
      <c r="Q61" s="74">
        <v>0.22842609051888516</v>
      </c>
      <c r="R61" s="71">
        <v>6.7246341931721963E-5</v>
      </c>
      <c r="S61" s="78">
        <v>3.3274475217887917E-3</v>
      </c>
      <c r="T61" s="74">
        <v>2.8919036533167304E-2</v>
      </c>
      <c r="U61" s="74">
        <v>0.2053027048443353</v>
      </c>
      <c r="V61" s="71">
        <v>0.76245081110070867</v>
      </c>
      <c r="X61" s="27"/>
      <c r="Z61" s="120"/>
      <c r="AB61" s="27"/>
      <c r="AC61" s="27"/>
      <c r="AD61" s="27"/>
      <c r="AE61" s="27"/>
      <c r="AF61" s="27"/>
    </row>
    <row r="62" spans="1:32" ht="14.4" x14ac:dyDescent="0.3">
      <c r="A62" s="31" t="s">
        <v>28</v>
      </c>
      <c r="B62" s="80">
        <v>980.21389999999997</v>
      </c>
      <c r="C62" s="80">
        <v>239.96639999999999</v>
      </c>
      <c r="D62" s="33">
        <v>0.2448102398874368</v>
      </c>
      <c r="E62" s="81">
        <v>36.650399999999998</v>
      </c>
      <c r="F62" s="41">
        <v>3.7390206362101171E-2</v>
      </c>
      <c r="G62" s="37"/>
      <c r="H62" s="38">
        <v>0.32622053206958196</v>
      </c>
      <c r="I62" s="37"/>
      <c r="J62" s="38">
        <v>0.25521745814867552</v>
      </c>
      <c r="K62" s="38">
        <v>1.4404713093744132E-2</v>
      </c>
      <c r="L62" s="38">
        <v>0.29715085656304202</v>
      </c>
      <c r="M62" s="38">
        <v>0.10435814060584124</v>
      </c>
      <c r="N62" s="38">
        <v>1.2018805283214205E-3</v>
      </c>
      <c r="O62" s="83">
        <v>1.446418990793744E-3</v>
      </c>
      <c r="P62" s="38">
        <v>0.77259402259037546</v>
      </c>
      <c r="Q62" s="38">
        <v>0.22732273027346378</v>
      </c>
      <c r="R62" s="83">
        <v>8.3247136160791027E-5</v>
      </c>
      <c r="S62" s="38">
        <v>1.2480405654634336E-2</v>
      </c>
      <c r="T62" s="38">
        <v>3.6629707094985038E-2</v>
      </c>
      <c r="U62" s="38">
        <v>0.19954054356116199</v>
      </c>
      <c r="V62" s="83">
        <v>0.75134934368921868</v>
      </c>
      <c r="X62" s="111"/>
      <c r="Y62" s="111"/>
      <c r="Z62" s="111"/>
      <c r="AB62" s="27"/>
      <c r="AC62" s="27"/>
      <c r="AD62" s="27"/>
      <c r="AE62" s="27"/>
      <c r="AF62" s="27"/>
    </row>
    <row r="63" spans="1:32" ht="14.4" x14ac:dyDescent="0.3">
      <c r="A63" s="31" t="s">
        <v>29</v>
      </c>
      <c r="B63" s="84">
        <v>1009.7278</v>
      </c>
      <c r="C63" s="84">
        <v>247.72000000000003</v>
      </c>
      <c r="D63" s="33">
        <v>0.24533344531070653</v>
      </c>
      <c r="E63" s="85">
        <v>21.192</v>
      </c>
      <c r="F63" s="41">
        <v>2.0987834543131328E-2</v>
      </c>
      <c r="G63" s="37"/>
      <c r="H63" s="40">
        <v>0.37689642693803221</v>
      </c>
      <c r="I63" s="37"/>
      <c r="J63" s="40">
        <v>0.29863830628412924</v>
      </c>
      <c r="K63" s="40">
        <v>1.208840640021994E-2</v>
      </c>
      <c r="L63" s="40">
        <v>0.22222929783650602</v>
      </c>
      <c r="M63" s="40">
        <v>8.6925803171904348E-2</v>
      </c>
      <c r="N63" s="113">
        <v>1.5588359555912001E-3</v>
      </c>
      <c r="O63" s="41">
        <v>1.6629234136170165E-3</v>
      </c>
      <c r="P63" s="38">
        <v>0.79606186934736267</v>
      </c>
      <c r="Q63" s="38">
        <v>0.20364617077988742</v>
      </c>
      <c r="R63" s="41">
        <v>2.9195987274986386E-4</v>
      </c>
      <c r="S63" s="38">
        <v>1.1458776853057002E-2</v>
      </c>
      <c r="T63" s="38">
        <v>4.0392201130517884E-2</v>
      </c>
      <c r="U63" s="38">
        <v>0.19701492628466807</v>
      </c>
      <c r="V63" s="41">
        <v>0.75113409573175705</v>
      </c>
      <c r="X63" s="27"/>
      <c r="Y63" s="27"/>
      <c r="Z63" s="27"/>
      <c r="AB63" s="27"/>
      <c r="AC63" s="27"/>
      <c r="AD63" s="27"/>
      <c r="AE63" s="27"/>
      <c r="AF63" s="27"/>
    </row>
    <row r="64" spans="1:32" ht="14.4" x14ac:dyDescent="0.3">
      <c r="A64" s="31" t="s">
        <v>30</v>
      </c>
      <c r="B64" s="84">
        <v>1147.0251000000001</v>
      </c>
      <c r="C64" s="84">
        <v>336.09140000000002</v>
      </c>
      <c r="D64" s="33">
        <v>0.29301137350874012</v>
      </c>
      <c r="E64" s="85">
        <v>15.3017</v>
      </c>
      <c r="F64" s="41">
        <v>1.3340335795615981E-2</v>
      </c>
      <c r="G64" s="37"/>
      <c r="H64" s="40">
        <v>0.31302061306243428</v>
      </c>
      <c r="I64" s="37"/>
      <c r="J64" s="40">
        <v>0.28580420777191357</v>
      </c>
      <c r="K64" s="40">
        <v>1.0787296633700517E-2</v>
      </c>
      <c r="L64" s="40">
        <v>0.29520844835915094</v>
      </c>
      <c r="M64" s="40">
        <v>9.2509309517289542E-2</v>
      </c>
      <c r="N64" s="113">
        <v>1.2771298553100538E-3</v>
      </c>
      <c r="O64" s="41">
        <v>1.3929948002009722E-3</v>
      </c>
      <c r="P64" s="38">
        <v>0.77469786842502397</v>
      </c>
      <c r="Q64" s="38">
        <v>0.22493526950717993</v>
      </c>
      <c r="R64" s="41">
        <v>3.6686206779607526E-4</v>
      </c>
      <c r="S64" s="38">
        <v>4.7924829169098621E-3</v>
      </c>
      <c r="T64" s="38">
        <v>4.3987132866487651E-2</v>
      </c>
      <c r="U64" s="38">
        <v>0.19780507476211248</v>
      </c>
      <c r="V64" s="41">
        <v>0.75341530945448998</v>
      </c>
      <c r="X64" s="27"/>
      <c r="Z64" s="120"/>
      <c r="AB64" s="27"/>
      <c r="AC64" s="27"/>
      <c r="AD64" s="27"/>
      <c r="AE64" s="27"/>
      <c r="AF64" s="27"/>
    </row>
    <row r="65" spans="1:32" ht="14.4" x14ac:dyDescent="0.3">
      <c r="A65" s="31" t="s">
        <v>31</v>
      </c>
      <c r="B65" s="84">
        <v>1242.6412</v>
      </c>
      <c r="C65" s="84">
        <v>231.11569999999998</v>
      </c>
      <c r="D65" s="33">
        <v>0.18598747570899787</v>
      </c>
      <c r="E65" s="85">
        <v>12.861899999999999</v>
      </c>
      <c r="F65" s="41">
        <v>1.0350453533972638E-2</v>
      </c>
      <c r="G65" s="37"/>
      <c r="H65" s="40">
        <v>0.34313291720892564</v>
      </c>
      <c r="I65" s="37"/>
      <c r="J65" s="40">
        <v>0.26003588163663011</v>
      </c>
      <c r="K65" s="40">
        <v>1.6357497240555036E-2</v>
      </c>
      <c r="L65" s="40">
        <v>0.29236041747207481</v>
      </c>
      <c r="M65" s="40">
        <v>8.5398102042649165E-2</v>
      </c>
      <c r="N65" s="113">
        <v>1.2410662063997234E-3</v>
      </c>
      <c r="O65" s="41">
        <v>1.4741181927655385E-3</v>
      </c>
      <c r="P65" s="38">
        <v>0.7595210910438186</v>
      </c>
      <c r="Q65" s="38">
        <v>0.24024183328220566</v>
      </c>
      <c r="R65" s="41">
        <v>2.3707567397572202E-4</v>
      </c>
      <c r="S65" s="38">
        <v>3.8024030001341919E-3</v>
      </c>
      <c r="T65" s="38">
        <v>3.078503279200057E-2</v>
      </c>
      <c r="U65" s="38">
        <v>0.19599511855419927</v>
      </c>
      <c r="V65" s="41">
        <v>0.76941744565366599</v>
      </c>
      <c r="X65" s="27"/>
      <c r="Z65" s="120"/>
      <c r="AB65" s="27"/>
      <c r="AC65" s="27"/>
      <c r="AD65" s="27"/>
      <c r="AE65" s="27"/>
      <c r="AF65" s="27"/>
    </row>
    <row r="66" spans="1:32" ht="14.4" x14ac:dyDescent="0.3">
      <c r="A66" s="31" t="s">
        <v>32</v>
      </c>
      <c r="B66" s="84">
        <v>1572.0848000000001</v>
      </c>
      <c r="C66" s="84">
        <v>288.52879999999999</v>
      </c>
      <c r="D66" s="33">
        <v>0.18353259315273576</v>
      </c>
      <c r="E66" s="85">
        <v>10.6289</v>
      </c>
      <c r="F66" s="41">
        <v>6.761022051736649E-3</v>
      </c>
      <c r="G66" s="121">
        <v>0.36236785700109814</v>
      </c>
      <c r="H66" s="40">
        <v>0.19980639721216054</v>
      </c>
      <c r="I66" s="37"/>
      <c r="J66" s="40">
        <v>0.16601089203330507</v>
      </c>
      <c r="K66" s="40">
        <v>7.3823625799320745E-3</v>
      </c>
      <c r="L66" s="40">
        <v>0.19580610409820132</v>
      </c>
      <c r="M66" s="40">
        <v>6.6748307724875902E-2</v>
      </c>
      <c r="N66" s="113">
        <v>8.437203896380144E-4</v>
      </c>
      <c r="O66" s="41">
        <v>1.0343589607888838E-3</v>
      </c>
      <c r="P66" s="38">
        <v>0.75862879661453375</v>
      </c>
      <c r="Q66" s="38">
        <v>0.24120766258919366</v>
      </c>
      <c r="R66" s="41">
        <v>1.6354079627256749E-4</v>
      </c>
      <c r="S66" s="38">
        <v>9.5107673419558645E-3</v>
      </c>
      <c r="T66" s="38">
        <v>3.9733485419553259E-2</v>
      </c>
      <c r="U66" s="38">
        <v>0.2160891494690845</v>
      </c>
      <c r="V66" s="41">
        <v>0.73466659776940635</v>
      </c>
      <c r="X66" s="27"/>
      <c r="Z66" s="120"/>
      <c r="AB66" s="27"/>
      <c r="AC66" s="27"/>
      <c r="AD66" s="27"/>
      <c r="AE66" s="27"/>
      <c r="AF66" s="27"/>
    </row>
    <row r="67" spans="1:32" ht="14.4" x14ac:dyDescent="0.3">
      <c r="A67" s="31" t="s">
        <v>33</v>
      </c>
      <c r="B67" s="84">
        <v>1571.2311</v>
      </c>
      <c r="C67" s="84">
        <v>326.48809999999997</v>
      </c>
      <c r="D67" s="33">
        <v>0.20779126635158887</v>
      </c>
      <c r="E67" s="85">
        <v>13.722899999999999</v>
      </c>
      <c r="F67" s="41">
        <v>8.7338520730655088E-3</v>
      </c>
      <c r="G67" s="37"/>
      <c r="H67" s="40">
        <v>0.30986485692652088</v>
      </c>
      <c r="I67" s="37"/>
      <c r="J67" s="40">
        <v>0.21408009299204936</v>
      </c>
      <c r="K67" s="40">
        <v>8.6401039286964215E-3</v>
      </c>
      <c r="L67" s="40">
        <v>0.36193421833363665</v>
      </c>
      <c r="M67" s="40">
        <v>0.10184205238809238</v>
      </c>
      <c r="N67" s="113">
        <v>1.5332563109271449E-3</v>
      </c>
      <c r="O67" s="41">
        <v>2.105419120077244E-3</v>
      </c>
      <c r="P67" s="38">
        <v>0.73303748888371667</v>
      </c>
      <c r="Q67" s="38">
        <v>0.26685781614175025</v>
      </c>
      <c r="R67" s="41">
        <v>1.04694974533027E-4</v>
      </c>
      <c r="S67" s="38">
        <v>5.4551785741321097E-3</v>
      </c>
      <c r="T67" s="38">
        <v>3.5680711369497305E-2</v>
      </c>
      <c r="U67" s="38">
        <v>0.24505959199877536</v>
      </c>
      <c r="V67" s="41">
        <v>0.71380451805759526</v>
      </c>
      <c r="X67" s="27"/>
      <c r="Z67" s="120"/>
      <c r="AB67" s="27"/>
      <c r="AC67" s="27"/>
      <c r="AD67" s="27"/>
      <c r="AE67" s="27"/>
      <c r="AF67" s="27"/>
    </row>
    <row r="68" spans="1:32" ht="14.4" x14ac:dyDescent="0.3">
      <c r="A68" s="31" t="s">
        <v>34</v>
      </c>
      <c r="B68" s="84">
        <v>1750.4039</v>
      </c>
      <c r="C68" s="84">
        <v>297.01640000000003</v>
      </c>
      <c r="D68" s="33">
        <v>0.16968449396165081</v>
      </c>
      <c r="E68" s="85">
        <v>13.309199999999999</v>
      </c>
      <c r="F68" s="41">
        <v>7.6035022545367951E-3</v>
      </c>
      <c r="G68" s="37"/>
      <c r="H68" s="40">
        <v>0.27164804648801344</v>
      </c>
      <c r="I68" s="37"/>
      <c r="J68" s="40">
        <v>0.1739293428219624</v>
      </c>
      <c r="K68" s="40">
        <v>1.0339442228162311E-2</v>
      </c>
      <c r="L68" s="40">
        <v>0.44075804447190731</v>
      </c>
      <c r="M68" s="40">
        <v>9.689855010035113E-2</v>
      </c>
      <c r="N68" s="113">
        <v>2.9733137591843803E-3</v>
      </c>
      <c r="O68" s="41">
        <v>3.453260130419042E-3</v>
      </c>
      <c r="P68" s="38">
        <v>0.70573368809335946</v>
      </c>
      <c r="Q68" s="38">
        <v>0.29395095611932764</v>
      </c>
      <c r="R68" s="41">
        <v>3.1535578731285962E-4</v>
      </c>
      <c r="S68" s="38">
        <v>3.4166240826059243E-3</v>
      </c>
      <c r="T68" s="38">
        <v>3.626410276785761E-2</v>
      </c>
      <c r="U68" s="38">
        <v>0.24459122491866492</v>
      </c>
      <c r="V68" s="41">
        <v>0.71572804823087155</v>
      </c>
      <c r="X68" s="27"/>
      <c r="Z68" s="120"/>
      <c r="AB68" s="27"/>
      <c r="AC68" s="27"/>
      <c r="AD68" s="27"/>
      <c r="AE68" s="27"/>
      <c r="AF68" s="27"/>
    </row>
    <row r="69" spans="1:32" ht="14.4" x14ac:dyDescent="0.3">
      <c r="A69" s="31" t="s">
        <v>35</v>
      </c>
      <c r="B69" s="84">
        <v>1573.4023</v>
      </c>
      <c r="C69" s="84">
        <v>259.41829999999999</v>
      </c>
      <c r="D69" s="33">
        <v>0.16487728535797869</v>
      </c>
      <c r="E69" s="85">
        <v>12.284500000000001</v>
      </c>
      <c r="F69" s="41">
        <v>7.8076026709761395E-3</v>
      </c>
      <c r="G69" s="37"/>
      <c r="H69" s="40">
        <v>0.25358682900107621</v>
      </c>
      <c r="I69" s="37"/>
      <c r="J69" s="40">
        <v>0.17551785706681627</v>
      </c>
      <c r="K69" s="40">
        <v>7.7947006941581319E-3</v>
      </c>
      <c r="L69" s="40">
        <v>0.45276996226584904</v>
      </c>
      <c r="M69" s="40">
        <v>0.10349934025137755</v>
      </c>
      <c r="N69" s="113">
        <v>2.6782088725814117E-3</v>
      </c>
      <c r="O69" s="41">
        <v>4.1531018481414453E-3</v>
      </c>
      <c r="P69" s="38">
        <v>0.72428335715538228</v>
      </c>
      <c r="Q69" s="38">
        <v>0.27548389880960517</v>
      </c>
      <c r="R69" s="41">
        <v>2.3274403501253303E-4</v>
      </c>
      <c r="S69" s="38">
        <v>6.0563287338700608E-3</v>
      </c>
      <c r="T69" s="38">
        <v>3.2960831186738676E-2</v>
      </c>
      <c r="U69" s="38">
        <v>0.23938231484665565</v>
      </c>
      <c r="V69" s="41">
        <v>0.72160052523273566</v>
      </c>
      <c r="X69" s="27"/>
      <c r="Z69" s="120"/>
      <c r="AB69" s="27"/>
      <c r="AC69" s="27"/>
      <c r="AD69" s="27"/>
      <c r="AE69" s="27"/>
      <c r="AF69" s="27"/>
    </row>
    <row r="70" spans="1:32" ht="14.4" x14ac:dyDescent="0.3">
      <c r="A70" s="31" t="s">
        <v>36</v>
      </c>
      <c r="B70" s="84">
        <v>1971.9213999999999</v>
      </c>
      <c r="C70" s="84">
        <v>322.27019999999999</v>
      </c>
      <c r="D70" s="33">
        <v>0.16342953628881962</v>
      </c>
      <c r="E70" s="85">
        <v>15.6075</v>
      </c>
      <c r="F70" s="41">
        <v>7.9148692234893344E-3</v>
      </c>
      <c r="G70" s="37"/>
      <c r="H70" s="82">
        <v>0.2675861218403533</v>
      </c>
      <c r="I70" s="37"/>
      <c r="J70" s="82">
        <v>0.19368206055271778</v>
      </c>
      <c r="K70" s="82">
        <v>8.2942961113967317E-3</v>
      </c>
      <c r="L70" s="82">
        <v>0.43147313072417592</v>
      </c>
      <c r="M70" s="82">
        <v>9.2978046690907673E-2</v>
      </c>
      <c r="N70" s="116">
        <v>2.752493076042483E-3</v>
      </c>
      <c r="O70" s="117">
        <v>3.2338510044061593E-3</v>
      </c>
      <c r="P70" s="38">
        <v>0.7187483233358084</v>
      </c>
      <c r="Q70" s="38">
        <v>0.28111536291456646</v>
      </c>
      <c r="R70" s="41">
        <v>1.3631374962511184E-4</v>
      </c>
      <c r="S70" s="38">
        <v>9.8896868847292482E-3</v>
      </c>
      <c r="T70" s="38">
        <v>5.0816334995588283E-2</v>
      </c>
      <c r="U70" s="38">
        <v>0.23922875903933852</v>
      </c>
      <c r="V70" s="41">
        <v>0.70006521908034391</v>
      </c>
      <c r="X70" s="27"/>
      <c r="Z70" s="120"/>
      <c r="AB70" s="27"/>
      <c r="AC70" s="27"/>
      <c r="AD70" s="27"/>
      <c r="AE70" s="27"/>
      <c r="AF70" s="27"/>
    </row>
    <row r="71" spans="1:32" ht="14.4" x14ac:dyDescent="0.3">
      <c r="A71" s="31" t="s">
        <v>37</v>
      </c>
      <c r="B71" s="84">
        <v>1692.0766000000001</v>
      </c>
      <c r="C71" s="84">
        <v>300.76850000000002</v>
      </c>
      <c r="D71" s="33">
        <v>0.17775111363161691</v>
      </c>
      <c r="E71" s="85">
        <v>19.049600000000002</v>
      </c>
      <c r="F71" s="41">
        <v>1.1258119165527139E-2</v>
      </c>
      <c r="G71" s="37"/>
      <c r="H71" s="38">
        <v>0.27919297506980478</v>
      </c>
      <c r="I71" s="37"/>
      <c r="J71" s="40">
        <v>0.17586047818402545</v>
      </c>
      <c r="K71" s="40">
        <v>1.0438002629431786E-2</v>
      </c>
      <c r="L71" s="40">
        <v>0.42665781206359094</v>
      </c>
      <c r="M71" s="40">
        <v>0.10004966678222486</v>
      </c>
      <c r="N71" s="113">
        <v>3.4732470149401035E-3</v>
      </c>
      <c r="O71" s="41">
        <v>4.3278182559820279E-3</v>
      </c>
      <c r="P71" s="38">
        <v>0.67886471569904105</v>
      </c>
      <c r="Q71" s="38">
        <v>0.32107476694612996</v>
      </c>
      <c r="R71" s="41">
        <v>6.0517354828971689E-5</v>
      </c>
      <c r="S71" s="38">
        <v>4.9900558339784047E-3</v>
      </c>
      <c r="T71" s="38">
        <v>4.4634759989366779E-2</v>
      </c>
      <c r="U71" s="38">
        <v>0.23589079640983004</v>
      </c>
      <c r="V71" s="41">
        <v>0.71448438776682477</v>
      </c>
      <c r="X71" s="27"/>
      <c r="Z71" s="120"/>
      <c r="AB71" s="27"/>
      <c r="AC71" s="27"/>
      <c r="AD71" s="27"/>
      <c r="AE71" s="27"/>
      <c r="AF71" s="27"/>
    </row>
    <row r="72" spans="1:32" ht="15" thickBot="1" x14ac:dyDescent="0.35">
      <c r="A72" s="31" t="s">
        <v>38</v>
      </c>
      <c r="B72" s="91">
        <v>1646.0385000000001</v>
      </c>
      <c r="C72" s="91">
        <v>326.05899999999997</v>
      </c>
      <c r="D72" s="33">
        <v>0.19808710428097517</v>
      </c>
      <c r="E72" s="93">
        <v>48.408799999999999</v>
      </c>
      <c r="F72" s="94">
        <v>2.9409275663965329E-2</v>
      </c>
      <c r="G72" s="37"/>
      <c r="H72" s="50">
        <v>0.25759087651959539</v>
      </c>
      <c r="I72" s="49"/>
      <c r="J72" s="95">
        <v>0.19397863415709896</v>
      </c>
      <c r="K72" s="95">
        <v>1.0095693387487593E-2</v>
      </c>
      <c r="L72" s="95">
        <v>0.41500621036506741</v>
      </c>
      <c r="M72" s="95">
        <v>0.11379399692048515</v>
      </c>
      <c r="N72" s="118">
        <v>4.0373296250361089E-3</v>
      </c>
      <c r="O72" s="94">
        <v>5.4972590252293611E-3</v>
      </c>
      <c r="P72" s="38">
        <v>0.68996800500109812</v>
      </c>
      <c r="Q72" s="38">
        <v>0.30990459822173055</v>
      </c>
      <c r="R72" s="94">
        <v>1.2739677717137237E-4</v>
      </c>
      <c r="S72" s="38">
        <v>6.6655534923503864E-3</v>
      </c>
      <c r="T72" s="38">
        <v>5.1111246102999559E-2</v>
      </c>
      <c r="U72" s="38">
        <v>0.26560215048183455</v>
      </c>
      <c r="V72" s="94">
        <v>0.67662104992281547</v>
      </c>
      <c r="X72" s="27"/>
      <c r="Z72" s="120"/>
      <c r="AB72" s="27"/>
      <c r="AC72" s="27"/>
      <c r="AD72" s="27"/>
      <c r="AE72" s="27"/>
      <c r="AF72" s="27"/>
    </row>
    <row r="73" spans="1:32" ht="15" thickBot="1" x14ac:dyDescent="0.35">
      <c r="A73" s="98" t="s">
        <v>39</v>
      </c>
      <c r="B73" s="99">
        <v>17286.939599999998</v>
      </c>
      <c r="C73" s="99">
        <v>3470.8996999999999</v>
      </c>
      <c r="D73" s="100">
        <v>0.20078161781741866</v>
      </c>
      <c r="E73" s="101">
        <v>285.54669999999999</v>
      </c>
      <c r="F73" s="102">
        <v>1.6518059680152988E-2</v>
      </c>
      <c r="G73" s="61">
        <v>3.2953953283899939E-2</v>
      </c>
      <c r="H73" s="65">
        <v>0.28393233930197798</v>
      </c>
      <c r="I73" s="104"/>
      <c r="J73" s="63">
        <v>0.21334658912095691</v>
      </c>
      <c r="K73" s="63">
        <v>1.0242535931576922E-2</v>
      </c>
      <c r="L73" s="63">
        <v>0.35636638656387742</v>
      </c>
      <c r="M73" s="63">
        <v>9.8152567155380094E-2</v>
      </c>
      <c r="N73" s="65">
        <v>2.2159561429832262E-3</v>
      </c>
      <c r="O73" s="65">
        <v>2.7896724993474267E-3</v>
      </c>
      <c r="P73" s="61">
        <v>0.73387701892589474</v>
      </c>
      <c r="Q73" s="63">
        <v>0.26594432018493314</v>
      </c>
      <c r="R73" s="66">
        <v>1.7866088917207763E-4</v>
      </c>
      <c r="S73" s="61">
        <v>6.6810631401268729E-3</v>
      </c>
      <c r="T73" s="63">
        <v>3.9974495519702745E-2</v>
      </c>
      <c r="U73" s="63">
        <v>0.22751419001891274</v>
      </c>
      <c r="V73" s="66">
        <v>0.72583025132125767</v>
      </c>
      <c r="X73" s="27"/>
      <c r="Z73" s="120"/>
      <c r="AB73" s="27"/>
      <c r="AC73" s="27"/>
      <c r="AD73" s="27"/>
      <c r="AE73" s="27"/>
      <c r="AF73" s="27"/>
    </row>
    <row r="74" spans="1:32" ht="15.6" thickTop="1" thickBot="1" x14ac:dyDescent="0.35">
      <c r="A74" s="7" t="s">
        <v>44</v>
      </c>
      <c r="B74" s="8"/>
      <c r="C74" s="8"/>
      <c r="D74" s="8"/>
      <c r="E74" s="8"/>
      <c r="F74" s="8"/>
      <c r="G74" s="108"/>
      <c r="H74" s="108"/>
      <c r="I74" s="108"/>
      <c r="J74" s="108"/>
      <c r="K74" s="108"/>
      <c r="L74" s="108"/>
      <c r="M74" s="108"/>
      <c r="N74" s="108"/>
      <c r="O74" s="108"/>
      <c r="P74" s="29"/>
      <c r="Q74" s="29"/>
      <c r="R74" s="29"/>
      <c r="S74" s="29"/>
      <c r="T74" s="29"/>
      <c r="U74" s="29"/>
      <c r="V74" s="30"/>
      <c r="X74" s="27"/>
      <c r="Z74" s="120"/>
      <c r="AB74" s="27"/>
      <c r="AC74" s="27"/>
      <c r="AD74" s="27"/>
      <c r="AE74" s="27"/>
      <c r="AF74" s="27"/>
    </row>
    <row r="75" spans="1:32" ht="15" thickTop="1" x14ac:dyDescent="0.3">
      <c r="A75" s="31" t="s">
        <v>27</v>
      </c>
      <c r="B75" s="68">
        <v>2487.8944999999999</v>
      </c>
      <c r="C75" s="68">
        <v>382.56119999999999</v>
      </c>
      <c r="D75" s="69">
        <v>0.15376906054497086</v>
      </c>
      <c r="E75" s="70">
        <v>100.75099999999999</v>
      </c>
      <c r="F75" s="71">
        <v>4.0496492114114963E-2</v>
      </c>
      <c r="G75" s="72"/>
      <c r="H75" s="74">
        <v>0.26316493725919649</v>
      </c>
      <c r="I75" s="73"/>
      <c r="J75" s="74">
        <v>0.13884724613523605</v>
      </c>
      <c r="K75" s="74">
        <v>7.1713651844963686E-3</v>
      </c>
      <c r="L75" s="74">
        <v>0.45811311532703664</v>
      </c>
      <c r="M75" s="74">
        <v>0.12502222260630425</v>
      </c>
      <c r="N75" s="109">
        <v>3.7723866506397283E-3</v>
      </c>
      <c r="O75" s="71">
        <v>3.9087268370905605E-3</v>
      </c>
      <c r="P75" s="78">
        <v>0.72447364629006572</v>
      </c>
      <c r="Q75" s="74">
        <v>0.27518152397539364</v>
      </c>
      <c r="R75" s="71">
        <v>3.4482973454059247E-4</v>
      </c>
      <c r="S75" s="78">
        <v>6.5456888123460602E-3</v>
      </c>
      <c r="T75" s="74">
        <v>3.7626928814413867E-2</v>
      </c>
      <c r="U75" s="74">
        <v>0.24400311489587115</v>
      </c>
      <c r="V75" s="71">
        <v>0.71182426747736893</v>
      </c>
      <c r="X75" s="27"/>
      <c r="Z75" s="120"/>
      <c r="AB75" s="27"/>
      <c r="AC75" s="27"/>
      <c r="AD75" s="27"/>
      <c r="AE75" s="27"/>
      <c r="AF75" s="27"/>
    </row>
    <row r="76" spans="1:32" ht="14.4" x14ac:dyDescent="0.3">
      <c r="A76" s="31" t="s">
        <v>28</v>
      </c>
      <c r="B76" s="80">
        <v>2292.9077000000002</v>
      </c>
      <c r="C76" s="80">
        <v>477.26650000000001</v>
      </c>
      <c r="D76" s="33">
        <v>0.20814902405360669</v>
      </c>
      <c r="E76" s="81">
        <v>52.831800000000001</v>
      </c>
      <c r="F76" s="41">
        <v>2.304139848280853E-2</v>
      </c>
      <c r="G76" s="37"/>
      <c r="H76" s="38">
        <v>0.24932830920320076</v>
      </c>
      <c r="I76" s="37"/>
      <c r="J76" s="38">
        <v>0.16305375048459211</v>
      </c>
      <c r="K76" s="38">
        <v>1.1376777181218415E-2</v>
      </c>
      <c r="L76" s="38">
        <v>0.47151160947298482</v>
      </c>
      <c r="M76" s="38">
        <v>9.6720203783170158E-2</v>
      </c>
      <c r="N76" s="38">
        <v>4.1023020682428692E-3</v>
      </c>
      <c r="O76" s="83">
        <v>3.907047806590732E-3</v>
      </c>
      <c r="P76" s="38">
        <v>0.7024279695166098</v>
      </c>
      <c r="Q76" s="38">
        <v>0.29720188911223944</v>
      </c>
      <c r="R76" s="83">
        <v>3.7014137115070093E-4</v>
      </c>
      <c r="S76" s="38">
        <v>4.5300128680511838E-3</v>
      </c>
      <c r="T76" s="38">
        <v>3.6627005924718341E-2</v>
      </c>
      <c r="U76" s="38">
        <v>0.22359608014495477</v>
      </c>
      <c r="V76" s="83">
        <v>0.73524690106227564</v>
      </c>
      <c r="X76" s="111"/>
      <c r="Y76" s="111"/>
      <c r="Z76" s="111"/>
      <c r="AB76" s="27"/>
      <c r="AC76" s="27"/>
      <c r="AD76" s="27"/>
      <c r="AE76" s="27"/>
      <c r="AF76" s="27"/>
    </row>
    <row r="77" spans="1:32" ht="14.4" x14ac:dyDescent="0.3">
      <c r="A77" s="31" t="s">
        <v>29</v>
      </c>
      <c r="B77" s="84">
        <v>2379.4508000000001</v>
      </c>
      <c r="C77" s="84">
        <v>351.57530000000003</v>
      </c>
      <c r="D77" s="33">
        <v>0.14775480963926635</v>
      </c>
      <c r="E77" s="85">
        <v>27.366800000000001</v>
      </c>
      <c r="F77" s="41">
        <v>1.1501309461830436E-2</v>
      </c>
      <c r="G77" s="37"/>
      <c r="H77" s="40">
        <v>0.25075895664663456</v>
      </c>
      <c r="I77" s="37"/>
      <c r="J77" s="40">
        <v>0.15060567757904469</v>
      </c>
      <c r="K77" s="40">
        <v>5.860133775407333E-3</v>
      </c>
      <c r="L77" s="40">
        <v>0.49834911484616534</v>
      </c>
      <c r="M77" s="40">
        <v>8.6661468268223907E-2</v>
      </c>
      <c r="N77" s="113">
        <v>3.9133400026594373E-3</v>
      </c>
      <c r="O77" s="41">
        <v>3.8513088818646719E-3</v>
      </c>
      <c r="P77" s="38">
        <v>0.59049882435056023</v>
      </c>
      <c r="Q77" s="38">
        <v>0.40937043119361827</v>
      </c>
      <c r="R77" s="41">
        <v>1.3074445582148621E-4</v>
      </c>
      <c r="S77" s="38">
        <v>3.9673491473155003E-3</v>
      </c>
      <c r="T77" s="38">
        <v>4.4556022461912571E-2</v>
      </c>
      <c r="U77" s="38">
        <v>0.26060142594529129</v>
      </c>
      <c r="V77" s="41">
        <v>0.69087520244548062</v>
      </c>
      <c r="X77" s="27"/>
      <c r="Y77" s="27"/>
      <c r="Z77" s="27"/>
      <c r="AB77" s="27"/>
      <c r="AC77" s="27"/>
      <c r="AD77" s="27"/>
      <c r="AE77" s="27"/>
      <c r="AF77" s="27"/>
    </row>
    <row r="78" spans="1:32" ht="14.4" x14ac:dyDescent="0.3">
      <c r="A78" s="31" t="s">
        <v>30</v>
      </c>
      <c r="B78" s="84">
        <v>5427.0608000000002</v>
      </c>
      <c r="C78" s="84">
        <v>347.93020000000001</v>
      </c>
      <c r="D78" s="33">
        <v>6.4110245457356954E-2</v>
      </c>
      <c r="E78" s="85">
        <v>32.1828</v>
      </c>
      <c r="F78" s="41">
        <v>5.9300607061560833E-3</v>
      </c>
      <c r="G78" s="37"/>
      <c r="H78" s="40">
        <v>0.19870726342332484</v>
      </c>
      <c r="I78" s="37"/>
      <c r="J78" s="40">
        <v>0.14730004498936144</v>
      </c>
      <c r="K78" s="40">
        <v>4.0091129990657186E-3</v>
      </c>
      <c r="L78" s="40">
        <v>0.52578539381758904</v>
      </c>
      <c r="M78" s="40">
        <v>0.11539126298345506</v>
      </c>
      <c r="N78" s="113">
        <v>4.6072452329997847E-3</v>
      </c>
      <c r="O78" s="41">
        <v>4.1996765542040727E-3</v>
      </c>
      <c r="P78" s="38">
        <v>0.5390818912513381</v>
      </c>
      <c r="Q78" s="38">
        <v>0.4607036464378656</v>
      </c>
      <c r="R78" s="41">
        <v>2.1446231079629696E-4</v>
      </c>
      <c r="S78" s="38">
        <v>1.8134498040627063E-2</v>
      </c>
      <c r="T78" s="38">
        <v>5.6468760605044688E-2</v>
      </c>
      <c r="U78" s="38">
        <v>0.2755256317535188</v>
      </c>
      <c r="V78" s="41">
        <v>0.64987110960080952</v>
      </c>
      <c r="X78" s="27"/>
      <c r="Z78" s="120"/>
      <c r="AB78" s="27"/>
      <c r="AC78" s="27"/>
      <c r="AD78" s="27"/>
      <c r="AE78" s="27"/>
      <c r="AF78" s="27"/>
    </row>
    <row r="79" spans="1:32" ht="14.4" x14ac:dyDescent="0.3">
      <c r="A79" s="31" t="s">
        <v>31</v>
      </c>
      <c r="B79" s="84">
        <v>885.82680000000005</v>
      </c>
      <c r="C79" s="84">
        <v>232.1345</v>
      </c>
      <c r="D79" s="33">
        <v>0.26205404939204818</v>
      </c>
      <c r="E79" s="85">
        <v>13.484399999999999</v>
      </c>
      <c r="F79" s="41">
        <v>1.5222388846216888E-2</v>
      </c>
      <c r="G79" s="37"/>
      <c r="H79" s="40">
        <v>0.37432960935478582</v>
      </c>
      <c r="I79" s="37"/>
      <c r="J79" s="40">
        <v>0.18067132310740652</v>
      </c>
      <c r="K79" s="40">
        <v>1.4728612862017721E-2</v>
      </c>
      <c r="L79" s="40">
        <v>0.33698178921658273</v>
      </c>
      <c r="M79" s="40">
        <v>8.3516777771907538E-2</v>
      </c>
      <c r="N79" s="113">
        <v>4.7433651815456477E-3</v>
      </c>
      <c r="O79" s="41">
        <v>5.0285225057539462E-3</v>
      </c>
      <c r="P79" s="38">
        <v>0.66038665797873808</v>
      </c>
      <c r="Q79" s="38">
        <v>0.33859587449826534</v>
      </c>
      <c r="R79" s="41">
        <v>1.0174675229965948E-3</v>
      </c>
      <c r="S79" s="38">
        <v>5.882112824120698E-3</v>
      </c>
      <c r="T79" s="38">
        <v>4.5327087079252933E-2</v>
      </c>
      <c r="U79" s="38">
        <v>0.21952028407874749</v>
      </c>
      <c r="V79" s="41">
        <v>0.72927051601787884</v>
      </c>
      <c r="X79" s="27"/>
      <c r="Z79" s="120"/>
      <c r="AB79" s="27"/>
      <c r="AC79" s="27"/>
      <c r="AD79" s="27"/>
      <c r="AE79" s="27"/>
      <c r="AF79" s="27"/>
    </row>
    <row r="80" spans="1:32" ht="14.4" x14ac:dyDescent="0.3">
      <c r="A80" s="31" t="s">
        <v>32</v>
      </c>
      <c r="B80" s="84">
        <v>1250.9178999999999</v>
      </c>
      <c r="C80" s="84">
        <v>209.58399999999997</v>
      </c>
      <c r="D80" s="33">
        <v>0.16754416896584498</v>
      </c>
      <c r="E80" s="85">
        <v>13.906699999999999</v>
      </c>
      <c r="F80" s="41">
        <v>1.1117196420324627E-2</v>
      </c>
      <c r="G80" s="37"/>
      <c r="H80" s="40">
        <v>0.42989567900499304</v>
      </c>
      <c r="I80" s="37"/>
      <c r="J80" s="40">
        <v>0.16179135337339084</v>
      </c>
      <c r="K80" s="40">
        <v>6.7298581305775549E-3</v>
      </c>
      <c r="L80" s="40">
        <v>0.32618967239976343</v>
      </c>
      <c r="M80" s="40">
        <v>6.8247644389771711E-2</v>
      </c>
      <c r="N80" s="113">
        <v>3.5193356814224182E-3</v>
      </c>
      <c r="O80" s="41">
        <v>3.6264570200810146E-3</v>
      </c>
      <c r="P80" s="38">
        <v>0.66112412333375359</v>
      </c>
      <c r="Q80" s="38">
        <v>0.33855563182843573</v>
      </c>
      <c r="R80" s="41">
        <v>3.2024483781069887E-4</v>
      </c>
      <c r="S80" s="38">
        <v>4.3445482021144139E-3</v>
      </c>
      <c r="T80" s="38">
        <v>3.2582503852965079E-2</v>
      </c>
      <c r="U80" s="38">
        <v>0.21517225424642047</v>
      </c>
      <c r="V80" s="41">
        <v>0.74790069369849999</v>
      </c>
      <c r="X80" s="27"/>
      <c r="Z80" s="120"/>
      <c r="AB80" s="27"/>
      <c r="AC80" s="27"/>
      <c r="AD80" s="27"/>
      <c r="AE80" s="27"/>
      <c r="AF80" s="27"/>
    </row>
    <row r="81" spans="1:32" ht="14.4" x14ac:dyDescent="0.3">
      <c r="A81" s="31" t="s">
        <v>33</v>
      </c>
      <c r="B81" s="84">
        <v>2374.9348</v>
      </c>
      <c r="C81" s="84">
        <v>423.5677</v>
      </c>
      <c r="D81" s="33">
        <v>0.17834919089147205</v>
      </c>
      <c r="E81" s="85">
        <v>15.5032</v>
      </c>
      <c r="F81" s="41">
        <v>6.5278423643461703E-3</v>
      </c>
      <c r="G81" s="37"/>
      <c r="H81" s="40">
        <v>0.50412049206571907</v>
      </c>
      <c r="I81" s="37"/>
      <c r="J81" s="40">
        <v>0.14504246600790893</v>
      </c>
      <c r="K81" s="40">
        <v>4.6632859142069919E-3</v>
      </c>
      <c r="L81" s="40">
        <v>0.29931503803809689</v>
      </c>
      <c r="M81" s="40">
        <v>4.2163220649257406E-2</v>
      </c>
      <c r="N81" s="113">
        <v>2.1916391136295615E-3</v>
      </c>
      <c r="O81" s="41">
        <v>2.5038582111812082E-3</v>
      </c>
      <c r="P81" s="38">
        <v>0.73537067207066065</v>
      </c>
      <c r="Q81" s="38">
        <v>0.26431896151422768</v>
      </c>
      <c r="R81" s="41">
        <v>3.1036641511169064E-4</v>
      </c>
      <c r="S81" s="38">
        <v>4.3792288658487137E-3</v>
      </c>
      <c r="T81" s="38">
        <v>2.8203602990026336E-2</v>
      </c>
      <c r="U81" s="38">
        <v>0.21082634224131289</v>
      </c>
      <c r="V81" s="41">
        <v>0.75659082590281201</v>
      </c>
      <c r="X81" s="27"/>
      <c r="Z81" s="120"/>
      <c r="AB81" s="27"/>
      <c r="AC81" s="27"/>
      <c r="AD81" s="27"/>
      <c r="AE81" s="27"/>
      <c r="AF81" s="27"/>
    </row>
    <row r="82" spans="1:32" ht="14.4" x14ac:dyDescent="0.3">
      <c r="A82" s="31" t="s">
        <v>34</v>
      </c>
      <c r="B82" s="84">
        <v>1885.8199</v>
      </c>
      <c r="C82" s="84">
        <v>268.20859999999999</v>
      </c>
      <c r="D82" s="33">
        <v>0.14222386771928749</v>
      </c>
      <c r="E82" s="85">
        <v>17.097000000000001</v>
      </c>
      <c r="F82" s="41">
        <v>9.0660831397526356E-3</v>
      </c>
      <c r="G82" s="37"/>
      <c r="H82" s="40">
        <v>0.4357064531984205</v>
      </c>
      <c r="I82" s="37"/>
      <c r="J82" s="40">
        <v>0.14295972802068743</v>
      </c>
      <c r="K82" s="40">
        <v>6.9244152105935458E-3</v>
      </c>
      <c r="L82" s="40">
        <v>0.35885818152624227</v>
      </c>
      <c r="M82" s="40">
        <v>4.983354985277226E-2</v>
      </c>
      <c r="N82" s="113">
        <v>2.8559991333212682E-3</v>
      </c>
      <c r="O82" s="41">
        <v>2.8616730579627465E-3</v>
      </c>
      <c r="P82" s="38">
        <v>0.69577487224522339</v>
      </c>
      <c r="Q82" s="38">
        <v>0.30342377869700071</v>
      </c>
      <c r="R82" s="41">
        <v>8.0134905777587775E-4</v>
      </c>
      <c r="S82" s="38">
        <v>6.1933492735445047E-3</v>
      </c>
      <c r="T82" s="38">
        <v>3.2686536423153556E-2</v>
      </c>
      <c r="U82" s="38">
        <v>0.23659973602372131</v>
      </c>
      <c r="V82" s="41">
        <v>0.7245203782795806</v>
      </c>
      <c r="X82" s="27"/>
      <c r="Z82" s="120"/>
      <c r="AB82" s="27"/>
      <c r="AC82" s="27"/>
      <c r="AD82" s="27"/>
      <c r="AE82" s="27"/>
      <c r="AF82" s="27"/>
    </row>
    <row r="83" spans="1:32" ht="14.4" x14ac:dyDescent="0.3">
      <c r="A83" s="31" t="s">
        <v>35</v>
      </c>
      <c r="B83" s="84">
        <v>2239.6716000000001</v>
      </c>
      <c r="C83" s="84">
        <v>314.37110000000001</v>
      </c>
      <c r="D83" s="33">
        <v>0.14036481955658142</v>
      </c>
      <c r="E83" s="85">
        <v>14.1251</v>
      </c>
      <c r="F83" s="41">
        <v>6.3067728322312964E-3</v>
      </c>
      <c r="G83" s="37"/>
      <c r="H83" s="40">
        <v>0.47351602797481562</v>
      </c>
      <c r="I83" s="37"/>
      <c r="J83" s="40">
        <v>0.12428857873627543</v>
      </c>
      <c r="K83" s="40">
        <v>5.116509045343969E-3</v>
      </c>
      <c r="L83" s="40">
        <v>0.33621857775934649</v>
      </c>
      <c r="M83" s="40">
        <v>5.469904605657365E-2</v>
      </c>
      <c r="N83" s="113">
        <v>2.7661198186376963E-3</v>
      </c>
      <c r="O83" s="41">
        <v>3.3951406090071416E-3</v>
      </c>
      <c r="P83" s="38">
        <v>0.64539872720625646</v>
      </c>
      <c r="Q83" s="38">
        <v>0.3537992355665</v>
      </c>
      <c r="R83" s="41">
        <v>8.0203722724349411E-4</v>
      </c>
      <c r="S83" s="38">
        <v>4.3834989370380023E-3</v>
      </c>
      <c r="T83" s="38">
        <v>3.720526937193893E-2</v>
      </c>
      <c r="U83" s="38">
        <v>0.21613237723447859</v>
      </c>
      <c r="V83" s="41">
        <v>0.74227885445654451</v>
      </c>
      <c r="X83" s="27"/>
      <c r="Z83" s="120"/>
      <c r="AB83" s="27"/>
      <c r="AC83" s="27"/>
      <c r="AD83" s="27"/>
      <c r="AE83" s="27"/>
      <c r="AF83" s="27"/>
    </row>
    <row r="84" spans="1:32" ht="14.4" x14ac:dyDescent="0.3">
      <c r="A84" s="31" t="s">
        <v>36</v>
      </c>
      <c r="B84" s="84">
        <v>2726.8917999999999</v>
      </c>
      <c r="C84" s="84">
        <v>711.20749999999998</v>
      </c>
      <c r="D84" s="33">
        <v>0.26081251188624355</v>
      </c>
      <c r="E84" s="85">
        <v>18.472799999999999</v>
      </c>
      <c r="F84" s="41">
        <v>6.7743061899265674E-3</v>
      </c>
      <c r="G84" s="37"/>
      <c r="H84" s="82">
        <v>0.48606530702831702</v>
      </c>
      <c r="I84" s="37"/>
      <c r="J84" s="82">
        <v>0.13513642162112924</v>
      </c>
      <c r="K84" s="82">
        <v>4.6452521511854633E-3</v>
      </c>
      <c r="L84" s="82">
        <v>0.31748744119586997</v>
      </c>
      <c r="M84" s="82">
        <v>5.1148197372554348E-2</v>
      </c>
      <c r="N84" s="116">
        <v>2.2797750904528006E-3</v>
      </c>
      <c r="O84" s="117">
        <v>3.2376055404911923E-3</v>
      </c>
      <c r="P84" s="38">
        <v>0.68277857595963287</v>
      </c>
      <c r="Q84" s="38">
        <v>0.3169342472627627</v>
      </c>
      <c r="R84" s="41">
        <v>2.871767776044506E-4</v>
      </c>
      <c r="S84" s="38">
        <v>4.2751727166787023E-3</v>
      </c>
      <c r="T84" s="38">
        <v>3.0858214842122797E-2</v>
      </c>
      <c r="U84" s="38">
        <v>0.22314770599623387</v>
      </c>
      <c r="V84" s="41">
        <v>0.74171890644496463</v>
      </c>
      <c r="X84" s="27"/>
      <c r="Z84" s="120"/>
      <c r="AB84" s="27"/>
      <c r="AC84" s="27"/>
      <c r="AD84" s="27"/>
      <c r="AE84" s="27"/>
      <c r="AF84" s="27"/>
    </row>
    <row r="85" spans="1:32" ht="14.4" x14ac:dyDescent="0.3">
      <c r="A85" s="31" t="s">
        <v>37</v>
      </c>
      <c r="B85" s="84">
        <v>1966.1448</v>
      </c>
      <c r="C85" s="84">
        <v>340.99979999999999</v>
      </c>
      <c r="D85" s="33">
        <v>0.17343575101894834</v>
      </c>
      <c r="E85" s="85">
        <v>17.6295</v>
      </c>
      <c r="F85" s="41">
        <v>8.9665318647944945E-3</v>
      </c>
      <c r="G85" s="37"/>
      <c r="H85" s="38">
        <v>0.53017921162266379</v>
      </c>
      <c r="I85" s="37"/>
      <c r="J85" s="40">
        <v>0.11973385683495945</v>
      </c>
      <c r="K85" s="40">
        <v>5.5953661195248692E-3</v>
      </c>
      <c r="L85" s="40">
        <v>0.27784805066239271</v>
      </c>
      <c r="M85" s="40">
        <v>5.9074031576921496E-2</v>
      </c>
      <c r="N85" s="113">
        <v>3.3787948883520686E-3</v>
      </c>
      <c r="O85" s="41">
        <v>4.1906882951855831E-3</v>
      </c>
      <c r="P85" s="38">
        <v>0.63327227984429224</v>
      </c>
      <c r="Q85" s="38">
        <v>0.36628746773889698</v>
      </c>
      <c r="R85" s="41">
        <v>4.402524168108066E-4</v>
      </c>
      <c r="S85" s="38">
        <v>4.9223953420666523E-3</v>
      </c>
      <c r="T85" s="38">
        <v>3.7533704203171078E-2</v>
      </c>
      <c r="U85" s="38">
        <v>0.24276513732518509</v>
      </c>
      <c r="V85" s="41">
        <v>0.71477876312957722</v>
      </c>
      <c r="X85" s="27"/>
      <c r="Z85" s="120"/>
      <c r="AB85" s="27"/>
      <c r="AC85" s="27"/>
      <c r="AD85" s="27"/>
      <c r="AE85" s="27"/>
      <c r="AF85" s="27"/>
    </row>
    <row r="86" spans="1:32" ht="15" thickBot="1" x14ac:dyDescent="0.35">
      <c r="A86" s="31" t="s">
        <v>38</v>
      </c>
      <c r="B86" s="91">
        <v>2473.9250000000002</v>
      </c>
      <c r="C86" s="91">
        <v>493.02639999999997</v>
      </c>
      <c r="D86" s="33">
        <v>0.1992891457905959</v>
      </c>
      <c r="E86" s="93">
        <v>49.721600000000002</v>
      </c>
      <c r="F86" s="94">
        <v>2.0098264902937639E-2</v>
      </c>
      <c r="G86" s="37"/>
      <c r="H86" s="50">
        <v>0.54575672261689412</v>
      </c>
      <c r="I86" s="49"/>
      <c r="J86" s="95">
        <v>9.5908404660610153E-2</v>
      </c>
      <c r="K86" s="95">
        <v>3.3714441626160854E-3</v>
      </c>
      <c r="L86" s="95">
        <v>0.27873908869508979</v>
      </c>
      <c r="M86" s="95">
        <v>6.8303687460209983E-2</v>
      </c>
      <c r="N86" s="118">
        <v>3.1353011914265791E-3</v>
      </c>
      <c r="O86" s="94">
        <v>4.7853512131531871E-3</v>
      </c>
      <c r="P86" s="38">
        <v>0.67113194619885408</v>
      </c>
      <c r="Q86" s="38">
        <v>0.32845563224430813</v>
      </c>
      <c r="R86" s="94">
        <v>4.1242155683781842E-4</v>
      </c>
      <c r="S86" s="38">
        <v>4.989487140817951E-3</v>
      </c>
      <c r="T86" s="38">
        <v>3.6028769635986772E-2</v>
      </c>
      <c r="U86" s="38">
        <v>0.239813486621751</v>
      </c>
      <c r="V86" s="94">
        <v>0.71916825660144423</v>
      </c>
      <c r="X86" s="27"/>
      <c r="Z86" s="120"/>
      <c r="AB86" s="27"/>
      <c r="AC86" s="27"/>
      <c r="AD86" s="27"/>
      <c r="AE86" s="27"/>
      <c r="AF86" s="27"/>
    </row>
    <row r="87" spans="1:32" ht="15" thickBot="1" x14ac:dyDescent="0.35">
      <c r="A87" s="98" t="s">
        <v>39</v>
      </c>
      <c r="B87" s="99">
        <v>28391.446400000004</v>
      </c>
      <c r="C87" s="99">
        <v>4552.4327999999996</v>
      </c>
      <c r="D87" s="100">
        <v>0.16034522284852662</v>
      </c>
      <c r="E87" s="101">
        <v>373.0727</v>
      </c>
      <c r="F87" s="102">
        <v>1.3140320318446331E-2</v>
      </c>
      <c r="G87" s="103"/>
      <c r="H87" s="65">
        <v>0.37223497003660938</v>
      </c>
      <c r="I87" s="104"/>
      <c r="J87" s="63">
        <v>0.13994059140290929</v>
      </c>
      <c r="K87" s="63">
        <v>5.9417966109680132E-3</v>
      </c>
      <c r="L87" s="63">
        <v>0.39479911808931301</v>
      </c>
      <c r="M87" s="63">
        <v>7.9806786455233231E-2</v>
      </c>
      <c r="N87" s="65">
        <v>3.4909669131897416E-3</v>
      </c>
      <c r="O87" s="65">
        <v>3.7857704917774108E-3</v>
      </c>
      <c r="P87" s="61">
        <v>0.64903536932870032</v>
      </c>
      <c r="Q87" s="63">
        <v>0.35057024780533902</v>
      </c>
      <c r="R87" s="66">
        <v>3.9438286596064372E-4</v>
      </c>
      <c r="S87" s="61">
        <v>7.4207623795911918E-3</v>
      </c>
      <c r="T87" s="63">
        <v>3.9849550373780074E-2</v>
      </c>
      <c r="U87" s="63">
        <v>0.23984492820735998</v>
      </c>
      <c r="V87" s="66">
        <v>0.71288475903926873</v>
      </c>
      <c r="X87" s="27"/>
      <c r="Z87" s="120"/>
      <c r="AB87" s="27"/>
      <c r="AC87" s="27"/>
      <c r="AD87" s="27"/>
      <c r="AE87" s="27"/>
      <c r="AF87" s="27"/>
    </row>
    <row r="88" spans="1:32" ht="15.6" thickTop="1" thickBot="1" x14ac:dyDescent="0.35">
      <c r="A88" s="7" t="s">
        <v>45</v>
      </c>
      <c r="B88" s="8"/>
      <c r="C88" s="8"/>
      <c r="D88" s="8"/>
      <c r="E88" s="8"/>
      <c r="F88" s="8"/>
      <c r="G88" s="108"/>
      <c r="H88" s="108"/>
      <c r="I88" s="108"/>
      <c r="J88" s="108"/>
      <c r="K88" s="108"/>
      <c r="L88" s="108"/>
      <c r="M88" s="108"/>
      <c r="N88" s="108"/>
      <c r="O88" s="108"/>
      <c r="P88" s="29"/>
      <c r="Q88" s="29"/>
      <c r="R88" s="29"/>
      <c r="S88" s="29"/>
      <c r="T88" s="29"/>
      <c r="U88" s="29"/>
      <c r="V88" s="30"/>
      <c r="X88" s="27"/>
      <c r="Z88" s="120"/>
      <c r="AB88" s="27"/>
      <c r="AC88" s="27"/>
      <c r="AD88" s="27"/>
      <c r="AE88" s="27"/>
      <c r="AF88" s="27"/>
    </row>
    <row r="89" spans="1:32" ht="15" thickTop="1" x14ac:dyDescent="0.3">
      <c r="A89" s="31" t="s">
        <v>27</v>
      </c>
      <c r="B89" s="68">
        <v>3163.4666000000002</v>
      </c>
      <c r="C89" s="68">
        <v>617.5082000000001</v>
      </c>
      <c r="D89" s="69">
        <v>0.19519984816656513</v>
      </c>
      <c r="E89" s="70">
        <v>105.67429999999999</v>
      </c>
      <c r="F89" s="71">
        <v>3.3404588497947155E-2</v>
      </c>
      <c r="G89" s="72"/>
      <c r="H89" s="74">
        <v>0.46416424943446527</v>
      </c>
      <c r="I89" s="73"/>
      <c r="J89" s="74">
        <v>0.10352690304996423</v>
      </c>
      <c r="K89" s="74">
        <v>2.7511591239812679E-3</v>
      </c>
      <c r="L89" s="74">
        <v>0.33958171077260624</v>
      </c>
      <c r="M89" s="74">
        <v>8.3231066830293063E-2</v>
      </c>
      <c r="N89" s="109">
        <v>2.8725449480010313E-3</v>
      </c>
      <c r="O89" s="71">
        <v>3.8723658406888189E-3</v>
      </c>
      <c r="P89" s="78">
        <v>0.67222144845784049</v>
      </c>
      <c r="Q89" s="74">
        <v>0.32733511395378728</v>
      </c>
      <c r="R89" s="71">
        <v>4.4343758837219903E-4</v>
      </c>
      <c r="S89" s="78">
        <v>4.9609670316171752E-3</v>
      </c>
      <c r="T89" s="74">
        <v>3.2388208762939789E-2</v>
      </c>
      <c r="U89" s="74">
        <v>0.20696205572477758</v>
      </c>
      <c r="V89" s="71">
        <v>0.75568876848066546</v>
      </c>
      <c r="X89" s="27"/>
      <c r="Z89" s="120"/>
      <c r="AB89" s="27"/>
      <c r="AC89" s="27"/>
      <c r="AD89" s="27"/>
      <c r="AE89" s="27"/>
      <c r="AF89" s="27"/>
    </row>
    <row r="90" spans="1:32" ht="14.4" x14ac:dyDescent="0.3">
      <c r="A90" s="31" t="s">
        <v>28</v>
      </c>
      <c r="B90" s="80">
        <v>3036.7442000000001</v>
      </c>
      <c r="C90" s="80">
        <v>567.38809999999989</v>
      </c>
      <c r="D90" s="33">
        <v>0.1868409265423146</v>
      </c>
      <c r="E90" s="81">
        <v>61.7883</v>
      </c>
      <c r="F90" s="41">
        <v>2.0346889935609326E-2</v>
      </c>
      <c r="G90" s="37"/>
      <c r="H90" s="38">
        <v>0.48230562192232057</v>
      </c>
      <c r="I90" s="37"/>
      <c r="J90" s="38">
        <v>9.7448049789639835E-2</v>
      </c>
      <c r="K90" s="38">
        <v>5.0768846450748133E-3</v>
      </c>
      <c r="L90" s="38">
        <v>0.33162717491977101</v>
      </c>
      <c r="M90" s="38">
        <v>7.6542074238587499E-2</v>
      </c>
      <c r="N90" s="38">
        <v>3.2749548019224009E-3</v>
      </c>
      <c r="O90" s="83">
        <v>3.7252396826838426E-3</v>
      </c>
      <c r="P90" s="38">
        <v>0.68059775992986171</v>
      </c>
      <c r="Q90" s="38">
        <v>0.31920149876305026</v>
      </c>
      <c r="R90" s="83">
        <v>2.0074130708803197E-4</v>
      </c>
      <c r="S90" s="38">
        <v>6.7316296147314847E-3</v>
      </c>
      <c r="T90" s="38">
        <v>3.4970319745153723E-2</v>
      </c>
      <c r="U90" s="38">
        <v>0.23577026468058015</v>
      </c>
      <c r="V90" s="83">
        <v>0.7225277859595346</v>
      </c>
      <c r="X90" s="111"/>
      <c r="Y90" s="111"/>
      <c r="Z90" s="111"/>
      <c r="AB90" s="27"/>
      <c r="AC90" s="27"/>
      <c r="AD90" s="27"/>
      <c r="AE90" s="27"/>
      <c r="AF90" s="27"/>
    </row>
    <row r="91" spans="1:32" ht="14.4" x14ac:dyDescent="0.3">
      <c r="A91" s="31" t="s">
        <v>29</v>
      </c>
      <c r="B91" s="84">
        <v>3904.0830999999998</v>
      </c>
      <c r="C91" s="84">
        <v>727.95579999999995</v>
      </c>
      <c r="D91" s="33">
        <v>0.18646011915064001</v>
      </c>
      <c r="E91" s="85">
        <v>35.596800000000002</v>
      </c>
      <c r="F91" s="41">
        <v>9.1178387058410727E-3</v>
      </c>
      <c r="G91" s="37"/>
      <c r="H91" s="40">
        <v>0.51529612676533454</v>
      </c>
      <c r="I91" s="37"/>
      <c r="J91" s="40">
        <v>8.4058405416626514E-2</v>
      </c>
      <c r="K91" s="40">
        <v>3.3371728178634317E-3</v>
      </c>
      <c r="L91" s="40">
        <v>0.32826335074681173</v>
      </c>
      <c r="M91" s="40">
        <v>6.2419982812353565E-2</v>
      </c>
      <c r="N91" s="113">
        <v>3.24380902650356E-3</v>
      </c>
      <c r="O91" s="41">
        <v>3.3811524145067511E-3</v>
      </c>
      <c r="P91" s="38">
        <v>0.63549513072608521</v>
      </c>
      <c r="Q91" s="38">
        <v>0.36378966933362661</v>
      </c>
      <c r="R91" s="41">
        <v>7.1519994028815628E-4</v>
      </c>
      <c r="S91" s="38">
        <v>4.0903533286402978E-3</v>
      </c>
      <c r="T91" s="38">
        <v>3.3911234565022652E-2</v>
      </c>
      <c r="U91" s="38">
        <v>0.23768593432547236</v>
      </c>
      <c r="V91" s="41">
        <v>0.72431247778086472</v>
      </c>
      <c r="X91" s="27"/>
      <c r="Y91" s="27"/>
      <c r="Z91" s="27"/>
      <c r="AB91" s="27"/>
      <c r="AC91" s="27"/>
      <c r="AD91" s="27"/>
      <c r="AE91" s="27"/>
      <c r="AF91" s="27"/>
    </row>
    <row r="92" spans="1:32" ht="14.4" x14ac:dyDescent="0.3">
      <c r="A92" s="31" t="s">
        <v>30</v>
      </c>
      <c r="B92" s="84">
        <v>3883.8126999999999</v>
      </c>
      <c r="C92" s="84">
        <v>679.73489999999993</v>
      </c>
      <c r="D92" s="33">
        <v>0.17501742553135993</v>
      </c>
      <c r="E92" s="85">
        <v>26.1584</v>
      </c>
      <c r="F92" s="41">
        <v>6.735237257965607E-3</v>
      </c>
      <c r="G92" s="37"/>
      <c r="H92" s="40">
        <v>0.48070979324002927</v>
      </c>
      <c r="I92" s="37"/>
      <c r="J92" s="40">
        <v>9.1357881393199003E-2</v>
      </c>
      <c r="K92" s="40">
        <v>2.8264751284221299E-3</v>
      </c>
      <c r="L92" s="40">
        <v>0.32620254833607193</v>
      </c>
      <c r="M92" s="40">
        <v>9.2220101139274813E-2</v>
      </c>
      <c r="N92" s="113">
        <v>3.1813068637424253E-3</v>
      </c>
      <c r="O92" s="41">
        <v>3.5018938992603839E-3</v>
      </c>
      <c r="P92" s="38">
        <v>0.64815381030089325</v>
      </c>
      <c r="Q92" s="38">
        <v>0.35172440215770445</v>
      </c>
      <c r="R92" s="41">
        <v>1.2178754140229264E-4</v>
      </c>
      <c r="S92" s="38">
        <v>4.1016724419566273E-3</v>
      </c>
      <c r="T92" s="38">
        <v>3.530887891028138E-2</v>
      </c>
      <c r="U92" s="38">
        <v>0.24908739483162809</v>
      </c>
      <c r="V92" s="41">
        <v>0.71150205381613385</v>
      </c>
      <c r="X92" s="27"/>
      <c r="Z92" s="120"/>
      <c r="AB92" s="27"/>
      <c r="AC92" s="27"/>
      <c r="AD92" s="27"/>
      <c r="AE92" s="27"/>
      <c r="AF92" s="27"/>
    </row>
    <row r="93" spans="1:32" ht="14.4" x14ac:dyDescent="0.3">
      <c r="A93" s="31" t="s">
        <v>31</v>
      </c>
      <c r="B93" s="84">
        <v>3790.8553999999999</v>
      </c>
      <c r="C93" s="84">
        <v>838.59980000000007</v>
      </c>
      <c r="D93" s="33">
        <v>0.22121650960361086</v>
      </c>
      <c r="E93" s="85">
        <v>22.1539</v>
      </c>
      <c r="F93" s="41">
        <v>5.8440372059562077E-3</v>
      </c>
      <c r="G93" s="37"/>
      <c r="H93" s="40">
        <v>0.50970630533678496</v>
      </c>
      <c r="I93" s="37"/>
      <c r="J93" s="40">
        <v>8.0131122912258795E-2</v>
      </c>
      <c r="K93" s="40">
        <v>2.7481396415173207E-3</v>
      </c>
      <c r="L93" s="40">
        <v>0.34539787510755487</v>
      </c>
      <c r="M93" s="40">
        <v>5.5927271718145731E-2</v>
      </c>
      <c r="N93" s="113">
        <v>2.7224462320562266E-3</v>
      </c>
      <c r="O93" s="41">
        <v>3.3668390516821082E-3</v>
      </c>
      <c r="P93" s="38">
        <v>0.67499401322456143</v>
      </c>
      <c r="Q93" s="38">
        <v>0.32486221975124663</v>
      </c>
      <c r="R93" s="41">
        <v>1.4376702419195415E-4</v>
      </c>
      <c r="S93" s="38">
        <v>5.0907930572188093E-3</v>
      </c>
      <c r="T93" s="38">
        <v>3.4755675965924278E-2</v>
      </c>
      <c r="U93" s="38">
        <v>0.23376139839953367</v>
      </c>
      <c r="V93" s="41">
        <v>0.72639213257732327</v>
      </c>
      <c r="X93" s="27"/>
      <c r="Z93" s="120"/>
      <c r="AB93" s="27"/>
      <c r="AC93" s="27"/>
      <c r="AD93" s="27"/>
      <c r="AE93" s="27"/>
      <c r="AF93" s="27"/>
    </row>
    <row r="94" spans="1:32" ht="14.4" x14ac:dyDescent="0.3">
      <c r="A94" s="31" t="s">
        <v>32</v>
      </c>
      <c r="B94" s="84">
        <v>3673.4697999999999</v>
      </c>
      <c r="C94" s="84">
        <v>916.22050000000013</v>
      </c>
      <c r="D94" s="33">
        <v>0.24941555256558803</v>
      </c>
      <c r="E94" s="85">
        <v>17.237200000000001</v>
      </c>
      <c r="F94" s="41">
        <v>4.6923483623031292E-3</v>
      </c>
      <c r="G94" s="37"/>
      <c r="H94" s="40">
        <v>0.53767468021650811</v>
      </c>
      <c r="I94" s="37"/>
      <c r="J94" s="40">
        <v>6.2481852988147617E-2</v>
      </c>
      <c r="K94" s="40">
        <v>2.8990302302199407E-3</v>
      </c>
      <c r="L94" s="40">
        <v>0.34274001653695374</v>
      </c>
      <c r="M94" s="40">
        <v>4.8885933402800806E-2</v>
      </c>
      <c r="N94" s="113">
        <v>2.5631080456956527E-3</v>
      </c>
      <c r="O94" s="41">
        <v>2.7553785796741817E-3</v>
      </c>
      <c r="P94" s="38">
        <v>0.6540257660482196</v>
      </c>
      <c r="Q94" s="38">
        <v>0.34567544287420032</v>
      </c>
      <c r="R94" s="41">
        <v>2.9879107758011238E-4</v>
      </c>
      <c r="S94" s="38">
        <v>3.4433725432000176E-3</v>
      </c>
      <c r="T94" s="38">
        <v>3.2027336401563675E-2</v>
      </c>
      <c r="U94" s="38">
        <v>0.22902966554912702</v>
      </c>
      <c r="V94" s="41">
        <v>0.73549962550610926</v>
      </c>
      <c r="X94" s="27"/>
      <c r="Z94" s="120"/>
      <c r="AB94" s="27"/>
      <c r="AC94" s="27"/>
      <c r="AD94" s="27"/>
      <c r="AE94" s="27"/>
      <c r="AF94" s="27"/>
    </row>
    <row r="95" spans="1:32" ht="14.4" x14ac:dyDescent="0.3">
      <c r="A95" s="31" t="s">
        <v>33</v>
      </c>
      <c r="B95" s="84">
        <v>3642.6331</v>
      </c>
      <c r="C95" s="84">
        <v>890.37639999999999</v>
      </c>
      <c r="D95" s="33">
        <v>0.24443208403283878</v>
      </c>
      <c r="E95" s="85">
        <v>18.89</v>
      </c>
      <c r="F95" s="41">
        <v>5.1858091335083957E-3</v>
      </c>
      <c r="G95" s="37"/>
      <c r="H95" s="40">
        <v>0.53925892234383965</v>
      </c>
      <c r="I95" s="37"/>
      <c r="J95" s="40">
        <v>7.3032993633094692E-2</v>
      </c>
      <c r="K95" s="40">
        <v>2.7357682551119411E-3</v>
      </c>
      <c r="L95" s="40">
        <v>0.31570569102883295</v>
      </c>
      <c r="M95" s="40">
        <v>6.4359707267800312E-2</v>
      </c>
      <c r="N95" s="113">
        <v>2.4399657489523169E-3</v>
      </c>
      <c r="O95" s="41">
        <v>2.4669517223680861E-3</v>
      </c>
      <c r="P95" s="38">
        <v>0.64846676433045092</v>
      </c>
      <c r="Q95" s="38">
        <v>0.35119584237017998</v>
      </c>
      <c r="R95" s="41">
        <v>3.3739329936907452E-4</v>
      </c>
      <c r="S95" s="38">
        <v>5.0499795258968005E-3</v>
      </c>
      <c r="T95" s="38">
        <v>3.8658602237179207E-2</v>
      </c>
      <c r="U95" s="38">
        <v>0.2279897255704057</v>
      </c>
      <c r="V95" s="41">
        <v>0.72830169266651834</v>
      </c>
      <c r="X95" s="27"/>
      <c r="Z95" s="120"/>
      <c r="AB95" s="27"/>
      <c r="AC95" s="27"/>
      <c r="AD95" s="27"/>
      <c r="AE95" s="27"/>
      <c r="AF95" s="27"/>
    </row>
    <row r="96" spans="1:32" ht="14.4" x14ac:dyDescent="0.3">
      <c r="A96" s="31" t="s">
        <v>34</v>
      </c>
      <c r="B96" s="84">
        <v>3731.0583999999999</v>
      </c>
      <c r="C96" s="84">
        <v>990.92660000000001</v>
      </c>
      <c r="D96" s="33">
        <v>0.26558860617137486</v>
      </c>
      <c r="E96" s="85">
        <v>20.589300000000001</v>
      </c>
      <c r="F96" s="41">
        <v>5.5183537196844736E-3</v>
      </c>
      <c r="G96" s="37"/>
      <c r="H96" s="40">
        <v>0.55435066360794572</v>
      </c>
      <c r="I96" s="37"/>
      <c r="J96" s="40">
        <v>5.9884080077653036E-2</v>
      </c>
      <c r="K96" s="40">
        <v>4.2190709210019337E-3</v>
      </c>
      <c r="L96" s="40">
        <v>0.31225134401541399</v>
      </c>
      <c r="M96" s="40">
        <v>6.3553548237143653E-2</v>
      </c>
      <c r="N96" s="113">
        <v>2.7958018561167522E-3</v>
      </c>
      <c r="O96" s="41">
        <v>2.9454912847249994E-3</v>
      </c>
      <c r="P96" s="38">
        <v>0.67089523444607568</v>
      </c>
      <c r="Q96" s="38">
        <v>0.32840231072234088</v>
      </c>
      <c r="R96" s="41">
        <v>7.0245483158344558E-4</v>
      </c>
      <c r="S96" s="38">
        <v>7.3173932853957046E-3</v>
      </c>
      <c r="T96" s="38">
        <v>3.1871576436877755E-2</v>
      </c>
      <c r="U96" s="38">
        <v>0.23090400654292867</v>
      </c>
      <c r="V96" s="41">
        <v>0.72990702373479788</v>
      </c>
      <c r="X96" s="27"/>
      <c r="Z96" s="120"/>
      <c r="AB96" s="27"/>
      <c r="AC96" s="27"/>
      <c r="AD96" s="27"/>
      <c r="AE96" s="27"/>
      <c r="AF96" s="27"/>
    </row>
    <row r="97" spans="1:32" ht="14.4" x14ac:dyDescent="0.3">
      <c r="A97" s="31" t="s">
        <v>35</v>
      </c>
      <c r="B97" s="84">
        <v>3795.7368999999999</v>
      </c>
      <c r="C97" s="84">
        <v>933.51569999999992</v>
      </c>
      <c r="D97" s="33">
        <v>0.24593793632008581</v>
      </c>
      <c r="E97" s="85">
        <v>18.783200000000001</v>
      </c>
      <c r="F97" s="41">
        <v>4.9484989331057168E-3</v>
      </c>
      <c r="G97" s="37"/>
      <c r="H97" s="40">
        <v>0.55031751542105034</v>
      </c>
      <c r="I97" s="37"/>
      <c r="J97" s="40">
        <v>5.1806830973980311E-2</v>
      </c>
      <c r="K97" s="40">
        <v>3.5286955742375083E-3</v>
      </c>
      <c r="L97" s="40">
        <v>0.32727571291888014</v>
      </c>
      <c r="M97" s="40">
        <v>6.0559650485785779E-2</v>
      </c>
      <c r="N97" s="113">
        <v>3.1788820768899975E-3</v>
      </c>
      <c r="O97" s="41">
        <v>3.3327125491758925E-3</v>
      </c>
      <c r="P97" s="38">
        <v>0.67652958243760253</v>
      </c>
      <c r="Q97" s="38">
        <v>0.32321107398144483</v>
      </c>
      <c r="R97" s="41">
        <v>2.5934358095262079E-4</v>
      </c>
      <c r="S97" s="38">
        <v>4.65320505401964E-3</v>
      </c>
      <c r="T97" s="38">
        <v>3.3602669281303545E-2</v>
      </c>
      <c r="U97" s="38">
        <v>0.23046499086936723</v>
      </c>
      <c r="V97" s="41">
        <v>0.73127913479530959</v>
      </c>
      <c r="X97" s="27"/>
      <c r="Z97" s="120"/>
      <c r="AB97" s="27"/>
      <c r="AC97" s="27"/>
      <c r="AD97" s="27"/>
      <c r="AE97" s="27"/>
      <c r="AF97" s="27"/>
    </row>
    <row r="98" spans="1:32" ht="14.4" x14ac:dyDescent="0.3">
      <c r="A98" s="31" t="s">
        <v>36</v>
      </c>
      <c r="B98" s="84">
        <v>3601.5940000000001</v>
      </c>
      <c r="C98" s="84">
        <v>958.79229999999995</v>
      </c>
      <c r="D98" s="33">
        <v>0.2662133211017122</v>
      </c>
      <c r="E98" s="85">
        <v>18.358599999999999</v>
      </c>
      <c r="F98" s="41">
        <v>5.0973541159830896E-3</v>
      </c>
      <c r="G98" s="37"/>
      <c r="H98" s="82">
        <v>0.53926108828479835</v>
      </c>
      <c r="I98" s="37"/>
      <c r="J98" s="82">
        <v>4.7079209927604282E-2</v>
      </c>
      <c r="K98" s="82">
        <v>3.0874385063946685E-3</v>
      </c>
      <c r="L98" s="82">
        <v>0.33949309666775324</v>
      </c>
      <c r="M98" s="82">
        <v>6.3983669453025513E-2</v>
      </c>
      <c r="N98" s="116">
        <v>3.4155709943985914E-3</v>
      </c>
      <c r="O98" s="117">
        <v>3.6799261660253766E-3</v>
      </c>
      <c r="P98" s="38">
        <v>0.6741158498153873</v>
      </c>
      <c r="Q98" s="38">
        <v>0.32558644866689584</v>
      </c>
      <c r="R98" s="41">
        <v>2.977015177168776E-4</v>
      </c>
      <c r="S98" s="38">
        <v>4.1983736402191156E-3</v>
      </c>
      <c r="T98" s="38">
        <v>3.3825424725936554E-2</v>
      </c>
      <c r="U98" s="38">
        <v>0.21758012581102329</v>
      </c>
      <c r="V98" s="41">
        <v>0.74439607582282108</v>
      </c>
      <c r="X98" s="27"/>
      <c r="Z98" s="120"/>
      <c r="AB98" s="27"/>
      <c r="AC98" s="27"/>
      <c r="AD98" s="27"/>
      <c r="AE98" s="27"/>
      <c r="AF98" s="27"/>
    </row>
    <row r="99" spans="1:32" ht="14.4" x14ac:dyDescent="0.3">
      <c r="A99" s="31" t="s">
        <v>37</v>
      </c>
      <c r="B99" s="84">
        <v>3604.2280999999998</v>
      </c>
      <c r="C99" s="84">
        <v>901.01520000000005</v>
      </c>
      <c r="D99" s="33">
        <v>0.24998839557352104</v>
      </c>
      <c r="E99" s="85">
        <v>30.523</v>
      </c>
      <c r="F99" s="41">
        <v>8.4686648994274256E-3</v>
      </c>
      <c r="G99" s="37"/>
      <c r="H99" s="38">
        <v>0.54336644231812081</v>
      </c>
      <c r="I99" s="37"/>
      <c r="J99" s="40">
        <v>6.2288843483574198E-2</v>
      </c>
      <c r="K99" s="40">
        <v>6.2940245097140215E-3</v>
      </c>
      <c r="L99" s="40">
        <v>0.30435906650858197</v>
      </c>
      <c r="M99" s="40">
        <v>7.6222867248607273E-2</v>
      </c>
      <c r="N99" s="113">
        <v>3.4328570935896097E-3</v>
      </c>
      <c r="O99" s="41">
        <v>4.0358988378121794E-3</v>
      </c>
      <c r="P99" s="38">
        <v>0.68991033059200668</v>
      </c>
      <c r="Q99" s="38">
        <v>0.30975708779363881</v>
      </c>
      <c r="R99" s="41">
        <v>3.1177272048902785E-4</v>
      </c>
      <c r="S99" s="38">
        <v>4.683900010288981E-3</v>
      </c>
      <c r="T99" s="38">
        <v>3.6414063298403701E-2</v>
      </c>
      <c r="U99" s="38">
        <v>0.23548650267758028</v>
      </c>
      <c r="V99" s="41">
        <v>0.72341553401372705</v>
      </c>
      <c r="X99" s="27"/>
      <c r="Z99" s="120"/>
      <c r="AB99" s="27"/>
      <c r="AC99" s="27"/>
      <c r="AD99" s="27"/>
      <c r="AE99" s="27"/>
      <c r="AF99" s="27"/>
    </row>
    <row r="100" spans="1:32" ht="14.25" customHeight="1" thickBot="1" x14ac:dyDescent="0.35">
      <c r="A100" s="31" t="s">
        <v>38</v>
      </c>
      <c r="B100" s="91">
        <v>3496.3395999999998</v>
      </c>
      <c r="C100" s="91">
        <v>800.42370000000005</v>
      </c>
      <c r="D100" s="33">
        <v>0.22893190924588677</v>
      </c>
      <c r="E100" s="93">
        <v>86.787900000000008</v>
      </c>
      <c r="F100" s="94">
        <v>2.4822502939931813E-2</v>
      </c>
      <c r="G100" s="37"/>
      <c r="H100" s="50">
        <v>0.5148905729866744</v>
      </c>
      <c r="I100" s="49"/>
      <c r="J100" s="95">
        <v>3.783196575069539E-2</v>
      </c>
      <c r="K100" s="95">
        <v>1.2305211999429348E-2</v>
      </c>
      <c r="L100" s="95">
        <v>0.32602625328500701</v>
      </c>
      <c r="M100" s="95">
        <v>9.902404789283055E-2</v>
      </c>
      <c r="N100" s="118">
        <v>4.3145408415132215E-3</v>
      </c>
      <c r="O100" s="94">
        <v>5.6074072438501111E-3</v>
      </c>
      <c r="P100" s="38">
        <v>0.69002135833715927</v>
      </c>
      <c r="Q100" s="38">
        <v>0.30942995354341435</v>
      </c>
      <c r="R100" s="94">
        <v>5.2474879728502349E-4</v>
      </c>
      <c r="S100" s="38">
        <v>5.3439985883499477E-3</v>
      </c>
      <c r="T100" s="38">
        <v>4.2463836130792861E-2</v>
      </c>
      <c r="U100" s="38">
        <v>0.23155920147285755</v>
      </c>
      <c r="V100" s="94">
        <v>0.72063296380799968</v>
      </c>
      <c r="X100" s="27"/>
      <c r="Z100" s="120"/>
      <c r="AB100" s="27"/>
      <c r="AC100" s="27"/>
      <c r="AD100" s="27"/>
      <c r="AE100" s="27"/>
      <c r="AF100" s="27"/>
    </row>
    <row r="101" spans="1:32" ht="15" thickBot="1" x14ac:dyDescent="0.35">
      <c r="A101" s="98" t="s">
        <v>39</v>
      </c>
      <c r="B101" s="99">
        <f>SUM(B89:B100)</f>
        <v>43324.0219</v>
      </c>
      <c r="C101" s="99">
        <f>SUM(C89:C100)</f>
        <v>9822.4571999999989</v>
      </c>
      <c r="D101" s="100">
        <f>C101/B101</f>
        <v>0.22672080682333878</v>
      </c>
      <c r="E101" s="101">
        <f>SUM(E89:E100)</f>
        <v>462.54089999999997</v>
      </c>
      <c r="F101" s="102">
        <f>E101/B101</f>
        <v>1.0676314887561258E-2</v>
      </c>
      <c r="G101" s="103"/>
      <c r="H101" s="65">
        <v>0.52029918302667999</v>
      </c>
      <c r="I101" s="104"/>
      <c r="J101" s="63">
        <v>7.0449428888318413E-2</v>
      </c>
      <c r="K101" s="63">
        <v>4.2729827906397575E-3</v>
      </c>
      <c r="L101" s="63">
        <v>0.32811064108524046</v>
      </c>
      <c r="M101" s="63">
        <v>7.0215267802733697E-2</v>
      </c>
      <c r="N101" s="65">
        <v>3.1145030881816627E-3</v>
      </c>
      <c r="O101" s="65">
        <v>3.5379933182057587E-3</v>
      </c>
      <c r="P101" s="61">
        <v>0.66737521920713661</v>
      </c>
      <c r="Q101" s="63">
        <v>0.33226042962853786</v>
      </c>
      <c r="R101" s="66">
        <v>3.6435116432553041E-4</v>
      </c>
      <c r="S101" s="61">
        <v>4.9323761189745095E-3</v>
      </c>
      <c r="T101" s="63">
        <v>3.4999669001501275E-2</v>
      </c>
      <c r="U101" s="63">
        <v>0.23079531479504173</v>
      </c>
      <c r="V101" s="66">
        <v>0.72927264008448245</v>
      </c>
      <c r="X101" s="115"/>
      <c r="Z101" s="120"/>
      <c r="AB101" s="27"/>
      <c r="AC101" s="27"/>
      <c r="AD101" s="27"/>
      <c r="AE101" s="27"/>
      <c r="AF101" s="27"/>
    </row>
    <row r="102" spans="1:32" ht="15.6" thickTop="1" thickBot="1" x14ac:dyDescent="0.35">
      <c r="A102" s="7" t="s">
        <v>46</v>
      </c>
      <c r="B102" s="8"/>
      <c r="C102" s="8"/>
      <c r="D102" s="8"/>
      <c r="E102" s="8"/>
      <c r="F102" s="8"/>
      <c r="G102" s="108"/>
      <c r="H102" s="108"/>
      <c r="I102" s="108"/>
      <c r="J102" s="108"/>
      <c r="K102" s="108"/>
      <c r="L102" s="108"/>
      <c r="M102" s="108"/>
      <c r="N102" s="108"/>
      <c r="O102" s="108"/>
      <c r="P102" s="29"/>
      <c r="Q102" s="29"/>
      <c r="R102" s="29"/>
      <c r="S102" s="29"/>
      <c r="T102" s="29"/>
      <c r="U102" s="29"/>
      <c r="V102" s="30"/>
      <c r="X102" s="27"/>
      <c r="Z102" s="120"/>
      <c r="AB102" s="27"/>
      <c r="AC102" s="27"/>
      <c r="AD102" s="27"/>
      <c r="AE102" s="27"/>
      <c r="AF102" s="27"/>
    </row>
    <row r="103" spans="1:32" ht="15" thickTop="1" x14ac:dyDescent="0.3">
      <c r="A103" s="31" t="s">
        <v>27</v>
      </c>
      <c r="B103" s="68">
        <v>2899.3155999999999</v>
      </c>
      <c r="C103" s="68">
        <v>621.17959999999994</v>
      </c>
      <c r="D103" s="69">
        <v>0.21425042516930545</v>
      </c>
      <c r="E103" s="70">
        <v>124.56870000000001</v>
      </c>
      <c r="F103" s="71">
        <v>4.2964863845798645E-2</v>
      </c>
      <c r="G103" s="72"/>
      <c r="H103" s="74">
        <v>0.45374905029311058</v>
      </c>
      <c r="I103" s="73"/>
      <c r="J103" s="74">
        <v>4.1025751042763334E-2</v>
      </c>
      <c r="K103" s="74">
        <v>1.567269875690663E-2</v>
      </c>
      <c r="L103" s="74">
        <v>0.3542154569167979</v>
      </c>
      <c r="M103" s="74">
        <v>0.12673387471167336</v>
      </c>
      <c r="N103" s="109">
        <v>3.6904916456835537E-3</v>
      </c>
      <c r="O103" s="71">
        <v>4.9126766330647139E-3</v>
      </c>
      <c r="P103" s="78">
        <v>0.69584818568906404</v>
      </c>
      <c r="Q103" s="74">
        <v>0.303700914795202</v>
      </c>
      <c r="R103" s="71">
        <v>4.5089951573398909E-4</v>
      </c>
      <c r="S103" s="78">
        <v>5.0922652706769664E-3</v>
      </c>
      <c r="T103" s="74">
        <v>3.8075207491044726E-2</v>
      </c>
      <c r="U103" s="74">
        <v>0.21114974164260661</v>
      </c>
      <c r="V103" s="71">
        <v>0.74568278559567169</v>
      </c>
      <c r="X103" s="27"/>
      <c r="Z103" s="120"/>
      <c r="AB103" s="27"/>
      <c r="AC103" s="27"/>
      <c r="AD103" s="27"/>
      <c r="AE103" s="27"/>
      <c r="AF103" s="27"/>
    </row>
    <row r="104" spans="1:32" ht="14.4" x14ac:dyDescent="0.3">
      <c r="A104" s="31" t="s">
        <v>28</v>
      </c>
      <c r="B104" s="80">
        <v>5360.2195000000002</v>
      </c>
      <c r="C104" s="80">
        <v>789.16160000000002</v>
      </c>
      <c r="D104" s="33">
        <v>0.1472256126824657</v>
      </c>
      <c r="E104" s="81">
        <v>100.58150000000001</v>
      </c>
      <c r="F104" s="41">
        <v>1.8764436792187335E-2</v>
      </c>
      <c r="G104" s="37"/>
      <c r="H104" s="38">
        <v>0.45899176330372293</v>
      </c>
      <c r="I104" s="37"/>
      <c r="J104" s="38">
        <v>4.2299928202567075E-2</v>
      </c>
      <c r="K104" s="38">
        <v>1.7322070486106025E-2</v>
      </c>
      <c r="L104" s="38">
        <v>0.35775783062615252</v>
      </c>
      <c r="M104" s="38">
        <v>0.11718798082802391</v>
      </c>
      <c r="N104" s="38">
        <v>2.8026464214758371E-3</v>
      </c>
      <c r="O104" s="83">
        <v>3.6377801319516863E-3</v>
      </c>
      <c r="P104" s="38">
        <v>0.68797449432807745</v>
      </c>
      <c r="Q104" s="38">
        <v>0.31186263920721902</v>
      </c>
      <c r="R104" s="83">
        <v>1.6286646470354432E-4</v>
      </c>
      <c r="S104" s="38">
        <v>4.402368192290145E-3</v>
      </c>
      <c r="T104" s="38">
        <v>3.8813716468720852E-2</v>
      </c>
      <c r="U104" s="38">
        <v>0.22451789859988833</v>
      </c>
      <c r="V104" s="83">
        <v>0.73226601673910063</v>
      </c>
      <c r="X104" s="111"/>
      <c r="Y104" s="111"/>
      <c r="Z104" s="111"/>
      <c r="AB104" s="27"/>
      <c r="AC104" s="27"/>
      <c r="AD104" s="27"/>
      <c r="AE104" s="27"/>
      <c r="AF104" s="27"/>
    </row>
    <row r="105" spans="1:32" ht="14.4" x14ac:dyDescent="0.3">
      <c r="A105" s="31" t="s">
        <v>29</v>
      </c>
      <c r="B105" s="84">
        <v>3236.0104000000001</v>
      </c>
      <c r="C105" s="84">
        <v>632.149</v>
      </c>
      <c r="D105" s="33">
        <v>0.19534825969656958</v>
      </c>
      <c r="E105" s="85">
        <v>43.144300000000001</v>
      </c>
      <c r="F105" s="41">
        <v>1.3332559128981786E-2</v>
      </c>
      <c r="G105" s="38">
        <v>0.1322696305302356</v>
      </c>
      <c r="H105" s="40">
        <v>0.47133893636435781</v>
      </c>
      <c r="I105" s="37"/>
      <c r="J105" s="40">
        <v>2.9451450465054128E-2</v>
      </c>
      <c r="K105" s="40">
        <v>1.781350888118283E-2</v>
      </c>
      <c r="L105" s="40">
        <v>0.2609253975203541</v>
      </c>
      <c r="M105" s="40">
        <v>8.0480211064834647E-2</v>
      </c>
      <c r="N105" s="113">
        <v>3.4889566485942071E-3</v>
      </c>
      <c r="O105" s="41">
        <v>4.231908525386692E-3</v>
      </c>
      <c r="P105" s="38">
        <v>0.7038045056962734</v>
      </c>
      <c r="Q105" s="38">
        <v>0.29601381998030663</v>
      </c>
      <c r="R105" s="41">
        <v>1.8167432341997417E-4</v>
      </c>
      <c r="S105" s="38">
        <v>5.7433601299859251E-3</v>
      </c>
      <c r="T105" s="38">
        <v>3.9929979071716748E-2</v>
      </c>
      <c r="U105" s="38">
        <v>0.19901860705438973</v>
      </c>
      <c r="V105" s="41">
        <v>0.75530805374390764</v>
      </c>
      <c r="X105" s="27"/>
      <c r="Y105" s="27"/>
      <c r="Z105" s="27"/>
      <c r="AB105" s="27"/>
      <c r="AC105" s="27"/>
      <c r="AD105" s="27"/>
      <c r="AE105" s="27"/>
      <c r="AF105" s="27"/>
    </row>
    <row r="106" spans="1:32" ht="14.4" x14ac:dyDescent="0.3">
      <c r="A106" s="31" t="s">
        <v>30</v>
      </c>
      <c r="B106" s="84">
        <v>2938.5097999999998</v>
      </c>
      <c r="C106" s="84">
        <v>627.65070000000003</v>
      </c>
      <c r="D106" s="33">
        <v>0.2135948976586704</v>
      </c>
      <c r="E106" s="85">
        <v>42.258099999999999</v>
      </c>
      <c r="F106" s="41">
        <v>1.438079260446911E-2</v>
      </c>
      <c r="G106" s="37"/>
      <c r="H106" s="40">
        <v>0.31127770953835171</v>
      </c>
      <c r="I106" s="37"/>
      <c r="J106" s="40">
        <v>4.5967074875843533E-2</v>
      </c>
      <c r="K106" s="40">
        <v>3.2211599226247264E-2</v>
      </c>
      <c r="L106" s="40">
        <v>0.45853194023719096</v>
      </c>
      <c r="M106" s="40">
        <v>0.1422953566464199</v>
      </c>
      <c r="N106" s="113">
        <v>4.2882279991034921E-3</v>
      </c>
      <c r="O106" s="41">
        <v>5.428091476843127E-3</v>
      </c>
      <c r="P106" s="38">
        <v>0.59827964500918118</v>
      </c>
      <c r="Q106" s="38">
        <v>0.40142802994905785</v>
      </c>
      <c r="R106" s="41">
        <v>2.923250417609633E-4</v>
      </c>
      <c r="S106" s="38">
        <v>7.9361325623253133E-3</v>
      </c>
      <c r="T106" s="38">
        <v>4.679192582550961E-2</v>
      </c>
      <c r="U106" s="38">
        <v>0.23087895958840451</v>
      </c>
      <c r="V106" s="41">
        <v>0.71439298202376056</v>
      </c>
      <c r="X106" s="27"/>
      <c r="Z106" s="120"/>
      <c r="AB106" s="27"/>
      <c r="AC106" s="27"/>
      <c r="AD106" s="27"/>
      <c r="AE106" s="27"/>
      <c r="AF106" s="27"/>
    </row>
    <row r="107" spans="1:32" ht="14.4" x14ac:dyDescent="0.3">
      <c r="A107" s="31" t="s">
        <v>31</v>
      </c>
      <c r="B107" s="84">
        <v>2353.4503</v>
      </c>
      <c r="C107" s="84">
        <v>353.05940000000004</v>
      </c>
      <c r="D107" s="33">
        <v>0.15001778452682857</v>
      </c>
      <c r="E107" s="85">
        <v>40.189599999999999</v>
      </c>
      <c r="F107" s="41">
        <v>1.7076884946327527E-2</v>
      </c>
      <c r="G107" s="37"/>
      <c r="H107" s="40">
        <v>0.21024438034659154</v>
      </c>
      <c r="I107" s="37"/>
      <c r="J107" s="40">
        <v>4.3608993994901868E-2</v>
      </c>
      <c r="K107" s="40">
        <v>3.6541880659217658E-2</v>
      </c>
      <c r="L107" s="40">
        <v>0.49994027917224337</v>
      </c>
      <c r="M107" s="40">
        <v>0.19715020113235449</v>
      </c>
      <c r="N107" s="113">
        <v>5.6231057864276979E-3</v>
      </c>
      <c r="O107" s="41">
        <v>6.8911589082633271E-3</v>
      </c>
      <c r="P107" s="38">
        <v>0.50329046676702716</v>
      </c>
      <c r="Q107" s="38">
        <v>0.49645794517096875</v>
      </c>
      <c r="R107" s="41">
        <v>2.5158806200411372E-4</v>
      </c>
      <c r="S107" s="38">
        <v>8.6472002242096516E-3</v>
      </c>
      <c r="T107" s="38">
        <v>5.1429123114166107E-2</v>
      </c>
      <c r="U107" s="38">
        <v>0.25783700787308023</v>
      </c>
      <c r="V107" s="41">
        <v>0.68208666878854396</v>
      </c>
      <c r="X107" s="27"/>
      <c r="Z107" s="120"/>
      <c r="AB107" s="27"/>
      <c r="AC107" s="27"/>
      <c r="AD107" s="27"/>
      <c r="AE107" s="27"/>
      <c r="AF107" s="27"/>
    </row>
    <row r="108" spans="1:32" ht="14.4" x14ac:dyDescent="0.3">
      <c r="A108" s="31" t="s">
        <v>32</v>
      </c>
      <c r="B108" s="84">
        <v>14072.492099999999</v>
      </c>
      <c r="C108" s="84">
        <v>447.69720000000001</v>
      </c>
      <c r="D108" s="33">
        <v>3.1813640172517844E-2</v>
      </c>
      <c r="E108" s="85">
        <v>63.385599999999997</v>
      </c>
      <c r="F108" s="41">
        <v>4.5042199739447715E-3</v>
      </c>
      <c r="G108" s="37"/>
      <c r="H108" s="40">
        <v>7.1929903588291946E-2</v>
      </c>
      <c r="I108" s="40">
        <v>0.40394236924105292</v>
      </c>
      <c r="J108" s="40">
        <v>9.3936311394340735E-2</v>
      </c>
      <c r="K108" s="40">
        <v>1.330462995960751E-2</v>
      </c>
      <c r="L108" s="40">
        <v>0.34291413814330729</v>
      </c>
      <c r="M108" s="40">
        <v>6.8501349522875205E-2</v>
      </c>
      <c r="N108" s="113">
        <v>3.2467881079855073E-3</v>
      </c>
      <c r="O108" s="41">
        <v>2.2245100425389475E-3</v>
      </c>
      <c r="P108" s="38">
        <v>0.60100253316184127</v>
      </c>
      <c r="Q108" s="38">
        <v>0.39868126129557396</v>
      </c>
      <c r="R108" s="41">
        <v>3.1620554258474234E-4</v>
      </c>
      <c r="S108" s="38">
        <v>6.0953155852150661E-3</v>
      </c>
      <c r="T108" s="38">
        <v>4.1341726683701681E-2</v>
      </c>
      <c r="U108" s="38">
        <v>0.22806036070510871</v>
      </c>
      <c r="V108" s="41">
        <v>0.72450259702597453</v>
      </c>
      <c r="X108" s="27"/>
      <c r="Z108" s="120"/>
      <c r="AB108" s="27"/>
      <c r="AC108" s="27"/>
      <c r="AD108" s="27"/>
      <c r="AE108" s="27"/>
      <c r="AF108" s="27"/>
    </row>
    <row r="109" spans="1:32" ht="14.4" x14ac:dyDescent="0.3">
      <c r="A109" s="31" t="s">
        <v>33</v>
      </c>
      <c r="B109" s="84"/>
      <c r="C109" s="84"/>
      <c r="D109" s="33"/>
      <c r="E109" s="85"/>
      <c r="F109" s="41"/>
      <c r="G109" s="121"/>
      <c r="H109" s="40"/>
      <c r="I109" s="40"/>
      <c r="J109" s="40"/>
      <c r="K109" s="40"/>
      <c r="L109" s="40"/>
      <c r="M109" s="40"/>
      <c r="N109" s="113"/>
      <c r="O109" s="41"/>
      <c r="P109" s="38"/>
      <c r="Q109" s="38"/>
      <c r="R109" s="41"/>
      <c r="S109" s="38"/>
      <c r="T109" s="38"/>
      <c r="U109" s="38"/>
      <c r="V109" s="41"/>
      <c r="X109" s="27"/>
      <c r="Z109" s="120"/>
      <c r="AB109" s="27"/>
      <c r="AC109" s="27"/>
      <c r="AD109" s="27"/>
      <c r="AE109" s="27"/>
      <c r="AF109" s="27"/>
    </row>
    <row r="110" spans="1:32" ht="14.4" x14ac:dyDescent="0.3">
      <c r="A110" s="31" t="s">
        <v>34</v>
      </c>
      <c r="B110" s="84"/>
      <c r="C110" s="84"/>
      <c r="D110" s="33"/>
      <c r="E110" s="85"/>
      <c r="F110" s="41"/>
      <c r="G110" s="121"/>
      <c r="H110" s="40"/>
      <c r="I110" s="40"/>
      <c r="J110" s="40"/>
      <c r="K110" s="40"/>
      <c r="L110" s="40"/>
      <c r="M110" s="40"/>
      <c r="N110" s="113"/>
      <c r="O110" s="41"/>
      <c r="P110" s="38"/>
      <c r="Q110" s="38"/>
      <c r="R110" s="41"/>
      <c r="S110" s="38"/>
      <c r="T110" s="38"/>
      <c r="U110" s="38"/>
      <c r="V110" s="41"/>
      <c r="X110" s="27"/>
      <c r="Z110" s="120"/>
      <c r="AB110" s="27"/>
      <c r="AC110" s="27"/>
      <c r="AD110" s="27"/>
      <c r="AE110" s="27"/>
      <c r="AF110" s="27"/>
    </row>
    <row r="111" spans="1:32" ht="14.4" x14ac:dyDescent="0.3">
      <c r="A111" s="31" t="s">
        <v>35</v>
      </c>
      <c r="B111" s="84"/>
      <c r="C111" s="84"/>
      <c r="D111" s="33"/>
      <c r="E111" s="85"/>
      <c r="F111" s="41"/>
      <c r="G111" s="121"/>
      <c r="H111" s="40"/>
      <c r="I111" s="40"/>
      <c r="J111" s="40"/>
      <c r="K111" s="40"/>
      <c r="L111" s="40"/>
      <c r="M111" s="40"/>
      <c r="N111" s="113"/>
      <c r="O111" s="41"/>
      <c r="P111" s="38"/>
      <c r="Q111" s="38"/>
      <c r="R111" s="41"/>
      <c r="S111" s="38"/>
      <c r="T111" s="38"/>
      <c r="U111" s="38"/>
      <c r="V111" s="41"/>
      <c r="X111" s="27"/>
      <c r="Z111" s="120"/>
      <c r="AB111" s="27"/>
      <c r="AC111" s="27"/>
      <c r="AD111" s="27"/>
      <c r="AE111" s="27"/>
      <c r="AF111" s="27"/>
    </row>
    <row r="112" spans="1:32" ht="14.4" x14ac:dyDescent="0.3">
      <c r="A112" s="31" t="s">
        <v>36</v>
      </c>
      <c r="B112" s="84"/>
      <c r="C112" s="84"/>
      <c r="D112" s="33"/>
      <c r="E112" s="85"/>
      <c r="F112" s="41"/>
      <c r="G112" s="121"/>
      <c r="H112" s="82"/>
      <c r="I112" s="82"/>
      <c r="J112" s="82"/>
      <c r="K112" s="82"/>
      <c r="L112" s="82"/>
      <c r="M112" s="82"/>
      <c r="N112" s="116"/>
      <c r="O112" s="117"/>
      <c r="P112" s="38"/>
      <c r="Q112" s="38"/>
      <c r="R112" s="41"/>
      <c r="S112" s="38"/>
      <c r="T112" s="38"/>
      <c r="U112" s="38"/>
      <c r="V112" s="41"/>
      <c r="X112" s="27"/>
      <c r="Z112" s="120"/>
      <c r="AB112" s="27"/>
      <c r="AC112" s="27"/>
      <c r="AD112" s="27"/>
      <c r="AE112" s="27"/>
      <c r="AF112" s="27"/>
    </row>
    <row r="113" spans="1:32" ht="14.4" x14ac:dyDescent="0.3">
      <c r="A113" s="31" t="s">
        <v>37</v>
      </c>
      <c r="B113" s="84"/>
      <c r="C113" s="84"/>
      <c r="D113" s="33"/>
      <c r="E113" s="85"/>
      <c r="F113" s="41"/>
      <c r="G113" s="121"/>
      <c r="H113" s="38"/>
      <c r="I113" s="40"/>
      <c r="J113" s="40"/>
      <c r="K113" s="40"/>
      <c r="L113" s="40"/>
      <c r="M113" s="40"/>
      <c r="N113" s="113"/>
      <c r="O113" s="41"/>
      <c r="P113" s="38"/>
      <c r="Q113" s="38"/>
      <c r="R113" s="41"/>
      <c r="S113" s="38"/>
      <c r="T113" s="38"/>
      <c r="U113" s="38"/>
      <c r="V113" s="41"/>
      <c r="X113" s="27"/>
      <c r="Z113" s="120"/>
      <c r="AB113" s="27"/>
      <c r="AC113" s="27"/>
      <c r="AD113" s="27"/>
      <c r="AE113" s="27"/>
      <c r="AF113" s="27"/>
    </row>
    <row r="114" spans="1:32" ht="14.25" customHeight="1" thickBot="1" x14ac:dyDescent="0.35">
      <c r="A114" s="31" t="s">
        <v>38</v>
      </c>
      <c r="B114" s="91"/>
      <c r="C114" s="91"/>
      <c r="D114" s="33"/>
      <c r="E114" s="93"/>
      <c r="F114" s="94"/>
      <c r="G114" s="121"/>
      <c r="H114" s="50"/>
      <c r="I114" s="95"/>
      <c r="J114" s="95"/>
      <c r="K114" s="95"/>
      <c r="L114" s="95"/>
      <c r="M114" s="95"/>
      <c r="N114" s="118"/>
      <c r="O114" s="94"/>
      <c r="P114" s="38"/>
      <c r="Q114" s="38"/>
      <c r="R114" s="94"/>
      <c r="S114" s="38"/>
      <c r="T114" s="38"/>
      <c r="U114" s="38"/>
      <c r="V114" s="94"/>
      <c r="X114" s="27"/>
      <c r="Z114" s="120"/>
      <c r="AB114" s="27"/>
      <c r="AC114" s="27"/>
      <c r="AD114" s="27"/>
      <c r="AE114" s="27"/>
      <c r="AF114" s="27"/>
    </row>
    <row r="115" spans="1:32" ht="15" thickBot="1" x14ac:dyDescent="0.35">
      <c r="A115" s="98" t="s">
        <v>39</v>
      </c>
      <c r="B115" s="99">
        <f>SUM(B103:B114)</f>
        <v>30859.9977</v>
      </c>
      <c r="C115" s="99">
        <f>SUM(C103:C114)</f>
        <v>3470.8975</v>
      </c>
      <c r="D115" s="100">
        <f>C115/B115</f>
        <v>0.11247238362561511</v>
      </c>
      <c r="E115" s="101">
        <f>SUM(E103:E114)</f>
        <v>414.12780000000004</v>
      </c>
      <c r="F115" s="102">
        <f>E115/B115</f>
        <v>1.3419566781108349E-2</v>
      </c>
      <c r="G115" s="61">
        <v>1.3869926503591411E-2</v>
      </c>
      <c r="H115" s="65">
        <v>0.25025411132807701</v>
      </c>
      <c r="I115" s="63">
        <v>0.18420208112977274</v>
      </c>
      <c r="J115" s="63">
        <v>6.4828682731884968E-2</v>
      </c>
      <c r="K115" s="63">
        <v>1.8270182826358412E-2</v>
      </c>
      <c r="L115" s="63">
        <v>0.36094111244862465</v>
      </c>
      <c r="M115" s="63">
        <v>0.10052281371362513</v>
      </c>
      <c r="N115" s="65">
        <v>3.5171130294672699E-3</v>
      </c>
      <c r="O115" s="65">
        <v>3.5939762885983623E-3</v>
      </c>
      <c r="P115" s="61">
        <v>0.62808882192496085</v>
      </c>
      <c r="Q115" s="63">
        <v>0.37163026100938434</v>
      </c>
      <c r="R115" s="66">
        <v>2.809170656548688E-4</v>
      </c>
      <c r="S115" s="61">
        <v>6.0481279527350674E-3</v>
      </c>
      <c r="T115" s="63">
        <v>4.1740914647898059E-2</v>
      </c>
      <c r="U115" s="63">
        <v>0.22543782788427061</v>
      </c>
      <c r="V115" s="66">
        <v>0.72677312951509632</v>
      </c>
      <c r="X115" s="115"/>
      <c r="Z115" s="120"/>
      <c r="AB115" s="27"/>
      <c r="AC115" s="27"/>
      <c r="AD115" s="27"/>
      <c r="AE115" s="27"/>
      <c r="AF115" s="27"/>
    </row>
    <row r="116" spans="1:32" ht="15" thickTop="1" x14ac:dyDescent="0.3">
      <c r="A116" s="1"/>
      <c r="B116" s="123" t="s">
        <v>47</v>
      </c>
      <c r="C116" s="123"/>
      <c r="D116" s="123"/>
      <c r="E116" s="123"/>
      <c r="F116" s="123"/>
      <c r="G116" s="124"/>
      <c r="H116" s="125"/>
      <c r="I116" s="125"/>
      <c r="J116" s="125"/>
      <c r="K116" s="125"/>
      <c r="L116" s="125"/>
      <c r="M116" s="125"/>
      <c r="N116" s="125"/>
      <c r="O116" s="125"/>
      <c r="P116" s="4"/>
      <c r="Q116" s="4"/>
      <c r="R116" s="4"/>
      <c r="S116" s="4"/>
      <c r="T116" s="4"/>
      <c r="U116" s="4"/>
      <c r="V116" s="4"/>
      <c r="X116" s="27"/>
      <c r="Z116" s="120"/>
      <c r="AB116" s="27"/>
      <c r="AC116" s="27"/>
      <c r="AD116" s="27"/>
      <c r="AE116" s="27"/>
      <c r="AF116" s="27"/>
    </row>
    <row r="117" spans="1:32" ht="14.4" thickBot="1" x14ac:dyDescent="0.3">
      <c r="A117" s="126" t="s">
        <v>48</v>
      </c>
      <c r="B117" s="1"/>
      <c r="C117" s="1"/>
      <c r="D117" s="1"/>
      <c r="E117" s="1"/>
      <c r="F117" s="123"/>
      <c r="G117" s="1"/>
      <c r="H117" s="1"/>
      <c r="I117" s="1"/>
      <c r="J117" s="1"/>
      <c r="K117" s="1"/>
      <c r="L117" s="1"/>
      <c r="M117" s="1"/>
      <c r="N117" s="1"/>
      <c r="O117" s="1"/>
      <c r="P117" s="4"/>
      <c r="Q117" s="4"/>
      <c r="R117" s="4"/>
      <c r="S117" s="4"/>
      <c r="T117" s="4"/>
      <c r="U117" s="4"/>
      <c r="V117" s="4"/>
      <c r="Z117" s="120"/>
    </row>
    <row r="118" spans="1:32" ht="15" thickTop="1" thickBot="1" x14ac:dyDescent="0.3">
      <c r="A118" s="10" t="s">
        <v>49</v>
      </c>
      <c r="B118" s="8"/>
      <c r="C118" s="8"/>
      <c r="D118" s="10"/>
      <c r="E118" s="10"/>
      <c r="F118" s="10"/>
      <c r="G118" s="9" t="s">
        <v>2</v>
      </c>
      <c r="H118" s="10"/>
      <c r="I118" s="10"/>
      <c r="J118" s="10"/>
      <c r="K118" s="10"/>
      <c r="L118" s="10"/>
      <c r="M118" s="10"/>
      <c r="N118" s="10"/>
      <c r="O118" s="11"/>
      <c r="P118" s="12" t="s">
        <v>3</v>
      </c>
      <c r="Q118" s="13"/>
      <c r="R118" s="14"/>
      <c r="S118" s="12" t="s">
        <v>4</v>
      </c>
      <c r="T118" s="13"/>
      <c r="U118" s="13"/>
      <c r="V118" s="14"/>
    </row>
    <row r="119" spans="1:32" ht="42" thickTop="1" x14ac:dyDescent="0.25">
      <c r="A119" s="127"/>
      <c r="B119" s="18" t="s">
        <v>50</v>
      </c>
      <c r="C119" s="18" t="s">
        <v>6</v>
      </c>
      <c r="D119" s="19" t="s">
        <v>7</v>
      </c>
      <c r="E119" s="20" t="s">
        <v>8</v>
      </c>
      <c r="F119" s="21" t="s">
        <v>9</v>
      </c>
      <c r="G119" s="22" t="s">
        <v>10</v>
      </c>
      <c r="H119" s="20" t="s">
        <v>11</v>
      </c>
      <c r="I119" s="20" t="s">
        <v>12</v>
      </c>
      <c r="J119" s="20" t="s">
        <v>13</v>
      </c>
      <c r="K119" s="25" t="s">
        <v>51</v>
      </c>
      <c r="L119" s="25" t="s">
        <v>15</v>
      </c>
      <c r="M119" s="25" t="s">
        <v>16</v>
      </c>
      <c r="N119" s="20" t="s">
        <v>17</v>
      </c>
      <c r="O119" s="128" t="s">
        <v>18</v>
      </c>
      <c r="P119" s="22" t="s">
        <v>19</v>
      </c>
      <c r="Q119" s="25" t="s">
        <v>20</v>
      </c>
      <c r="R119" s="26" t="s">
        <v>21</v>
      </c>
      <c r="S119" s="22" t="s">
        <v>22</v>
      </c>
      <c r="T119" s="25" t="s">
        <v>23</v>
      </c>
      <c r="U119" s="25" t="s">
        <v>24</v>
      </c>
      <c r="V119" s="26" t="s">
        <v>25</v>
      </c>
    </row>
    <row r="120" spans="1:32" ht="14.4" x14ac:dyDescent="0.3">
      <c r="A120" s="31">
        <v>2007</v>
      </c>
      <c r="B120" s="129">
        <v>2868.1161000000002</v>
      </c>
      <c r="C120" s="129">
        <v>1130.85717</v>
      </c>
      <c r="D120" s="33">
        <v>0.39428570203277336</v>
      </c>
      <c r="E120" s="130">
        <v>18.890300000000003</v>
      </c>
      <c r="F120" s="131">
        <v>6.5863093896373313E-3</v>
      </c>
      <c r="G120" s="36"/>
      <c r="H120" s="37"/>
      <c r="I120" s="37"/>
      <c r="J120" s="40">
        <v>0.71088408868804154</v>
      </c>
      <c r="K120" s="40">
        <v>0.10925952404785845</v>
      </c>
      <c r="L120" s="40">
        <v>4.9604093781280327E-2</v>
      </c>
      <c r="M120" s="40">
        <v>0.13025229348281958</v>
      </c>
      <c r="N120" s="37"/>
      <c r="O120" s="39"/>
      <c r="P120" s="42">
        <v>0.9376298569877215</v>
      </c>
      <c r="Q120" s="40">
        <v>5.9418682194749883E-2</v>
      </c>
      <c r="R120" s="41">
        <v>2.9514608175285765E-3</v>
      </c>
      <c r="S120" s="42">
        <v>1.9103904091118819E-2</v>
      </c>
      <c r="T120" s="40">
        <v>4.5207155883888087E-2</v>
      </c>
      <c r="U120" s="40">
        <v>0.23681394443999051</v>
      </c>
      <c r="V120" s="41">
        <v>0.69887499558500255</v>
      </c>
      <c r="W120" s="43"/>
      <c r="X120" s="132"/>
      <c r="Y120" s="27"/>
      <c r="Z120" s="120"/>
      <c r="AA120" s="120"/>
      <c r="AB120" s="120"/>
      <c r="AC120" s="120"/>
    </row>
    <row r="121" spans="1:32" ht="14.4" x14ac:dyDescent="0.3">
      <c r="A121" s="31">
        <v>2008</v>
      </c>
      <c r="B121" s="129">
        <v>6175.2444000000005</v>
      </c>
      <c r="C121" s="129">
        <v>1559.6780999999999</v>
      </c>
      <c r="D121" s="33">
        <v>0.25256945295962696</v>
      </c>
      <c r="E121" s="130">
        <v>14.663819999999999</v>
      </c>
      <c r="F121" s="131">
        <v>2.3746137075967388E-3</v>
      </c>
      <c r="G121" s="36"/>
      <c r="H121" s="37"/>
      <c r="I121" s="37"/>
      <c r="J121" s="40">
        <v>0.61392065713221</v>
      </c>
      <c r="K121" s="40">
        <v>0.12043086100365517</v>
      </c>
      <c r="L121" s="40">
        <v>0.12813883123395081</v>
      </c>
      <c r="M121" s="40">
        <v>0.13750965063018397</v>
      </c>
      <c r="N121" s="37"/>
      <c r="O121" s="39"/>
      <c r="P121" s="42">
        <v>0.88881670452762118</v>
      </c>
      <c r="Q121" s="40">
        <v>0.1081781329597892</v>
      </c>
      <c r="R121" s="41">
        <v>3.0051625125895698E-3</v>
      </c>
      <c r="S121" s="42">
        <v>1.8499273231216723E-2</v>
      </c>
      <c r="T121" s="40">
        <v>4.8615483312768062E-2</v>
      </c>
      <c r="U121" s="40">
        <v>0.25956484390045126</v>
      </c>
      <c r="V121" s="41">
        <v>0.673320399555564</v>
      </c>
      <c r="W121" s="43"/>
      <c r="X121" s="132"/>
      <c r="Y121" s="27"/>
      <c r="Z121" s="120"/>
      <c r="AA121" s="120"/>
      <c r="AB121" s="120"/>
      <c r="AC121" s="120"/>
    </row>
    <row r="122" spans="1:32" ht="14.4" x14ac:dyDescent="0.3">
      <c r="A122" s="31">
        <v>2009</v>
      </c>
      <c r="B122" s="129">
        <v>3833.9618000000005</v>
      </c>
      <c r="C122" s="129">
        <v>985.17830000000004</v>
      </c>
      <c r="D122" s="33">
        <v>0.25696090660058218</v>
      </c>
      <c r="E122" s="130">
        <v>57.549400000000006</v>
      </c>
      <c r="F122" s="131">
        <v>1.5010426029805513E-2</v>
      </c>
      <c r="G122" s="36"/>
      <c r="H122" s="37"/>
      <c r="I122" s="37"/>
      <c r="J122" s="40">
        <v>0.56946462012219312</v>
      </c>
      <c r="K122" s="40">
        <v>4.7739938358279922E-2</v>
      </c>
      <c r="L122" s="40">
        <v>0.12914820904058041</v>
      </c>
      <c r="M122" s="40">
        <v>0.25364723247894644</v>
      </c>
      <c r="N122" s="37"/>
      <c r="O122" s="39"/>
      <c r="P122" s="42">
        <v>0.87052534865397968</v>
      </c>
      <c r="Q122" s="40">
        <v>0.12593142309415509</v>
      </c>
      <c r="R122" s="41">
        <v>3.5432282518653093E-3</v>
      </c>
      <c r="S122" s="42">
        <v>2.4983162447932094E-2</v>
      </c>
      <c r="T122" s="40">
        <v>4.4897676125693869E-2</v>
      </c>
      <c r="U122" s="40">
        <v>0.23308330678702355</v>
      </c>
      <c r="V122" s="41">
        <v>0.69703585463935047</v>
      </c>
      <c r="W122" s="43"/>
      <c r="X122" s="132"/>
      <c r="Y122" s="27"/>
      <c r="Z122" s="120"/>
      <c r="AA122" s="120"/>
      <c r="AB122" s="120"/>
      <c r="AC122" s="120"/>
    </row>
    <row r="123" spans="1:32" ht="14.4" x14ac:dyDescent="0.3">
      <c r="A123" s="31">
        <v>2010</v>
      </c>
      <c r="B123" s="129">
        <v>2377.7606000000001</v>
      </c>
      <c r="C123" s="129">
        <v>1124.5345</v>
      </c>
      <c r="D123" s="33">
        <v>0.4729384867425257</v>
      </c>
      <c r="E123" s="130">
        <v>59.401300000000006</v>
      </c>
      <c r="F123" s="131">
        <v>2.4982035617883484E-2</v>
      </c>
      <c r="G123" s="36"/>
      <c r="H123" s="37"/>
      <c r="I123" s="37"/>
      <c r="J123" s="40">
        <v>0.55657049746723875</v>
      </c>
      <c r="K123" s="40">
        <v>5.6468258410876181E-2</v>
      </c>
      <c r="L123" s="40">
        <v>0.1201227322885239</v>
      </c>
      <c r="M123" s="40">
        <v>0.26683851183336116</v>
      </c>
      <c r="N123" s="37"/>
      <c r="O123" s="39"/>
      <c r="P123" s="42">
        <v>0.86616305438474317</v>
      </c>
      <c r="Q123" s="40">
        <v>0.12819034269322538</v>
      </c>
      <c r="R123" s="41">
        <v>5.6466029220312358E-3</v>
      </c>
      <c r="S123" s="42">
        <v>1.1733108138513575E-2</v>
      </c>
      <c r="T123" s="40">
        <v>3.6156495357448394E-2</v>
      </c>
      <c r="U123" s="40">
        <v>0.21727932494286575</v>
      </c>
      <c r="V123" s="41">
        <v>0.73483107156117233</v>
      </c>
      <c r="W123" s="43"/>
      <c r="X123" s="132"/>
      <c r="Y123" s="27"/>
      <c r="Z123" s="120"/>
      <c r="AA123" s="120"/>
      <c r="AB123" s="120"/>
      <c r="AC123" s="120"/>
    </row>
    <row r="124" spans="1:32" ht="14.4" x14ac:dyDescent="0.3">
      <c r="A124" s="31">
        <v>2011</v>
      </c>
      <c r="B124" s="129">
        <v>2222.2703000000001</v>
      </c>
      <c r="C124" s="129">
        <v>995.32670000000007</v>
      </c>
      <c r="D124" s="33">
        <v>0.44788732495772499</v>
      </c>
      <c r="E124" s="130">
        <v>66.902199999999993</v>
      </c>
      <c r="F124" s="131">
        <v>3.010533867099785E-2</v>
      </c>
      <c r="G124" s="36"/>
      <c r="H124" s="37"/>
      <c r="I124" s="37"/>
      <c r="J124" s="40">
        <v>0.48079353803180463</v>
      </c>
      <c r="K124" s="40">
        <v>0.1297215734737579</v>
      </c>
      <c r="L124" s="40">
        <v>0.18319778651588872</v>
      </c>
      <c r="M124" s="40">
        <v>0.20628710197854869</v>
      </c>
      <c r="N124" s="37"/>
      <c r="O124" s="39"/>
      <c r="P124" s="42">
        <v>0.84626052847824085</v>
      </c>
      <c r="Q124" s="40">
        <v>0.14955739001369767</v>
      </c>
      <c r="R124" s="41">
        <v>4.182081508061479E-3</v>
      </c>
      <c r="S124" s="42">
        <v>1.7862833225281746E-2</v>
      </c>
      <c r="T124" s="40">
        <v>3.4852119819517913E-2</v>
      </c>
      <c r="U124" s="40">
        <v>0.21984994032067348</v>
      </c>
      <c r="V124" s="41">
        <v>0.72743510663452693</v>
      </c>
      <c r="W124" s="43"/>
      <c r="X124" s="132"/>
      <c r="Y124" s="27"/>
      <c r="Z124" s="120"/>
      <c r="AA124" s="120"/>
      <c r="AB124" s="120"/>
      <c r="AC124" s="120"/>
    </row>
    <row r="125" spans="1:32" ht="14.4" x14ac:dyDescent="0.3">
      <c r="A125" s="31">
        <v>2012</v>
      </c>
      <c r="B125" s="129">
        <v>2450.828</v>
      </c>
      <c r="C125" s="129">
        <v>966.54169999999999</v>
      </c>
      <c r="D125" s="33">
        <v>0.39437353416886051</v>
      </c>
      <c r="E125" s="130">
        <v>87.76939999999999</v>
      </c>
      <c r="F125" s="131">
        <v>3.5812141855732019E-2</v>
      </c>
      <c r="G125" s="36"/>
      <c r="H125" s="37"/>
      <c r="I125" s="37"/>
      <c r="J125" s="40">
        <v>0.31203629956896195</v>
      </c>
      <c r="K125" s="40">
        <v>6.2789187980551872E-2</v>
      </c>
      <c r="L125" s="40">
        <v>0.29717879018845872</v>
      </c>
      <c r="M125" s="40">
        <v>0.32799572226202733</v>
      </c>
      <c r="N125" s="37"/>
      <c r="O125" s="39"/>
      <c r="P125" s="42">
        <v>0.81104574215380665</v>
      </c>
      <c r="Q125" s="40">
        <v>0.18555177247180984</v>
      </c>
      <c r="R125" s="41">
        <v>3.4024853743835973E-3</v>
      </c>
      <c r="S125" s="42">
        <v>2.1869060193096614E-2</v>
      </c>
      <c r="T125" s="40">
        <v>3.916033506414833E-2</v>
      </c>
      <c r="U125" s="40">
        <v>0.20742524908724203</v>
      </c>
      <c r="V125" s="41">
        <v>0.73154535565551293</v>
      </c>
      <c r="W125" s="43"/>
      <c r="X125" s="132"/>
      <c r="Y125" s="27"/>
      <c r="Z125" s="120"/>
      <c r="AA125" s="120"/>
      <c r="AB125" s="120"/>
      <c r="AC125" s="120"/>
    </row>
    <row r="126" spans="1:32" ht="14.4" x14ac:dyDescent="0.3">
      <c r="A126" s="31">
        <v>2013</v>
      </c>
      <c r="B126" s="129">
        <v>2921.8949000000002</v>
      </c>
      <c r="C126" s="129">
        <v>757.24829999999997</v>
      </c>
      <c r="D126" s="33">
        <v>0.25916342849977247</v>
      </c>
      <c r="E126" s="130">
        <v>84.308899999999994</v>
      </c>
      <c r="F126" s="131">
        <v>2.8854186370632286E-2</v>
      </c>
      <c r="G126" s="133">
        <v>0.29920788731997172</v>
      </c>
      <c r="H126" s="37"/>
      <c r="I126" s="37"/>
      <c r="J126" s="40">
        <v>0.36728456591645381</v>
      </c>
      <c r="K126" s="40">
        <v>6.1737367760900642E-2</v>
      </c>
      <c r="L126" s="40">
        <v>0.16834520639328954</v>
      </c>
      <c r="M126" s="40">
        <v>0.10342497260938442</v>
      </c>
      <c r="N126" s="37"/>
      <c r="O126" s="39"/>
      <c r="P126" s="42">
        <v>0.84982509124472605</v>
      </c>
      <c r="Q126" s="40">
        <v>0.14869764822820972</v>
      </c>
      <c r="R126" s="41">
        <v>1.4772605270641321E-3</v>
      </c>
      <c r="S126" s="42">
        <v>3.1208548945412105E-2</v>
      </c>
      <c r="T126" s="40">
        <v>3.146482099681272E-2</v>
      </c>
      <c r="U126" s="40">
        <v>0.17182561905289612</v>
      </c>
      <c r="V126" s="41">
        <v>0.76550101100487911</v>
      </c>
      <c r="W126" s="43"/>
      <c r="X126" s="132"/>
      <c r="Y126" s="27"/>
      <c r="Z126" s="120"/>
      <c r="AA126" s="120"/>
      <c r="AB126" s="120"/>
      <c r="AC126" s="120"/>
    </row>
    <row r="127" spans="1:32" ht="14.4" x14ac:dyDescent="0.3">
      <c r="A127" s="31">
        <v>2014</v>
      </c>
      <c r="B127" s="129">
        <v>2720.9264000000003</v>
      </c>
      <c r="C127" s="129">
        <v>1050.9834000000001</v>
      </c>
      <c r="D127" s="33">
        <v>0.38625940047477947</v>
      </c>
      <c r="E127" s="130">
        <v>103.75279999999999</v>
      </c>
      <c r="F127" s="131">
        <v>3.8131424650075053E-2</v>
      </c>
      <c r="G127" s="133">
        <v>0.28257544930285516</v>
      </c>
      <c r="H127" s="37"/>
      <c r="I127" s="37"/>
      <c r="J127" s="40">
        <v>0.44167534263330327</v>
      </c>
      <c r="K127" s="40">
        <v>7.5631630462330776E-2</v>
      </c>
      <c r="L127" s="40">
        <v>0.11121160792882896</v>
      </c>
      <c r="M127" s="40">
        <v>8.8905969672682092E-2</v>
      </c>
      <c r="N127" s="37"/>
      <c r="O127" s="39"/>
      <c r="P127" s="42">
        <v>0.86359248820548762</v>
      </c>
      <c r="Q127" s="40">
        <v>0.13486318483293044</v>
      </c>
      <c r="R127" s="41">
        <v>1.5443269615819082E-3</v>
      </c>
      <c r="S127" s="42">
        <v>1.8873645387835553E-2</v>
      </c>
      <c r="T127" s="40">
        <v>3.2105829837955194E-2</v>
      </c>
      <c r="U127" s="40">
        <v>0.16276970961066789</v>
      </c>
      <c r="V127" s="41">
        <v>0.78625081516354134</v>
      </c>
      <c r="W127" s="43"/>
      <c r="X127" s="132"/>
      <c r="Y127" s="27"/>
      <c r="Z127" s="120"/>
      <c r="AA127" s="120"/>
      <c r="AB127" s="120"/>
      <c r="AC127" s="120"/>
    </row>
    <row r="128" spans="1:32" ht="14.4" x14ac:dyDescent="0.3">
      <c r="A128" s="134" t="s">
        <v>52</v>
      </c>
      <c r="B128" s="135">
        <v>3217.6671000000001</v>
      </c>
      <c r="C128" s="135">
        <v>911.79880000000003</v>
      </c>
      <c r="D128" s="45">
        <v>0.28337263354558961</v>
      </c>
      <c r="E128" s="136">
        <v>111.94290000000001</v>
      </c>
      <c r="F128" s="137">
        <v>3.4790081298341893E-2</v>
      </c>
      <c r="G128" s="138">
        <v>0.2732298813634263</v>
      </c>
      <c r="H128" s="37"/>
      <c r="I128" s="49"/>
      <c r="J128" s="52">
        <v>0.50908482732722726</v>
      </c>
      <c r="K128" s="52">
        <v>5.2722514395600467E-2</v>
      </c>
      <c r="L128" s="52">
        <v>8.9670494502057094E-2</v>
      </c>
      <c r="M128" s="52">
        <v>7.5292282411688879E-2</v>
      </c>
      <c r="N128" s="37"/>
      <c r="O128" s="39"/>
      <c r="P128" s="54">
        <v>0.88811912829639827</v>
      </c>
      <c r="Q128" s="52">
        <v>0.11033490692682285</v>
      </c>
      <c r="R128" s="53">
        <v>1.5459647767788035E-3</v>
      </c>
      <c r="S128" s="54">
        <v>7.2327213321437198E-3</v>
      </c>
      <c r="T128" s="52">
        <v>2.7767231054389382E-2</v>
      </c>
      <c r="U128" s="52">
        <v>0.19358655086442955</v>
      </c>
      <c r="V128" s="53">
        <v>0.77141349674903736</v>
      </c>
      <c r="W128" s="43"/>
      <c r="X128" s="132"/>
      <c r="Y128" s="27"/>
      <c r="Z128" s="120"/>
      <c r="AA128" s="120"/>
      <c r="AB128" s="120"/>
      <c r="AC128" s="120"/>
    </row>
    <row r="129" spans="1:29" ht="14.4" x14ac:dyDescent="0.3">
      <c r="A129" s="31">
        <v>2016</v>
      </c>
      <c r="B129" s="135">
        <v>4633.6657000000005</v>
      </c>
      <c r="C129" s="135">
        <v>2038.7188000000001</v>
      </c>
      <c r="D129" s="45">
        <v>0.43997969037774992</v>
      </c>
      <c r="E129" s="136">
        <v>127.01500000000001</v>
      </c>
      <c r="F129" s="137">
        <v>2.7411343032364203E-2</v>
      </c>
      <c r="G129" s="36"/>
      <c r="H129" s="49"/>
      <c r="I129" s="49"/>
      <c r="J129" s="52">
        <v>0.76530093657813947</v>
      </c>
      <c r="K129" s="52">
        <v>4.4684578777446117E-2</v>
      </c>
      <c r="L129" s="52">
        <v>0.12816712263036154</v>
      </c>
      <c r="M129" s="52">
        <v>6.1160324966904718E-2</v>
      </c>
      <c r="N129" s="139">
        <v>3.4236393013850782E-4</v>
      </c>
      <c r="O129" s="140">
        <v>3.446731170097144E-4</v>
      </c>
      <c r="P129" s="54">
        <v>0.88362049942446219</v>
      </c>
      <c r="Q129" s="52">
        <v>0.1148960098696805</v>
      </c>
      <c r="R129" s="53">
        <v>1.4834907058573518E-3</v>
      </c>
      <c r="S129" s="54">
        <v>6.2500804530865343E-3</v>
      </c>
      <c r="T129" s="52">
        <v>3.8416729246299255E-2</v>
      </c>
      <c r="U129" s="52">
        <v>0.18123659758661256</v>
      </c>
      <c r="V129" s="53">
        <v>0.77409659271400166</v>
      </c>
      <c r="W129" s="43"/>
      <c r="X129" s="132"/>
      <c r="Y129" s="27"/>
      <c r="Z129" s="120"/>
      <c r="AA129" s="120"/>
      <c r="AB129" s="120"/>
      <c r="AC129" s="120"/>
    </row>
    <row r="130" spans="1:29" ht="14.4" x14ac:dyDescent="0.3">
      <c r="A130" s="31">
        <v>2017</v>
      </c>
      <c r="B130" s="135">
        <v>6860.9630000000006</v>
      </c>
      <c r="C130" s="135">
        <v>1603.1019000000001</v>
      </c>
      <c r="D130" s="45">
        <v>0.23365552328441358</v>
      </c>
      <c r="E130" s="136">
        <v>150.7423</v>
      </c>
      <c r="F130" s="137">
        <v>2.1971011941035099E-2</v>
      </c>
      <c r="G130" s="36"/>
      <c r="H130" s="52">
        <v>9.4786693937862695E-2</v>
      </c>
      <c r="I130" s="37"/>
      <c r="J130" s="52">
        <v>0.43137059622679791</v>
      </c>
      <c r="K130" s="52">
        <v>3.1586323960645174E-2</v>
      </c>
      <c r="L130" s="52">
        <v>0.35809304029186584</v>
      </c>
      <c r="M130" s="52">
        <v>8.1700309417205727E-2</v>
      </c>
      <c r="N130" s="139">
        <v>1.2536286815713769E-3</v>
      </c>
      <c r="O130" s="140">
        <v>1.209407484051437E-3</v>
      </c>
      <c r="P130" s="54">
        <v>0.83821383383061532</v>
      </c>
      <c r="Q130" s="52">
        <v>0.16082583450748825</v>
      </c>
      <c r="R130" s="53">
        <v>9.603316618964422E-4</v>
      </c>
      <c r="S130" s="54">
        <v>5.6025365602048642E-3</v>
      </c>
      <c r="T130" s="52">
        <v>3.4610940893773229E-2</v>
      </c>
      <c r="U130" s="52">
        <v>0.21092201445807623</v>
      </c>
      <c r="V130" s="53">
        <v>0.74886450808794569</v>
      </c>
      <c r="W130" s="43"/>
      <c r="X130" s="132"/>
      <c r="Y130" s="27"/>
      <c r="Z130" s="120"/>
      <c r="AA130" s="120"/>
      <c r="AB130" s="120"/>
      <c r="AC130" s="120"/>
    </row>
    <row r="131" spans="1:29" ht="14.4" x14ac:dyDescent="0.3">
      <c r="A131" s="31">
        <v>2018</v>
      </c>
      <c r="B131" s="135">
        <v>12706.413200000001</v>
      </c>
      <c r="C131" s="135">
        <v>3529.8878000000004</v>
      </c>
      <c r="D131" s="45">
        <v>0.27780363698545552</v>
      </c>
      <c r="E131" s="136">
        <v>194.27799999999999</v>
      </c>
      <c r="F131" s="137">
        <v>1.5289759347665475E-2</v>
      </c>
      <c r="G131" s="141">
        <v>2.9208250523444335E-2</v>
      </c>
      <c r="H131" s="52">
        <v>0.33002652550288541</v>
      </c>
      <c r="I131" s="37"/>
      <c r="J131" s="52">
        <v>0.28068769241661373</v>
      </c>
      <c r="K131" s="52">
        <v>1.3293350164309157E-2</v>
      </c>
      <c r="L131" s="52">
        <v>0.26296724712210684</v>
      </c>
      <c r="M131" s="52">
        <v>8.1440354859544484E-2</v>
      </c>
      <c r="N131" s="139">
        <v>1.0871281912979188E-3</v>
      </c>
      <c r="O131" s="140">
        <v>1.289451219798204E-3</v>
      </c>
      <c r="P131" s="54">
        <v>0.81622003288858891</v>
      </c>
      <c r="Q131" s="52">
        <v>0.18352465509306748</v>
      </c>
      <c r="R131" s="53">
        <v>2.5531201834361878E-4</v>
      </c>
      <c r="S131" s="54">
        <v>6.471039832773957E-3</v>
      </c>
      <c r="T131" s="52">
        <v>3.4161754550171772E-2</v>
      </c>
      <c r="U131" s="52">
        <v>0.20561581209073554</v>
      </c>
      <c r="V131" s="53">
        <v>0.7537513935263187</v>
      </c>
      <c r="W131" s="43"/>
      <c r="X131" s="132"/>
      <c r="Y131" s="27"/>
      <c r="Z131" s="120"/>
      <c r="AA131" s="120"/>
      <c r="AB131" s="120"/>
      <c r="AC131" s="120"/>
    </row>
    <row r="132" spans="1:29" ht="14.4" x14ac:dyDescent="0.3">
      <c r="A132" s="31">
        <v>2019</v>
      </c>
      <c r="B132" s="135">
        <v>17286.939599999998</v>
      </c>
      <c r="C132" s="135">
        <v>3470.8996999999999</v>
      </c>
      <c r="D132" s="45">
        <v>0.20078161781741866</v>
      </c>
      <c r="E132" s="136">
        <v>285.54669999999999</v>
      </c>
      <c r="F132" s="137">
        <v>1.6518059680152988E-2</v>
      </c>
      <c r="G132" s="141">
        <v>3.2953953283899939E-2</v>
      </c>
      <c r="H132" s="52">
        <v>0.28393233930197798</v>
      </c>
      <c r="I132" s="49"/>
      <c r="J132" s="52">
        <v>0.21334658912095691</v>
      </c>
      <c r="K132" s="52">
        <v>1.0242535931576922E-2</v>
      </c>
      <c r="L132" s="52">
        <v>0.35636638656387742</v>
      </c>
      <c r="M132" s="52">
        <v>9.8152567155380094E-2</v>
      </c>
      <c r="N132" s="139">
        <v>2.2159561429832262E-3</v>
      </c>
      <c r="O132" s="140">
        <v>2.7896724993474267E-3</v>
      </c>
      <c r="P132" s="54">
        <v>0.73387701892589474</v>
      </c>
      <c r="Q132" s="52">
        <v>0.26594432018493314</v>
      </c>
      <c r="R132" s="53">
        <v>1.7866088917207763E-4</v>
      </c>
      <c r="S132" s="54">
        <v>6.6810631401268729E-3</v>
      </c>
      <c r="T132" s="52">
        <v>3.9974495519702745E-2</v>
      </c>
      <c r="U132" s="52">
        <v>0.22751419001891274</v>
      </c>
      <c r="V132" s="53">
        <v>0.72583025132125767</v>
      </c>
      <c r="W132" s="43"/>
      <c r="X132" s="132"/>
      <c r="Y132" s="27"/>
      <c r="Z132" s="120"/>
      <c r="AA132" s="120"/>
      <c r="AB132" s="120"/>
      <c r="AC132" s="120"/>
    </row>
    <row r="133" spans="1:29" ht="14.4" x14ac:dyDescent="0.3">
      <c r="A133" s="31">
        <v>2020</v>
      </c>
      <c r="B133" s="135">
        <v>28391.446400000004</v>
      </c>
      <c r="C133" s="135">
        <v>4552.4327999999996</v>
      </c>
      <c r="D133" s="45">
        <v>0.16034522284852662</v>
      </c>
      <c r="E133" s="136">
        <v>373.0727</v>
      </c>
      <c r="F133" s="137">
        <v>1.3140320318446331E-2</v>
      </c>
      <c r="G133" s="36"/>
      <c r="H133" s="52">
        <v>0.37223497003660938</v>
      </c>
      <c r="I133" s="49"/>
      <c r="J133" s="52">
        <v>0.13994059140290929</v>
      </c>
      <c r="K133" s="52">
        <v>5.9417966109680132E-3</v>
      </c>
      <c r="L133" s="52">
        <v>0.39479911808931301</v>
      </c>
      <c r="M133" s="52">
        <v>7.9806786455233231E-2</v>
      </c>
      <c r="N133" s="139">
        <v>3.4909669131897416E-3</v>
      </c>
      <c r="O133" s="140">
        <v>3.7857704917774108E-3</v>
      </c>
      <c r="P133" s="54">
        <v>0.64903536932870032</v>
      </c>
      <c r="Q133" s="52">
        <v>0.35057024780533902</v>
      </c>
      <c r="R133" s="53">
        <v>3.9438286596064372E-4</v>
      </c>
      <c r="S133" s="54">
        <v>7.4207623795911918E-3</v>
      </c>
      <c r="T133" s="52">
        <v>3.9849550373780074E-2</v>
      </c>
      <c r="U133" s="52">
        <v>0.23984492820735998</v>
      </c>
      <c r="V133" s="53">
        <v>0.71288475903926873</v>
      </c>
      <c r="W133" s="43"/>
      <c r="X133" s="132"/>
      <c r="Y133" s="27"/>
      <c r="Z133" s="120"/>
      <c r="AA133" s="120"/>
      <c r="AB133" s="120"/>
      <c r="AC133" s="120"/>
    </row>
    <row r="134" spans="1:29" ht="14.4" x14ac:dyDescent="0.3">
      <c r="A134" s="31">
        <v>2021</v>
      </c>
      <c r="B134" s="135">
        <v>43324.0219</v>
      </c>
      <c r="C134" s="135">
        <v>9822.4571999999989</v>
      </c>
      <c r="D134" s="45">
        <v>0.22672080682333878</v>
      </c>
      <c r="E134" s="136">
        <v>462.54089999999997</v>
      </c>
      <c r="F134" s="137">
        <v>1.0676314887561258E-2</v>
      </c>
      <c r="G134" s="36"/>
      <c r="H134" s="52">
        <v>0.52029918302667999</v>
      </c>
      <c r="I134" s="37"/>
      <c r="J134" s="52">
        <v>7.0449428888318413E-2</v>
      </c>
      <c r="K134" s="52">
        <v>4.2729827906397575E-3</v>
      </c>
      <c r="L134" s="52">
        <v>0.32811064108524046</v>
      </c>
      <c r="M134" s="52">
        <v>7.0215267802733697E-2</v>
      </c>
      <c r="N134" s="139">
        <v>3.1145030881816627E-3</v>
      </c>
      <c r="O134" s="140">
        <v>3.5379933182057587E-3</v>
      </c>
      <c r="P134" s="54">
        <v>0.66737521920713661</v>
      </c>
      <c r="Q134" s="52">
        <v>0.33226042962853786</v>
      </c>
      <c r="R134" s="53">
        <v>3.6435116432553041E-4</v>
      </c>
      <c r="S134" s="54">
        <v>4.9323761189745095E-3</v>
      </c>
      <c r="T134" s="52">
        <v>3.4999669001501275E-2</v>
      </c>
      <c r="U134" s="52">
        <v>0.23079531479504173</v>
      </c>
      <c r="V134" s="53">
        <v>0.72927264008448245</v>
      </c>
      <c r="W134" s="43"/>
      <c r="X134" s="132"/>
      <c r="Y134" s="27"/>
      <c r="Z134" s="120"/>
      <c r="AA134" s="120"/>
      <c r="AB134" s="120"/>
      <c r="AC134" s="120"/>
    </row>
    <row r="135" spans="1:29" ht="14.25" customHeight="1" thickBot="1" x14ac:dyDescent="0.3">
      <c r="A135" s="142">
        <v>2022</v>
      </c>
      <c r="B135" s="143">
        <f>B115</f>
        <v>30859.9977</v>
      </c>
      <c r="C135" s="144">
        <f t="shared" ref="C135:V135" si="0">C115</f>
        <v>3470.8975</v>
      </c>
      <c r="D135" s="145">
        <f t="shared" si="0"/>
        <v>0.11247238362561511</v>
      </c>
      <c r="E135" s="146">
        <f t="shared" si="0"/>
        <v>414.12780000000004</v>
      </c>
      <c r="F135" s="147">
        <f t="shared" si="0"/>
        <v>1.3419566781108349E-2</v>
      </c>
      <c r="G135" s="148">
        <f t="shared" si="0"/>
        <v>1.3869926503591411E-2</v>
      </c>
      <c r="H135" s="149">
        <f t="shared" si="0"/>
        <v>0.25025411132807701</v>
      </c>
      <c r="I135" s="149">
        <f t="shared" si="0"/>
        <v>0.18420208112977274</v>
      </c>
      <c r="J135" s="149">
        <f t="shared" si="0"/>
        <v>6.4828682731884968E-2</v>
      </c>
      <c r="K135" s="149">
        <f t="shared" si="0"/>
        <v>1.8270182826358412E-2</v>
      </c>
      <c r="L135" s="149">
        <f t="shared" si="0"/>
        <v>0.36094111244862465</v>
      </c>
      <c r="M135" s="149">
        <f t="shared" si="0"/>
        <v>0.10052281371362513</v>
      </c>
      <c r="N135" s="150">
        <f t="shared" si="0"/>
        <v>3.5171130294672699E-3</v>
      </c>
      <c r="O135" s="151">
        <f t="shared" si="0"/>
        <v>3.5939762885983623E-3</v>
      </c>
      <c r="P135" s="152">
        <f t="shared" si="0"/>
        <v>0.62808882192496085</v>
      </c>
      <c r="Q135" s="149">
        <f t="shared" si="0"/>
        <v>0.37163026100938434</v>
      </c>
      <c r="R135" s="153">
        <f t="shared" si="0"/>
        <v>2.809170656548688E-4</v>
      </c>
      <c r="S135" s="152">
        <f t="shared" si="0"/>
        <v>6.0481279527350674E-3</v>
      </c>
      <c r="T135" s="149">
        <f t="shared" si="0"/>
        <v>4.1740914647898059E-2</v>
      </c>
      <c r="U135" s="149">
        <f t="shared" si="0"/>
        <v>0.22543782788427061</v>
      </c>
      <c r="V135" s="153">
        <f t="shared" si="0"/>
        <v>0.72677312951509632</v>
      </c>
    </row>
    <row r="136" spans="1:29" s="5" customFormat="1" ht="13.8" thickTop="1" x14ac:dyDescent="0.25">
      <c r="A136" s="15" t="s">
        <v>53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</row>
    <row r="137" spans="1:29" s="5" customFormat="1" ht="14.4" x14ac:dyDescent="0.3">
      <c r="A137" s="5" t="s">
        <v>54</v>
      </c>
      <c r="W137" s="27"/>
      <c r="X137" s="27"/>
      <c r="Y137" s="27"/>
    </row>
    <row r="138" spans="1:29" s="5" customFormat="1" x14ac:dyDescent="0.25">
      <c r="B138" s="132"/>
      <c r="O138" s="132"/>
    </row>
    <row r="139" spans="1:29" s="5" customFormat="1" x14ac:dyDescent="0.25"/>
    <row r="140" spans="1:29" s="5" customFormat="1" x14ac:dyDescent="0.25"/>
    <row r="141" spans="1:29" s="5" customFormat="1" x14ac:dyDescent="0.25"/>
    <row r="142" spans="1:29" s="5" customFormat="1" x14ac:dyDescent="0.25"/>
    <row r="143" spans="1:29" s="5" customFormat="1" x14ac:dyDescent="0.25"/>
    <row r="144" spans="1:29" s="5" customFormat="1" x14ac:dyDescent="0.25"/>
    <row r="145" s="5" customFormat="1" x14ac:dyDescent="0.25"/>
    <row r="146" s="5" customFormat="1" x14ac:dyDescent="0.25"/>
    <row r="147" s="5" customFormat="1" x14ac:dyDescent="0.25"/>
    <row r="148" s="5" customFormat="1" x14ac:dyDescent="0.25"/>
    <row r="149" s="5" customFormat="1" x14ac:dyDescent="0.25"/>
    <row r="150" s="5" customFormat="1" x14ac:dyDescent="0.25"/>
    <row r="151" s="5" customFormat="1" x14ac:dyDescent="0.25"/>
    <row r="152" s="5" customFormat="1" x14ac:dyDescent="0.25"/>
    <row r="153" s="5" customFormat="1" x14ac:dyDescent="0.25"/>
    <row r="154" s="5" customFormat="1" x14ac:dyDescent="0.25"/>
    <row r="155" s="5" customFormat="1" x14ac:dyDescent="0.25"/>
    <row r="156" s="5" customFormat="1" x14ac:dyDescent="0.25"/>
    <row r="157" s="5" customFormat="1" x14ac:dyDescent="0.25"/>
    <row r="158" s="5" customFormat="1" x14ac:dyDescent="0.25"/>
    <row r="159" s="5" customFormat="1" x14ac:dyDescent="0.25"/>
    <row r="160" s="5" customFormat="1" x14ac:dyDescent="0.25"/>
    <row r="161" s="5" customFormat="1" x14ac:dyDescent="0.25"/>
    <row r="162" s="5" customFormat="1" x14ac:dyDescent="0.25"/>
    <row r="163" s="5" customFormat="1" x14ac:dyDescent="0.25"/>
    <row r="164" s="5" customFormat="1" x14ac:dyDescent="0.25"/>
    <row r="165" s="5" customFormat="1" x14ac:dyDescent="0.25"/>
    <row r="166" s="5" customFormat="1" x14ac:dyDescent="0.25"/>
    <row r="167" s="5" customFormat="1" x14ac:dyDescent="0.25"/>
    <row r="168" s="5" customFormat="1" x14ac:dyDescent="0.25"/>
    <row r="169" s="5" customFormat="1" x14ac:dyDescent="0.25"/>
    <row r="170" s="5" customFormat="1" x14ac:dyDescent="0.25"/>
    <row r="171" s="5" customFormat="1" x14ac:dyDescent="0.25"/>
    <row r="172" s="5" customFormat="1" x14ac:dyDescent="0.25"/>
    <row r="173" s="5" customFormat="1" x14ac:dyDescent="0.25"/>
    <row r="174" s="5" customFormat="1" x14ac:dyDescent="0.25"/>
    <row r="175" s="5" customFormat="1" x14ac:dyDescent="0.25"/>
    <row r="176" s="5" customFormat="1" x14ac:dyDescent="0.25"/>
    <row r="177" s="5" customFormat="1" x14ac:dyDescent="0.25"/>
    <row r="178" s="5" customFormat="1" x14ac:dyDescent="0.25"/>
    <row r="179" s="5" customFormat="1" x14ac:dyDescent="0.25"/>
    <row r="180" s="5" customFormat="1" x14ac:dyDescent="0.25"/>
    <row r="181" s="5" customFormat="1" x14ac:dyDescent="0.25"/>
    <row r="182" s="5" customFormat="1" x14ac:dyDescent="0.25"/>
    <row r="183" s="5" customFormat="1" x14ac:dyDescent="0.25"/>
    <row r="184" s="5" customFormat="1" x14ac:dyDescent="0.25"/>
    <row r="185" s="5" customFormat="1" x14ac:dyDescent="0.25"/>
    <row r="186" s="5" customFormat="1" x14ac:dyDescent="0.25"/>
    <row r="187" s="5" customFormat="1" x14ac:dyDescent="0.25"/>
    <row r="188" s="5" customFormat="1" x14ac:dyDescent="0.25"/>
    <row r="189" s="5" customFormat="1" x14ac:dyDescent="0.25"/>
    <row r="190" s="5" customFormat="1" x14ac:dyDescent="0.25"/>
    <row r="191" s="5" customFormat="1" x14ac:dyDescent="0.25"/>
    <row r="192" s="5" customFormat="1" x14ac:dyDescent="0.25"/>
    <row r="193" s="5" customFormat="1" x14ac:dyDescent="0.25"/>
    <row r="194" s="5" customFormat="1" x14ac:dyDescent="0.25"/>
    <row r="195" s="5" customFormat="1" x14ac:dyDescent="0.25"/>
    <row r="196" s="5" customFormat="1" x14ac:dyDescent="0.25"/>
    <row r="197" s="5" customFormat="1" x14ac:dyDescent="0.25"/>
    <row r="198" s="5" customFormat="1" x14ac:dyDescent="0.25"/>
    <row r="199" s="5" customFormat="1" x14ac:dyDescent="0.25"/>
    <row r="200" s="5" customFormat="1" x14ac:dyDescent="0.25"/>
    <row r="201" s="5" customFormat="1" x14ac:dyDescent="0.25"/>
    <row r="202" s="5" customFormat="1" x14ac:dyDescent="0.25"/>
    <row r="203" s="5" customFormat="1" x14ac:dyDescent="0.25"/>
    <row r="204" s="5" customFormat="1" x14ac:dyDescent="0.25"/>
    <row r="205" s="5" customFormat="1" x14ac:dyDescent="0.25"/>
    <row r="206" s="5" customFormat="1" x14ac:dyDescent="0.25"/>
    <row r="207" s="5" customFormat="1" x14ac:dyDescent="0.25"/>
    <row r="208" s="5" customFormat="1" x14ac:dyDescent="0.25"/>
    <row r="209" s="5" customFormat="1" x14ac:dyDescent="0.25"/>
    <row r="210" s="5" customFormat="1" x14ac:dyDescent="0.25"/>
    <row r="211" s="5" customFormat="1" x14ac:dyDescent="0.25"/>
    <row r="212" s="5" customFormat="1" x14ac:dyDescent="0.25"/>
    <row r="213" s="5" customFormat="1" x14ac:dyDescent="0.25"/>
    <row r="214" s="5" customFormat="1" x14ac:dyDescent="0.25"/>
    <row r="215" s="5" customFormat="1" x14ac:dyDescent="0.25"/>
    <row r="216" s="5" customFormat="1" x14ac:dyDescent="0.25"/>
    <row r="217" s="5" customFormat="1" x14ac:dyDescent="0.25"/>
    <row r="218" s="5" customFormat="1" x14ac:dyDescent="0.25"/>
    <row r="219" s="5" customFormat="1" x14ac:dyDescent="0.25"/>
    <row r="220" s="5" customFormat="1" x14ac:dyDescent="0.25"/>
    <row r="221" s="5" customFormat="1" x14ac:dyDescent="0.25"/>
    <row r="222" s="5" customFormat="1" x14ac:dyDescent="0.25"/>
    <row r="223" s="5" customFormat="1" x14ac:dyDescent="0.25"/>
    <row r="224" s="5" customFormat="1" x14ac:dyDescent="0.25"/>
    <row r="225" s="5" customFormat="1" x14ac:dyDescent="0.25"/>
    <row r="226" s="5" customFormat="1" x14ac:dyDescent="0.25"/>
    <row r="227" s="5" customFormat="1" x14ac:dyDescent="0.25"/>
    <row r="228" s="5" customFormat="1" x14ac:dyDescent="0.25"/>
    <row r="229" s="5" customFormat="1" x14ac:dyDescent="0.25"/>
    <row r="230" s="5" customFormat="1" x14ac:dyDescent="0.25"/>
    <row r="231" s="5" customFormat="1" x14ac:dyDescent="0.25"/>
    <row r="232" s="5" customFormat="1" x14ac:dyDescent="0.25"/>
    <row r="233" s="5" customFormat="1" x14ac:dyDescent="0.25"/>
    <row r="234" s="5" customFormat="1" x14ac:dyDescent="0.25"/>
    <row r="235" s="5" customFormat="1" x14ac:dyDescent="0.25"/>
    <row r="236" s="5" customFormat="1" x14ac:dyDescent="0.25"/>
    <row r="237" s="5" customFormat="1" x14ac:dyDescent="0.25"/>
    <row r="238" s="5" customFormat="1" x14ac:dyDescent="0.25"/>
    <row r="239" s="5" customFormat="1" x14ac:dyDescent="0.25"/>
    <row r="240" s="5" customFormat="1" x14ac:dyDescent="0.25"/>
    <row r="241" s="5" customFormat="1" x14ac:dyDescent="0.25"/>
    <row r="242" s="5" customFormat="1" x14ac:dyDescent="0.25"/>
    <row r="243" s="5" customFormat="1" x14ac:dyDescent="0.25"/>
    <row r="244" s="5" customFormat="1" x14ac:dyDescent="0.25"/>
    <row r="245" s="5" customFormat="1" x14ac:dyDescent="0.25"/>
    <row r="246" s="5" customFormat="1" x14ac:dyDescent="0.25"/>
    <row r="247" s="5" customFormat="1" x14ac:dyDescent="0.25"/>
    <row r="248" s="5" customFormat="1" x14ac:dyDescent="0.25"/>
    <row r="249" s="5" customFormat="1" x14ac:dyDescent="0.25"/>
    <row r="250" s="5" customFormat="1" x14ac:dyDescent="0.25"/>
    <row r="251" s="5" customFormat="1" x14ac:dyDescent="0.25"/>
    <row r="252" s="5" customFormat="1" x14ac:dyDescent="0.25"/>
    <row r="253" s="5" customFormat="1" x14ac:dyDescent="0.25"/>
    <row r="254" s="5" customFormat="1" x14ac:dyDescent="0.25"/>
    <row r="255" s="5" customFormat="1" x14ac:dyDescent="0.25"/>
    <row r="256" s="5" customFormat="1" x14ac:dyDescent="0.25"/>
    <row r="257" s="5" customFormat="1" x14ac:dyDescent="0.25"/>
    <row r="258" s="5" customFormat="1" x14ac:dyDescent="0.25"/>
    <row r="259" s="5" customFormat="1" x14ac:dyDescent="0.25"/>
    <row r="260" s="5" customFormat="1" x14ac:dyDescent="0.25"/>
    <row r="261" s="5" customFormat="1" x14ac:dyDescent="0.25"/>
    <row r="262" s="5" customFormat="1" x14ac:dyDescent="0.25"/>
    <row r="263" s="5" customFormat="1" x14ac:dyDescent="0.25"/>
    <row r="264" s="5" customFormat="1" x14ac:dyDescent="0.25"/>
    <row r="265" s="5" customFormat="1" x14ac:dyDescent="0.25"/>
    <row r="266" s="5" customFormat="1" x14ac:dyDescent="0.25"/>
    <row r="267" s="5" customFormat="1" x14ac:dyDescent="0.25"/>
    <row r="268" s="5" customFormat="1" x14ac:dyDescent="0.25"/>
    <row r="269" s="5" customFormat="1" x14ac:dyDescent="0.25"/>
    <row r="270" s="5" customFormat="1" x14ac:dyDescent="0.25"/>
    <row r="271" s="5" customFormat="1" x14ac:dyDescent="0.25"/>
    <row r="272" s="5" customFormat="1" x14ac:dyDescent="0.25"/>
    <row r="273" s="5" customFormat="1" x14ac:dyDescent="0.25"/>
    <row r="274" s="5" customFormat="1" x14ac:dyDescent="0.25"/>
    <row r="275" s="5" customFormat="1" x14ac:dyDescent="0.25"/>
    <row r="276" s="5" customFormat="1" x14ac:dyDescent="0.25"/>
    <row r="277" s="5" customFormat="1" x14ac:dyDescent="0.25"/>
    <row r="278" s="5" customFormat="1" x14ac:dyDescent="0.25"/>
    <row r="279" s="5" customFormat="1" x14ac:dyDescent="0.25"/>
    <row r="280" s="5" customFormat="1" x14ac:dyDescent="0.25"/>
    <row r="281" s="5" customFormat="1" x14ac:dyDescent="0.25"/>
    <row r="282" s="5" customFormat="1" x14ac:dyDescent="0.25"/>
    <row r="283" s="5" customFormat="1" x14ac:dyDescent="0.25"/>
    <row r="284" s="5" customFormat="1" x14ac:dyDescent="0.25"/>
    <row r="285" s="5" customFormat="1" x14ac:dyDescent="0.25"/>
    <row r="286" s="5" customFormat="1" x14ac:dyDescent="0.25"/>
    <row r="287" s="5" customFormat="1" x14ac:dyDescent="0.25"/>
    <row r="288" s="5" customFormat="1" x14ac:dyDescent="0.25"/>
    <row r="289" s="5" customFormat="1" x14ac:dyDescent="0.25"/>
    <row r="290" s="5" customFormat="1" x14ac:dyDescent="0.25"/>
    <row r="291" s="5" customFormat="1" x14ac:dyDescent="0.25"/>
    <row r="292" s="5" customFormat="1" x14ac:dyDescent="0.25"/>
    <row r="293" s="5" customFormat="1" x14ac:dyDescent="0.25"/>
    <row r="294" s="5" customFormat="1" x14ac:dyDescent="0.25"/>
    <row r="295" s="5" customFormat="1" x14ac:dyDescent="0.25"/>
    <row r="296" s="5" customFormat="1" x14ac:dyDescent="0.25"/>
    <row r="297" s="5" customFormat="1" x14ac:dyDescent="0.25"/>
    <row r="298" s="5" customFormat="1" x14ac:dyDescent="0.25"/>
    <row r="299" s="5" customFormat="1" x14ac:dyDescent="0.25"/>
    <row r="300" s="5" customFormat="1" x14ac:dyDescent="0.25"/>
    <row r="301" s="5" customFormat="1" x14ac:dyDescent="0.25"/>
    <row r="302" s="5" customFormat="1" x14ac:dyDescent="0.25"/>
    <row r="303" s="5" customFormat="1" x14ac:dyDescent="0.25"/>
    <row r="304" s="5" customFormat="1" x14ac:dyDescent="0.25"/>
    <row r="305" s="5" customFormat="1" x14ac:dyDescent="0.25"/>
    <row r="306" s="5" customFormat="1" x14ac:dyDescent="0.25"/>
    <row r="307" s="5" customFormat="1" x14ac:dyDescent="0.25"/>
    <row r="308" s="5" customFormat="1" x14ac:dyDescent="0.25"/>
    <row r="309" s="5" customFormat="1" x14ac:dyDescent="0.25"/>
    <row r="310" s="5" customFormat="1" x14ac:dyDescent="0.25"/>
    <row r="311" s="5" customFormat="1" x14ac:dyDescent="0.25"/>
    <row r="312" s="5" customFormat="1" x14ac:dyDescent="0.25"/>
  </sheetData>
  <conditionalFormatting sqref="J21:L30 N28:N30 C20:F30 F6:F16 J6:L16 J35:L44 N35:N44 C34:F43 N49:N58 H49:H56 C48:F52 C53:D54 F53:F54 C55:F58 G48:G56 N63:N72 H63:H70 C67:D68 F67:F68 C69:F72 C62 E62:F62 C63:F66 G62:G65 G67:G70 N77:N86 H77:H84 C84:F86 E76:F80 F81:F82 C76:C83 E83:F83 G76:G84">
    <cfRule type="expression" dxfId="130" priority="130" stopIfTrue="1">
      <formula>$B6=0</formula>
    </cfRule>
  </conditionalFormatting>
  <conditionalFormatting sqref="D6:D16">
    <cfRule type="expression" dxfId="129" priority="131" stopIfTrue="1">
      <formula>$B6=0</formula>
    </cfRule>
  </conditionalFormatting>
  <conditionalFormatting sqref="J20:L20">
    <cfRule type="expression" dxfId="128" priority="129" stopIfTrue="1">
      <formula>$B20=0</formula>
    </cfRule>
  </conditionalFormatting>
  <conditionalFormatting sqref="P20:Q30">
    <cfRule type="expression" dxfId="127" priority="128" stopIfTrue="1">
      <formula>$B20=0</formula>
    </cfRule>
  </conditionalFormatting>
  <conditionalFormatting sqref="T20:U30">
    <cfRule type="expression" dxfId="126" priority="127" stopIfTrue="1">
      <formula>$B20=0</formula>
    </cfRule>
  </conditionalFormatting>
  <conditionalFormatting sqref="R21:R30">
    <cfRule type="expression" dxfId="125" priority="126" stopIfTrue="1">
      <formula>$B21=0</formula>
    </cfRule>
  </conditionalFormatting>
  <conditionalFormatting sqref="R20">
    <cfRule type="expression" dxfId="124" priority="125" stopIfTrue="1">
      <formula>$B20=0</formula>
    </cfRule>
  </conditionalFormatting>
  <conditionalFormatting sqref="S20:S30">
    <cfRule type="expression" dxfId="123" priority="124" stopIfTrue="1">
      <formula>$B20=0</formula>
    </cfRule>
  </conditionalFormatting>
  <conditionalFormatting sqref="V21:V30">
    <cfRule type="expression" dxfId="122" priority="123" stopIfTrue="1">
      <formula>$B21=0</formula>
    </cfRule>
  </conditionalFormatting>
  <conditionalFormatting sqref="V20">
    <cfRule type="expression" dxfId="121" priority="122" stopIfTrue="1">
      <formula>$B20=0</formula>
    </cfRule>
  </conditionalFormatting>
  <conditionalFormatting sqref="O28:O30">
    <cfRule type="expression" dxfId="120" priority="121" stopIfTrue="1">
      <formula>$B28=0</formula>
    </cfRule>
  </conditionalFormatting>
  <conditionalFormatting sqref="M20:M30">
    <cfRule type="expression" dxfId="119" priority="120" stopIfTrue="1">
      <formula>$B20=0</formula>
    </cfRule>
  </conditionalFormatting>
  <conditionalFormatting sqref="M20">
    <cfRule type="expression" dxfId="118" priority="119" stopIfTrue="1">
      <formula>$B20=0</formula>
    </cfRule>
  </conditionalFormatting>
  <conditionalFormatting sqref="C44:F44">
    <cfRule type="expression" dxfId="117" priority="118" stopIfTrue="1">
      <formula>$B44=0</formula>
    </cfRule>
  </conditionalFormatting>
  <conditionalFormatting sqref="J34:L34">
    <cfRule type="expression" dxfId="116" priority="117" stopIfTrue="1">
      <formula>$B34=0</formula>
    </cfRule>
  </conditionalFormatting>
  <conditionalFormatting sqref="P34:Q44">
    <cfRule type="expression" dxfId="115" priority="116" stopIfTrue="1">
      <formula>$B34=0</formula>
    </cfRule>
  </conditionalFormatting>
  <conditionalFormatting sqref="T34:U44">
    <cfRule type="expression" dxfId="114" priority="115" stopIfTrue="1">
      <formula>$B34=0</formula>
    </cfRule>
  </conditionalFormatting>
  <conditionalFormatting sqref="R35:R44">
    <cfRule type="expression" dxfId="113" priority="114" stopIfTrue="1">
      <formula>$B35=0</formula>
    </cfRule>
  </conditionalFormatting>
  <conditionalFormatting sqref="R34">
    <cfRule type="expression" dxfId="112" priority="113" stopIfTrue="1">
      <formula>$B34=0</formula>
    </cfRule>
  </conditionalFormatting>
  <conditionalFormatting sqref="S34:S44">
    <cfRule type="expression" dxfId="111" priority="112" stopIfTrue="1">
      <formula>$B34=0</formula>
    </cfRule>
  </conditionalFormatting>
  <conditionalFormatting sqref="V35:V44">
    <cfRule type="expression" dxfId="110" priority="111" stopIfTrue="1">
      <formula>$B35=0</formula>
    </cfRule>
  </conditionalFormatting>
  <conditionalFormatting sqref="V34">
    <cfRule type="expression" dxfId="109" priority="110" stopIfTrue="1">
      <formula>$B34=0</formula>
    </cfRule>
  </conditionalFormatting>
  <conditionalFormatting sqref="O35:O44">
    <cfRule type="expression" dxfId="108" priority="109" stopIfTrue="1">
      <formula>$B35=0</formula>
    </cfRule>
  </conditionalFormatting>
  <conditionalFormatting sqref="O34">
    <cfRule type="expression" dxfId="107" priority="108" stopIfTrue="1">
      <formula>$B34=0</formula>
    </cfRule>
  </conditionalFormatting>
  <conditionalFormatting sqref="M35:M44">
    <cfRule type="expression" dxfId="106" priority="107" stopIfTrue="1">
      <formula>$B35=0</formula>
    </cfRule>
  </conditionalFormatting>
  <conditionalFormatting sqref="M34">
    <cfRule type="expression" dxfId="105" priority="106" stopIfTrue="1">
      <formula>$B34=0</formula>
    </cfRule>
  </conditionalFormatting>
  <conditionalFormatting sqref="N34">
    <cfRule type="expression" dxfId="104" priority="105" stopIfTrue="1">
      <formula>$B34=0</formula>
    </cfRule>
  </conditionalFormatting>
  <conditionalFormatting sqref="M6:M16">
    <cfRule type="expression" dxfId="103" priority="104" stopIfTrue="1">
      <formula>$B6=0</formula>
    </cfRule>
  </conditionalFormatting>
  <conditionalFormatting sqref="N6:N16">
    <cfRule type="expression" dxfId="102" priority="103" stopIfTrue="1">
      <formula>$B6=0</formula>
    </cfRule>
  </conditionalFormatting>
  <conditionalFormatting sqref="O6:O16">
    <cfRule type="expression" dxfId="101" priority="102" stopIfTrue="1">
      <formula>$B6=0</formula>
    </cfRule>
  </conditionalFormatting>
  <conditionalFormatting sqref="N20:N26">
    <cfRule type="expression" dxfId="100" priority="101" stopIfTrue="1">
      <formula>$B20=0</formula>
    </cfRule>
  </conditionalFormatting>
  <conditionalFormatting sqref="O20:O26">
    <cfRule type="expression" dxfId="99" priority="100" stopIfTrue="1">
      <formula>$B20=0</formula>
    </cfRule>
  </conditionalFormatting>
  <conditionalFormatting sqref="M19">
    <cfRule type="expression" dxfId="98" priority="99" stopIfTrue="1">
      <formula>$B19=0</formula>
    </cfRule>
  </conditionalFormatting>
  <conditionalFormatting sqref="M19">
    <cfRule type="expression" dxfId="97" priority="98" stopIfTrue="1">
      <formula>$B19=0</formula>
    </cfRule>
  </conditionalFormatting>
  <conditionalFormatting sqref="G34:H44">
    <cfRule type="expression" dxfId="96" priority="97" stopIfTrue="1">
      <formula>$B34=0</formula>
    </cfRule>
  </conditionalFormatting>
  <conditionalFormatting sqref="N120:N128">
    <cfRule type="expression" dxfId="95" priority="96" stopIfTrue="1">
      <formula>$B120=0</formula>
    </cfRule>
  </conditionalFormatting>
  <conditionalFormatting sqref="O120:O128">
    <cfRule type="expression" dxfId="94" priority="95" stopIfTrue="1">
      <formula>$B120=0</formula>
    </cfRule>
  </conditionalFormatting>
  <conditionalFormatting sqref="H124:I124">
    <cfRule type="expression" dxfId="93" priority="94" stopIfTrue="1">
      <formula>$B124=0</formula>
    </cfRule>
  </conditionalFormatting>
  <conditionalFormatting sqref="J49:L58">
    <cfRule type="expression" dxfId="92" priority="93" stopIfTrue="1">
      <formula>$B49=0</formula>
    </cfRule>
  </conditionalFormatting>
  <conditionalFormatting sqref="H48 J48:L48">
    <cfRule type="expression" dxfId="91" priority="92" stopIfTrue="1">
      <formula>$B48=0</formula>
    </cfRule>
  </conditionalFormatting>
  <conditionalFormatting sqref="P48:Q58">
    <cfRule type="expression" dxfId="90" priority="91" stopIfTrue="1">
      <formula>$B48=0</formula>
    </cfRule>
  </conditionalFormatting>
  <conditionalFormatting sqref="T48:U58">
    <cfRule type="expression" dxfId="89" priority="90" stopIfTrue="1">
      <formula>$B48=0</formula>
    </cfRule>
  </conditionalFormatting>
  <conditionalFormatting sqref="R49:R58">
    <cfRule type="expression" dxfId="88" priority="89" stopIfTrue="1">
      <formula>$B49=0</formula>
    </cfRule>
  </conditionalFormatting>
  <conditionalFormatting sqref="R48">
    <cfRule type="expression" dxfId="87" priority="88" stopIfTrue="1">
      <formula>$B48=0</formula>
    </cfRule>
  </conditionalFormatting>
  <conditionalFormatting sqref="S48:S58">
    <cfRule type="expression" dxfId="86" priority="87" stopIfTrue="1">
      <formula>$B48=0</formula>
    </cfRule>
  </conditionalFormatting>
  <conditionalFormatting sqref="V49:V58">
    <cfRule type="expression" dxfId="85" priority="86" stopIfTrue="1">
      <formula>$B49=0</formula>
    </cfRule>
  </conditionalFormatting>
  <conditionalFormatting sqref="V48">
    <cfRule type="expression" dxfId="84" priority="85" stopIfTrue="1">
      <formula>$B48=0</formula>
    </cfRule>
  </conditionalFormatting>
  <conditionalFormatting sqref="O49:O58">
    <cfRule type="expression" dxfId="83" priority="84" stopIfTrue="1">
      <formula>$B49=0</formula>
    </cfRule>
  </conditionalFormatting>
  <conditionalFormatting sqref="O48">
    <cfRule type="expression" dxfId="82" priority="83" stopIfTrue="1">
      <formula>$B48=0</formula>
    </cfRule>
  </conditionalFormatting>
  <conditionalFormatting sqref="M49:M58">
    <cfRule type="expression" dxfId="81" priority="82" stopIfTrue="1">
      <formula>$B49=0</formula>
    </cfRule>
  </conditionalFormatting>
  <conditionalFormatting sqref="M48">
    <cfRule type="expression" dxfId="80" priority="81" stopIfTrue="1">
      <formula>$B48=0</formula>
    </cfRule>
  </conditionalFormatting>
  <conditionalFormatting sqref="N48">
    <cfRule type="expression" dxfId="79" priority="80" stopIfTrue="1">
      <formula>$B48=0</formula>
    </cfRule>
  </conditionalFormatting>
  <conditionalFormatting sqref="G57:H58">
    <cfRule type="expression" dxfId="78" priority="79" stopIfTrue="1">
      <formula>$B57=0</formula>
    </cfRule>
  </conditionalFormatting>
  <conditionalFormatting sqref="E53:E54">
    <cfRule type="expression" dxfId="77" priority="78" stopIfTrue="1">
      <formula>$B53=0</formula>
    </cfRule>
  </conditionalFormatting>
  <conditionalFormatting sqref="J63:L72">
    <cfRule type="expression" dxfId="76" priority="77" stopIfTrue="1">
      <formula>$B63=0</formula>
    </cfRule>
  </conditionalFormatting>
  <conditionalFormatting sqref="H62 J62:L62">
    <cfRule type="expression" dxfId="75" priority="76" stopIfTrue="1">
      <formula>$B62=0</formula>
    </cfRule>
  </conditionalFormatting>
  <conditionalFormatting sqref="T62:U72">
    <cfRule type="expression" dxfId="74" priority="75" stopIfTrue="1">
      <formula>$B62=0</formula>
    </cfRule>
  </conditionalFormatting>
  <conditionalFormatting sqref="S62:S72">
    <cfRule type="expression" dxfId="73" priority="74" stopIfTrue="1">
      <formula>$B62=0</formula>
    </cfRule>
  </conditionalFormatting>
  <conditionalFormatting sqref="V63:V72">
    <cfRule type="expression" dxfId="72" priority="73" stopIfTrue="1">
      <formula>$B63=0</formula>
    </cfRule>
  </conditionalFormatting>
  <conditionalFormatting sqref="V62">
    <cfRule type="expression" dxfId="71" priority="72" stopIfTrue="1">
      <formula>$B62=0</formula>
    </cfRule>
  </conditionalFormatting>
  <conditionalFormatting sqref="O63:O72">
    <cfRule type="expression" dxfId="70" priority="71" stopIfTrue="1">
      <formula>$B63=0</formula>
    </cfRule>
  </conditionalFormatting>
  <conditionalFormatting sqref="O62">
    <cfRule type="expression" dxfId="69" priority="70" stopIfTrue="1">
      <formula>$B62=0</formula>
    </cfRule>
  </conditionalFormatting>
  <conditionalFormatting sqref="M63:M72">
    <cfRule type="expression" dxfId="68" priority="69" stopIfTrue="1">
      <formula>$B63=0</formula>
    </cfRule>
  </conditionalFormatting>
  <conditionalFormatting sqref="M62">
    <cfRule type="expression" dxfId="67" priority="68" stopIfTrue="1">
      <formula>$B62=0</formula>
    </cfRule>
  </conditionalFormatting>
  <conditionalFormatting sqref="N62">
    <cfRule type="expression" dxfId="66" priority="67" stopIfTrue="1">
      <formula>$B62=0</formula>
    </cfRule>
  </conditionalFormatting>
  <conditionalFormatting sqref="G71:H72">
    <cfRule type="expression" dxfId="65" priority="66" stopIfTrue="1">
      <formula>$B71=0</formula>
    </cfRule>
  </conditionalFormatting>
  <conditionalFormatting sqref="P62:Q72">
    <cfRule type="expression" dxfId="64" priority="65" stopIfTrue="1">
      <formula>$B62=0</formula>
    </cfRule>
  </conditionalFormatting>
  <conditionalFormatting sqref="R63:R72">
    <cfRule type="expression" dxfId="63" priority="64" stopIfTrue="1">
      <formula>$B63=0</formula>
    </cfRule>
  </conditionalFormatting>
  <conditionalFormatting sqref="R62">
    <cfRule type="expression" dxfId="62" priority="63" stopIfTrue="1">
      <formula>$B62=0</formula>
    </cfRule>
  </conditionalFormatting>
  <conditionalFormatting sqref="D62">
    <cfRule type="expression" dxfId="61" priority="62" stopIfTrue="1">
      <formula>$B62=0</formula>
    </cfRule>
  </conditionalFormatting>
  <conditionalFormatting sqref="G66">
    <cfRule type="expression" dxfId="60" priority="61" stopIfTrue="1">
      <formula>$B66=0</formula>
    </cfRule>
  </conditionalFormatting>
  <conditionalFormatting sqref="E67:E68">
    <cfRule type="expression" dxfId="59" priority="60" stopIfTrue="1">
      <formula>$B67=0</formula>
    </cfRule>
  </conditionalFormatting>
  <conditionalFormatting sqref="J77:L86">
    <cfRule type="expression" dxfId="58" priority="59" stopIfTrue="1">
      <formula>$B77=0</formula>
    </cfRule>
  </conditionalFormatting>
  <conditionalFormatting sqref="H76 J76:L76">
    <cfRule type="expression" dxfId="57" priority="58" stopIfTrue="1">
      <formula>$B76=0</formula>
    </cfRule>
  </conditionalFormatting>
  <conditionalFormatting sqref="T76:U86">
    <cfRule type="expression" dxfId="56" priority="57" stopIfTrue="1">
      <formula>$B76=0</formula>
    </cfRule>
  </conditionalFormatting>
  <conditionalFormatting sqref="S76:S86">
    <cfRule type="expression" dxfId="55" priority="56" stopIfTrue="1">
      <formula>$B76=0</formula>
    </cfRule>
  </conditionalFormatting>
  <conditionalFormatting sqref="V77:V86">
    <cfRule type="expression" dxfId="54" priority="55" stopIfTrue="1">
      <formula>$B77=0</formula>
    </cfRule>
  </conditionalFormatting>
  <conditionalFormatting sqref="V76">
    <cfRule type="expression" dxfId="53" priority="54" stopIfTrue="1">
      <formula>$B76=0</formula>
    </cfRule>
  </conditionalFormatting>
  <conditionalFormatting sqref="O77:O86">
    <cfRule type="expression" dxfId="52" priority="53" stopIfTrue="1">
      <formula>$B77=0</formula>
    </cfRule>
  </conditionalFormatting>
  <conditionalFormatting sqref="O76">
    <cfRule type="expression" dxfId="51" priority="52" stopIfTrue="1">
      <formula>$B76=0</formula>
    </cfRule>
  </conditionalFormatting>
  <conditionalFormatting sqref="M77:M86">
    <cfRule type="expression" dxfId="50" priority="51" stopIfTrue="1">
      <formula>$B77=0</formula>
    </cfRule>
  </conditionalFormatting>
  <conditionalFormatting sqref="M76">
    <cfRule type="expression" dxfId="49" priority="50" stopIfTrue="1">
      <formula>$B76=0</formula>
    </cfRule>
  </conditionalFormatting>
  <conditionalFormatting sqref="N76">
    <cfRule type="expression" dxfId="48" priority="49" stopIfTrue="1">
      <formula>$B76=0</formula>
    </cfRule>
  </conditionalFormatting>
  <conditionalFormatting sqref="G85:H86">
    <cfRule type="expression" dxfId="47" priority="48" stopIfTrue="1">
      <formula>$B85=0</formula>
    </cfRule>
  </conditionalFormatting>
  <conditionalFormatting sqref="P76:Q86">
    <cfRule type="expression" dxfId="46" priority="47" stopIfTrue="1">
      <formula>$B76=0</formula>
    </cfRule>
  </conditionalFormatting>
  <conditionalFormatting sqref="R77:R86">
    <cfRule type="expression" dxfId="45" priority="46" stopIfTrue="1">
      <formula>$B77=0</formula>
    </cfRule>
  </conditionalFormatting>
  <conditionalFormatting sqref="R76">
    <cfRule type="expression" dxfId="44" priority="45" stopIfTrue="1">
      <formula>$B76=0</formula>
    </cfRule>
  </conditionalFormatting>
  <conditionalFormatting sqref="D76:D83">
    <cfRule type="expression" dxfId="43" priority="44" stopIfTrue="1">
      <formula>$B76=0</formula>
    </cfRule>
  </conditionalFormatting>
  <conditionalFormatting sqref="E81:E82">
    <cfRule type="expression" dxfId="42" priority="43" stopIfTrue="1">
      <formula>$B81=0</formula>
    </cfRule>
  </conditionalFormatting>
  <conditionalFormatting sqref="B20:B30 B34:B43 B48:B58 B62:B72 B76:B86">
    <cfRule type="expression" dxfId="41" priority="42" stopIfTrue="1">
      <formula>$B20=0</formula>
    </cfRule>
  </conditionalFormatting>
  <conditionalFormatting sqref="B44">
    <cfRule type="expression" dxfId="40" priority="41" stopIfTrue="1">
      <formula>$B44=0</formula>
    </cfRule>
  </conditionalFormatting>
  <conditionalFormatting sqref="N91:N100 H91:H98 C98:F100 E90:F94 C90:C97 E97:F97 G90:G98 F95:F96">
    <cfRule type="expression" dxfId="39" priority="40" stopIfTrue="1">
      <formula>$B90=0</formula>
    </cfRule>
  </conditionalFormatting>
  <conditionalFormatting sqref="J91:L100">
    <cfRule type="expression" dxfId="38" priority="39" stopIfTrue="1">
      <formula>$B91=0</formula>
    </cfRule>
  </conditionalFormatting>
  <conditionalFormatting sqref="H90 J90:L90">
    <cfRule type="expression" dxfId="37" priority="38" stopIfTrue="1">
      <formula>$B90=0</formula>
    </cfRule>
  </conditionalFormatting>
  <conditionalFormatting sqref="T90:U100">
    <cfRule type="expression" dxfId="36" priority="37" stopIfTrue="1">
      <formula>$B90=0</formula>
    </cfRule>
  </conditionalFormatting>
  <conditionalFormatting sqref="S90:S100">
    <cfRule type="expression" dxfId="35" priority="36" stopIfTrue="1">
      <formula>$B90=0</formula>
    </cfRule>
  </conditionalFormatting>
  <conditionalFormatting sqref="V91:V100">
    <cfRule type="expression" dxfId="34" priority="35" stopIfTrue="1">
      <formula>$B91=0</formula>
    </cfRule>
  </conditionalFormatting>
  <conditionalFormatting sqref="V90">
    <cfRule type="expression" dxfId="33" priority="34" stopIfTrue="1">
      <formula>$B90=0</formula>
    </cfRule>
  </conditionalFormatting>
  <conditionalFormatting sqref="O91:O100">
    <cfRule type="expression" dxfId="32" priority="33" stopIfTrue="1">
      <formula>$B91=0</formula>
    </cfRule>
  </conditionalFormatting>
  <conditionalFormatting sqref="O90">
    <cfRule type="expression" dxfId="31" priority="32" stopIfTrue="1">
      <formula>$B90=0</formula>
    </cfRule>
  </conditionalFormatting>
  <conditionalFormatting sqref="M91:M100">
    <cfRule type="expression" dxfId="30" priority="31" stopIfTrue="1">
      <formula>$B91=0</formula>
    </cfRule>
  </conditionalFormatting>
  <conditionalFormatting sqref="M90">
    <cfRule type="expression" dxfId="29" priority="30" stopIfTrue="1">
      <formula>$B90=0</formula>
    </cfRule>
  </conditionalFormatting>
  <conditionalFormatting sqref="N90">
    <cfRule type="expression" dxfId="28" priority="29" stopIfTrue="1">
      <formula>$B90=0</formula>
    </cfRule>
  </conditionalFormatting>
  <conditionalFormatting sqref="G99:H100">
    <cfRule type="expression" dxfId="27" priority="28" stopIfTrue="1">
      <formula>$B99=0</formula>
    </cfRule>
  </conditionalFormatting>
  <conditionalFormatting sqref="P90:Q100">
    <cfRule type="expression" dxfId="26" priority="27" stopIfTrue="1">
      <formula>$B90=0</formula>
    </cfRule>
  </conditionalFormatting>
  <conditionalFormatting sqref="R91:R100">
    <cfRule type="expression" dxfId="25" priority="26" stopIfTrue="1">
      <formula>$B91=0</formula>
    </cfRule>
  </conditionalFormatting>
  <conditionalFormatting sqref="R90">
    <cfRule type="expression" dxfId="24" priority="25" stopIfTrue="1">
      <formula>$B90=0</formula>
    </cfRule>
  </conditionalFormatting>
  <conditionalFormatting sqref="D90:D97">
    <cfRule type="expression" dxfId="23" priority="24" stopIfTrue="1">
      <formula>$B90=0</formula>
    </cfRule>
  </conditionalFormatting>
  <conditionalFormatting sqref="E95:E96">
    <cfRule type="expression" dxfId="22" priority="23" stopIfTrue="1">
      <formula>$B95=0</formula>
    </cfRule>
  </conditionalFormatting>
  <conditionalFormatting sqref="B90:B100">
    <cfRule type="expression" dxfId="21" priority="22" stopIfTrue="1">
      <formula>$B90=0</formula>
    </cfRule>
  </conditionalFormatting>
  <conditionalFormatting sqref="N105:N114 H105:H112 C112:F114 E104:F108 C104:C111 E111:F111 F109:F110 G104:G112">
    <cfRule type="expression" dxfId="20" priority="21" stopIfTrue="1">
      <formula>$B104=0</formula>
    </cfRule>
  </conditionalFormatting>
  <conditionalFormatting sqref="J105:L114">
    <cfRule type="expression" dxfId="19" priority="20" stopIfTrue="1">
      <formula>$B105=0</formula>
    </cfRule>
  </conditionalFormatting>
  <conditionalFormatting sqref="H104 J104:L104">
    <cfRule type="expression" dxfId="18" priority="19" stopIfTrue="1">
      <formula>$B104=0</formula>
    </cfRule>
  </conditionalFormatting>
  <conditionalFormatting sqref="T104:U114">
    <cfRule type="expression" dxfId="17" priority="18" stopIfTrue="1">
      <formula>$B104=0</formula>
    </cfRule>
  </conditionalFormatting>
  <conditionalFormatting sqref="S104:S114">
    <cfRule type="expression" dxfId="16" priority="17" stopIfTrue="1">
      <formula>$B104=0</formula>
    </cfRule>
  </conditionalFormatting>
  <conditionalFormatting sqref="V105:V114">
    <cfRule type="expression" dxfId="15" priority="16" stopIfTrue="1">
      <formula>$B105=0</formula>
    </cfRule>
  </conditionalFormatting>
  <conditionalFormatting sqref="V104">
    <cfRule type="expression" dxfId="14" priority="15" stopIfTrue="1">
      <formula>$B104=0</formula>
    </cfRule>
  </conditionalFormatting>
  <conditionalFormatting sqref="O105:O114">
    <cfRule type="expression" dxfId="13" priority="14" stopIfTrue="1">
      <formula>$B105=0</formula>
    </cfRule>
  </conditionalFormatting>
  <conditionalFormatting sqref="O104">
    <cfRule type="expression" dxfId="12" priority="13" stopIfTrue="1">
      <formula>$B104=0</formula>
    </cfRule>
  </conditionalFormatting>
  <conditionalFormatting sqref="M105:M114">
    <cfRule type="expression" dxfId="11" priority="12" stopIfTrue="1">
      <formula>$B105=0</formula>
    </cfRule>
  </conditionalFormatting>
  <conditionalFormatting sqref="M104">
    <cfRule type="expression" dxfId="10" priority="11" stopIfTrue="1">
      <formula>$B104=0</formula>
    </cfRule>
  </conditionalFormatting>
  <conditionalFormatting sqref="N104">
    <cfRule type="expression" dxfId="9" priority="10" stopIfTrue="1">
      <formula>$B104=0</formula>
    </cfRule>
  </conditionalFormatting>
  <conditionalFormatting sqref="G113:H114">
    <cfRule type="expression" dxfId="8" priority="9" stopIfTrue="1">
      <formula>$B113=0</formula>
    </cfRule>
  </conditionalFormatting>
  <conditionalFormatting sqref="P104:Q114">
    <cfRule type="expression" dxfId="7" priority="8" stopIfTrue="1">
      <formula>$B104=0</formula>
    </cfRule>
  </conditionalFormatting>
  <conditionalFormatting sqref="R105:R114">
    <cfRule type="expression" dxfId="6" priority="7" stopIfTrue="1">
      <formula>$B105=0</formula>
    </cfRule>
  </conditionalFormatting>
  <conditionalFormatting sqref="R104">
    <cfRule type="expression" dxfId="5" priority="6" stopIfTrue="1">
      <formula>$B104=0</formula>
    </cfRule>
  </conditionalFormatting>
  <conditionalFormatting sqref="D104:D111">
    <cfRule type="expression" dxfId="4" priority="5" stopIfTrue="1">
      <formula>$B104=0</formula>
    </cfRule>
  </conditionalFormatting>
  <conditionalFormatting sqref="E109:E110">
    <cfRule type="expression" dxfId="3" priority="4" stopIfTrue="1">
      <formula>$B109=0</formula>
    </cfRule>
  </conditionalFormatting>
  <conditionalFormatting sqref="B104:B114">
    <cfRule type="expression" dxfId="2" priority="3" stopIfTrue="1">
      <formula>$B104=0</formula>
    </cfRule>
  </conditionalFormatting>
  <conditionalFormatting sqref="I109:I114">
    <cfRule type="expression" dxfId="1" priority="2" stopIfTrue="1">
      <formula>$B109=0</formula>
    </cfRule>
  </conditionalFormatting>
  <conditionalFormatting sqref="I108">
    <cfRule type="expression" dxfId="0" priority="1" stopIfTrue="1">
      <formula>$B108=0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dane statystyczne</vt:lpstr>
      <vt:lpstr>'dane statystyczne'!Obszar_wydruku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2022-07-11T10:00:13Z</dcterms:created>
  <dcterms:modified xsi:type="dcterms:W3CDTF">2022-07-11T13:42:06Z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MF\ASNJ;Szynkarewicz Jarosław</vt:lpwstr>
  </property>
  <property fmtid="{D5CDD505-2E9C-101B-9397-08002B2CF9AE}" pid="4" name="MFClassificationDate">
    <vt:lpwstr>2022-07-11T12:01:58.1168459+02:00</vt:lpwstr>
  </property>
  <property fmtid="{D5CDD505-2E9C-101B-9397-08002B2CF9AE}" pid="5" name="MFClassifiedBySID">
    <vt:lpwstr>MF\S-1-5-21-1525952054-1005573771-2909822258-6096</vt:lpwstr>
  </property>
  <property fmtid="{D5CDD505-2E9C-101B-9397-08002B2CF9AE}" pid="6" name="MFGRNItemId">
    <vt:lpwstr>GRN-96d768c8-34f1-4f6d-a3c4-2731baf3594e</vt:lpwstr>
  </property>
  <property fmtid="{D5CDD505-2E9C-101B-9397-08002B2CF9AE}" pid="7" name="MFHash">
    <vt:lpwstr>HR0cKazC0uuQPUyDp1A6zAGnwBZBTamai7C7cU69c3A=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