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atarzyna.warwas\Desktop\"/>
    </mc:Choice>
  </mc:AlternateContent>
  <xr:revisionPtr revIDLastSave="0" documentId="8_{B5AD43D0-8258-4CC2-AEEE-6B4914B369E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ularz ofertowy" sheetId="6" r:id="rId1"/>
  </sheets>
  <externalReferences>
    <externalReference r:id="rId2"/>
  </externalReferences>
  <definedNames>
    <definedName name="baza">#REF!</definedName>
    <definedName name="baza_2">#REF!</definedName>
    <definedName name="BAZA2">#REF!</definedName>
    <definedName name="BAZA2_2">#REF!</definedName>
    <definedName name="bazaArch">#REF!</definedName>
    <definedName name="Excel_BuiltIn__FilterDatabase_1">#REF!</definedName>
    <definedName name="handlowiecA">OFFSET(#REF!,0,0,COUNTA(#REF!))</definedName>
    <definedName name="handlowiecB">OFFSET(handlowiecA,0,1)</definedName>
    <definedName name="handlowiecB_1">OFFSET(handlowiecA,0,1)</definedName>
    <definedName name="handlowiecC">OFFSET(handlowiecA,0,2)</definedName>
    <definedName name="handlowiecC_1">OFFSET(handlowiecA,0,2)</definedName>
    <definedName name="handlowiecD">OFFSET(handlowiecA,0,3)</definedName>
    <definedName name="handlowiecD_1">OFFSET(handlowiecA,0,3)</definedName>
    <definedName name="IDarch">#REF!</definedName>
    <definedName name="kurs">#REF!</definedName>
    <definedName name="kurs_2">#REF!</definedName>
    <definedName name="lista">#REF!</definedName>
    <definedName name="lista_2">#REF!</definedName>
    <definedName name="lista2">#REF!</definedName>
    <definedName name="lista2_2">#REF!</definedName>
    <definedName name="miesiąc">OFFSET(sprzedaż,0,-1)</definedName>
    <definedName name="miesiąc_1">OFFSET(sprzedaż,0,-1)</definedName>
    <definedName name="nazwy_dynamiczna">OFFSET(start2,1,0,COUNTA([1]Nazwy!XFB$1:XFB$65536)-1)</definedName>
    <definedName name="nazwy_dynamiczna_1">OFFSET(start2,1,0,COUNTA([1]Nazwy!XFB$1:XFB$65536)-1)</definedName>
    <definedName name="_xlnm.Print_Area" localSheetId="0">'Formularz ofertowy'!$A$1:$H$48</definedName>
    <definedName name="pierwsza">#REF!</definedName>
    <definedName name="sprzedaż">OFFSET(#REF!,0,0,COUNTA(#REF!))</definedName>
    <definedName name="start2">[1]Nazwy!$A$101</definedName>
    <definedName name="średnia">OFFSET(handlowiecA,0,4)</definedName>
    <definedName name="średnia_1">OFFSET(handlowiecA,0,4)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6" l="1"/>
  <c r="H47" i="6" s="1"/>
  <c r="H43" i="6"/>
  <c r="H34" i="6"/>
  <c r="H35" i="6"/>
  <c r="H36" i="6"/>
  <c r="H37" i="6"/>
  <c r="H38" i="6"/>
  <c r="H39" i="6"/>
  <c r="H40" i="6"/>
  <c r="H41" i="6"/>
  <c r="H42" i="6"/>
  <c r="H33" i="6"/>
  <c r="H22" i="6"/>
  <c r="H23" i="6"/>
  <c r="H24" i="6"/>
  <c r="H25" i="6"/>
  <c r="H26" i="6"/>
  <c r="H27" i="6"/>
  <c r="H28" i="6"/>
  <c r="H29" i="6"/>
  <c r="H30" i="6"/>
  <c r="H31" i="6"/>
  <c r="H21" i="6"/>
  <c r="H10" i="6"/>
  <c r="H11" i="6"/>
  <c r="H12" i="6"/>
  <c r="H13" i="6"/>
  <c r="H14" i="6"/>
  <c r="H15" i="6"/>
  <c r="H16" i="6"/>
  <c r="H17" i="6"/>
  <c r="H18" i="6"/>
  <c r="H19" i="6"/>
  <c r="H9" i="6"/>
  <c r="H8" i="6"/>
  <c r="H7" i="6"/>
</calcChain>
</file>

<file path=xl/sharedStrings.xml><?xml version="1.0" encoding="utf-8"?>
<sst xmlns="http://schemas.openxmlformats.org/spreadsheetml/2006/main" count="106" uniqueCount="67">
  <si>
    <t>ID</t>
  </si>
  <si>
    <t>ZDJĘCIE POGLĄDOWE</t>
  </si>
  <si>
    <t>ILOŚĆ</t>
  </si>
  <si>
    <t>WARTOŚĆ NETTO</t>
  </si>
  <si>
    <t>OPIS PRODUKTU</t>
  </si>
  <si>
    <t>ZESTAWIENIE WYPOSAŻENIA</t>
  </si>
  <si>
    <t>WYMIARY
(szer. / gł. / wys.)</t>
  </si>
  <si>
    <t>KOLORYSTYKA</t>
  </si>
  <si>
    <t>WARTOŚĆ NETTO:</t>
  </si>
  <si>
    <t>ŁĄCZNA WARTOŚĆ NETTO:</t>
  </si>
  <si>
    <t>ŁĄCZNA WARTOŚĆ BRUTTO:</t>
  </si>
  <si>
    <t>Sekretariat</t>
  </si>
  <si>
    <t>2300 x 700 x 740</t>
  </si>
  <si>
    <t>Obudowa biurka</t>
  </si>
  <si>
    <t>428 x 600 x 494</t>
  </si>
  <si>
    <t>Kontener podbiurkowy - 3 szuflady</t>
  </si>
  <si>
    <t>Szafka przybiurkowa z drzwiami przesuwnymi</t>
  </si>
  <si>
    <t>1000 x 420 x 740</t>
  </si>
  <si>
    <t>Logo</t>
  </si>
  <si>
    <t>900 x 450 x 2250</t>
  </si>
  <si>
    <t>600 x 440 x 2250</t>
  </si>
  <si>
    <t>400 x 440 x 2250</t>
  </si>
  <si>
    <t>800 x 440 x 2250</t>
  </si>
  <si>
    <t>Gabinet 1</t>
  </si>
  <si>
    <t>Panel z wieszakami</t>
  </si>
  <si>
    <t>1600 x 800 x 625-1275</t>
  </si>
  <si>
    <t>800 x 420 x 740</t>
  </si>
  <si>
    <t>Panel ścienny</t>
  </si>
  <si>
    <t>Gabinet 2</t>
  </si>
  <si>
    <t>600 x 440 x 1140</t>
  </si>
  <si>
    <t>800 x 440 x 1140</t>
  </si>
  <si>
    <t>Okładzina ścienna + logo lasów Państwowych</t>
  </si>
  <si>
    <t xml:space="preserve">Szafka na ekspres + regał z półkami </t>
  </si>
  <si>
    <t>Szafka mobilna z kontenerem</t>
  </si>
  <si>
    <t>1200 x 600 x 547</t>
  </si>
  <si>
    <t>Dostawka 3/4 koła</t>
  </si>
  <si>
    <t>1164 x 1200 x 740</t>
  </si>
  <si>
    <t>1600 x 800 x 740</t>
  </si>
  <si>
    <t>1800 x 800 x 740</t>
  </si>
  <si>
    <t>800 x 440 x 1880</t>
  </si>
  <si>
    <t>Drzwi przesuwne + bok + prowadznice</t>
  </si>
  <si>
    <t xml:space="preserve">TRANSPORT, ROZŁADUNEK, WNIESIENIE, MONTAŻ MEBLI </t>
  </si>
  <si>
    <t>płyta wiórowa geubości 18mm w kolorze Dębu, podkład płyta wiórowa w kolorze grafitowym</t>
  </si>
  <si>
    <t xml:space="preserve">
- logo oraz napis zgodne z księgą identyfikacji wizualnej Zamawiającego
- logo oraz napis wykonać z mlecznej plexi mocowanej na klej do paneli ściennych
- czcionka Arial Bold</t>
  </si>
  <si>
    <t>FORMULARZ OFERTOWY - ZAŁĄCZNIK NR 3</t>
  </si>
  <si>
    <t>CENA JEDNOSTKOWA NETTO</t>
  </si>
  <si>
    <t>ŁĄCZNA WARTOŚĆ VAT 23%:</t>
  </si>
  <si>
    <t xml:space="preserve">Szafa ubraniowa </t>
  </si>
  <si>
    <t>Dąb 
uchwyt czarny</t>
  </si>
  <si>
    <t xml:space="preserve">Szafa aktowa </t>
  </si>
  <si>
    <t xml:space="preserve">Biurko </t>
  </si>
  <si>
    <t xml:space="preserve">Dąb 
nogi czarne </t>
  </si>
  <si>
    <t>Dąb
uchwyt czarny</t>
  </si>
  <si>
    <t>Fotel obrotowy z zagłówkiem i wieszakiem</t>
  </si>
  <si>
    <t>tkanina 
siatka czarna
elementy plastikowe czarne</t>
  </si>
  <si>
    <t>płyta wiórowa malaminowana gr.18 mm dekor monokolor zielony matowy
np.: FORNER ONYX 2701 FOREST GREEN lub równoważna</t>
  </si>
  <si>
    <t>Zabudowa wnęki</t>
  </si>
  <si>
    <t>Szafa aktowa</t>
  </si>
  <si>
    <t>Dąb               wieszaki czarne</t>
  </si>
  <si>
    <t>Dąb</t>
  </si>
  <si>
    <t xml:space="preserve">Szafa aktowa z witryną </t>
  </si>
  <si>
    <t xml:space="preserve">Biurko regulowane elektrycznie </t>
  </si>
  <si>
    <t xml:space="preserve">Stół konferencyjny </t>
  </si>
  <si>
    <t>Dąb 
nogi czarne</t>
  </si>
  <si>
    <t xml:space="preserve">Krzesło konferencyjne </t>
  </si>
  <si>
    <t>tkanina 
stelaż czarny</t>
  </si>
  <si>
    <t xml:space="preserve">Witryna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</si>
</sst>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name val="Arial"/>
      <family val="2"/>
      <charset val="238"/>
    </font>
    <font>
      <sz val="12"/>
      <color indexed="5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CC0000"/>
      <name val="Arial"/>
      <family val="2"/>
      <charset val="238"/>
    </font>
    <font>
      <u/>
      <sz val="14"/>
      <name val="Arial"/>
      <family val="2"/>
      <charset val="238"/>
    </font>
    <font>
      <sz val="16"/>
      <name val="Arial"/>
      <family val="2"/>
      <charset val="238"/>
    </font>
    <font>
      <b/>
      <sz val="26"/>
      <name val="Arial"/>
      <family val="2"/>
      <charset val="238"/>
    </font>
    <font>
      <sz val="26"/>
      <color theme="1"/>
      <name val="Arial"/>
      <family val="2"/>
      <charset val="238"/>
    </font>
    <font>
      <sz val="20"/>
      <color indexed="51"/>
      <name val="Arial"/>
      <family val="2"/>
      <charset val="238"/>
    </font>
    <font>
      <sz val="20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20"/>
      <color theme="4" tint="-0.249977111117893"/>
      <name val="Arial"/>
      <family val="2"/>
      <charset val="238"/>
    </font>
    <font>
      <b/>
      <sz val="2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E5C7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46">
    <xf numFmtId="0" fontId="0" fillId="0" borderId="0" xfId="0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10" fillId="0" borderId="0" xfId="1" applyNumberFormat="1" applyFont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17" fillId="0" borderId="0" xfId="1" applyFont="1" applyFill="1" applyAlignment="1" applyProtection="1">
      <alignment horizontal="right" vertical="top"/>
    </xf>
    <xf numFmtId="0" fontId="6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" fontId="23" fillId="5" borderId="1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4" fontId="25" fillId="5" borderId="1" xfId="0" applyNumberFormat="1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4" fontId="25" fillId="5" borderId="1" xfId="0" applyNumberFormat="1" applyFont="1" applyFill="1" applyBorder="1" applyAlignment="1">
      <alignment horizontal="right" vertical="center" wrapText="1"/>
    </xf>
    <xf numFmtId="49" fontId="19" fillId="4" borderId="9" xfId="0" applyNumberFormat="1" applyFont="1" applyFill="1" applyBorder="1" applyAlignment="1">
      <alignment horizontal="center" vertical="center" wrapText="1"/>
    </xf>
    <xf numFmtId="49" fontId="19" fillId="4" borderId="11" xfId="0" applyNumberFormat="1" applyFont="1" applyFill="1" applyBorder="1" applyAlignment="1">
      <alignment horizontal="center" vertical="center" wrapText="1"/>
    </xf>
    <xf numFmtId="49" fontId="19" fillId="4" borderId="12" xfId="0" applyNumberFormat="1" applyFont="1" applyFill="1" applyBorder="1" applyAlignment="1">
      <alignment horizontal="center" vertical="center" wrapText="1"/>
    </xf>
    <xf numFmtId="4" fontId="22" fillId="5" borderId="1" xfId="0" applyNumberFormat="1" applyFont="1" applyFill="1" applyBorder="1" applyAlignment="1">
      <alignment horizontal="right" vertical="center" wrapText="1"/>
    </xf>
    <xf numFmtId="4" fontId="22" fillId="5" borderId="6" xfId="0" applyNumberFormat="1" applyFont="1" applyFill="1" applyBorder="1" applyAlignment="1">
      <alignment horizontal="right" vertical="center" wrapText="1"/>
    </xf>
    <xf numFmtId="4" fontId="22" fillId="5" borderId="7" xfId="0" applyNumberFormat="1" applyFont="1" applyFill="1" applyBorder="1" applyAlignment="1">
      <alignment horizontal="right" vertical="center" wrapText="1"/>
    </xf>
    <xf numFmtId="4" fontId="22" fillId="5" borderId="3" xfId="0" applyNumberFormat="1" applyFont="1" applyFill="1" applyBorder="1" applyAlignment="1">
      <alignment horizontal="right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4" fontId="25" fillId="5" borderId="6" xfId="0" applyNumberFormat="1" applyFont="1" applyFill="1" applyBorder="1" applyAlignment="1">
      <alignment horizontal="right" vertical="center" wrapText="1"/>
    </xf>
    <xf numFmtId="4" fontId="25" fillId="5" borderId="7" xfId="0" applyNumberFormat="1" applyFont="1" applyFill="1" applyBorder="1" applyAlignment="1">
      <alignment horizontal="right" vertical="center" wrapText="1"/>
    </xf>
    <xf numFmtId="4" fontId="25" fillId="5" borderId="3" xfId="0" applyNumberFormat="1" applyFont="1" applyFill="1" applyBorder="1" applyAlignment="1">
      <alignment horizontal="right" vertical="center" wrapText="1"/>
    </xf>
  </cellXfs>
  <cellStyles count="8">
    <cellStyle name="Hiperłącze" xfId="1" builtinId="8"/>
    <cellStyle name="Normalny" xfId="0" builtinId="0"/>
    <cellStyle name="Normalny 2" xfId="2" xr:uid="{00000000-0005-0000-0000-000002000000}"/>
    <cellStyle name="Normalny 2 2" xfId="7" xr:uid="{12A41608-0C70-46BF-BD23-E6AAE2B96698}"/>
    <cellStyle name="Normalny 3" xfId="3" xr:uid="{00000000-0005-0000-0000-000003000000}"/>
    <cellStyle name="Normalny 3 2" xfId="6" xr:uid="{74D092BF-0FA8-407C-B5FD-1C0791FB3265}"/>
    <cellStyle name="Walutowy 2" xfId="4" xr:uid="{00000000-0005-0000-0000-000004000000}"/>
    <cellStyle name="Walutowy 2 2" xfId="5" xr:uid="{3AE2CCB3-B841-4ED0-BF13-CAFA36DF9BCC}"/>
  </cellStyles>
  <dxfs count="0"/>
  <tableStyles count="0" defaultTableStyle="TableStyleMedium9" defaultPivotStyle="PivotStyleLight16"/>
  <colors>
    <mruColors>
      <color rgb="FFFEF3BC"/>
      <color rgb="FFDCEEFA"/>
      <color rgb="FFDCEDE7"/>
      <color rgb="FFEBECEB"/>
      <color rgb="FFFFE5C7"/>
      <color rgb="FFFBDE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42</xdr:row>
      <xdr:rowOff>0</xdr:rowOff>
    </xdr:from>
    <xdr:to>
      <xdr:col>8</xdr:col>
      <xdr:colOff>39326</xdr:colOff>
      <xdr:row>42</xdr:row>
      <xdr:rowOff>19685</xdr:rowOff>
    </xdr:to>
    <xdr:pic>
      <xdr:nvPicPr>
        <xdr:cNvPr id="37656" name="Obraz 1">
          <a:extLst>
            <a:ext uri="{FF2B5EF4-FFF2-40B4-BE49-F238E27FC236}">
              <a16:creationId xmlns:a16="http://schemas.microsoft.com/office/drawing/2014/main" id="{86CF4611-5EDD-47E7-A75D-EE8E67EE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0760" y="12900660"/>
          <a:ext cx="4572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42</xdr:row>
      <xdr:rowOff>0</xdr:rowOff>
    </xdr:from>
    <xdr:ext cx="36790" cy="15240"/>
    <xdr:pic>
      <xdr:nvPicPr>
        <xdr:cNvPr id="2" name="Obraz 1">
          <a:extLst>
            <a:ext uri="{FF2B5EF4-FFF2-40B4-BE49-F238E27FC236}">
              <a16:creationId xmlns:a16="http://schemas.microsoft.com/office/drawing/2014/main" id="{12D9A19C-9CAD-434E-B9B7-BAF129B1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992" y="17219414"/>
          <a:ext cx="3679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42</xdr:row>
      <xdr:rowOff>0</xdr:rowOff>
    </xdr:from>
    <xdr:ext cx="36790" cy="15240"/>
    <xdr:pic>
      <xdr:nvPicPr>
        <xdr:cNvPr id="3" name="Obraz 2">
          <a:extLst>
            <a:ext uri="{FF2B5EF4-FFF2-40B4-BE49-F238E27FC236}">
              <a16:creationId xmlns:a16="http://schemas.microsoft.com/office/drawing/2014/main" id="{5BEC4069-2910-4CB9-8D12-FA66699E2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9150" y="8829675"/>
          <a:ext cx="3679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933450</xdr:colOff>
      <xdr:row>6</xdr:row>
      <xdr:rowOff>171450</xdr:rowOff>
    </xdr:from>
    <xdr:to>
      <xdr:col>4</xdr:col>
      <xdr:colOff>1409700</xdr:colOff>
      <xdr:row>6</xdr:row>
      <xdr:rowOff>1496320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D0979B1-A048-6CA9-9A0A-EDF923882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1163300" y="8020050"/>
          <a:ext cx="476250" cy="1324870"/>
        </a:xfrm>
        <a:prstGeom prst="rect">
          <a:avLst/>
        </a:prstGeom>
      </xdr:spPr>
    </xdr:pic>
    <xdr:clientData/>
  </xdr:twoCellAnchor>
  <xdr:twoCellAnchor>
    <xdr:from>
      <xdr:col>4</xdr:col>
      <xdr:colOff>933450</xdr:colOff>
      <xdr:row>8</xdr:row>
      <xdr:rowOff>171450</xdr:rowOff>
    </xdr:from>
    <xdr:to>
      <xdr:col>4</xdr:col>
      <xdr:colOff>1409700</xdr:colOff>
      <xdr:row>8</xdr:row>
      <xdr:rowOff>1496320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CB5B807-C266-4AD3-AEC5-391F25675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3300" y="9658350"/>
          <a:ext cx="476250" cy="1324870"/>
        </a:xfrm>
        <a:prstGeom prst="rect">
          <a:avLst/>
        </a:prstGeom>
      </xdr:spPr>
    </xdr:pic>
    <xdr:clientData/>
  </xdr:twoCellAnchor>
  <xdr:twoCellAnchor>
    <xdr:from>
      <xdr:col>4</xdr:col>
      <xdr:colOff>933450</xdr:colOff>
      <xdr:row>7</xdr:row>
      <xdr:rowOff>171450</xdr:rowOff>
    </xdr:from>
    <xdr:to>
      <xdr:col>4</xdr:col>
      <xdr:colOff>1409700</xdr:colOff>
      <xdr:row>7</xdr:row>
      <xdr:rowOff>1496320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15519D0-B9D2-4F24-BF96-5C6B6D8B8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3300" y="11296650"/>
          <a:ext cx="476250" cy="1324870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9</xdr:row>
      <xdr:rowOff>429521</xdr:rowOff>
    </xdr:from>
    <xdr:to>
      <xdr:col>4</xdr:col>
      <xdr:colOff>2331450</xdr:colOff>
      <xdr:row>9</xdr:row>
      <xdr:rowOff>1501638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22D9F74-5625-1DE7-13FA-4B33969F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01300" y="13193021"/>
          <a:ext cx="2160000" cy="1072117"/>
        </a:xfrm>
        <a:prstGeom prst="rect">
          <a:avLst/>
        </a:prstGeom>
      </xdr:spPr>
    </xdr:pic>
    <xdr:clientData/>
  </xdr:twoCellAnchor>
  <xdr:twoCellAnchor>
    <xdr:from>
      <xdr:col>4</xdr:col>
      <xdr:colOff>300403</xdr:colOff>
      <xdr:row>11</xdr:row>
      <xdr:rowOff>21981</xdr:rowOff>
    </xdr:from>
    <xdr:to>
      <xdr:col>4</xdr:col>
      <xdr:colOff>1502209</xdr:colOff>
      <xdr:row>11</xdr:row>
      <xdr:rowOff>1530854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5D1266F0-0C3A-8D25-4A84-43A417796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92153" y="15020193"/>
          <a:ext cx="1201806" cy="1508873"/>
        </a:xfrm>
        <a:prstGeom prst="rect">
          <a:avLst/>
        </a:prstGeom>
      </xdr:spPr>
    </xdr:pic>
    <xdr:clientData/>
  </xdr:twoCellAnchor>
  <xdr:twoCellAnchor>
    <xdr:from>
      <xdr:col>4</xdr:col>
      <xdr:colOff>310899</xdr:colOff>
      <xdr:row>12</xdr:row>
      <xdr:rowOff>84000</xdr:rowOff>
    </xdr:from>
    <xdr:to>
      <xdr:col>4</xdr:col>
      <xdr:colOff>2000250</xdr:colOff>
      <xdr:row>12</xdr:row>
      <xdr:rowOff>1524000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F61D7F1-B749-85E9-E1BA-3D63BE15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40749" y="16924200"/>
          <a:ext cx="1689351" cy="1440000"/>
        </a:xfrm>
        <a:prstGeom prst="rect">
          <a:avLst/>
        </a:prstGeom>
      </xdr:spPr>
    </xdr:pic>
    <xdr:clientData/>
  </xdr:twoCellAnchor>
  <xdr:twoCellAnchor>
    <xdr:from>
      <xdr:col>4</xdr:col>
      <xdr:colOff>744682</xdr:colOff>
      <xdr:row>13</xdr:row>
      <xdr:rowOff>205228</xdr:rowOff>
    </xdr:from>
    <xdr:to>
      <xdr:col>4</xdr:col>
      <xdr:colOff>1460704</xdr:colOff>
      <xdr:row>13</xdr:row>
      <xdr:rowOff>1645228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19FA7FAB-9329-1D4B-8CC9-D5CE42536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45091" y="18475910"/>
          <a:ext cx="716022" cy="1440000"/>
        </a:xfrm>
        <a:prstGeom prst="rect">
          <a:avLst/>
        </a:prstGeom>
      </xdr:spPr>
    </xdr:pic>
    <xdr:clientData/>
  </xdr:twoCellAnchor>
  <xdr:twoCellAnchor>
    <xdr:from>
      <xdr:col>4</xdr:col>
      <xdr:colOff>933450</xdr:colOff>
      <xdr:row>18</xdr:row>
      <xdr:rowOff>171450</xdr:rowOff>
    </xdr:from>
    <xdr:to>
      <xdr:col>4</xdr:col>
      <xdr:colOff>1409700</xdr:colOff>
      <xdr:row>18</xdr:row>
      <xdr:rowOff>1496320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494155BF-556A-40FF-8243-0664AC21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33859" y="11151177"/>
          <a:ext cx="476250" cy="1324870"/>
        </a:xfrm>
        <a:prstGeom prst="rect">
          <a:avLst/>
        </a:prstGeom>
      </xdr:spPr>
    </xdr:pic>
    <xdr:clientData/>
  </xdr:twoCellAnchor>
  <xdr:twoCellAnchor>
    <xdr:from>
      <xdr:col>4</xdr:col>
      <xdr:colOff>933450</xdr:colOff>
      <xdr:row>21</xdr:row>
      <xdr:rowOff>171450</xdr:rowOff>
    </xdr:from>
    <xdr:to>
      <xdr:col>4</xdr:col>
      <xdr:colOff>1409700</xdr:colOff>
      <xdr:row>21</xdr:row>
      <xdr:rowOff>1496320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E5E3CA22-CD58-4829-BA56-4AAC7DE34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1133859" y="7895359"/>
          <a:ext cx="476250" cy="1324870"/>
        </a:xfrm>
        <a:prstGeom prst="rect">
          <a:avLst/>
        </a:prstGeom>
      </xdr:spPr>
    </xdr:pic>
    <xdr:clientData/>
  </xdr:twoCellAnchor>
  <xdr:twoCellAnchor>
    <xdr:from>
      <xdr:col>4</xdr:col>
      <xdr:colOff>933450</xdr:colOff>
      <xdr:row>22</xdr:row>
      <xdr:rowOff>171450</xdr:rowOff>
    </xdr:from>
    <xdr:to>
      <xdr:col>4</xdr:col>
      <xdr:colOff>1409700</xdr:colOff>
      <xdr:row>22</xdr:row>
      <xdr:rowOff>1496320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47B19EB-F572-4A73-B853-4E6B19EC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33859" y="11151177"/>
          <a:ext cx="476250" cy="1324870"/>
        </a:xfrm>
        <a:prstGeom prst="rect">
          <a:avLst/>
        </a:prstGeom>
      </xdr:spPr>
    </xdr:pic>
    <xdr:clientData/>
  </xdr:twoCellAnchor>
  <xdr:twoCellAnchor>
    <xdr:from>
      <xdr:col>4</xdr:col>
      <xdr:colOff>845949</xdr:colOff>
      <xdr:row>23</xdr:row>
      <xdr:rowOff>118637</xdr:rowOff>
    </xdr:from>
    <xdr:to>
      <xdr:col>4</xdr:col>
      <xdr:colOff>1437940</xdr:colOff>
      <xdr:row>23</xdr:row>
      <xdr:rowOff>1558637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E3AA308F-9EA9-A2D6-3831-04410A720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46358" y="29576864"/>
          <a:ext cx="591991" cy="1440000"/>
        </a:xfrm>
        <a:prstGeom prst="rect">
          <a:avLst/>
        </a:prstGeom>
      </xdr:spPr>
    </xdr:pic>
    <xdr:clientData/>
  </xdr:twoCellAnchor>
  <xdr:twoCellAnchor>
    <xdr:from>
      <xdr:col>4</xdr:col>
      <xdr:colOff>744682</xdr:colOff>
      <xdr:row>24</xdr:row>
      <xdr:rowOff>101319</xdr:rowOff>
    </xdr:from>
    <xdr:to>
      <xdr:col>4</xdr:col>
      <xdr:colOff>1573923</xdr:colOff>
      <xdr:row>24</xdr:row>
      <xdr:rowOff>1541319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D3D09D29-829E-C7D0-B03E-63A2F2EEA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45091" y="31204774"/>
          <a:ext cx="829241" cy="1440000"/>
        </a:xfrm>
        <a:prstGeom prst="rect">
          <a:avLst/>
        </a:prstGeom>
      </xdr:spPr>
    </xdr:pic>
    <xdr:clientData/>
  </xdr:twoCellAnchor>
  <xdr:twoCellAnchor>
    <xdr:from>
      <xdr:col>4</xdr:col>
      <xdr:colOff>138546</xdr:colOff>
      <xdr:row>25</xdr:row>
      <xdr:rowOff>86591</xdr:rowOff>
    </xdr:from>
    <xdr:to>
      <xdr:col>4</xdr:col>
      <xdr:colOff>2298546</xdr:colOff>
      <xdr:row>25</xdr:row>
      <xdr:rowOff>1526591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73F8AAB1-8231-268B-E05B-6AFB4376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38955" y="32904546"/>
          <a:ext cx="2160000" cy="1440000"/>
        </a:xfrm>
        <a:prstGeom prst="rect">
          <a:avLst/>
        </a:prstGeom>
      </xdr:spPr>
    </xdr:pic>
    <xdr:clientData/>
  </xdr:twoCellAnchor>
  <xdr:twoCellAnchor>
    <xdr:from>
      <xdr:col>4</xdr:col>
      <xdr:colOff>310899</xdr:colOff>
      <xdr:row>26</xdr:row>
      <xdr:rowOff>84000</xdr:rowOff>
    </xdr:from>
    <xdr:to>
      <xdr:col>4</xdr:col>
      <xdr:colOff>2000250</xdr:colOff>
      <xdr:row>26</xdr:row>
      <xdr:rowOff>1524000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3C099E22-9E92-47D4-BD36-517D7510C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11308" y="16726773"/>
          <a:ext cx="1689351" cy="1440000"/>
        </a:xfrm>
        <a:prstGeom prst="rect">
          <a:avLst/>
        </a:prstGeom>
      </xdr:spPr>
    </xdr:pic>
    <xdr:clientData/>
  </xdr:twoCellAnchor>
  <xdr:twoCellAnchor>
    <xdr:from>
      <xdr:col>4</xdr:col>
      <xdr:colOff>683069</xdr:colOff>
      <xdr:row>29</xdr:row>
      <xdr:rowOff>123819</xdr:rowOff>
    </xdr:from>
    <xdr:to>
      <xdr:col>4</xdr:col>
      <xdr:colOff>1673667</xdr:colOff>
      <xdr:row>29</xdr:row>
      <xdr:rowOff>1563819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4E0F6386-F966-1239-CB99-F7FDD01B9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83478" y="39453410"/>
          <a:ext cx="990598" cy="1440000"/>
        </a:xfrm>
        <a:prstGeom prst="rect">
          <a:avLst/>
        </a:prstGeom>
      </xdr:spPr>
    </xdr:pic>
    <xdr:clientData/>
  </xdr:twoCellAnchor>
  <xdr:twoCellAnchor>
    <xdr:from>
      <xdr:col>4</xdr:col>
      <xdr:colOff>683069</xdr:colOff>
      <xdr:row>40</xdr:row>
      <xdr:rowOff>123819</xdr:rowOff>
    </xdr:from>
    <xdr:to>
      <xdr:col>4</xdr:col>
      <xdr:colOff>1673667</xdr:colOff>
      <xdr:row>40</xdr:row>
      <xdr:rowOff>1563819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1A8DCEF8-195B-4291-A02D-8DA9B9793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83478" y="39453410"/>
          <a:ext cx="990598" cy="1440000"/>
        </a:xfrm>
        <a:prstGeom prst="rect">
          <a:avLst/>
        </a:prstGeom>
      </xdr:spPr>
    </xdr:pic>
    <xdr:clientData/>
  </xdr:twoCellAnchor>
  <xdr:twoCellAnchor>
    <xdr:from>
      <xdr:col>4</xdr:col>
      <xdr:colOff>744682</xdr:colOff>
      <xdr:row>27</xdr:row>
      <xdr:rowOff>205228</xdr:rowOff>
    </xdr:from>
    <xdr:to>
      <xdr:col>4</xdr:col>
      <xdr:colOff>1460704</xdr:colOff>
      <xdr:row>27</xdr:row>
      <xdr:rowOff>1645228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855A1CD3-073F-654F-A1A8-8BD88710A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34920" y="18620228"/>
          <a:ext cx="716022" cy="1440000"/>
        </a:xfrm>
        <a:prstGeom prst="rect">
          <a:avLst/>
        </a:prstGeom>
      </xdr:spPr>
    </xdr:pic>
    <xdr:clientData/>
  </xdr:twoCellAnchor>
  <xdr:twoCellAnchor>
    <xdr:from>
      <xdr:col>4</xdr:col>
      <xdr:colOff>744682</xdr:colOff>
      <xdr:row>39</xdr:row>
      <xdr:rowOff>205228</xdr:rowOff>
    </xdr:from>
    <xdr:to>
      <xdr:col>4</xdr:col>
      <xdr:colOff>1460704</xdr:colOff>
      <xdr:row>39</xdr:row>
      <xdr:rowOff>1645228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D99FBA33-1B38-5A4E-8708-FBFD90AC1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34920" y="35734990"/>
          <a:ext cx="716022" cy="1440000"/>
        </a:xfrm>
        <a:prstGeom prst="rect">
          <a:avLst/>
        </a:prstGeom>
      </xdr:spPr>
    </xdr:pic>
    <xdr:clientData/>
  </xdr:twoCellAnchor>
  <xdr:twoCellAnchor>
    <xdr:from>
      <xdr:col>4</xdr:col>
      <xdr:colOff>198121</xdr:colOff>
      <xdr:row>37</xdr:row>
      <xdr:rowOff>167640</xdr:rowOff>
    </xdr:from>
    <xdr:to>
      <xdr:col>4</xdr:col>
      <xdr:colOff>2211633</xdr:colOff>
      <xdr:row>37</xdr:row>
      <xdr:rowOff>1524000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B456CA7-36AF-4A54-9D1D-E20A9176F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439401" y="47579280"/>
          <a:ext cx="2013512" cy="1356360"/>
        </a:xfrm>
        <a:prstGeom prst="rect">
          <a:avLst/>
        </a:prstGeom>
      </xdr:spPr>
    </xdr:pic>
    <xdr:clientData/>
  </xdr:twoCellAnchor>
  <xdr:twoCellAnchor>
    <xdr:from>
      <xdr:col>4</xdr:col>
      <xdr:colOff>106681</xdr:colOff>
      <xdr:row>28</xdr:row>
      <xdr:rowOff>106681</xdr:rowOff>
    </xdr:from>
    <xdr:to>
      <xdr:col>4</xdr:col>
      <xdr:colOff>2188557</xdr:colOff>
      <xdr:row>28</xdr:row>
      <xdr:rowOff>1508761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A98C915-13DC-6D4F-2B94-62084F38C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47961" y="37505641"/>
          <a:ext cx="2081876" cy="1402080"/>
        </a:xfrm>
        <a:prstGeom prst="rect">
          <a:avLst/>
        </a:prstGeom>
      </xdr:spPr>
    </xdr:pic>
    <xdr:clientData/>
  </xdr:twoCellAnchor>
  <xdr:twoCellAnchor>
    <xdr:from>
      <xdr:col>4</xdr:col>
      <xdr:colOff>167640</xdr:colOff>
      <xdr:row>36</xdr:row>
      <xdr:rowOff>320040</xdr:rowOff>
    </xdr:from>
    <xdr:to>
      <xdr:col>4</xdr:col>
      <xdr:colOff>2127010</xdr:colOff>
      <xdr:row>36</xdr:row>
      <xdr:rowOff>1341120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6A50C993-A203-BFCD-D0B4-7AB2F6EF5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408920" y="44470320"/>
          <a:ext cx="1959370" cy="1021080"/>
        </a:xfrm>
        <a:prstGeom prst="rect">
          <a:avLst/>
        </a:prstGeom>
      </xdr:spPr>
    </xdr:pic>
    <xdr:clientData/>
  </xdr:twoCellAnchor>
  <xdr:twoCellAnchor>
    <xdr:from>
      <xdr:col>4</xdr:col>
      <xdr:colOff>563880</xdr:colOff>
      <xdr:row>38</xdr:row>
      <xdr:rowOff>243840</xdr:rowOff>
    </xdr:from>
    <xdr:to>
      <xdr:col>4</xdr:col>
      <xdr:colOff>1783080</xdr:colOff>
      <xdr:row>38</xdr:row>
      <xdr:rowOff>1434686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9D5DA466-8312-75DD-6580-BA1CBC77A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805160" y="47655480"/>
          <a:ext cx="1219200" cy="1190846"/>
        </a:xfrm>
        <a:prstGeom prst="rect">
          <a:avLst/>
        </a:prstGeom>
      </xdr:spPr>
    </xdr:pic>
    <xdr:clientData/>
  </xdr:twoCellAnchor>
  <xdr:twoCellAnchor>
    <xdr:from>
      <xdr:col>4</xdr:col>
      <xdr:colOff>589801</xdr:colOff>
      <xdr:row>34</xdr:row>
      <xdr:rowOff>101318</xdr:rowOff>
    </xdr:from>
    <xdr:to>
      <xdr:col>4</xdr:col>
      <xdr:colOff>1704640</xdr:colOff>
      <xdr:row>34</xdr:row>
      <xdr:rowOff>1541318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2197743B-772C-4D86-9244-0C3CA15D6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31081" y="43840118"/>
          <a:ext cx="1114839" cy="1440000"/>
        </a:xfrm>
        <a:prstGeom prst="rect">
          <a:avLst/>
        </a:prstGeom>
      </xdr:spPr>
    </xdr:pic>
    <xdr:clientData/>
  </xdr:twoCellAnchor>
  <xdr:twoCellAnchor>
    <xdr:from>
      <xdr:col>4</xdr:col>
      <xdr:colOff>685800</xdr:colOff>
      <xdr:row>35</xdr:row>
      <xdr:rowOff>91440</xdr:rowOff>
    </xdr:from>
    <xdr:to>
      <xdr:col>4</xdr:col>
      <xdr:colOff>1752600</xdr:colOff>
      <xdr:row>35</xdr:row>
      <xdr:rowOff>1526654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A535E559-24C5-B5BB-472B-ECAA3EDDB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927080" y="44851320"/>
          <a:ext cx="1066800" cy="1435214"/>
        </a:xfrm>
        <a:prstGeom prst="rect">
          <a:avLst/>
        </a:prstGeom>
      </xdr:spPr>
    </xdr:pic>
    <xdr:clientData/>
  </xdr:twoCellAnchor>
  <xdr:twoCellAnchor>
    <xdr:from>
      <xdr:col>4</xdr:col>
      <xdr:colOff>792481</xdr:colOff>
      <xdr:row>33</xdr:row>
      <xdr:rowOff>137161</xdr:rowOff>
    </xdr:from>
    <xdr:to>
      <xdr:col>4</xdr:col>
      <xdr:colOff>1615441</xdr:colOff>
      <xdr:row>33</xdr:row>
      <xdr:rowOff>1494103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A5ECEA3C-F521-C91C-4643-4C31115C2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033761" y="43266361"/>
          <a:ext cx="822960" cy="1356942"/>
        </a:xfrm>
        <a:prstGeom prst="rect">
          <a:avLst/>
        </a:prstGeom>
      </xdr:spPr>
    </xdr:pic>
    <xdr:clientData/>
  </xdr:twoCellAnchor>
  <xdr:twoCellAnchor editAs="oneCell">
    <xdr:from>
      <xdr:col>3</xdr:col>
      <xdr:colOff>567765</xdr:colOff>
      <xdr:row>10</xdr:row>
      <xdr:rowOff>89646</xdr:rowOff>
    </xdr:from>
    <xdr:to>
      <xdr:col>4</xdr:col>
      <xdr:colOff>1763060</xdr:colOff>
      <xdr:row>10</xdr:row>
      <xdr:rowOff>2459504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DFB50C5B-8FB3-1A75-1ABD-C2D98C5FD1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71" t="45794" r="23491"/>
        <a:stretch>
          <a:fillRect/>
        </a:stretch>
      </xdr:blipFill>
      <xdr:spPr>
        <a:xfrm>
          <a:off x="9039412" y="14373411"/>
          <a:ext cx="3197412" cy="2369858"/>
        </a:xfrm>
        <a:prstGeom prst="rect">
          <a:avLst/>
        </a:prstGeom>
      </xdr:spPr>
    </xdr:pic>
    <xdr:clientData/>
  </xdr:twoCellAnchor>
  <xdr:twoCellAnchor editAs="oneCell">
    <xdr:from>
      <xdr:col>3</xdr:col>
      <xdr:colOff>485208</xdr:colOff>
      <xdr:row>14</xdr:row>
      <xdr:rowOff>227339</xdr:rowOff>
    </xdr:from>
    <xdr:to>
      <xdr:col>4</xdr:col>
      <xdr:colOff>2218766</xdr:colOff>
      <xdr:row>15</xdr:row>
      <xdr:rowOff>1851186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EF281874-AAEF-FAFF-4E02-17BD8F1E2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208" y="17662932"/>
          <a:ext cx="3735422" cy="4529779"/>
        </a:xfrm>
        <a:prstGeom prst="rect">
          <a:avLst/>
        </a:prstGeom>
      </xdr:spPr>
    </xdr:pic>
    <xdr:clientData/>
  </xdr:twoCellAnchor>
  <xdr:twoCellAnchor editAs="oneCell">
    <xdr:from>
      <xdr:col>3</xdr:col>
      <xdr:colOff>805222</xdr:colOff>
      <xdr:row>30</xdr:row>
      <xdr:rowOff>44824</xdr:rowOff>
    </xdr:from>
    <xdr:to>
      <xdr:col>4</xdr:col>
      <xdr:colOff>1512048</xdr:colOff>
      <xdr:row>30</xdr:row>
      <xdr:rowOff>2986437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BF36478D-7F84-CD1F-59C2-0D0FD32B4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6869" y="44644236"/>
          <a:ext cx="2708943" cy="2941613"/>
        </a:xfrm>
        <a:prstGeom prst="rect">
          <a:avLst/>
        </a:prstGeom>
      </xdr:spPr>
    </xdr:pic>
    <xdr:clientData/>
  </xdr:twoCellAnchor>
  <xdr:twoCellAnchor editAs="oneCell">
    <xdr:from>
      <xdr:col>4</xdr:col>
      <xdr:colOff>265201</xdr:colOff>
      <xdr:row>41</xdr:row>
      <xdr:rowOff>134471</xdr:rowOff>
    </xdr:from>
    <xdr:to>
      <xdr:col>4</xdr:col>
      <xdr:colOff>2085722</xdr:colOff>
      <xdr:row>41</xdr:row>
      <xdr:rowOff>2722280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60E7535D-DF13-7103-58E8-E33D16CAC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0025" y="62992000"/>
          <a:ext cx="1820521" cy="2587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10.100.100.254/dokumenty/Documents%20and%20Settings/Bogdan/Pulpit/Mikomax_04_2008.xls" TargetMode="External"/><Relationship Id="rId1" Type="http://schemas.openxmlformats.org/officeDocument/2006/relationships/externalLinkPath" Target="/10.100.100.254/dokumenty/Documents%20and%20Settings/Bogdan/Pulpit/Mikomax_04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azw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view="pageBreakPreview" topLeftCell="A13" zoomScale="130" zoomScaleNormal="50" zoomScaleSheetLayoutView="130" workbookViewId="0">
      <selection activeCell="D41" sqref="D41"/>
    </sheetView>
  </sheetViews>
  <sheetFormatPr defaultColWidth="9" defaultRowHeight="12.75"/>
  <cols>
    <col min="1" max="1" width="8.125" style="1" customWidth="1"/>
    <col min="2" max="2" width="45.625" style="1" customWidth="1"/>
    <col min="3" max="3" width="46" style="1" customWidth="1"/>
    <col min="4" max="4" width="26.375" style="1" customWidth="1"/>
    <col min="5" max="5" width="33.375" style="1" customWidth="1"/>
    <col min="6" max="6" width="22" style="1" customWidth="1"/>
    <col min="7" max="7" width="15.625" style="1" customWidth="1"/>
    <col min="8" max="8" width="21.625" style="1" customWidth="1"/>
    <col min="9" max="16384" width="9" style="1"/>
  </cols>
  <sheetData>
    <row r="1" spans="1:8" s="8" customFormat="1" ht="25.35" customHeight="1" thickBot="1">
      <c r="A1" s="9"/>
      <c r="B1" s="7"/>
      <c r="C1" s="7"/>
      <c r="D1" s="7"/>
      <c r="E1" s="7"/>
      <c r="F1" s="12"/>
      <c r="G1" s="12"/>
    </row>
    <row r="2" spans="1:8" s="19" customFormat="1" ht="40.35" customHeight="1" thickBot="1">
      <c r="A2" s="29" t="s">
        <v>44</v>
      </c>
      <c r="B2" s="30"/>
      <c r="C2" s="30"/>
      <c r="D2" s="30"/>
      <c r="E2" s="30"/>
      <c r="F2" s="30"/>
      <c r="G2" s="30"/>
      <c r="H2" s="31"/>
    </row>
    <row r="3" spans="1:8" s="2" customFormat="1" ht="35.1" customHeight="1" thickBot="1">
      <c r="A3" s="3"/>
      <c r="B3" s="3"/>
      <c r="C3" s="11"/>
      <c r="D3" s="11"/>
      <c r="E3" s="4"/>
      <c r="F3" s="13"/>
      <c r="G3" s="13"/>
      <c r="H3" s="13"/>
    </row>
    <row r="4" spans="1:8" s="20" customFormat="1" ht="39.6" customHeight="1" thickBot="1">
      <c r="A4" s="33" t="s">
        <v>5</v>
      </c>
      <c r="B4" s="34"/>
      <c r="C4" s="34"/>
      <c r="D4" s="34"/>
      <c r="E4" s="34"/>
      <c r="F4" s="34"/>
      <c r="G4" s="34"/>
      <c r="H4" s="35"/>
    </row>
    <row r="5" spans="1:8" s="10" customFormat="1" ht="57" customHeight="1" thickBot="1">
      <c r="A5" s="15" t="s">
        <v>0</v>
      </c>
      <c r="B5" s="16" t="s">
        <v>4</v>
      </c>
      <c r="C5" s="16" t="s">
        <v>6</v>
      </c>
      <c r="D5" s="16" t="s">
        <v>7</v>
      </c>
      <c r="E5" s="16" t="s">
        <v>1</v>
      </c>
      <c r="F5" s="16" t="s">
        <v>45</v>
      </c>
      <c r="G5" s="16" t="s">
        <v>2</v>
      </c>
      <c r="H5" s="17" t="s">
        <v>3</v>
      </c>
    </row>
    <row r="6" spans="1:8" s="18" customFormat="1" ht="56.25" customHeight="1" thickBot="1">
      <c r="A6" s="40" t="s">
        <v>11</v>
      </c>
      <c r="B6" s="41"/>
      <c r="C6" s="41"/>
      <c r="D6" s="41"/>
      <c r="E6" s="41"/>
      <c r="F6" s="41"/>
      <c r="G6" s="41"/>
      <c r="H6" s="42"/>
    </row>
    <row r="7" spans="1:8" s="18" customFormat="1" ht="128.44999999999999" customHeight="1">
      <c r="A7" s="21">
        <v>1</v>
      </c>
      <c r="B7" s="22" t="s">
        <v>47</v>
      </c>
      <c r="C7" s="22" t="s">
        <v>20</v>
      </c>
      <c r="D7" s="22" t="s">
        <v>48</v>
      </c>
      <c r="E7" s="24"/>
      <c r="F7" s="23"/>
      <c r="G7" s="24">
        <v>1</v>
      </c>
      <c r="H7" s="23">
        <f>F7*G7</f>
        <v>0</v>
      </c>
    </row>
    <row r="8" spans="1:8" s="18" customFormat="1" ht="128.44999999999999" customHeight="1">
      <c r="A8" s="21">
        <v>2</v>
      </c>
      <c r="B8" s="22" t="s">
        <v>49</v>
      </c>
      <c r="C8" s="22" t="s">
        <v>21</v>
      </c>
      <c r="D8" s="22" t="s">
        <v>48</v>
      </c>
      <c r="E8" s="24"/>
      <c r="F8" s="23"/>
      <c r="G8" s="24">
        <v>1</v>
      </c>
      <c r="H8" s="23">
        <f>F8*G8</f>
        <v>0</v>
      </c>
    </row>
    <row r="9" spans="1:8" s="18" customFormat="1" ht="128.44999999999999" customHeight="1">
      <c r="A9" s="21">
        <v>3</v>
      </c>
      <c r="B9" s="22" t="s">
        <v>49</v>
      </c>
      <c r="C9" s="22" t="s">
        <v>22</v>
      </c>
      <c r="D9" s="22" t="s">
        <v>48</v>
      </c>
      <c r="E9" s="24"/>
      <c r="F9" s="23"/>
      <c r="G9" s="24">
        <v>1</v>
      </c>
      <c r="H9" s="23">
        <f>F9*G9</f>
        <v>0</v>
      </c>
    </row>
    <row r="10" spans="1:8" s="18" customFormat="1" ht="128.44999999999999" customHeight="1">
      <c r="A10" s="21">
        <v>4</v>
      </c>
      <c r="B10" s="22" t="s">
        <v>50</v>
      </c>
      <c r="C10" s="22" t="s">
        <v>12</v>
      </c>
      <c r="D10" s="22" t="s">
        <v>51</v>
      </c>
      <c r="E10" s="24"/>
      <c r="F10" s="23"/>
      <c r="G10" s="24">
        <v>1</v>
      </c>
      <c r="H10" s="23">
        <f t="shared" ref="H10:H42" si="0">F10*G10</f>
        <v>0</v>
      </c>
    </row>
    <row r="11" spans="1:8" s="18" customFormat="1" ht="200.1" customHeight="1">
      <c r="A11" s="21">
        <v>5</v>
      </c>
      <c r="B11" s="22" t="s">
        <v>13</v>
      </c>
      <c r="C11" s="22" t="s">
        <v>42</v>
      </c>
      <c r="D11" s="22"/>
      <c r="E11" s="24"/>
      <c r="F11" s="23"/>
      <c r="G11" s="24">
        <v>1</v>
      </c>
      <c r="H11" s="23">
        <f t="shared" si="0"/>
        <v>0</v>
      </c>
    </row>
    <row r="12" spans="1:8" s="18" customFormat="1" ht="134.25" customHeight="1">
      <c r="A12" s="21">
        <v>6</v>
      </c>
      <c r="B12" s="22" t="s">
        <v>15</v>
      </c>
      <c r="C12" s="22" t="s">
        <v>14</v>
      </c>
      <c r="D12" s="22" t="s">
        <v>48</v>
      </c>
      <c r="E12" s="24"/>
      <c r="F12" s="23"/>
      <c r="G12" s="24">
        <v>1</v>
      </c>
      <c r="H12" s="23">
        <f t="shared" si="0"/>
        <v>0</v>
      </c>
    </row>
    <row r="13" spans="1:8" s="18" customFormat="1" ht="128.44999999999999" customHeight="1">
      <c r="A13" s="21">
        <v>7</v>
      </c>
      <c r="B13" s="22" t="s">
        <v>16</v>
      </c>
      <c r="C13" s="22" t="s">
        <v>17</v>
      </c>
      <c r="D13" s="22" t="s">
        <v>52</v>
      </c>
      <c r="E13" s="24"/>
      <c r="F13" s="23"/>
      <c r="G13" s="24">
        <v>1</v>
      </c>
      <c r="H13" s="23">
        <f t="shared" si="0"/>
        <v>0</v>
      </c>
    </row>
    <row r="14" spans="1:8" s="18" customFormat="1" ht="140.25" customHeight="1">
      <c r="A14" s="21">
        <v>8</v>
      </c>
      <c r="B14" s="22" t="s">
        <v>53</v>
      </c>
      <c r="C14" s="22"/>
      <c r="D14" s="22" t="s">
        <v>54</v>
      </c>
      <c r="E14" s="24"/>
      <c r="F14" s="23"/>
      <c r="G14" s="24">
        <v>1</v>
      </c>
      <c r="H14" s="23">
        <f t="shared" si="0"/>
        <v>0</v>
      </c>
    </row>
    <row r="15" spans="1:8" s="18" customFormat="1" ht="228" customHeight="1">
      <c r="A15" s="21">
        <v>9</v>
      </c>
      <c r="B15" s="22" t="s">
        <v>31</v>
      </c>
      <c r="C15" s="22" t="s">
        <v>55</v>
      </c>
      <c r="D15" s="22"/>
      <c r="E15" s="24"/>
      <c r="F15" s="23"/>
      <c r="G15" s="24">
        <v>1</v>
      </c>
      <c r="H15" s="23">
        <f t="shared" si="0"/>
        <v>0</v>
      </c>
    </row>
    <row r="16" spans="1:8" s="18" customFormat="1" ht="159" customHeight="1">
      <c r="A16" s="21">
        <v>10</v>
      </c>
      <c r="B16" s="22" t="s">
        <v>18</v>
      </c>
      <c r="C16" s="22" t="s">
        <v>43</v>
      </c>
      <c r="D16" s="22"/>
      <c r="E16" s="24"/>
      <c r="F16" s="23"/>
      <c r="G16" s="24">
        <v>1</v>
      </c>
      <c r="H16" s="23">
        <f t="shared" si="0"/>
        <v>0</v>
      </c>
    </row>
    <row r="17" spans="1:8" s="18" customFormat="1" ht="49.5" customHeight="1">
      <c r="A17" s="21">
        <v>11</v>
      </c>
      <c r="B17" s="22" t="s">
        <v>40</v>
      </c>
      <c r="C17" s="22" t="s">
        <v>56</v>
      </c>
      <c r="D17" s="22" t="s">
        <v>59</v>
      </c>
      <c r="E17" s="24"/>
      <c r="F17" s="23"/>
      <c r="G17" s="24">
        <v>1</v>
      </c>
      <c r="H17" s="23">
        <f t="shared" si="0"/>
        <v>0</v>
      </c>
    </row>
    <row r="18" spans="1:8" s="18" customFormat="1" ht="50.25" customHeight="1">
      <c r="A18" s="21">
        <v>12</v>
      </c>
      <c r="B18" s="22" t="s">
        <v>32</v>
      </c>
      <c r="C18" s="22" t="s">
        <v>56</v>
      </c>
      <c r="D18" s="22" t="s">
        <v>59</v>
      </c>
      <c r="E18" s="24"/>
      <c r="F18" s="23"/>
      <c r="G18" s="24">
        <v>1</v>
      </c>
      <c r="H18" s="23">
        <f t="shared" si="0"/>
        <v>0</v>
      </c>
    </row>
    <row r="19" spans="1:8" s="18" customFormat="1" ht="128.44999999999999" customHeight="1" thickBot="1">
      <c r="A19" s="21">
        <v>13</v>
      </c>
      <c r="B19" s="22" t="s">
        <v>57</v>
      </c>
      <c r="C19" s="22" t="s">
        <v>19</v>
      </c>
      <c r="D19" s="22" t="s">
        <v>48</v>
      </c>
      <c r="E19" s="24"/>
      <c r="F19" s="23"/>
      <c r="G19" s="24">
        <v>1</v>
      </c>
      <c r="H19" s="23">
        <f t="shared" si="0"/>
        <v>0</v>
      </c>
    </row>
    <row r="20" spans="1:8" s="18" customFormat="1" ht="56.25" customHeight="1" thickBot="1">
      <c r="A20" s="40" t="s">
        <v>23</v>
      </c>
      <c r="B20" s="41"/>
      <c r="C20" s="41"/>
      <c r="D20" s="41"/>
      <c r="E20" s="41"/>
      <c r="F20" s="41"/>
      <c r="G20" s="41"/>
      <c r="H20" s="42"/>
    </row>
    <row r="21" spans="1:8" s="18" customFormat="1" ht="57" customHeight="1">
      <c r="A21" s="21">
        <v>14</v>
      </c>
      <c r="B21" s="22" t="s">
        <v>24</v>
      </c>
      <c r="C21" s="22"/>
      <c r="D21" s="22" t="s">
        <v>58</v>
      </c>
      <c r="E21" s="24"/>
      <c r="F21" s="23"/>
      <c r="G21" s="24">
        <v>1</v>
      </c>
      <c r="H21" s="23">
        <f t="shared" si="0"/>
        <v>0</v>
      </c>
    </row>
    <row r="22" spans="1:8" s="18" customFormat="1" ht="128.44999999999999" customHeight="1">
      <c r="A22" s="21">
        <v>15</v>
      </c>
      <c r="B22" s="22" t="s">
        <v>47</v>
      </c>
      <c r="C22" s="22" t="s">
        <v>20</v>
      </c>
      <c r="D22" s="22" t="s">
        <v>48</v>
      </c>
      <c r="E22" s="24"/>
      <c r="F22" s="23"/>
      <c r="G22" s="24">
        <v>1</v>
      </c>
      <c r="H22" s="23">
        <f t="shared" si="0"/>
        <v>0</v>
      </c>
    </row>
    <row r="23" spans="1:8" s="18" customFormat="1" ht="128.44999999999999" customHeight="1">
      <c r="A23" s="21">
        <v>16</v>
      </c>
      <c r="B23" s="22" t="s">
        <v>49</v>
      </c>
      <c r="C23" s="22" t="s">
        <v>22</v>
      </c>
      <c r="D23" s="22" t="s">
        <v>48</v>
      </c>
      <c r="E23" s="24"/>
      <c r="F23" s="23"/>
      <c r="G23" s="24">
        <v>2</v>
      </c>
      <c r="H23" s="23">
        <f t="shared" si="0"/>
        <v>0</v>
      </c>
    </row>
    <row r="24" spans="1:8" s="18" customFormat="1" ht="136.5" customHeight="1">
      <c r="A24" s="21">
        <v>17</v>
      </c>
      <c r="B24" s="22" t="s">
        <v>60</v>
      </c>
      <c r="C24" s="22" t="s">
        <v>22</v>
      </c>
      <c r="D24" s="22" t="s">
        <v>48</v>
      </c>
      <c r="E24" s="24"/>
      <c r="F24" s="23"/>
      <c r="G24" s="24">
        <v>1</v>
      </c>
      <c r="H24" s="23">
        <f t="shared" si="0"/>
        <v>0</v>
      </c>
    </row>
    <row r="25" spans="1:8" s="18" customFormat="1" ht="128.44999999999999" customHeight="1">
      <c r="A25" s="21">
        <v>18</v>
      </c>
      <c r="B25" s="22" t="s">
        <v>49</v>
      </c>
      <c r="C25" s="22" t="s">
        <v>29</v>
      </c>
      <c r="D25" s="22" t="s">
        <v>48</v>
      </c>
      <c r="E25" s="24"/>
      <c r="F25" s="23"/>
      <c r="G25" s="24">
        <v>1</v>
      </c>
      <c r="H25" s="23">
        <f t="shared" si="0"/>
        <v>0</v>
      </c>
    </row>
    <row r="26" spans="1:8" s="18" customFormat="1" ht="128.44999999999999" customHeight="1">
      <c r="A26" s="21">
        <v>19</v>
      </c>
      <c r="B26" s="22" t="s">
        <v>61</v>
      </c>
      <c r="C26" s="22" t="s">
        <v>25</v>
      </c>
      <c r="D26" s="22" t="s">
        <v>51</v>
      </c>
      <c r="E26" s="24"/>
      <c r="F26" s="23"/>
      <c r="G26" s="24">
        <v>1</v>
      </c>
      <c r="H26" s="23">
        <f t="shared" si="0"/>
        <v>0</v>
      </c>
    </row>
    <row r="27" spans="1:8" s="18" customFormat="1" ht="128.44999999999999" customHeight="1">
      <c r="A27" s="21">
        <v>20</v>
      </c>
      <c r="B27" s="22" t="s">
        <v>16</v>
      </c>
      <c r="C27" s="22" t="s">
        <v>26</v>
      </c>
      <c r="D27" s="22" t="s">
        <v>48</v>
      </c>
      <c r="E27" s="24"/>
      <c r="F27" s="23"/>
      <c r="G27" s="24">
        <v>1</v>
      </c>
      <c r="H27" s="23">
        <f t="shared" si="0"/>
        <v>0</v>
      </c>
    </row>
    <row r="28" spans="1:8" s="18" customFormat="1" ht="140.25" customHeight="1">
      <c r="A28" s="21">
        <v>21</v>
      </c>
      <c r="B28" s="22" t="s">
        <v>53</v>
      </c>
      <c r="C28" s="22"/>
      <c r="D28" s="22" t="s">
        <v>54</v>
      </c>
      <c r="E28" s="24"/>
      <c r="F28" s="23"/>
      <c r="G28" s="24">
        <v>1</v>
      </c>
      <c r="H28" s="23">
        <f t="shared" si="0"/>
        <v>0</v>
      </c>
    </row>
    <row r="29" spans="1:8" s="18" customFormat="1" ht="128.44999999999999" customHeight="1">
      <c r="A29" s="21">
        <v>22</v>
      </c>
      <c r="B29" s="22" t="s">
        <v>62</v>
      </c>
      <c r="C29" s="22" t="s">
        <v>37</v>
      </c>
      <c r="D29" s="22" t="s">
        <v>63</v>
      </c>
      <c r="E29" s="24"/>
      <c r="F29" s="23"/>
      <c r="G29" s="24">
        <v>1</v>
      </c>
      <c r="H29" s="23">
        <f t="shared" si="0"/>
        <v>0</v>
      </c>
    </row>
    <row r="30" spans="1:8" s="18" customFormat="1" ht="128.44999999999999" customHeight="1">
      <c r="A30" s="21">
        <v>23</v>
      </c>
      <c r="B30" s="22" t="s">
        <v>64</v>
      </c>
      <c r="C30" s="22"/>
      <c r="D30" s="22" t="s">
        <v>65</v>
      </c>
      <c r="E30" s="24"/>
      <c r="F30" s="23"/>
      <c r="G30" s="24">
        <v>4</v>
      </c>
      <c r="H30" s="23">
        <f t="shared" si="0"/>
        <v>0</v>
      </c>
    </row>
    <row r="31" spans="1:8" s="18" customFormat="1" ht="246.95" customHeight="1" thickBot="1">
      <c r="A31" s="21">
        <v>24</v>
      </c>
      <c r="B31" s="22" t="s">
        <v>27</v>
      </c>
      <c r="C31" s="22"/>
      <c r="D31" s="22"/>
      <c r="E31" s="24"/>
      <c r="F31" s="23"/>
      <c r="G31" s="24">
        <v>1</v>
      </c>
      <c r="H31" s="23">
        <f t="shared" si="0"/>
        <v>0</v>
      </c>
    </row>
    <row r="32" spans="1:8" s="18" customFormat="1" ht="56.25" customHeight="1" thickBot="1">
      <c r="A32" s="40" t="s">
        <v>28</v>
      </c>
      <c r="B32" s="41"/>
      <c r="C32" s="41"/>
      <c r="D32" s="41"/>
      <c r="E32" s="41"/>
      <c r="F32" s="41"/>
      <c r="G32" s="41"/>
      <c r="H32" s="42"/>
    </row>
    <row r="33" spans="1:8" s="18" customFormat="1" ht="48" customHeight="1">
      <c r="A33" s="21">
        <v>25</v>
      </c>
      <c r="B33" s="22" t="s">
        <v>24</v>
      </c>
      <c r="C33" s="22"/>
      <c r="D33" s="22" t="s">
        <v>58</v>
      </c>
      <c r="E33" s="24"/>
      <c r="F33" s="23"/>
      <c r="G33" s="24">
        <v>1</v>
      </c>
      <c r="H33" s="23">
        <f t="shared" si="0"/>
        <v>0</v>
      </c>
    </row>
    <row r="34" spans="1:8" s="18" customFormat="1" ht="128.44999999999999" customHeight="1">
      <c r="A34" s="21">
        <v>26</v>
      </c>
      <c r="B34" s="22" t="s">
        <v>47</v>
      </c>
      <c r="C34" s="22" t="s">
        <v>39</v>
      </c>
      <c r="D34" s="22" t="s">
        <v>48</v>
      </c>
      <c r="E34" s="24"/>
      <c r="F34" s="23"/>
      <c r="G34" s="24">
        <v>1</v>
      </c>
      <c r="H34" s="23">
        <f t="shared" si="0"/>
        <v>0</v>
      </c>
    </row>
    <row r="35" spans="1:8" s="18" customFormat="1" ht="128.44999999999999" customHeight="1">
      <c r="A35" s="21">
        <v>27</v>
      </c>
      <c r="B35" s="22" t="s">
        <v>49</v>
      </c>
      <c r="C35" s="22" t="s">
        <v>30</v>
      </c>
      <c r="D35" s="22" t="s">
        <v>48</v>
      </c>
      <c r="E35" s="24"/>
      <c r="F35" s="23"/>
      <c r="G35" s="24">
        <v>1</v>
      </c>
      <c r="H35" s="23">
        <f t="shared" si="0"/>
        <v>0</v>
      </c>
    </row>
    <row r="36" spans="1:8" s="18" customFormat="1" ht="128.44999999999999" customHeight="1">
      <c r="A36" s="21">
        <v>28</v>
      </c>
      <c r="B36" s="22" t="s">
        <v>66</v>
      </c>
      <c r="C36" s="22" t="s">
        <v>30</v>
      </c>
      <c r="D36" s="22" t="s">
        <v>48</v>
      </c>
      <c r="E36" s="24"/>
      <c r="F36" s="23"/>
      <c r="G36" s="24">
        <v>1</v>
      </c>
      <c r="H36" s="23">
        <f t="shared" si="0"/>
        <v>0</v>
      </c>
    </row>
    <row r="37" spans="1:8" s="18" customFormat="1" ht="128.44999999999999" customHeight="1">
      <c r="A37" s="21">
        <v>29</v>
      </c>
      <c r="B37" s="22" t="s">
        <v>50</v>
      </c>
      <c r="C37" s="22" t="s">
        <v>38</v>
      </c>
      <c r="D37" s="22" t="s">
        <v>63</v>
      </c>
      <c r="E37" s="24"/>
      <c r="F37" s="23"/>
      <c r="G37" s="24">
        <v>1</v>
      </c>
      <c r="H37" s="23">
        <f t="shared" si="0"/>
        <v>0</v>
      </c>
    </row>
    <row r="38" spans="1:8" s="18" customFormat="1" ht="128.44999999999999" customHeight="1">
      <c r="A38" s="21">
        <v>30</v>
      </c>
      <c r="B38" s="22" t="s">
        <v>33</v>
      </c>
      <c r="C38" s="22" t="s">
        <v>34</v>
      </c>
      <c r="D38" s="22" t="s">
        <v>48</v>
      </c>
      <c r="E38" s="24"/>
      <c r="F38" s="23"/>
      <c r="G38" s="24">
        <v>1</v>
      </c>
      <c r="H38" s="23">
        <f t="shared" si="0"/>
        <v>0</v>
      </c>
    </row>
    <row r="39" spans="1:8" s="18" customFormat="1" ht="128.44999999999999" customHeight="1">
      <c r="A39" s="21">
        <v>31</v>
      </c>
      <c r="B39" s="22" t="s">
        <v>35</v>
      </c>
      <c r="C39" s="22" t="s">
        <v>36</v>
      </c>
      <c r="D39" s="22" t="s">
        <v>63</v>
      </c>
      <c r="E39" s="24"/>
      <c r="F39" s="23"/>
      <c r="G39" s="24">
        <v>1</v>
      </c>
      <c r="H39" s="23">
        <f t="shared" si="0"/>
        <v>0</v>
      </c>
    </row>
    <row r="40" spans="1:8" s="18" customFormat="1" ht="140.25" customHeight="1">
      <c r="A40" s="21">
        <v>32</v>
      </c>
      <c r="B40" s="22" t="s">
        <v>53</v>
      </c>
      <c r="C40" s="22"/>
      <c r="D40" s="22" t="s">
        <v>54</v>
      </c>
      <c r="E40" s="24"/>
      <c r="F40" s="23"/>
      <c r="G40" s="24">
        <v>1</v>
      </c>
      <c r="H40" s="23">
        <f t="shared" si="0"/>
        <v>0</v>
      </c>
    </row>
    <row r="41" spans="1:8" s="18" customFormat="1" ht="128.44999999999999" customHeight="1">
      <c r="A41" s="21">
        <v>33</v>
      </c>
      <c r="B41" s="22" t="s">
        <v>64</v>
      </c>
      <c r="C41" s="22"/>
      <c r="D41" s="22" t="s">
        <v>65</v>
      </c>
      <c r="E41" s="24"/>
      <c r="F41" s="23"/>
      <c r="G41" s="24">
        <v>3</v>
      </c>
      <c r="H41" s="23">
        <f t="shared" si="0"/>
        <v>0</v>
      </c>
    </row>
    <row r="42" spans="1:8" s="18" customFormat="1" ht="221.1" customHeight="1">
      <c r="A42" s="21">
        <v>34</v>
      </c>
      <c r="B42" s="22" t="s">
        <v>27</v>
      </c>
      <c r="C42" s="22"/>
      <c r="D42" s="22"/>
      <c r="E42" s="24"/>
      <c r="F42" s="23"/>
      <c r="G42" s="24">
        <v>1</v>
      </c>
      <c r="H42" s="23">
        <f t="shared" si="0"/>
        <v>0</v>
      </c>
    </row>
    <row r="43" spans="1:8" s="27" customFormat="1" ht="28.35" customHeight="1">
      <c r="A43" s="25"/>
      <c r="B43" s="36" t="s">
        <v>8</v>
      </c>
      <c r="C43" s="36"/>
      <c r="D43" s="36"/>
      <c r="E43" s="36"/>
      <c r="F43" s="36"/>
      <c r="G43" s="36"/>
      <c r="H43" s="26">
        <f>H42+H41+H40+H39+H38+H37+H36+H35+H34+H33+H31+H30+H29+H28+H27+H26+H25+H24+H23+H22+H21+H19+H18+H17+H16+H15+H14+H13+H12+H11+H10+H9+H8+H7</f>
        <v>0</v>
      </c>
    </row>
    <row r="44" spans="1:8" s="27" customFormat="1" ht="28.35" customHeight="1">
      <c r="A44" s="25"/>
      <c r="B44" s="37" t="s">
        <v>41</v>
      </c>
      <c r="C44" s="38"/>
      <c r="D44" s="38"/>
      <c r="E44" s="38"/>
      <c r="F44" s="38"/>
      <c r="G44" s="39"/>
      <c r="H44" s="26"/>
    </row>
    <row r="45" spans="1:8" s="27" customFormat="1" ht="28.35" customHeight="1">
      <c r="A45" s="25"/>
      <c r="B45" s="32" t="s">
        <v>9</v>
      </c>
      <c r="C45" s="32"/>
      <c r="D45" s="32"/>
      <c r="E45" s="32"/>
      <c r="F45" s="32"/>
      <c r="G45" s="32"/>
      <c r="H45" s="28">
        <v>0</v>
      </c>
    </row>
    <row r="46" spans="1:8" s="27" customFormat="1" ht="28.35" customHeight="1">
      <c r="A46" s="25"/>
      <c r="B46" s="43" t="s">
        <v>46</v>
      </c>
      <c r="C46" s="44"/>
      <c r="D46" s="44"/>
      <c r="E46" s="44"/>
      <c r="F46" s="44"/>
      <c r="G46" s="45"/>
      <c r="H46" s="28">
        <f>H45*0.23</f>
        <v>0</v>
      </c>
    </row>
    <row r="47" spans="1:8" s="27" customFormat="1" ht="28.35" customHeight="1">
      <c r="A47" s="25"/>
      <c r="B47" s="32" t="s">
        <v>10</v>
      </c>
      <c r="C47" s="32"/>
      <c r="D47" s="32"/>
      <c r="E47" s="32"/>
      <c r="F47" s="32"/>
      <c r="G47" s="32"/>
      <c r="H47" s="28">
        <f>H45+H46</f>
        <v>0</v>
      </c>
    </row>
    <row r="48" spans="1:8" ht="15.75">
      <c r="A48" s="5"/>
      <c r="B48" s="6"/>
      <c r="C48" s="6"/>
      <c r="D48" s="6"/>
      <c r="E48" s="14"/>
      <c r="F48" s="6"/>
      <c r="G48" s="6"/>
      <c r="H48" s="14"/>
    </row>
    <row r="49" spans="1:8" ht="15.75">
      <c r="A49" s="5"/>
      <c r="B49" s="6"/>
      <c r="C49" s="6"/>
      <c r="D49" s="6"/>
      <c r="E49" s="14"/>
      <c r="F49" s="6"/>
      <c r="G49" s="6"/>
      <c r="H49" s="14"/>
    </row>
    <row r="50" spans="1:8" ht="15.75">
      <c r="A50" s="5"/>
      <c r="B50" s="6"/>
      <c r="C50" s="6"/>
      <c r="D50" s="6"/>
      <c r="E50" s="14"/>
      <c r="F50" s="6"/>
      <c r="G50" s="6"/>
      <c r="H50" s="14"/>
    </row>
  </sheetData>
  <mergeCells count="10">
    <mergeCell ref="A2:H2"/>
    <mergeCell ref="B47:G47"/>
    <mergeCell ref="A4:H4"/>
    <mergeCell ref="B45:G45"/>
    <mergeCell ref="B43:G43"/>
    <mergeCell ref="B44:G44"/>
    <mergeCell ref="A6:H6"/>
    <mergeCell ref="A20:H20"/>
    <mergeCell ref="A32:H32"/>
    <mergeCell ref="B46:G46"/>
  </mergeCells>
  <phoneticPr fontId="4" type="noConversion"/>
  <printOptions horizontalCentered="1"/>
  <pageMargins left="0.19685039370078741" right="0.19685039370078741" top="0.39370078740157483" bottom="0.39370078740157483" header="0.31496062992125984" footer="0.19685039370078741"/>
  <pageSetup paperSize="9" scale="42" fitToHeight="0" orientation="portrait" r:id="rId1"/>
  <headerFooter>
    <oddFooter>Strona &amp;P z &amp;N</oddFooter>
  </headerFooter>
  <rowBreaks count="1" manualBreakCount="1">
    <brk id="4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MIKOMAX2</dc:creator>
  <cp:lastModifiedBy>Katarzyna Warwas-Dyzmańska (Nadleśnictwo Torzym)</cp:lastModifiedBy>
  <cp:lastPrinted>2026-02-22T12:42:19Z</cp:lastPrinted>
  <dcterms:created xsi:type="dcterms:W3CDTF">2014-03-04T10:26:56Z</dcterms:created>
  <dcterms:modified xsi:type="dcterms:W3CDTF">2026-04-07T10:30:11Z</dcterms:modified>
</cp:coreProperties>
</file>