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6049C9D0-60A4-4D17-8CA8-BF19D474CD55}" xr6:coauthVersionLast="47" xr6:coauthVersionMax="47" xr10:uidLastSave="{00000000-0000-0000-0000-000000000000}"/>
  <bookViews>
    <workbookView xWindow="-110" yWindow="-110" windowWidth="19420" windowHeight="10420" xr2:uid="{EDDFA952-8B68-4449-ABEB-650D8D4FCCC5}"/>
  </bookViews>
  <sheets>
    <sheet name="Zestawienie syntetyczne" sheetId="3" r:id="rId1"/>
  </sheets>
  <externalReferences>
    <externalReference r:id="rId2"/>
  </externalReferences>
  <definedNames>
    <definedName name="_xlnm.Print_Area" localSheetId="0">'Zestawienie syntetyczne'!$A$1:$G$9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3" l="1"/>
  <c r="AN35" i="3"/>
  <c r="AP35" i="3" s="1"/>
  <c r="AM35" i="3"/>
  <c r="AJ35" i="3"/>
  <c r="AI35" i="3"/>
  <c r="AH35" i="3"/>
  <c r="AK35" i="3" s="1"/>
  <c r="AG35" i="3"/>
  <c r="AD35" i="3"/>
  <c r="AE35" i="3" s="1"/>
  <c r="AC35" i="3"/>
  <c r="AB35" i="3"/>
  <c r="Z35" i="3"/>
  <c r="AA35" i="3" s="1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E35" i="3" s="1"/>
  <c r="C35" i="3"/>
  <c r="AP34" i="3"/>
  <c r="AO34" i="3"/>
  <c r="AN34" i="3"/>
  <c r="AM34" i="3"/>
  <c r="AL34" i="3"/>
  <c r="AJ34" i="3"/>
  <c r="AI34" i="3"/>
  <c r="AH34" i="3"/>
  <c r="AK34" i="3" s="1"/>
  <c r="AG34" i="3"/>
  <c r="AF34" i="3"/>
  <c r="AD34" i="3"/>
  <c r="AE34" i="3" s="1"/>
  <c r="AC34" i="3"/>
  <c r="AB34" i="3"/>
  <c r="Z34" i="3"/>
  <c r="AA34" i="3" s="1"/>
  <c r="Y34" i="3"/>
  <c r="X34" i="3"/>
  <c r="V34" i="3"/>
  <c r="U34" i="3"/>
  <c r="W34" i="3" s="1"/>
  <c r="T34" i="3"/>
  <c r="S34" i="3"/>
  <c r="R34" i="3"/>
  <c r="Q34" i="3"/>
  <c r="P34" i="3"/>
  <c r="N34" i="3"/>
  <c r="M34" i="3"/>
  <c r="O34" i="3" s="1"/>
  <c r="L34" i="3"/>
  <c r="K34" i="3"/>
  <c r="J34" i="3"/>
  <c r="I34" i="3"/>
  <c r="H34" i="3"/>
  <c r="G34" i="3"/>
  <c r="F34" i="3"/>
  <c r="D34" i="3"/>
  <c r="E34" i="3" s="1"/>
  <c r="C34" i="3"/>
  <c r="AP33" i="3"/>
  <c r="AO33" i="3"/>
  <c r="AN33" i="3"/>
  <c r="AM33" i="3"/>
  <c r="AL33" i="3"/>
  <c r="AJ33" i="3"/>
  <c r="AI33" i="3"/>
  <c r="AH33" i="3"/>
  <c r="AK33" i="3" s="1"/>
  <c r="AG33" i="3"/>
  <c r="AF33" i="3"/>
  <c r="AD33" i="3"/>
  <c r="AE33" i="3" s="1"/>
  <c r="AC33" i="3"/>
  <c r="AB33" i="3"/>
  <c r="Z33" i="3"/>
  <c r="AA33" i="3" s="1"/>
  <c r="Y33" i="3"/>
  <c r="X33" i="3"/>
  <c r="V33" i="3"/>
  <c r="U33" i="3"/>
  <c r="W33" i="3" s="1"/>
  <c r="T33" i="3"/>
  <c r="S33" i="3"/>
  <c r="R33" i="3"/>
  <c r="Q33" i="3"/>
  <c r="P33" i="3"/>
  <c r="N33" i="3"/>
  <c r="M33" i="3"/>
  <c r="O33" i="3" s="1"/>
  <c r="L33" i="3"/>
  <c r="K33" i="3"/>
  <c r="J33" i="3"/>
  <c r="I33" i="3"/>
  <c r="H33" i="3"/>
  <c r="G33" i="3"/>
  <c r="F33" i="3"/>
  <c r="D33" i="3"/>
  <c r="E33" i="3" s="1"/>
  <c r="C33" i="3"/>
  <c r="AP32" i="3"/>
  <c r="AO32" i="3"/>
  <c r="AN32" i="3"/>
  <c r="AM32" i="3"/>
  <c r="AL32" i="3"/>
  <c r="AJ32" i="3"/>
  <c r="AI32" i="3"/>
  <c r="AH32" i="3"/>
  <c r="AK32" i="3" s="1"/>
  <c r="AG32" i="3"/>
  <c r="AF32" i="3"/>
  <c r="AD32" i="3"/>
  <c r="AE32" i="3" s="1"/>
  <c r="AC32" i="3"/>
  <c r="AB32" i="3"/>
  <c r="Z32" i="3"/>
  <c r="AA32" i="3" s="1"/>
  <c r="Y32" i="3"/>
  <c r="X32" i="3"/>
  <c r="V32" i="3"/>
  <c r="U32" i="3"/>
  <c r="W32" i="3" s="1"/>
  <c r="T32" i="3"/>
  <c r="S32" i="3"/>
  <c r="R32" i="3"/>
  <c r="Q32" i="3"/>
  <c r="P32" i="3"/>
  <c r="N32" i="3"/>
  <c r="M32" i="3"/>
  <c r="O32" i="3" s="1"/>
  <c r="L32" i="3"/>
  <c r="K32" i="3"/>
  <c r="J32" i="3"/>
  <c r="I32" i="3"/>
  <c r="H32" i="3"/>
  <c r="G32" i="3"/>
  <c r="F32" i="3"/>
  <c r="D32" i="3"/>
  <c r="E32" i="3" s="1"/>
  <c r="C32" i="3"/>
  <c r="AP31" i="3"/>
  <c r="AO31" i="3"/>
  <c r="AN31" i="3"/>
  <c r="AM31" i="3"/>
  <c r="AL31" i="3"/>
  <c r="AJ31" i="3"/>
  <c r="AI31" i="3"/>
  <c r="AH31" i="3"/>
  <c r="AK31" i="3" s="1"/>
  <c r="AG31" i="3"/>
  <c r="AF31" i="3"/>
  <c r="AD31" i="3"/>
  <c r="AE31" i="3" s="1"/>
  <c r="AC31" i="3"/>
  <c r="AB31" i="3"/>
  <c r="Z31" i="3"/>
  <c r="AA31" i="3" s="1"/>
  <c r="Y31" i="3"/>
  <c r="X31" i="3"/>
  <c r="V31" i="3"/>
  <c r="U31" i="3"/>
  <c r="W31" i="3" s="1"/>
  <c r="T31" i="3"/>
  <c r="S31" i="3"/>
  <c r="R31" i="3"/>
  <c r="Q31" i="3"/>
  <c r="P31" i="3"/>
  <c r="N31" i="3"/>
  <c r="M31" i="3"/>
  <c r="O31" i="3" s="1"/>
  <c r="L31" i="3"/>
  <c r="K31" i="3"/>
  <c r="J31" i="3"/>
  <c r="I31" i="3"/>
  <c r="H31" i="3"/>
  <c r="G31" i="3"/>
  <c r="F31" i="3"/>
  <c r="D31" i="3"/>
  <c r="E31" i="3" s="1"/>
  <c r="C31" i="3"/>
  <c r="AP30" i="3"/>
  <c r="AO30" i="3"/>
  <c r="AN30" i="3"/>
  <c r="AM30" i="3"/>
  <c r="AL30" i="3"/>
  <c r="AJ30" i="3"/>
  <c r="AI30" i="3"/>
  <c r="AH30" i="3"/>
  <c r="AK30" i="3" s="1"/>
  <c r="AG30" i="3"/>
  <c r="AF30" i="3"/>
  <c r="AD30" i="3"/>
  <c r="AE30" i="3" s="1"/>
  <c r="AC30" i="3"/>
  <c r="AB30" i="3"/>
  <c r="Z30" i="3"/>
  <c r="AA30" i="3" s="1"/>
  <c r="Y30" i="3"/>
  <c r="X30" i="3"/>
  <c r="V30" i="3"/>
  <c r="U30" i="3"/>
  <c r="W30" i="3" s="1"/>
  <c r="T30" i="3"/>
  <c r="S30" i="3"/>
  <c r="R30" i="3"/>
  <c r="Q30" i="3"/>
  <c r="P30" i="3"/>
  <c r="N30" i="3"/>
  <c r="M30" i="3"/>
  <c r="O30" i="3" s="1"/>
  <c r="L30" i="3"/>
  <c r="K30" i="3"/>
  <c r="J30" i="3"/>
  <c r="I30" i="3"/>
  <c r="H30" i="3"/>
  <c r="G30" i="3"/>
  <c r="F30" i="3"/>
  <c r="D30" i="3"/>
  <c r="E30" i="3" s="1"/>
  <c r="C30" i="3"/>
  <c r="AP29" i="3"/>
  <c r="AO29" i="3"/>
  <c r="AN29" i="3"/>
  <c r="AM29" i="3"/>
  <c r="AL29" i="3"/>
  <c r="AJ29" i="3"/>
  <c r="AI29" i="3"/>
  <c r="AH29" i="3"/>
  <c r="AK29" i="3" s="1"/>
  <c r="AG29" i="3"/>
  <c r="AF29" i="3"/>
  <c r="AD29" i="3"/>
  <c r="AE29" i="3" s="1"/>
  <c r="AC29" i="3"/>
  <c r="AB29" i="3"/>
  <c r="Z29" i="3"/>
  <c r="AA29" i="3" s="1"/>
  <c r="Y29" i="3"/>
  <c r="X29" i="3"/>
  <c r="V29" i="3"/>
  <c r="U29" i="3"/>
  <c r="W29" i="3" s="1"/>
  <c r="T29" i="3"/>
  <c r="S29" i="3"/>
  <c r="R29" i="3"/>
  <c r="Q29" i="3"/>
  <c r="P29" i="3"/>
  <c r="N29" i="3"/>
  <c r="M29" i="3"/>
  <c r="O29" i="3" s="1"/>
  <c r="L29" i="3"/>
  <c r="K29" i="3"/>
  <c r="J29" i="3"/>
  <c r="I29" i="3"/>
  <c r="H29" i="3"/>
  <c r="G29" i="3"/>
  <c r="F29" i="3"/>
  <c r="D29" i="3"/>
  <c r="E29" i="3" s="1"/>
  <c r="C29" i="3"/>
  <c r="AP28" i="3"/>
  <c r="AO28" i="3"/>
  <c r="AN28" i="3"/>
  <c r="AM28" i="3"/>
  <c r="AL28" i="3"/>
  <c r="AJ28" i="3"/>
  <c r="AI28" i="3"/>
  <c r="AH28" i="3"/>
  <c r="AK28" i="3" s="1"/>
  <c r="AG28" i="3"/>
  <c r="AF28" i="3"/>
  <c r="AD28" i="3"/>
  <c r="AE28" i="3" s="1"/>
  <c r="AC28" i="3"/>
  <c r="AB28" i="3"/>
  <c r="Z28" i="3"/>
  <c r="AA28" i="3" s="1"/>
  <c r="Y28" i="3"/>
  <c r="X28" i="3"/>
  <c r="V28" i="3"/>
  <c r="U28" i="3"/>
  <c r="W28" i="3" s="1"/>
  <c r="T28" i="3"/>
  <c r="S28" i="3"/>
  <c r="R28" i="3"/>
  <c r="Q28" i="3"/>
  <c r="P28" i="3"/>
  <c r="N28" i="3"/>
  <c r="M28" i="3"/>
  <c r="O28" i="3" s="1"/>
  <c r="L28" i="3"/>
  <c r="K28" i="3"/>
  <c r="J28" i="3"/>
  <c r="I28" i="3"/>
  <c r="H28" i="3"/>
  <c r="G28" i="3"/>
  <c r="F28" i="3"/>
  <c r="D28" i="3"/>
  <c r="E28" i="3" s="1"/>
  <c r="C28" i="3"/>
  <c r="AP27" i="3"/>
  <c r="AO27" i="3"/>
  <c r="AN27" i="3"/>
  <c r="AM27" i="3"/>
  <c r="AL27" i="3"/>
  <c r="AJ27" i="3"/>
  <c r="AI27" i="3"/>
  <c r="AH27" i="3"/>
  <c r="AK27" i="3" s="1"/>
  <c r="AG27" i="3"/>
  <c r="AF27" i="3"/>
  <c r="AD27" i="3"/>
  <c r="AE27" i="3" s="1"/>
  <c r="AC27" i="3"/>
  <c r="AB27" i="3"/>
  <c r="Z27" i="3"/>
  <c r="AA27" i="3" s="1"/>
  <c r="Y27" i="3"/>
  <c r="X27" i="3"/>
  <c r="V27" i="3"/>
  <c r="U27" i="3"/>
  <c r="W27" i="3" s="1"/>
  <c r="T27" i="3"/>
  <c r="S27" i="3"/>
  <c r="R27" i="3"/>
  <c r="Q27" i="3"/>
  <c r="P27" i="3"/>
  <c r="N27" i="3"/>
  <c r="M27" i="3"/>
  <c r="O27" i="3" s="1"/>
  <c r="L27" i="3"/>
  <c r="K27" i="3"/>
  <c r="J27" i="3"/>
  <c r="I27" i="3"/>
  <c r="H27" i="3"/>
  <c r="G27" i="3"/>
  <c r="F27" i="3"/>
  <c r="D27" i="3"/>
  <c r="E27" i="3" s="1"/>
  <c r="C27" i="3"/>
  <c r="AO26" i="3"/>
  <c r="AN26" i="3"/>
  <c r="AM26" i="3"/>
  <c r="AL26" i="3"/>
  <c r="AJ26" i="3"/>
  <c r="AI26" i="3"/>
  <c r="AH26" i="3"/>
  <c r="AG26" i="3"/>
  <c r="AF26" i="3"/>
  <c r="AF18" i="3" s="1"/>
  <c r="AD26" i="3"/>
  <c r="AC26" i="3"/>
  <c r="AB26" i="3"/>
  <c r="Z26" i="3"/>
  <c r="Y26" i="3"/>
  <c r="X26" i="3"/>
  <c r="V26" i="3"/>
  <c r="U26" i="3"/>
  <c r="T26" i="3"/>
  <c r="S26" i="3"/>
  <c r="R26" i="3"/>
  <c r="Q26" i="3"/>
  <c r="P26" i="3"/>
  <c r="N26" i="3"/>
  <c r="M26" i="3"/>
  <c r="L26" i="3"/>
  <c r="K26" i="3"/>
  <c r="I26" i="3"/>
  <c r="H26" i="3"/>
  <c r="G26" i="3"/>
  <c r="F26" i="3"/>
  <c r="D26" i="3"/>
  <c r="C26" i="3"/>
  <c r="AP25" i="3"/>
  <c r="AO25" i="3"/>
  <c r="AN25" i="3"/>
  <c r="AM25" i="3"/>
  <c r="AL25" i="3"/>
  <c r="AJ25" i="3"/>
  <c r="AI25" i="3"/>
  <c r="AH25" i="3"/>
  <c r="AK25" i="3" s="1"/>
  <c r="AG25" i="3"/>
  <c r="AF25" i="3"/>
  <c r="AD25" i="3"/>
  <c r="AE25" i="3" s="1"/>
  <c r="AC25" i="3"/>
  <c r="AB25" i="3"/>
  <c r="Z25" i="3"/>
  <c r="AA25" i="3" s="1"/>
  <c r="Y25" i="3"/>
  <c r="X25" i="3"/>
  <c r="V25" i="3"/>
  <c r="U25" i="3"/>
  <c r="W25" i="3" s="1"/>
  <c r="T25" i="3"/>
  <c r="S25" i="3"/>
  <c r="R25" i="3"/>
  <c r="Q25" i="3"/>
  <c r="P25" i="3"/>
  <c r="N25" i="3"/>
  <c r="M25" i="3"/>
  <c r="O25" i="3" s="1"/>
  <c r="L25" i="3"/>
  <c r="K25" i="3"/>
  <c r="J25" i="3"/>
  <c r="I25" i="3"/>
  <c r="H25" i="3"/>
  <c r="G25" i="3"/>
  <c r="F25" i="3"/>
  <c r="D25" i="3"/>
  <c r="E25" i="3" s="1"/>
  <c r="C25" i="3"/>
  <c r="AP24" i="3"/>
  <c r="AO24" i="3"/>
  <c r="AN24" i="3"/>
  <c r="AM24" i="3"/>
  <c r="AL24" i="3"/>
  <c r="AJ24" i="3"/>
  <c r="AI24" i="3"/>
  <c r="AH24" i="3"/>
  <c r="AK24" i="3" s="1"/>
  <c r="AG24" i="3"/>
  <c r="AF24" i="3"/>
  <c r="AD24" i="3"/>
  <c r="AE24" i="3" s="1"/>
  <c r="AC24" i="3"/>
  <c r="AB24" i="3"/>
  <c r="Z24" i="3"/>
  <c r="AA24" i="3" s="1"/>
  <c r="Y24" i="3"/>
  <c r="X24" i="3"/>
  <c r="V24" i="3"/>
  <c r="U24" i="3"/>
  <c r="W24" i="3" s="1"/>
  <c r="T24" i="3"/>
  <c r="S24" i="3"/>
  <c r="R24" i="3"/>
  <c r="Q24" i="3"/>
  <c r="P24" i="3"/>
  <c r="N24" i="3"/>
  <c r="M24" i="3"/>
  <c r="O24" i="3" s="1"/>
  <c r="L24" i="3"/>
  <c r="K24" i="3"/>
  <c r="J24" i="3"/>
  <c r="I24" i="3"/>
  <c r="H24" i="3"/>
  <c r="G24" i="3"/>
  <c r="F24" i="3"/>
  <c r="D24" i="3"/>
  <c r="E24" i="3" s="1"/>
  <c r="C24" i="3"/>
  <c r="AP23" i="3"/>
  <c r="AO23" i="3"/>
  <c r="AN23" i="3"/>
  <c r="AM23" i="3"/>
  <c r="AL23" i="3"/>
  <c r="AJ23" i="3"/>
  <c r="AI23" i="3"/>
  <c r="AH23" i="3"/>
  <c r="AK23" i="3" s="1"/>
  <c r="AG23" i="3"/>
  <c r="AF23" i="3"/>
  <c r="AD23" i="3"/>
  <c r="AE23" i="3" s="1"/>
  <c r="AC23" i="3"/>
  <c r="AB23" i="3"/>
  <c r="Z23" i="3"/>
  <c r="AA23" i="3" s="1"/>
  <c r="Y23" i="3"/>
  <c r="X23" i="3"/>
  <c r="V23" i="3"/>
  <c r="U23" i="3"/>
  <c r="W23" i="3" s="1"/>
  <c r="T23" i="3"/>
  <c r="S23" i="3"/>
  <c r="R23" i="3"/>
  <c r="Q23" i="3"/>
  <c r="P23" i="3"/>
  <c r="N23" i="3"/>
  <c r="M23" i="3"/>
  <c r="O23" i="3" s="1"/>
  <c r="L23" i="3"/>
  <c r="K23" i="3"/>
  <c r="J23" i="3"/>
  <c r="I23" i="3"/>
  <c r="H23" i="3"/>
  <c r="G23" i="3"/>
  <c r="F23" i="3"/>
  <c r="D23" i="3"/>
  <c r="E23" i="3" s="1"/>
  <c r="C23" i="3"/>
  <c r="AP22" i="3"/>
  <c r="AO22" i="3"/>
  <c r="AN22" i="3"/>
  <c r="AM22" i="3"/>
  <c r="AL22" i="3"/>
  <c r="AJ22" i="3"/>
  <c r="AI22" i="3"/>
  <c r="AH22" i="3"/>
  <c r="AK22" i="3" s="1"/>
  <c r="AG22" i="3"/>
  <c r="AF22" i="3"/>
  <c r="AD22" i="3"/>
  <c r="AE22" i="3" s="1"/>
  <c r="AC22" i="3"/>
  <c r="AB22" i="3"/>
  <c r="Z22" i="3"/>
  <c r="AA22" i="3" s="1"/>
  <c r="Y22" i="3"/>
  <c r="X22" i="3"/>
  <c r="V22" i="3"/>
  <c r="U22" i="3"/>
  <c r="W22" i="3" s="1"/>
  <c r="T22" i="3"/>
  <c r="S22" i="3"/>
  <c r="R22" i="3"/>
  <c r="Q22" i="3"/>
  <c r="P22" i="3"/>
  <c r="N22" i="3"/>
  <c r="M22" i="3"/>
  <c r="O22" i="3" s="1"/>
  <c r="L22" i="3"/>
  <c r="K22" i="3"/>
  <c r="J22" i="3"/>
  <c r="I22" i="3"/>
  <c r="H22" i="3"/>
  <c r="G22" i="3"/>
  <c r="F22" i="3"/>
  <c r="D22" i="3"/>
  <c r="E22" i="3" s="1"/>
  <c r="C22" i="3"/>
  <c r="AP21" i="3"/>
  <c r="AO21" i="3"/>
  <c r="AN21" i="3"/>
  <c r="AM21" i="3"/>
  <c r="AL21" i="3"/>
  <c r="AJ21" i="3"/>
  <c r="AI21" i="3"/>
  <c r="AH21" i="3"/>
  <c r="AK21" i="3" s="1"/>
  <c r="AG21" i="3"/>
  <c r="AF21" i="3"/>
  <c r="AD21" i="3"/>
  <c r="AE21" i="3" s="1"/>
  <c r="AC21" i="3"/>
  <c r="AB21" i="3"/>
  <c r="Z21" i="3"/>
  <c r="AA21" i="3" s="1"/>
  <c r="Y21" i="3"/>
  <c r="X21" i="3"/>
  <c r="V21" i="3"/>
  <c r="U21" i="3"/>
  <c r="W21" i="3" s="1"/>
  <c r="T21" i="3"/>
  <c r="S21" i="3"/>
  <c r="R21" i="3"/>
  <c r="Q21" i="3"/>
  <c r="P21" i="3"/>
  <c r="N21" i="3"/>
  <c r="M21" i="3"/>
  <c r="O21" i="3" s="1"/>
  <c r="L21" i="3"/>
  <c r="K21" i="3"/>
  <c r="J21" i="3"/>
  <c r="I21" i="3"/>
  <c r="H21" i="3"/>
  <c r="G21" i="3"/>
  <c r="F21" i="3"/>
  <c r="D21" i="3"/>
  <c r="E21" i="3" s="1"/>
  <c r="C21" i="3"/>
  <c r="AP20" i="3"/>
  <c r="AO20" i="3"/>
  <c r="AN20" i="3"/>
  <c r="AM20" i="3"/>
  <c r="AL20" i="3"/>
  <c r="AJ20" i="3"/>
  <c r="AI20" i="3"/>
  <c r="AH20" i="3"/>
  <c r="AK20" i="3" s="1"/>
  <c r="AG20" i="3"/>
  <c r="AF20" i="3"/>
  <c r="AD20" i="3"/>
  <c r="AE20" i="3" s="1"/>
  <c r="AC20" i="3"/>
  <c r="AB20" i="3"/>
  <c r="Z20" i="3"/>
  <c r="AA20" i="3" s="1"/>
  <c r="Y20" i="3"/>
  <c r="X20" i="3"/>
  <c r="V20" i="3"/>
  <c r="U20" i="3"/>
  <c r="W20" i="3" s="1"/>
  <c r="T20" i="3"/>
  <c r="S20" i="3"/>
  <c r="R20" i="3"/>
  <c r="Q20" i="3"/>
  <c r="P20" i="3"/>
  <c r="N20" i="3"/>
  <c r="M20" i="3"/>
  <c r="O20" i="3" s="1"/>
  <c r="L20" i="3"/>
  <c r="K20" i="3"/>
  <c r="J20" i="3"/>
  <c r="I20" i="3"/>
  <c r="H20" i="3"/>
  <c r="G20" i="3"/>
  <c r="F20" i="3"/>
  <c r="D20" i="3"/>
  <c r="E20" i="3" s="1"/>
  <c r="C20" i="3"/>
  <c r="AP19" i="3"/>
  <c r="AO19" i="3"/>
  <c r="AN19" i="3"/>
  <c r="AM19" i="3"/>
  <c r="AL19" i="3"/>
  <c r="AL18" i="3" s="1"/>
  <c r="AJ19" i="3"/>
  <c r="AI19" i="3"/>
  <c r="AH19" i="3"/>
  <c r="AK19" i="3" s="1"/>
  <c r="AG19" i="3"/>
  <c r="AF19" i="3"/>
  <c r="AD19" i="3"/>
  <c r="AE19" i="3" s="1"/>
  <c r="AC19" i="3"/>
  <c r="AB19" i="3"/>
  <c r="Z19" i="3"/>
  <c r="AA19" i="3" s="1"/>
  <c r="Y19" i="3"/>
  <c r="X19" i="3"/>
  <c r="V19" i="3"/>
  <c r="U19" i="3"/>
  <c r="W19" i="3" s="1"/>
  <c r="T19" i="3"/>
  <c r="S19" i="3"/>
  <c r="R19" i="3"/>
  <c r="Q19" i="3"/>
  <c r="P19" i="3"/>
  <c r="N19" i="3"/>
  <c r="M19" i="3"/>
  <c r="O19" i="3" s="1"/>
  <c r="L19" i="3"/>
  <c r="K19" i="3"/>
  <c r="J19" i="3"/>
  <c r="I19" i="3"/>
  <c r="H19" i="3"/>
  <c r="G19" i="3"/>
  <c r="F19" i="3"/>
  <c r="D19" i="3"/>
  <c r="E19" i="3" s="1"/>
  <c r="C19" i="3"/>
  <c r="AP18" i="3"/>
  <c r="AO18" i="3"/>
  <c r="AN18" i="3"/>
  <c r="AM18" i="3"/>
  <c r="AJ18" i="3"/>
  <c r="AI18" i="3"/>
  <c r="AH18" i="3"/>
  <c r="AK18" i="3" s="1"/>
  <c r="AG18" i="3"/>
  <c r="AD18" i="3"/>
  <c r="AE18" i="3" s="1"/>
  <c r="AC18" i="3"/>
  <c r="AB18" i="3"/>
  <c r="Z18" i="3"/>
  <c r="AA18" i="3" s="1"/>
  <c r="Y18" i="3"/>
  <c r="X18" i="3"/>
  <c r="V18" i="3"/>
  <c r="U18" i="3"/>
  <c r="W18" i="3" s="1"/>
  <c r="T18" i="3"/>
  <c r="S18" i="3"/>
  <c r="R18" i="3"/>
  <c r="Q18" i="3"/>
  <c r="P18" i="3"/>
  <c r="N18" i="3"/>
  <c r="M18" i="3"/>
  <c r="O18" i="3" s="1"/>
  <c r="L18" i="3"/>
  <c r="K18" i="3"/>
  <c r="J18" i="3"/>
  <c r="I18" i="3"/>
  <c r="H18" i="3"/>
  <c r="G18" i="3"/>
  <c r="F18" i="3"/>
  <c r="D18" i="3"/>
  <c r="E18" i="3" s="1"/>
  <c r="C18" i="3"/>
  <c r="AP17" i="3"/>
  <c r="AO17" i="3"/>
  <c r="AN17" i="3"/>
  <c r="AM17" i="3"/>
  <c r="AL17" i="3"/>
  <c r="AJ17" i="3"/>
  <c r="AI17" i="3"/>
  <c r="AH17" i="3"/>
  <c r="AK17" i="3" s="1"/>
  <c r="AG17" i="3"/>
  <c r="AF17" i="3"/>
  <c r="AD17" i="3"/>
  <c r="AE17" i="3" s="1"/>
  <c r="AC17" i="3"/>
  <c r="AB17" i="3"/>
  <c r="Z17" i="3"/>
  <c r="AA17" i="3" s="1"/>
  <c r="Y17" i="3"/>
  <c r="X17" i="3"/>
  <c r="V17" i="3"/>
  <c r="U17" i="3"/>
  <c r="W17" i="3" s="1"/>
  <c r="T17" i="3"/>
  <c r="S17" i="3"/>
  <c r="R17" i="3"/>
  <c r="Q17" i="3"/>
  <c r="P17" i="3"/>
  <c r="N17" i="3"/>
  <c r="M17" i="3"/>
  <c r="O17" i="3" s="1"/>
  <c r="L17" i="3"/>
  <c r="K17" i="3"/>
  <c r="J17" i="3"/>
  <c r="I17" i="3"/>
  <c r="H17" i="3"/>
  <c r="G17" i="3"/>
  <c r="F17" i="3"/>
  <c r="D17" i="3"/>
  <c r="E17" i="3" s="1"/>
  <c r="C17" i="3"/>
  <c r="AP16" i="3"/>
  <c r="AO16" i="3"/>
  <c r="AN16" i="3"/>
  <c r="AM16" i="3"/>
  <c r="AL16" i="3"/>
  <c r="AJ16" i="3"/>
  <c r="AI16" i="3"/>
  <c r="AH16" i="3"/>
  <c r="AK16" i="3" s="1"/>
  <c r="AG16" i="3"/>
  <c r="AF16" i="3"/>
  <c r="AD16" i="3"/>
  <c r="AE16" i="3" s="1"/>
  <c r="AC16" i="3"/>
  <c r="AB16" i="3"/>
  <c r="Z16" i="3"/>
  <c r="AA16" i="3" s="1"/>
  <c r="Y16" i="3"/>
  <c r="X16" i="3"/>
  <c r="V16" i="3"/>
  <c r="U16" i="3"/>
  <c r="W16" i="3" s="1"/>
  <c r="T16" i="3"/>
  <c r="S16" i="3"/>
  <c r="R16" i="3"/>
  <c r="Q16" i="3"/>
  <c r="P16" i="3"/>
  <c r="N16" i="3"/>
  <c r="M16" i="3"/>
  <c r="O16" i="3" s="1"/>
  <c r="L16" i="3"/>
  <c r="K16" i="3"/>
  <c r="J16" i="3"/>
  <c r="I16" i="3"/>
  <c r="H16" i="3"/>
  <c r="G16" i="3"/>
  <c r="F16" i="3"/>
  <c r="D16" i="3"/>
  <c r="E16" i="3" s="1"/>
  <c r="C16" i="3"/>
  <c r="AP15" i="3"/>
  <c r="AO15" i="3"/>
  <c r="AN15" i="3"/>
  <c r="AM15" i="3"/>
  <c r="AL15" i="3"/>
  <c r="AJ15" i="3"/>
  <c r="AI15" i="3"/>
  <c r="AH15" i="3"/>
  <c r="AK15" i="3" s="1"/>
  <c r="AG15" i="3"/>
  <c r="AF15" i="3"/>
  <c r="AD15" i="3"/>
  <c r="AE15" i="3" s="1"/>
  <c r="AC15" i="3"/>
  <c r="AB15" i="3"/>
  <c r="Z15" i="3"/>
  <c r="AA15" i="3" s="1"/>
  <c r="Y15" i="3"/>
  <c r="X15" i="3"/>
  <c r="V15" i="3"/>
  <c r="U15" i="3"/>
  <c r="W15" i="3" s="1"/>
  <c r="T15" i="3"/>
  <c r="S15" i="3"/>
  <c r="R15" i="3"/>
  <c r="Q15" i="3"/>
  <c r="P15" i="3"/>
  <c r="N15" i="3"/>
  <c r="M15" i="3"/>
  <c r="O15" i="3" s="1"/>
  <c r="L15" i="3"/>
  <c r="K15" i="3"/>
  <c r="J15" i="3"/>
  <c r="I15" i="3"/>
  <c r="H15" i="3"/>
  <c r="G15" i="3"/>
  <c r="F15" i="3"/>
  <c r="D15" i="3"/>
  <c r="E15" i="3" s="1"/>
  <c r="C15" i="3"/>
  <c r="AP14" i="3"/>
  <c r="AO14" i="3"/>
  <c r="AN14" i="3"/>
  <c r="AM14" i="3"/>
  <c r="AL14" i="3"/>
  <c r="AJ14" i="3"/>
  <c r="AI14" i="3"/>
  <c r="AH14" i="3"/>
  <c r="AK14" i="3" s="1"/>
  <c r="AG14" i="3"/>
  <c r="AF14" i="3"/>
  <c r="AD14" i="3"/>
  <c r="AE14" i="3" s="1"/>
  <c r="AC14" i="3"/>
  <c r="AB14" i="3"/>
  <c r="Z14" i="3"/>
  <c r="AA14" i="3" s="1"/>
  <c r="Y14" i="3"/>
  <c r="X14" i="3"/>
  <c r="V14" i="3"/>
  <c r="U14" i="3"/>
  <c r="W14" i="3" s="1"/>
  <c r="T14" i="3"/>
  <c r="S14" i="3"/>
  <c r="R14" i="3"/>
  <c r="Q14" i="3"/>
  <c r="P14" i="3"/>
  <c r="N14" i="3"/>
  <c r="M14" i="3"/>
  <c r="O14" i="3" s="1"/>
  <c r="L14" i="3"/>
  <c r="K14" i="3"/>
  <c r="J14" i="3"/>
  <c r="I14" i="3"/>
  <c r="H14" i="3"/>
  <c r="G14" i="3"/>
  <c r="F14" i="3"/>
  <c r="D14" i="3"/>
  <c r="E14" i="3" s="1"/>
  <c r="C14" i="3"/>
  <c r="AP13" i="3"/>
  <c r="AO13" i="3"/>
  <c r="AN13" i="3"/>
  <c r="AM13" i="3"/>
  <c r="AL13" i="3"/>
  <c r="AJ13" i="3"/>
  <c r="AI13" i="3"/>
  <c r="AH13" i="3"/>
  <c r="AK13" i="3" s="1"/>
  <c r="AG13" i="3"/>
  <c r="AF13" i="3"/>
  <c r="AD13" i="3"/>
  <c r="AE13" i="3" s="1"/>
  <c r="AC13" i="3"/>
  <c r="AB13" i="3"/>
  <c r="Z13" i="3"/>
  <c r="AA13" i="3" s="1"/>
  <c r="Y13" i="3"/>
  <c r="X13" i="3"/>
  <c r="V13" i="3"/>
  <c r="U13" i="3"/>
  <c r="W13" i="3" s="1"/>
  <c r="T13" i="3"/>
  <c r="S13" i="3"/>
  <c r="R13" i="3"/>
  <c r="Q13" i="3"/>
  <c r="P13" i="3"/>
  <c r="O13" i="3"/>
  <c r="N13" i="3"/>
  <c r="M13" i="3"/>
  <c r="L13" i="3"/>
  <c r="K13" i="3"/>
  <c r="I13" i="3"/>
  <c r="J13" i="3" s="1"/>
  <c r="H13" i="3"/>
  <c r="G13" i="3"/>
  <c r="F13" i="3"/>
  <c r="E13" i="3"/>
  <c r="D13" i="3"/>
  <c r="C13" i="3"/>
  <c r="AO12" i="3"/>
  <c r="AN12" i="3"/>
  <c r="AP12" i="3" s="1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I12" i="3"/>
  <c r="J12" i="3" s="1"/>
  <c r="H12" i="3"/>
  <c r="G12" i="3"/>
  <c r="F12" i="3"/>
  <c r="D12" i="3"/>
  <c r="E12" i="3" s="1"/>
  <c r="C12" i="3"/>
  <c r="AO11" i="3"/>
  <c r="AN11" i="3"/>
  <c r="AP11" i="3" s="1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I11" i="3"/>
  <c r="J11" i="3" s="1"/>
  <c r="H11" i="3"/>
  <c r="G11" i="3"/>
  <c r="F11" i="3"/>
  <c r="D11" i="3"/>
  <c r="E11" i="3" s="1"/>
  <c r="C11" i="3"/>
  <c r="AO10" i="3"/>
  <c r="AN10" i="3"/>
  <c r="AP10" i="3" s="1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I10" i="3"/>
  <c r="J10" i="3" s="1"/>
  <c r="H10" i="3"/>
  <c r="G10" i="3"/>
  <c r="F10" i="3"/>
  <c r="D10" i="3"/>
  <c r="E10" i="3" s="1"/>
  <c r="C10" i="3"/>
  <c r="AO9" i="3"/>
  <c r="AN9" i="3"/>
  <c r="AP9" i="3" s="1"/>
  <c r="AM9" i="3"/>
  <c r="AL9" i="3"/>
  <c r="AK9" i="3"/>
  <c r="AJ9" i="3"/>
  <c r="AI9" i="3"/>
  <c r="AH9" i="3"/>
  <c r="AG9" i="3"/>
  <c r="AD9" i="3"/>
  <c r="AE9" i="3" s="1"/>
  <c r="AC9" i="3"/>
  <c r="AB9" i="3"/>
  <c r="Z9" i="3"/>
  <c r="AA9" i="3" s="1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E9" i="3" s="1"/>
  <c r="C9" i="3"/>
  <c r="AP8" i="3"/>
  <c r="AO8" i="3"/>
  <c r="AN8" i="3"/>
  <c r="AM8" i="3"/>
  <c r="AL8" i="3"/>
  <c r="AL6" i="3" s="1"/>
  <c r="AJ8" i="3"/>
  <c r="AI8" i="3"/>
  <c r="AH8" i="3"/>
  <c r="AK8" i="3" s="1"/>
  <c r="AG8" i="3"/>
  <c r="AD8" i="3"/>
  <c r="AE8" i="3" s="1"/>
  <c r="AC8" i="3"/>
  <c r="AB8" i="3"/>
  <c r="Z8" i="3"/>
  <c r="AA8" i="3" s="1"/>
  <c r="Y8" i="3"/>
  <c r="X8" i="3"/>
  <c r="V8" i="3"/>
  <c r="U8" i="3"/>
  <c r="W8" i="3" s="1"/>
  <c r="T8" i="3"/>
  <c r="S8" i="3"/>
  <c r="R8" i="3"/>
  <c r="Q8" i="3"/>
  <c r="P8" i="3"/>
  <c r="N8" i="3"/>
  <c r="M8" i="3"/>
  <c r="O8" i="3" s="1"/>
  <c r="L8" i="3"/>
  <c r="K8" i="3"/>
  <c r="I8" i="3"/>
  <c r="J8" i="3" s="1"/>
  <c r="H8" i="3"/>
  <c r="G8" i="3"/>
  <c r="F8" i="3"/>
  <c r="E8" i="3"/>
  <c r="D8" i="3"/>
  <c r="C8" i="3"/>
  <c r="AP7" i="3"/>
  <c r="AO7" i="3"/>
  <c r="AN7" i="3"/>
  <c r="AM7" i="3"/>
  <c r="AL7" i="3"/>
  <c r="AK7" i="3"/>
  <c r="AJ7" i="3"/>
  <c r="AI7" i="3"/>
  <c r="AH7" i="3"/>
  <c r="AG7" i="3"/>
  <c r="AD7" i="3"/>
  <c r="AE7" i="3" s="1"/>
  <c r="AC7" i="3"/>
  <c r="AB7" i="3"/>
  <c r="Z7" i="3"/>
  <c r="AA7" i="3" s="1"/>
  <c r="Y7" i="3"/>
  <c r="X7" i="3"/>
  <c r="V7" i="3"/>
  <c r="U7" i="3"/>
  <c r="W7" i="3" s="1"/>
  <c r="T7" i="3"/>
  <c r="S7" i="3"/>
  <c r="R7" i="3"/>
  <c r="Q7" i="3"/>
  <c r="P7" i="3"/>
  <c r="N7" i="3"/>
  <c r="M7" i="3"/>
  <c r="O7" i="3" s="1"/>
  <c r="L7" i="3"/>
  <c r="K7" i="3"/>
  <c r="I7" i="3"/>
  <c r="J7" i="3" s="1"/>
  <c r="H7" i="3"/>
  <c r="G7" i="3"/>
  <c r="F7" i="3"/>
  <c r="D7" i="3"/>
  <c r="E7" i="3" s="1"/>
  <c r="C7" i="3"/>
  <c r="AO6" i="3"/>
  <c r="AN6" i="3"/>
  <c r="AP6" i="3" s="1"/>
  <c r="AM6" i="3"/>
  <c r="AK6" i="3"/>
  <c r="AJ6" i="3"/>
  <c r="AI6" i="3"/>
  <c r="AH6" i="3"/>
  <c r="AG6" i="3"/>
  <c r="AF6" i="3"/>
  <c r="AD6" i="3"/>
  <c r="AE6" i="3" s="1"/>
  <c r="AC6" i="3"/>
  <c r="AB6" i="3"/>
  <c r="Z6" i="3"/>
  <c r="AA6" i="3" s="1"/>
  <c r="Y6" i="3"/>
  <c r="X6" i="3"/>
  <c r="V6" i="3"/>
  <c r="U6" i="3"/>
  <c r="W6" i="3" s="1"/>
  <c r="T6" i="3"/>
  <c r="S6" i="3"/>
  <c r="R6" i="3"/>
  <c r="Q6" i="3"/>
  <c r="P6" i="3"/>
  <c r="N6" i="3"/>
  <c r="M6" i="3"/>
  <c r="O6" i="3" s="1"/>
  <c r="L6" i="3"/>
  <c r="K6" i="3"/>
  <c r="I6" i="3"/>
  <c r="J6" i="3" s="1"/>
  <c r="H6" i="3"/>
  <c r="G6" i="3"/>
  <c r="F6" i="3"/>
  <c r="D6" i="3"/>
  <c r="E6" i="3" s="1"/>
  <c r="C6" i="3"/>
  <c r="AL35" i="3" l="1"/>
  <c r="AF35" i="3"/>
</calcChain>
</file>

<file path=xl/sharedStrings.xml><?xml version="1.0" encoding="utf-8"?>
<sst xmlns="http://schemas.openxmlformats.org/spreadsheetml/2006/main" count="94" uniqueCount="71">
  <si>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</si>
  <si>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</si>
  <si>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</si>
  <si>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</si>
  <si>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</si>
  <si>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</si>
  <si>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</si>
  <si>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</si>
  <si>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</si>
  <si>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</si>
  <si>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</si>
  <si>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</si>
  <si>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</si>
  <si>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</si>
  <si>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</si>
  <si>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</si>
  <si>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</si>
  <si>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</si>
  <si>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</si>
  <si>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</si>
  <si>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</si>
  <si>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</si>
  <si>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</si>
  <si>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</si>
  <si>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</si>
  <si>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</si>
  <si>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</si>
  <si>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</si>
  <si>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</si>
  <si>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</si>
  <si>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</si>
  <si>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</si>
  <si>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</si>
  <si>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</si>
  <si>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</si>
  <si>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</si>
  <si>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</si>
  <si>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</si>
  <si>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</si>
  <si>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</si>
  <si>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t>Priorytety/Działania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</si>
  <si>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</si>
  <si>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</si>
  <si>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</si>
  <si>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</si>
  <si>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</si>
  <si>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</si>
  <si>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</si>
  <si>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</si>
  <si>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</si>
  <si>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</si>
  <si>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</si>
  <si>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</si>
  <si>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</si>
  <si>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</si>
  <si>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</si>
  <si>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</si>
  <si>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</si>
  <si>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</si>
  <si>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</si>
  <si>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</si>
  <si>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</si>
  <si>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</si>
  <si>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</si>
  <si>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</si>
  <si>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</si>
  <si>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</si>
  <si>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</si>
  <si>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</si>
  <si>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Sprawdził: Tomasz Sikora, Naczelnik WSIRiR DAiS</t>
  </si>
  <si>
    <t>Zatwierdził: Marcin Bereziński,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</si>
</sst>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3" fillId="2" borderId="0" xfId="2" applyFont="1" applyFill="1" applyAlignment="1">
      <alignment horizontal="left" vertical="center"/>
    </xf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4_3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ZP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/>
      <sheetData sheetId="1">
        <row r="6">
          <cell r="B6">
            <v>71</v>
          </cell>
          <cell r="C6">
            <v>47236996</v>
          </cell>
          <cell r="D6">
            <v>71</v>
          </cell>
          <cell r="E6">
            <v>47236996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6</v>
          </cell>
          <cell r="C14">
            <v>341100</v>
          </cell>
          <cell r="D14">
            <v>6</v>
          </cell>
          <cell r="E14">
            <v>341100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22493108.930000003</v>
          </cell>
          <cell r="D18">
            <v>27</v>
          </cell>
          <cell r="E18">
            <v>22493108.930000003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11842682.880000001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6396378.2000000002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26</v>
          </cell>
          <cell r="C34">
            <v>63211921.169999994</v>
          </cell>
          <cell r="D34">
            <v>0</v>
          </cell>
          <cell r="E34">
            <v>0</v>
          </cell>
          <cell r="F34">
            <v>24</v>
          </cell>
          <cell r="G34">
            <v>62437165.799999997</v>
          </cell>
          <cell r="H34">
            <v>24</v>
          </cell>
          <cell r="I34">
            <v>62437165.800000004</v>
          </cell>
          <cell r="J34">
            <v>62437165.800000004</v>
          </cell>
          <cell r="K34">
            <v>43706016</v>
          </cell>
          <cell r="L34">
            <v>13153.090000000004</v>
          </cell>
          <cell r="M34">
            <v>13153.090000000004</v>
          </cell>
          <cell r="N34">
            <v>9207.1599999999926</v>
          </cell>
          <cell r="O34">
            <v>24</v>
          </cell>
          <cell r="P34">
            <v>62437165.800000004</v>
          </cell>
          <cell r="Q34">
            <v>62437165.800000004</v>
          </cell>
          <cell r="R34">
            <v>43706016</v>
          </cell>
          <cell r="S34">
            <v>10</v>
          </cell>
          <cell r="T34">
            <v>13</v>
          </cell>
          <cell r="U34">
            <v>41449753.740000002</v>
          </cell>
          <cell r="V34">
            <v>2</v>
          </cell>
          <cell r="W34">
            <v>2</v>
          </cell>
          <cell r="X34">
            <v>662199.11</v>
          </cell>
          <cell r="Y34">
            <v>2</v>
          </cell>
          <cell r="Z34">
            <v>2</v>
          </cell>
          <cell r="AA34">
            <v>662199.11</v>
          </cell>
          <cell r="AB34">
            <v>463539.37</v>
          </cell>
          <cell r="AC34">
            <v>0</v>
          </cell>
          <cell r="AD34">
            <v>1</v>
          </cell>
          <cell r="AE34">
            <v>614628.69999999995</v>
          </cell>
          <cell r="AF34">
            <v>614628.69999999995</v>
          </cell>
          <cell r="AG34">
            <v>430240.09</v>
          </cell>
        </row>
        <row r="35">
          <cell r="B35">
            <v>125</v>
          </cell>
          <cell r="C35">
            <v>134369651.09999999</v>
          </cell>
          <cell r="D35">
            <v>99</v>
          </cell>
          <cell r="E35">
            <v>71157729.930000007</v>
          </cell>
          <cell r="F35">
            <v>24</v>
          </cell>
          <cell r="G35">
            <v>62437165.799999997</v>
          </cell>
          <cell r="H35">
            <v>24</v>
          </cell>
          <cell r="I35">
            <v>62437165.800000004</v>
          </cell>
          <cell r="J35">
            <v>62437165.800000004</v>
          </cell>
          <cell r="K35">
            <v>43706016</v>
          </cell>
          <cell r="L35">
            <v>13153.090000000004</v>
          </cell>
          <cell r="M35">
            <v>13153.090000000004</v>
          </cell>
          <cell r="N35">
            <v>9207.1599999999926</v>
          </cell>
          <cell r="O35">
            <v>24</v>
          </cell>
          <cell r="P35">
            <v>62437165.800000004</v>
          </cell>
          <cell r="Q35">
            <v>62437165.800000004</v>
          </cell>
          <cell r="R35">
            <v>43706016</v>
          </cell>
          <cell r="S35">
            <v>10</v>
          </cell>
          <cell r="T35">
            <v>13</v>
          </cell>
          <cell r="U35">
            <v>41449753.740000002</v>
          </cell>
          <cell r="V35">
            <v>1</v>
          </cell>
          <cell r="W35">
            <v>2</v>
          </cell>
          <cell r="X35">
            <v>662199.11</v>
          </cell>
          <cell r="Z35">
            <v>2</v>
          </cell>
          <cell r="AA35">
            <v>662199.11</v>
          </cell>
          <cell r="AB35">
            <v>463539.37</v>
          </cell>
          <cell r="AC35">
            <v>0</v>
          </cell>
          <cell r="AE35">
            <v>614628.69999999995</v>
          </cell>
          <cell r="AF35">
            <v>614628.69999999995</v>
          </cell>
          <cell r="AG35">
            <v>430240.09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25</v>
          </cell>
          <cell r="C18">
            <v>12398510.059999999</v>
          </cell>
          <cell r="D18">
            <v>4</v>
          </cell>
          <cell r="E18">
            <v>3121015.66</v>
          </cell>
          <cell r="F18">
            <v>21</v>
          </cell>
          <cell r="G18">
            <v>9277494.4000000004</v>
          </cell>
          <cell r="H18">
            <v>21</v>
          </cell>
          <cell r="I18">
            <v>9277494.3999999985</v>
          </cell>
          <cell r="J18">
            <v>9277494.3999999985</v>
          </cell>
          <cell r="K18">
            <v>6494246.04</v>
          </cell>
          <cell r="L18">
            <v>0</v>
          </cell>
          <cell r="M18">
            <v>0</v>
          </cell>
          <cell r="N18">
            <v>0</v>
          </cell>
          <cell r="O18">
            <v>21</v>
          </cell>
          <cell r="P18">
            <v>9277494.4000000004</v>
          </cell>
          <cell r="Q18">
            <v>9277494.4000000004</v>
          </cell>
          <cell r="R18">
            <v>6494246.04</v>
          </cell>
          <cell r="S18">
            <v>19</v>
          </cell>
          <cell r="T18">
            <v>19</v>
          </cell>
          <cell r="U18">
            <v>1570472.57</v>
          </cell>
          <cell r="V18">
            <v>2</v>
          </cell>
          <cell r="W18">
            <v>4</v>
          </cell>
          <cell r="X18">
            <v>748587.95</v>
          </cell>
          <cell r="Z18">
            <v>3</v>
          </cell>
          <cell r="AA18">
            <v>649708.82999999996</v>
          </cell>
          <cell r="AB18">
            <v>454796.17</v>
          </cell>
          <cell r="AC18">
            <v>0</v>
          </cell>
          <cell r="AE18">
            <v>593771.57999999996</v>
          </cell>
          <cell r="AF18">
            <v>593771.57999999996</v>
          </cell>
          <cell r="AG18">
            <v>415640.1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25</v>
          </cell>
          <cell r="C21">
            <v>12398510.059999999</v>
          </cell>
          <cell r="D21">
            <v>4</v>
          </cell>
          <cell r="E21">
            <v>3121015.66</v>
          </cell>
          <cell r="F21">
            <v>21</v>
          </cell>
          <cell r="G21">
            <v>9277494.4000000004</v>
          </cell>
          <cell r="H21">
            <v>21</v>
          </cell>
          <cell r="I21">
            <v>9277494.3999999985</v>
          </cell>
          <cell r="J21">
            <v>9277494.3999999985</v>
          </cell>
          <cell r="K21">
            <v>6494246.04</v>
          </cell>
          <cell r="L21">
            <v>0</v>
          </cell>
          <cell r="M21">
            <v>0</v>
          </cell>
          <cell r="N21">
            <v>0</v>
          </cell>
          <cell r="O21">
            <v>21</v>
          </cell>
          <cell r="P21">
            <v>9277494.4000000004</v>
          </cell>
          <cell r="Q21">
            <v>9277494.4000000004</v>
          </cell>
          <cell r="R21">
            <v>6494246.04</v>
          </cell>
          <cell r="S21">
            <v>19</v>
          </cell>
          <cell r="T21">
            <v>19</v>
          </cell>
          <cell r="U21">
            <v>1570472.57</v>
          </cell>
          <cell r="V21">
            <v>4</v>
          </cell>
          <cell r="W21">
            <v>4</v>
          </cell>
          <cell r="X21">
            <v>748587.95</v>
          </cell>
          <cell r="Y21">
            <v>3</v>
          </cell>
          <cell r="Z21">
            <v>3</v>
          </cell>
          <cell r="AA21">
            <v>649708.82999999996</v>
          </cell>
          <cell r="AB21">
            <v>454796.17</v>
          </cell>
          <cell r="AC21">
            <v>0</v>
          </cell>
          <cell r="AD21">
            <v>2</v>
          </cell>
          <cell r="AE21">
            <v>593771.57999999996</v>
          </cell>
          <cell r="AF21">
            <v>593771.57999999996</v>
          </cell>
          <cell r="AG21">
            <v>415640.1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25</v>
          </cell>
          <cell r="C35">
            <v>12398510.059999999</v>
          </cell>
          <cell r="D35">
            <v>4</v>
          </cell>
          <cell r="E35">
            <v>3121015.66</v>
          </cell>
          <cell r="F35">
            <v>21</v>
          </cell>
          <cell r="G35">
            <v>9277494.4000000004</v>
          </cell>
          <cell r="H35">
            <v>21</v>
          </cell>
          <cell r="I35">
            <v>9277494.3999999985</v>
          </cell>
          <cell r="J35">
            <v>9277494.3999999985</v>
          </cell>
          <cell r="K35">
            <v>6494246.04</v>
          </cell>
          <cell r="L35">
            <v>0</v>
          </cell>
          <cell r="M35">
            <v>0</v>
          </cell>
          <cell r="N35">
            <v>0</v>
          </cell>
          <cell r="O35">
            <v>21</v>
          </cell>
          <cell r="P35">
            <v>9277494.4000000004</v>
          </cell>
          <cell r="Q35">
            <v>9277494.4000000004</v>
          </cell>
          <cell r="R35">
            <v>6494246.04</v>
          </cell>
          <cell r="S35">
            <v>19</v>
          </cell>
          <cell r="T35">
            <v>19</v>
          </cell>
          <cell r="U35">
            <v>1570472.57</v>
          </cell>
          <cell r="V35">
            <v>2</v>
          </cell>
          <cell r="W35">
            <v>4</v>
          </cell>
          <cell r="X35">
            <v>748587.95</v>
          </cell>
          <cell r="Z35">
            <v>3</v>
          </cell>
          <cell r="AA35">
            <v>649708.82999999996</v>
          </cell>
          <cell r="AB35">
            <v>454796.17</v>
          </cell>
          <cell r="AC35">
            <v>0</v>
          </cell>
          <cell r="AE35">
            <v>593771.57999999996</v>
          </cell>
          <cell r="AF35">
            <v>593771.57999999996</v>
          </cell>
          <cell r="AG35">
            <v>415640.1</v>
          </cell>
        </row>
      </sheetData>
      <sheetData sheetId="3">
        <row r="6">
          <cell r="B6">
            <v>33</v>
          </cell>
          <cell r="C6">
            <v>3940212.4699999997</v>
          </cell>
          <cell r="D6">
            <v>7</v>
          </cell>
          <cell r="E6">
            <v>232412.63</v>
          </cell>
          <cell r="F6">
            <v>13</v>
          </cell>
          <cell r="G6">
            <v>628334.82999999996</v>
          </cell>
          <cell r="H6">
            <v>12</v>
          </cell>
          <cell r="I6">
            <v>1147669.1409</v>
          </cell>
          <cell r="J6">
            <v>572198.19010000001</v>
          </cell>
          <cell r="K6">
            <v>400538.72019999998</v>
          </cell>
          <cell r="L6">
            <v>0</v>
          </cell>
          <cell r="M6">
            <v>0</v>
          </cell>
          <cell r="N6">
            <v>0</v>
          </cell>
          <cell r="O6">
            <v>12</v>
          </cell>
          <cell r="P6">
            <v>1147669.1409</v>
          </cell>
          <cell r="Q6">
            <v>572198.19010000001</v>
          </cell>
          <cell r="R6">
            <v>400538.72019999998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1105551.1600000001</v>
          </cell>
          <cell r="D7">
            <v>7</v>
          </cell>
          <cell r="E7">
            <v>232412.63</v>
          </cell>
          <cell r="F7">
            <v>13</v>
          </cell>
          <cell r="G7">
            <v>628334.82999999996</v>
          </cell>
          <cell r="H7">
            <v>12</v>
          </cell>
          <cell r="I7">
            <v>1147669.1409</v>
          </cell>
          <cell r="J7">
            <v>572198.19010000001</v>
          </cell>
          <cell r="K7">
            <v>400538.72019999998</v>
          </cell>
          <cell r="L7">
            <v>0</v>
          </cell>
          <cell r="M7">
            <v>0</v>
          </cell>
          <cell r="N7">
            <v>0</v>
          </cell>
          <cell r="O7">
            <v>12</v>
          </cell>
          <cell r="P7">
            <v>1147669.1409</v>
          </cell>
          <cell r="Q7">
            <v>572198.19010000001</v>
          </cell>
          <cell r="R7">
            <v>400538.72019999998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1476909.1199999999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121</v>
          </cell>
          <cell r="C18">
            <v>91845989.969999999</v>
          </cell>
          <cell r="D18">
            <v>7</v>
          </cell>
          <cell r="E18">
            <v>6321254.9100000001</v>
          </cell>
          <cell r="F18">
            <v>86</v>
          </cell>
          <cell r="G18">
            <v>64755400.359999999</v>
          </cell>
          <cell r="H18">
            <v>84</v>
          </cell>
          <cell r="I18">
            <v>77525890.209900007</v>
          </cell>
          <cell r="J18">
            <v>62719621.719899997</v>
          </cell>
          <cell r="K18">
            <v>43903734.990099996</v>
          </cell>
          <cell r="L18">
            <v>271994.13000000012</v>
          </cell>
          <cell r="M18">
            <v>258516.35000000009</v>
          </cell>
          <cell r="N18">
            <v>180961.42000000004</v>
          </cell>
          <cell r="O18">
            <v>84</v>
          </cell>
          <cell r="P18">
            <v>77525890.209900007</v>
          </cell>
          <cell r="Q18">
            <v>62719621.719899997</v>
          </cell>
          <cell r="R18">
            <v>43903734.990099996</v>
          </cell>
          <cell r="S18">
            <v>35</v>
          </cell>
          <cell r="T18">
            <v>61</v>
          </cell>
          <cell r="U18">
            <v>5407564.4100000001</v>
          </cell>
          <cell r="V18">
            <v>44</v>
          </cell>
          <cell r="W18">
            <v>44</v>
          </cell>
          <cell r="X18">
            <v>6942786.9800000004</v>
          </cell>
          <cell r="Z18">
            <v>29</v>
          </cell>
          <cell r="AA18">
            <v>11853764.33</v>
          </cell>
          <cell r="AB18">
            <v>8297634.9199999999</v>
          </cell>
          <cell r="AC18">
            <v>10745414.460000001</v>
          </cell>
          <cell r="AE18">
            <v>6909075.3799999999</v>
          </cell>
          <cell r="AF18">
            <v>6728091.2400000002</v>
          </cell>
          <cell r="AG18">
            <v>4709663.72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2075445.96</v>
          </cell>
          <cell r="Q19">
            <v>1867901.36</v>
          </cell>
          <cell r="R19">
            <v>1307530.95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36817125.899999999</v>
          </cell>
          <cell r="D20">
            <v>4</v>
          </cell>
          <cell r="E20">
            <v>1149708.57</v>
          </cell>
          <cell r="F20">
            <v>14</v>
          </cell>
          <cell r="G20">
            <v>14898082.629999999</v>
          </cell>
          <cell r="H20">
            <v>12</v>
          </cell>
          <cell r="I20">
            <v>26119334.739999998</v>
          </cell>
          <cell r="J20">
            <v>13059667.309999999</v>
          </cell>
          <cell r="K20">
            <v>9141767.1000000015</v>
          </cell>
          <cell r="L20">
            <v>0</v>
          </cell>
          <cell r="M20">
            <v>0</v>
          </cell>
          <cell r="N20">
            <v>0</v>
          </cell>
          <cell r="O20">
            <v>12</v>
          </cell>
          <cell r="P20">
            <v>26119334.739999998</v>
          </cell>
          <cell r="Q20">
            <v>13059667.309999999</v>
          </cell>
          <cell r="R20">
            <v>9141767.1000000015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3</v>
          </cell>
          <cell r="AA20">
            <v>734175</v>
          </cell>
          <cell r="AB20">
            <v>513922.5</v>
          </cell>
          <cell r="AC20">
            <v>734175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68</v>
          </cell>
          <cell r="C21">
            <v>28113221.77</v>
          </cell>
          <cell r="D21">
            <v>2</v>
          </cell>
          <cell r="E21">
            <v>174546.44999999998</v>
          </cell>
          <cell r="F21">
            <v>66</v>
          </cell>
          <cell r="G21">
            <v>27938675.32</v>
          </cell>
          <cell r="H21">
            <v>66</v>
          </cell>
          <cell r="I21">
            <v>27741311.999899998</v>
          </cell>
          <cell r="J21">
            <v>27741311.999899998</v>
          </cell>
          <cell r="K21">
            <v>19418918.210099995</v>
          </cell>
          <cell r="L21">
            <v>245038.5500000001</v>
          </cell>
          <cell r="M21">
            <v>245038.5500000001</v>
          </cell>
          <cell r="N21">
            <v>171526.96000000005</v>
          </cell>
          <cell r="O21">
            <v>66</v>
          </cell>
          <cell r="P21">
            <v>27741311.999899998</v>
          </cell>
          <cell r="Q21">
            <v>27741311.999899998</v>
          </cell>
          <cell r="R21">
            <v>19418918.210099995</v>
          </cell>
          <cell r="S21">
            <v>47</v>
          </cell>
          <cell r="T21">
            <v>56</v>
          </cell>
          <cell r="U21">
            <v>5352962.83</v>
          </cell>
          <cell r="V21">
            <v>42</v>
          </cell>
          <cell r="W21">
            <v>42</v>
          </cell>
          <cell r="X21">
            <v>3616700.76</v>
          </cell>
          <cell r="Y21">
            <v>19</v>
          </cell>
          <cell r="Z21">
            <v>19</v>
          </cell>
          <cell r="AA21">
            <v>1102156.76</v>
          </cell>
          <cell r="AB21">
            <v>771509.64</v>
          </cell>
          <cell r="AC21">
            <v>0</v>
          </cell>
          <cell r="AD21">
            <v>35</v>
          </cell>
          <cell r="AE21">
            <v>3402005.02</v>
          </cell>
          <cell r="AF21">
            <v>3402005.02</v>
          </cell>
          <cell r="AG21">
            <v>2381403.38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25047740.939999998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20050741.049999997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26955.580000000016</v>
          </cell>
          <cell r="M25">
            <v>13477.799999999988</v>
          </cell>
          <cell r="N25">
            <v>9434.4600000000064</v>
          </cell>
          <cell r="O25">
            <v>5</v>
          </cell>
          <cell r="P25">
            <v>21589797.510000002</v>
          </cell>
          <cell r="Q25">
            <v>20050741.049999997</v>
          </cell>
          <cell r="R25">
            <v>14035518.73</v>
          </cell>
          <cell r="S25">
            <v>3</v>
          </cell>
          <cell r="T25">
            <v>5</v>
          </cell>
          <cell r="U25">
            <v>54601.58</v>
          </cell>
          <cell r="V25">
            <v>2</v>
          </cell>
          <cell r="W25">
            <v>2</v>
          </cell>
          <cell r="X25">
            <v>3326086.22</v>
          </cell>
          <cell r="Y25">
            <v>5</v>
          </cell>
          <cell r="Z25">
            <v>7</v>
          </cell>
          <cell r="AA25">
            <v>10017432.57</v>
          </cell>
          <cell r="AB25">
            <v>7012202.7800000003</v>
          </cell>
          <cell r="AC25">
            <v>10011239.460000001</v>
          </cell>
          <cell r="AD25">
            <v>3</v>
          </cell>
          <cell r="AE25">
            <v>3507070.36</v>
          </cell>
          <cell r="AF25">
            <v>3326086.22</v>
          </cell>
          <cell r="AG25">
            <v>2328260.34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155</v>
          </cell>
          <cell r="C35">
            <v>97561681.670000002</v>
          </cell>
          <cell r="D35">
            <v>14</v>
          </cell>
          <cell r="E35">
            <v>6553667.54</v>
          </cell>
          <cell r="F35">
            <v>99</v>
          </cell>
          <cell r="G35">
            <v>65383735.189999998</v>
          </cell>
          <cell r="H35">
            <v>96</v>
          </cell>
          <cell r="I35">
            <v>78673559.350800008</v>
          </cell>
          <cell r="J35">
            <v>63291819.909999996</v>
          </cell>
          <cell r="K35">
            <v>44304273.710299999</v>
          </cell>
          <cell r="L35">
            <v>271994.13000000012</v>
          </cell>
          <cell r="M35">
            <v>258516.35000000009</v>
          </cell>
          <cell r="N35">
            <v>180961.42000000004</v>
          </cell>
          <cell r="O35">
            <v>96</v>
          </cell>
          <cell r="P35">
            <v>78673559.350800008</v>
          </cell>
          <cell r="Q35">
            <v>63291819.909999996</v>
          </cell>
          <cell r="R35">
            <v>44304273.710299999</v>
          </cell>
          <cell r="S35">
            <v>35</v>
          </cell>
          <cell r="T35">
            <v>61</v>
          </cell>
          <cell r="U35">
            <v>5407564.4100000001</v>
          </cell>
          <cell r="V35">
            <v>44</v>
          </cell>
          <cell r="W35">
            <v>44</v>
          </cell>
          <cell r="X35">
            <v>6942786.9800000004</v>
          </cell>
          <cell r="Z35">
            <v>29</v>
          </cell>
          <cell r="AA35">
            <v>11853764.33</v>
          </cell>
          <cell r="AB35">
            <v>8297634.9199999999</v>
          </cell>
          <cell r="AC35">
            <v>10745414.460000001</v>
          </cell>
          <cell r="AE35">
            <v>6909075.3799999999</v>
          </cell>
          <cell r="AF35">
            <v>6728091.2400000002</v>
          </cell>
          <cell r="AG35">
            <v>4709663.72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195</v>
          </cell>
          <cell r="C18">
            <v>100993471.84</v>
          </cell>
          <cell r="D18">
            <v>21</v>
          </cell>
          <cell r="E18">
            <v>10653991.369999999</v>
          </cell>
          <cell r="F18">
            <v>124</v>
          </cell>
          <cell r="G18">
            <v>60632136.590000011</v>
          </cell>
          <cell r="H18">
            <v>124</v>
          </cell>
          <cell r="I18">
            <v>61360925.839899994</v>
          </cell>
          <cell r="J18">
            <v>60632136.589899994</v>
          </cell>
          <cell r="K18">
            <v>42442495.359900005</v>
          </cell>
          <cell r="L18">
            <v>25691.700000000012</v>
          </cell>
          <cell r="M18">
            <v>25691.700000000012</v>
          </cell>
          <cell r="N18">
            <v>17984.189999999944</v>
          </cell>
          <cell r="O18">
            <v>124</v>
          </cell>
          <cell r="P18">
            <v>61360925.839899994</v>
          </cell>
          <cell r="Q18">
            <v>60632136.589899994</v>
          </cell>
          <cell r="R18">
            <v>42442495.359900005</v>
          </cell>
          <cell r="S18">
            <v>78</v>
          </cell>
          <cell r="T18">
            <v>122</v>
          </cell>
          <cell r="U18">
            <v>11892245.09</v>
          </cell>
          <cell r="V18">
            <v>92</v>
          </cell>
          <cell r="W18">
            <v>92</v>
          </cell>
          <cell r="X18">
            <v>9168818.6500000004</v>
          </cell>
          <cell r="Z18">
            <v>71</v>
          </cell>
          <cell r="AA18">
            <v>6828785.0700000003</v>
          </cell>
          <cell r="AB18">
            <v>4780149.2</v>
          </cell>
          <cell r="AC18">
            <v>0</v>
          </cell>
          <cell r="AE18">
            <v>6825998.3799999999</v>
          </cell>
          <cell r="AF18">
            <v>6825998.3799999999</v>
          </cell>
          <cell r="AG18">
            <v>4778198.53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38670022.340000004</v>
          </cell>
          <cell r="D20">
            <v>14</v>
          </cell>
          <cell r="E20">
            <v>7869494.6199999992</v>
          </cell>
          <cell r="F20">
            <v>1</v>
          </cell>
          <cell r="G20">
            <v>1093183.8400000001</v>
          </cell>
          <cell r="H20">
            <v>1</v>
          </cell>
          <cell r="I20">
            <v>1821973.09</v>
          </cell>
          <cell r="J20">
            <v>1093183.8400000001</v>
          </cell>
          <cell r="K20">
            <v>765228.69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1821973.09</v>
          </cell>
          <cell r="Q20">
            <v>1093183.8400000001</v>
          </cell>
          <cell r="R20">
            <v>765228.69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128</v>
          </cell>
          <cell r="C21">
            <v>60068719.900000006</v>
          </cell>
          <cell r="D21">
            <v>5</v>
          </cell>
          <cell r="E21">
            <v>529767.15</v>
          </cell>
          <cell r="F21">
            <v>123</v>
          </cell>
          <cell r="G21">
            <v>59538952.750000007</v>
          </cell>
          <cell r="H21">
            <v>123</v>
          </cell>
          <cell r="I21">
            <v>59538952.749899991</v>
          </cell>
          <cell r="J21">
            <v>59538952.749899991</v>
          </cell>
          <cell r="K21">
            <v>41677266.669900008</v>
          </cell>
          <cell r="L21">
            <v>25691.700000000012</v>
          </cell>
          <cell r="M21">
            <v>25691.700000000012</v>
          </cell>
          <cell r="N21">
            <v>17984.189999999944</v>
          </cell>
          <cell r="O21">
            <v>123</v>
          </cell>
          <cell r="P21">
            <v>59538952.749899991</v>
          </cell>
          <cell r="Q21">
            <v>59538952.749899991</v>
          </cell>
          <cell r="R21">
            <v>41677266.669900008</v>
          </cell>
          <cell r="S21">
            <v>98</v>
          </cell>
          <cell r="T21">
            <v>122</v>
          </cell>
          <cell r="U21">
            <v>11892245.09</v>
          </cell>
          <cell r="V21">
            <v>92</v>
          </cell>
          <cell r="W21">
            <v>92</v>
          </cell>
          <cell r="X21">
            <v>9168818.6500000004</v>
          </cell>
          <cell r="Y21">
            <v>71</v>
          </cell>
          <cell r="Z21">
            <v>71</v>
          </cell>
          <cell r="AA21">
            <v>6828785.0700000003</v>
          </cell>
          <cell r="AB21">
            <v>4780149.2</v>
          </cell>
          <cell r="AC21">
            <v>0</v>
          </cell>
          <cell r="AD21">
            <v>74</v>
          </cell>
          <cell r="AE21">
            <v>6825998.3799999999</v>
          </cell>
          <cell r="AF21">
            <v>6825998.3799999999</v>
          </cell>
          <cell r="AG21">
            <v>4778198.53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196</v>
          </cell>
          <cell r="C35">
            <v>102413098.09</v>
          </cell>
          <cell r="D35">
            <v>21</v>
          </cell>
          <cell r="E35">
            <v>10653991.369999999</v>
          </cell>
          <cell r="F35">
            <v>124</v>
          </cell>
          <cell r="G35">
            <v>60632136.590000011</v>
          </cell>
          <cell r="H35">
            <v>124</v>
          </cell>
          <cell r="I35">
            <v>61360925.839899994</v>
          </cell>
          <cell r="J35">
            <v>60632136.589899994</v>
          </cell>
          <cell r="K35">
            <v>42442495.359900005</v>
          </cell>
          <cell r="L35">
            <v>25691.700000000012</v>
          </cell>
          <cell r="M35">
            <v>25691.700000000012</v>
          </cell>
          <cell r="N35">
            <v>17984.189999999944</v>
          </cell>
          <cell r="O35">
            <v>124</v>
          </cell>
          <cell r="P35">
            <v>61360925.839899994</v>
          </cell>
          <cell r="Q35">
            <v>60632136.589899994</v>
          </cell>
          <cell r="R35">
            <v>42442495.359900005</v>
          </cell>
          <cell r="S35">
            <v>78</v>
          </cell>
          <cell r="T35">
            <v>122</v>
          </cell>
          <cell r="U35">
            <v>11892245.09</v>
          </cell>
          <cell r="V35">
            <v>92</v>
          </cell>
          <cell r="W35">
            <v>92</v>
          </cell>
          <cell r="X35">
            <v>9168818.6500000004</v>
          </cell>
          <cell r="Z35">
            <v>71</v>
          </cell>
          <cell r="AA35">
            <v>6828785.0700000003</v>
          </cell>
          <cell r="AB35">
            <v>4780149.2</v>
          </cell>
          <cell r="AC35">
            <v>0</v>
          </cell>
          <cell r="AE35">
            <v>6825998.3799999999</v>
          </cell>
          <cell r="AF35">
            <v>6825998.3799999999</v>
          </cell>
          <cell r="AG35">
            <v>4778198.53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8</v>
          </cell>
          <cell r="C18">
            <v>2260670.7499999995</v>
          </cell>
          <cell r="D18">
            <v>5</v>
          </cell>
          <cell r="E18">
            <v>1063219.3500000001</v>
          </cell>
          <cell r="F18">
            <v>3</v>
          </cell>
          <cell r="G18">
            <v>1197451.3999999999</v>
          </cell>
          <cell r="H18">
            <v>3</v>
          </cell>
          <cell r="I18">
            <v>1197451.3999999999</v>
          </cell>
          <cell r="J18">
            <v>1197451.3999999999</v>
          </cell>
          <cell r="K18">
            <v>838215.97</v>
          </cell>
          <cell r="L18">
            <v>0</v>
          </cell>
          <cell r="M18">
            <v>0</v>
          </cell>
          <cell r="N18">
            <v>0</v>
          </cell>
          <cell r="O18">
            <v>3</v>
          </cell>
          <cell r="P18">
            <v>1197451.3999999999</v>
          </cell>
          <cell r="Q18">
            <v>1197451.3999999999</v>
          </cell>
          <cell r="R18">
            <v>838215.97</v>
          </cell>
          <cell r="S18">
            <v>15</v>
          </cell>
          <cell r="T18">
            <v>3</v>
          </cell>
          <cell r="U18">
            <v>230695.3</v>
          </cell>
          <cell r="V18">
            <v>2</v>
          </cell>
          <cell r="W18">
            <v>2</v>
          </cell>
          <cell r="X18">
            <v>230695.3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8</v>
          </cell>
          <cell r="C21">
            <v>2260670.7499999995</v>
          </cell>
          <cell r="D21">
            <v>5</v>
          </cell>
          <cell r="E21">
            <v>1063219.3500000001</v>
          </cell>
          <cell r="F21">
            <v>3</v>
          </cell>
          <cell r="G21">
            <v>1197451.3999999999</v>
          </cell>
          <cell r="H21">
            <v>3</v>
          </cell>
          <cell r="I21">
            <v>1197451.3999999999</v>
          </cell>
          <cell r="J21">
            <v>1197451.3999999999</v>
          </cell>
          <cell r="K21">
            <v>838215.97</v>
          </cell>
          <cell r="L21">
            <v>0</v>
          </cell>
          <cell r="M21">
            <v>0</v>
          </cell>
          <cell r="N21">
            <v>0</v>
          </cell>
          <cell r="O21">
            <v>3</v>
          </cell>
          <cell r="P21">
            <v>1197451.3999999999</v>
          </cell>
          <cell r="Q21">
            <v>1197451.3999999999</v>
          </cell>
          <cell r="R21">
            <v>838215.97</v>
          </cell>
          <cell r="S21">
            <v>3</v>
          </cell>
          <cell r="T21">
            <v>3</v>
          </cell>
          <cell r="U21">
            <v>230695.3</v>
          </cell>
          <cell r="V21">
            <v>2</v>
          </cell>
          <cell r="W21">
            <v>2</v>
          </cell>
          <cell r="X21">
            <v>230695.3</v>
          </cell>
          <cell r="Y21">
            <v>34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8</v>
          </cell>
          <cell r="C35">
            <v>2260670.7499999995</v>
          </cell>
          <cell r="D35">
            <v>5</v>
          </cell>
          <cell r="E35">
            <v>1063219.3500000001</v>
          </cell>
          <cell r="F35">
            <v>3</v>
          </cell>
          <cell r="G35">
            <v>1197451.3999999999</v>
          </cell>
          <cell r="H35">
            <v>3</v>
          </cell>
          <cell r="I35">
            <v>1197451.3999999999</v>
          </cell>
          <cell r="J35">
            <v>1197451.3999999999</v>
          </cell>
          <cell r="K35">
            <v>838215.97</v>
          </cell>
          <cell r="L35">
            <v>0</v>
          </cell>
          <cell r="M35">
            <v>0</v>
          </cell>
          <cell r="N35">
            <v>0</v>
          </cell>
          <cell r="O35">
            <v>3</v>
          </cell>
          <cell r="P35">
            <v>1197451.3999999999</v>
          </cell>
          <cell r="Q35">
            <v>1197451.3999999999</v>
          </cell>
          <cell r="R35">
            <v>838215.97</v>
          </cell>
          <cell r="S35">
            <v>15</v>
          </cell>
          <cell r="T35">
            <v>3</v>
          </cell>
          <cell r="U35">
            <v>230695.3</v>
          </cell>
          <cell r="V35">
            <v>2</v>
          </cell>
          <cell r="W35">
            <v>2</v>
          </cell>
          <cell r="X35">
            <v>230695.3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36</v>
          </cell>
          <cell r="C18">
            <v>38612568.510000005</v>
          </cell>
          <cell r="D18">
            <v>0</v>
          </cell>
          <cell r="E18">
            <v>0</v>
          </cell>
          <cell r="F18">
            <v>31</v>
          </cell>
          <cell r="G18">
            <v>29577926.07</v>
          </cell>
          <cell r="H18">
            <v>31</v>
          </cell>
          <cell r="I18">
            <v>32036254.289899997</v>
          </cell>
          <cell r="J18">
            <v>29577926.069899999</v>
          </cell>
          <cell r="K18">
            <v>24722048.159900002</v>
          </cell>
          <cell r="L18">
            <v>16584.000000000029</v>
          </cell>
          <cell r="M18">
            <v>16584.000000000029</v>
          </cell>
          <cell r="N18">
            <v>11608.799999999992</v>
          </cell>
          <cell r="O18">
            <v>31</v>
          </cell>
          <cell r="P18">
            <v>32036254.289899997</v>
          </cell>
          <cell r="Q18">
            <v>29577926.069899999</v>
          </cell>
          <cell r="R18">
            <v>24722048.159900002</v>
          </cell>
          <cell r="S18">
            <v>22</v>
          </cell>
          <cell r="T18">
            <v>26</v>
          </cell>
          <cell r="U18">
            <v>5914596.5500000007</v>
          </cell>
          <cell r="V18">
            <v>20</v>
          </cell>
          <cell r="W18">
            <v>20</v>
          </cell>
          <cell r="X18">
            <v>1867430.6</v>
          </cell>
          <cell r="Z18">
            <v>23</v>
          </cell>
          <cell r="AA18">
            <v>6877875.4399999995</v>
          </cell>
          <cell r="AB18">
            <v>4814512.7300000004</v>
          </cell>
          <cell r="AC18">
            <v>5010444.84</v>
          </cell>
          <cell r="AE18">
            <v>962512.22</v>
          </cell>
          <cell r="AF18">
            <v>962512.22</v>
          </cell>
          <cell r="AG18">
            <v>673758.51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3827947.9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11752649.849899998</v>
          </cell>
          <cell r="J21">
            <v>11752649.849899998</v>
          </cell>
          <cell r="K21">
            <v>8226854.8099000007</v>
          </cell>
          <cell r="L21">
            <v>16584.000000000029</v>
          </cell>
          <cell r="M21">
            <v>16584.000000000029</v>
          </cell>
          <cell r="N21">
            <v>11608.799999999992</v>
          </cell>
          <cell r="O21">
            <v>29</v>
          </cell>
          <cell r="P21">
            <v>11752649.849899998</v>
          </cell>
          <cell r="Q21">
            <v>11752649.849899998</v>
          </cell>
          <cell r="R21">
            <v>8226854.8099000007</v>
          </cell>
          <cell r="S21">
            <v>21</v>
          </cell>
          <cell r="T21">
            <v>23</v>
          </cell>
          <cell r="U21">
            <v>2004058.87</v>
          </cell>
          <cell r="V21">
            <v>20</v>
          </cell>
          <cell r="W21">
            <v>20</v>
          </cell>
          <cell r="X21">
            <v>1867430.6</v>
          </cell>
          <cell r="Y21">
            <v>20</v>
          </cell>
          <cell r="Z21">
            <v>20</v>
          </cell>
          <cell r="AA21">
            <v>1867430.6</v>
          </cell>
          <cell r="AB21">
            <v>1307201.3500000001</v>
          </cell>
          <cell r="AC21">
            <v>0</v>
          </cell>
          <cell r="AD21">
            <v>15</v>
          </cell>
          <cell r="AE21">
            <v>962512.22</v>
          </cell>
          <cell r="AF21">
            <v>962512.22</v>
          </cell>
          <cell r="AG21">
            <v>673758.51</v>
          </cell>
        </row>
        <row r="22">
          <cell r="B22">
            <v>2</v>
          </cell>
          <cell r="C22">
            <v>8306970.7599999998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4408324.42</v>
          </cell>
          <cell r="Q22">
            <v>3100276.22</v>
          </cell>
          <cell r="R22">
            <v>2170193.35</v>
          </cell>
          <cell r="S22">
            <v>1</v>
          </cell>
          <cell r="T22">
            <v>2</v>
          </cell>
          <cell r="U22">
            <v>1234066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15875280.02</v>
          </cell>
          <cell r="Q25">
            <v>14725000</v>
          </cell>
          <cell r="R25">
            <v>14325000</v>
          </cell>
          <cell r="S25">
            <v>1</v>
          </cell>
          <cell r="T25">
            <v>1</v>
          </cell>
          <cell r="U25">
            <v>2676471.6800000002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37</v>
          </cell>
          <cell r="C35">
            <v>39994338.060000002</v>
          </cell>
          <cell r="D35">
            <v>0</v>
          </cell>
          <cell r="E35">
            <v>0</v>
          </cell>
          <cell r="F35">
            <v>31</v>
          </cell>
          <cell r="G35">
            <v>29577926.07</v>
          </cell>
          <cell r="H35">
            <v>31</v>
          </cell>
          <cell r="I35">
            <v>32036254.289899997</v>
          </cell>
          <cell r="J35">
            <v>29577926.069899999</v>
          </cell>
          <cell r="K35">
            <v>24722048.159900002</v>
          </cell>
          <cell r="L35">
            <v>16584.000000000029</v>
          </cell>
          <cell r="M35">
            <v>16584.000000000029</v>
          </cell>
          <cell r="N35">
            <v>11608.799999999992</v>
          </cell>
          <cell r="O35">
            <v>31</v>
          </cell>
          <cell r="P35">
            <v>32036254.289899997</v>
          </cell>
          <cell r="Q35">
            <v>29577926.069899999</v>
          </cell>
          <cell r="R35">
            <v>24722048.159900002</v>
          </cell>
          <cell r="S35">
            <v>22</v>
          </cell>
          <cell r="T35">
            <v>26</v>
          </cell>
          <cell r="U35">
            <v>5914596.5500000007</v>
          </cell>
          <cell r="V35">
            <v>20</v>
          </cell>
          <cell r="W35">
            <v>20</v>
          </cell>
          <cell r="X35">
            <v>1867430.6</v>
          </cell>
          <cell r="Z35">
            <v>23</v>
          </cell>
          <cell r="AA35">
            <v>6877875.4399999995</v>
          </cell>
          <cell r="AB35">
            <v>4814512.7300000004</v>
          </cell>
          <cell r="AC35">
            <v>5010444.84</v>
          </cell>
          <cell r="AE35">
            <v>962512.22</v>
          </cell>
          <cell r="AF35">
            <v>962512.22</v>
          </cell>
          <cell r="AG35">
            <v>673758.51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24</v>
          </cell>
          <cell r="C18">
            <v>11133174.6</v>
          </cell>
          <cell r="D18">
            <v>5</v>
          </cell>
          <cell r="E18">
            <v>2883406.0500000003</v>
          </cell>
          <cell r="F18">
            <v>19</v>
          </cell>
          <cell r="G18">
            <v>8249768.5499999998</v>
          </cell>
          <cell r="H18">
            <v>19</v>
          </cell>
          <cell r="I18">
            <v>8249768.5500000007</v>
          </cell>
          <cell r="J18">
            <v>8249768.5500000007</v>
          </cell>
          <cell r="K18">
            <v>5774837.9500000002</v>
          </cell>
          <cell r="L18">
            <v>33236.100000000035</v>
          </cell>
          <cell r="M18">
            <v>33236.100000000035</v>
          </cell>
          <cell r="N18">
            <v>23265.26999999996</v>
          </cell>
          <cell r="O18">
            <v>19</v>
          </cell>
          <cell r="P18">
            <v>8249768.5500000007</v>
          </cell>
          <cell r="Q18">
            <v>8249768.5500000007</v>
          </cell>
          <cell r="R18">
            <v>5774837.9500000002</v>
          </cell>
          <cell r="S18">
            <v>36</v>
          </cell>
          <cell r="T18">
            <v>16</v>
          </cell>
          <cell r="U18">
            <v>1273998.29</v>
          </cell>
          <cell r="V18">
            <v>13</v>
          </cell>
          <cell r="W18">
            <v>13</v>
          </cell>
          <cell r="X18">
            <v>946068.7</v>
          </cell>
          <cell r="Z18">
            <v>30</v>
          </cell>
          <cell r="AA18">
            <v>2715806.46</v>
          </cell>
          <cell r="AB18">
            <v>1901064.41</v>
          </cell>
          <cell r="AC18">
            <v>0</v>
          </cell>
          <cell r="AE18">
            <v>647161.23</v>
          </cell>
          <cell r="AF18">
            <v>647161.23</v>
          </cell>
          <cell r="AG18">
            <v>453012.83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24</v>
          </cell>
          <cell r="C21">
            <v>11133174.6</v>
          </cell>
          <cell r="D21">
            <v>5</v>
          </cell>
          <cell r="E21">
            <v>2883406.0500000003</v>
          </cell>
          <cell r="F21">
            <v>19</v>
          </cell>
          <cell r="G21">
            <v>8249768.5499999998</v>
          </cell>
          <cell r="H21">
            <v>19</v>
          </cell>
          <cell r="I21">
            <v>8249768.5500000007</v>
          </cell>
          <cell r="J21">
            <v>8249768.5500000007</v>
          </cell>
          <cell r="K21">
            <v>5774837.9500000002</v>
          </cell>
          <cell r="L21">
            <v>33236.100000000035</v>
          </cell>
          <cell r="M21">
            <v>33236.100000000035</v>
          </cell>
          <cell r="N21">
            <v>23265.26999999996</v>
          </cell>
          <cell r="O21">
            <v>19</v>
          </cell>
          <cell r="P21">
            <v>8249768.5500000007</v>
          </cell>
          <cell r="Q21">
            <v>8249768.5500000007</v>
          </cell>
          <cell r="R21">
            <v>5774837.9500000002</v>
          </cell>
          <cell r="S21">
            <v>16</v>
          </cell>
          <cell r="T21">
            <v>16</v>
          </cell>
          <cell r="U21">
            <v>1273998.29</v>
          </cell>
          <cell r="V21">
            <v>13</v>
          </cell>
          <cell r="W21">
            <v>13</v>
          </cell>
          <cell r="X21">
            <v>946068.7</v>
          </cell>
          <cell r="Y21">
            <v>30</v>
          </cell>
          <cell r="Z21">
            <v>30</v>
          </cell>
          <cell r="AA21">
            <v>2715806.46</v>
          </cell>
          <cell r="AB21">
            <v>1901064.41</v>
          </cell>
          <cell r="AC21">
            <v>0</v>
          </cell>
          <cell r="AD21">
            <v>9</v>
          </cell>
          <cell r="AE21">
            <v>647161.23</v>
          </cell>
          <cell r="AF21">
            <v>647161.23</v>
          </cell>
          <cell r="AG21">
            <v>453012.83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24</v>
          </cell>
          <cell r="C35">
            <v>11133174.6</v>
          </cell>
          <cell r="D35">
            <v>5</v>
          </cell>
          <cell r="E35">
            <v>2883406.0500000003</v>
          </cell>
          <cell r="F35">
            <v>19</v>
          </cell>
          <cell r="G35">
            <v>8249768.5499999998</v>
          </cell>
          <cell r="H35">
            <v>19</v>
          </cell>
          <cell r="I35">
            <v>8249768.5500000007</v>
          </cell>
          <cell r="J35">
            <v>8249768.5500000007</v>
          </cell>
          <cell r="K35">
            <v>5774837.9500000002</v>
          </cell>
          <cell r="L35">
            <v>33236.100000000035</v>
          </cell>
          <cell r="M35">
            <v>33236.100000000035</v>
          </cell>
          <cell r="N35">
            <v>23265.26999999996</v>
          </cell>
          <cell r="O35">
            <v>19</v>
          </cell>
          <cell r="P35">
            <v>8249768.5500000007</v>
          </cell>
          <cell r="Q35">
            <v>8249768.5500000007</v>
          </cell>
          <cell r="R35">
            <v>5774837.9500000002</v>
          </cell>
          <cell r="S35">
            <v>36</v>
          </cell>
          <cell r="T35">
            <v>16</v>
          </cell>
          <cell r="U35">
            <v>1273998.29</v>
          </cell>
          <cell r="V35">
            <v>13</v>
          </cell>
          <cell r="W35">
            <v>13</v>
          </cell>
          <cell r="X35">
            <v>946068.7</v>
          </cell>
          <cell r="Z35">
            <v>30</v>
          </cell>
          <cell r="AA35">
            <v>2715806.46</v>
          </cell>
          <cell r="AB35">
            <v>1901064.41</v>
          </cell>
          <cell r="AC35">
            <v>0</v>
          </cell>
          <cell r="AE35">
            <v>647161.23</v>
          </cell>
          <cell r="AF35">
            <v>647161.23</v>
          </cell>
          <cell r="AG35">
            <v>453012.83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119</v>
          </cell>
          <cell r="C18">
            <v>107507775.68000002</v>
          </cell>
          <cell r="D18">
            <v>11</v>
          </cell>
          <cell r="E18">
            <v>10267496.92</v>
          </cell>
          <cell r="F18">
            <v>56</v>
          </cell>
          <cell r="G18">
            <v>70259704.610000029</v>
          </cell>
          <cell r="H18">
            <v>56</v>
          </cell>
          <cell r="I18">
            <v>70912503.840000004</v>
          </cell>
          <cell r="J18">
            <v>70259704.610000014</v>
          </cell>
          <cell r="K18">
            <v>49181843.13000001</v>
          </cell>
          <cell r="L18">
            <v>98756.750000000189</v>
          </cell>
          <cell r="M18">
            <v>98756.750000000189</v>
          </cell>
          <cell r="N18">
            <v>69129.719999999943</v>
          </cell>
          <cell r="O18">
            <v>54</v>
          </cell>
          <cell r="P18">
            <v>70683317.390000001</v>
          </cell>
          <cell r="Q18">
            <v>70030518.160000011</v>
          </cell>
          <cell r="R18">
            <v>49021412.620000005</v>
          </cell>
          <cell r="S18">
            <v>40</v>
          </cell>
          <cell r="T18">
            <v>44</v>
          </cell>
          <cell r="U18">
            <v>4294847.41</v>
          </cell>
          <cell r="V18">
            <v>29</v>
          </cell>
          <cell r="W18">
            <v>29</v>
          </cell>
          <cell r="X18">
            <v>3627309.38</v>
          </cell>
          <cell r="Z18">
            <v>33</v>
          </cell>
          <cell r="AA18">
            <v>4883984.38</v>
          </cell>
          <cell r="AB18">
            <v>3418788.93</v>
          </cell>
          <cell r="AC18">
            <v>1256675</v>
          </cell>
          <cell r="AE18">
            <v>3561163.4</v>
          </cell>
          <cell r="AF18">
            <v>3561163.4</v>
          </cell>
          <cell r="AG18">
            <v>2492814.2599999998</v>
          </cell>
        </row>
        <row r="19">
          <cell r="B19">
            <v>7</v>
          </cell>
          <cell r="C19">
            <v>210000</v>
          </cell>
          <cell r="D19">
            <v>4</v>
          </cell>
          <cell r="E19">
            <v>120000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26386012.48</v>
          </cell>
          <cell r="D20">
            <v>6</v>
          </cell>
          <cell r="E20">
            <v>4981780.25</v>
          </cell>
          <cell r="F20">
            <v>1</v>
          </cell>
          <cell r="G20">
            <v>413350</v>
          </cell>
          <cell r="H20">
            <v>1</v>
          </cell>
          <cell r="I20">
            <v>826700</v>
          </cell>
          <cell r="J20">
            <v>413350</v>
          </cell>
          <cell r="K20">
            <v>289345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826700</v>
          </cell>
          <cell r="Q20">
            <v>413350</v>
          </cell>
          <cell r="R20">
            <v>289345</v>
          </cell>
          <cell r="S20">
            <v>1</v>
          </cell>
          <cell r="T20">
            <v>1</v>
          </cell>
          <cell r="U20">
            <v>191825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206675</v>
          </cell>
          <cell r="AB20">
            <v>144672.5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53</v>
          </cell>
          <cell r="C21">
            <v>65353586.200000025</v>
          </cell>
          <cell r="D21">
            <v>0</v>
          </cell>
          <cell r="E21">
            <v>0</v>
          </cell>
          <cell r="F21">
            <v>53</v>
          </cell>
          <cell r="G21">
            <v>65353586.200000025</v>
          </cell>
          <cell r="H21">
            <v>53</v>
          </cell>
          <cell r="I21">
            <v>65353586.20000001</v>
          </cell>
          <cell r="J21">
            <v>65353586.20000001</v>
          </cell>
          <cell r="K21">
            <v>45747560.230000012</v>
          </cell>
          <cell r="L21">
            <v>98756.750000000189</v>
          </cell>
          <cell r="M21">
            <v>98756.750000000189</v>
          </cell>
          <cell r="N21">
            <v>69129.739999999962</v>
          </cell>
          <cell r="O21">
            <v>51</v>
          </cell>
          <cell r="P21">
            <v>65124399.750000007</v>
          </cell>
          <cell r="Q21">
            <v>65124399.750000007</v>
          </cell>
          <cell r="R21">
            <v>45587129.720000006</v>
          </cell>
          <cell r="S21">
            <v>40</v>
          </cell>
          <cell r="T21">
            <v>43</v>
          </cell>
          <cell r="U21">
            <v>4103022.4099999997</v>
          </cell>
          <cell r="V21">
            <v>29</v>
          </cell>
          <cell r="W21">
            <v>29</v>
          </cell>
          <cell r="X21">
            <v>3627309.38</v>
          </cell>
          <cell r="Y21">
            <v>29</v>
          </cell>
          <cell r="Z21">
            <v>29</v>
          </cell>
          <cell r="AA21">
            <v>3627309.38</v>
          </cell>
          <cell r="AB21">
            <v>2539116.4300000002</v>
          </cell>
          <cell r="AC21">
            <v>0</v>
          </cell>
          <cell r="AD21">
            <v>27</v>
          </cell>
          <cell r="AE21">
            <v>3561163.4</v>
          </cell>
          <cell r="AF21">
            <v>3561163.4</v>
          </cell>
          <cell r="AG21">
            <v>2492814.2599999998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5539791.9199999999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1</v>
          </cell>
          <cell r="E25">
            <v>5165716.67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-2.0000000018626451E-2</v>
          </cell>
          <cell r="O25">
            <v>2</v>
          </cell>
          <cell r="P25">
            <v>4732217.6399999997</v>
          </cell>
          <cell r="Q25">
            <v>4492768.41</v>
          </cell>
          <cell r="R25">
            <v>3144937.9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1050000</v>
          </cell>
          <cell r="AB25">
            <v>735000</v>
          </cell>
          <cell r="AC25">
            <v>1050000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11</v>
          </cell>
          <cell r="G27">
            <v>274600</v>
          </cell>
          <cell r="H27">
            <v>11</v>
          </cell>
          <cell r="I27">
            <v>294230.19060000003</v>
          </cell>
          <cell r="J27">
            <v>274600.00050000002</v>
          </cell>
          <cell r="K27">
            <v>192220.00020000001</v>
          </cell>
          <cell r="L27">
            <v>-1611</v>
          </cell>
          <cell r="M27">
            <v>0</v>
          </cell>
          <cell r="N27">
            <v>0</v>
          </cell>
          <cell r="O27">
            <v>11</v>
          </cell>
          <cell r="P27">
            <v>294230.19060000003</v>
          </cell>
          <cell r="Q27">
            <v>274600.00050000002</v>
          </cell>
          <cell r="R27">
            <v>192220.00020000001</v>
          </cell>
          <cell r="S27">
            <v>11</v>
          </cell>
          <cell r="T27">
            <v>11</v>
          </cell>
          <cell r="U27">
            <v>249600</v>
          </cell>
          <cell r="V27">
            <v>11</v>
          </cell>
          <cell r="W27">
            <v>11</v>
          </cell>
          <cell r="X27">
            <v>274600</v>
          </cell>
          <cell r="Y27">
            <v>11</v>
          </cell>
          <cell r="Z27">
            <v>12</v>
          </cell>
          <cell r="AA27">
            <v>299600</v>
          </cell>
          <cell r="AB27">
            <v>209720</v>
          </cell>
          <cell r="AC27">
            <v>50000</v>
          </cell>
          <cell r="AD27">
            <v>10</v>
          </cell>
          <cell r="AE27">
            <v>270840.90000000002</v>
          </cell>
          <cell r="AF27">
            <v>249600</v>
          </cell>
          <cell r="AG27">
            <v>174720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274600.00050000002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294230.19060000003</v>
          </cell>
          <cell r="Q29">
            <v>274600.00050000002</v>
          </cell>
          <cell r="R29">
            <v>192220.00020000001</v>
          </cell>
          <cell r="S29">
            <v>11</v>
          </cell>
          <cell r="T29">
            <v>11</v>
          </cell>
          <cell r="U29">
            <v>249600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10</v>
          </cell>
          <cell r="AE29">
            <v>270840.90000000002</v>
          </cell>
          <cell r="AF29">
            <v>249600</v>
          </cell>
          <cell r="AG29">
            <v>174720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133</v>
          </cell>
          <cell r="C35">
            <v>111138765.28000002</v>
          </cell>
          <cell r="D35">
            <v>12</v>
          </cell>
          <cell r="E35">
            <v>10292496.92</v>
          </cell>
          <cell r="F35">
            <v>67</v>
          </cell>
          <cell r="G35">
            <v>70534304.610000029</v>
          </cell>
          <cell r="H35">
            <v>67</v>
          </cell>
          <cell r="I35">
            <v>71206734.030599996</v>
          </cell>
          <cell r="J35">
            <v>70534304.610500008</v>
          </cell>
          <cell r="K35">
            <v>49374063.130200014</v>
          </cell>
          <cell r="L35">
            <v>97145.750000000189</v>
          </cell>
          <cell r="M35">
            <v>98756.750000000189</v>
          </cell>
          <cell r="N35">
            <v>69129.719999999943</v>
          </cell>
          <cell r="O35">
            <v>65</v>
          </cell>
          <cell r="P35">
            <v>70977547.580599993</v>
          </cell>
          <cell r="Q35">
            <v>70305118.160500005</v>
          </cell>
          <cell r="R35">
            <v>49213632.620200008</v>
          </cell>
          <cell r="S35">
            <v>51</v>
          </cell>
          <cell r="T35">
            <v>55</v>
          </cell>
          <cell r="U35">
            <v>4544447.41</v>
          </cell>
          <cell r="V35">
            <v>40</v>
          </cell>
          <cell r="W35">
            <v>40</v>
          </cell>
          <cell r="X35">
            <v>3901909.38</v>
          </cell>
          <cell r="Z35">
            <v>45</v>
          </cell>
          <cell r="AA35">
            <v>5183584.38</v>
          </cell>
          <cell r="AB35">
            <v>3628508.93</v>
          </cell>
          <cell r="AC35">
            <v>1306675</v>
          </cell>
          <cell r="AE35">
            <v>3832004.3</v>
          </cell>
          <cell r="AF35">
            <v>3810763.4</v>
          </cell>
          <cell r="AG35">
            <v>2667534.2599999998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9</v>
          </cell>
          <cell r="C18">
            <v>4896650.6000000006</v>
          </cell>
          <cell r="D18">
            <v>1</v>
          </cell>
          <cell r="E18">
            <v>46217.9</v>
          </cell>
          <cell r="F18">
            <v>8</v>
          </cell>
          <cell r="G18">
            <v>4850432.7</v>
          </cell>
          <cell r="H18">
            <v>8</v>
          </cell>
          <cell r="I18">
            <v>4850432.7</v>
          </cell>
          <cell r="J18">
            <v>4850432.7</v>
          </cell>
          <cell r="K18">
            <v>3395302.7</v>
          </cell>
          <cell r="L18">
            <v>34051.699999999953</v>
          </cell>
          <cell r="M18">
            <v>34051.699999999953</v>
          </cell>
          <cell r="N18">
            <v>23836.009999999966</v>
          </cell>
          <cell r="O18">
            <v>8</v>
          </cell>
          <cell r="P18">
            <v>4850432.7</v>
          </cell>
          <cell r="Q18">
            <v>4850432.7</v>
          </cell>
          <cell r="R18">
            <v>3395302.7</v>
          </cell>
          <cell r="S18">
            <v>19</v>
          </cell>
          <cell r="T18">
            <v>8</v>
          </cell>
          <cell r="U18">
            <v>1683133.6</v>
          </cell>
          <cell r="V18">
            <v>1</v>
          </cell>
          <cell r="W18">
            <v>1</v>
          </cell>
          <cell r="X18">
            <v>159234.26</v>
          </cell>
          <cell r="Z18">
            <v>20</v>
          </cell>
          <cell r="AA18">
            <v>3224514.13</v>
          </cell>
          <cell r="AB18">
            <v>2257159.7799999998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</v>
          </cell>
          <cell r="C21">
            <v>4896650.6000000006</v>
          </cell>
          <cell r="D21">
            <v>1</v>
          </cell>
          <cell r="E21">
            <v>46217.9</v>
          </cell>
          <cell r="F21">
            <v>8</v>
          </cell>
          <cell r="G21">
            <v>4850432.7</v>
          </cell>
          <cell r="H21">
            <v>8</v>
          </cell>
          <cell r="I21">
            <v>4850432.7</v>
          </cell>
          <cell r="J21">
            <v>4850432.7</v>
          </cell>
          <cell r="K21">
            <v>3395302.7</v>
          </cell>
          <cell r="L21">
            <v>34051.699999999953</v>
          </cell>
          <cell r="M21">
            <v>34051.699999999953</v>
          </cell>
          <cell r="N21">
            <v>23836.009999999966</v>
          </cell>
          <cell r="O21">
            <v>8</v>
          </cell>
          <cell r="P21">
            <v>4850432.7</v>
          </cell>
          <cell r="Q21">
            <v>4850432.7</v>
          </cell>
          <cell r="R21">
            <v>3395302.7</v>
          </cell>
          <cell r="S21">
            <v>8</v>
          </cell>
          <cell r="T21">
            <v>8</v>
          </cell>
          <cell r="U21">
            <v>1683133.6</v>
          </cell>
          <cell r="V21">
            <v>1</v>
          </cell>
          <cell r="W21">
            <v>1</v>
          </cell>
          <cell r="X21">
            <v>159234.26</v>
          </cell>
          <cell r="Y21">
            <v>20</v>
          </cell>
          <cell r="Z21">
            <v>20</v>
          </cell>
          <cell r="AA21">
            <v>3224514.13</v>
          </cell>
          <cell r="AB21">
            <v>2257159.7799999998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9</v>
          </cell>
          <cell r="C35">
            <v>4896650.6000000006</v>
          </cell>
          <cell r="D35">
            <v>1</v>
          </cell>
          <cell r="E35">
            <v>46217.9</v>
          </cell>
          <cell r="F35">
            <v>8</v>
          </cell>
          <cell r="G35">
            <v>4850432.7</v>
          </cell>
          <cell r="H35">
            <v>8</v>
          </cell>
          <cell r="I35">
            <v>4850432.7</v>
          </cell>
          <cell r="J35">
            <v>4850432.7</v>
          </cell>
          <cell r="K35">
            <v>3395302.7</v>
          </cell>
          <cell r="L35">
            <v>34051.699999999953</v>
          </cell>
          <cell r="M35">
            <v>34051.699999999953</v>
          </cell>
          <cell r="N35">
            <v>23836.009999999966</v>
          </cell>
          <cell r="O35">
            <v>8</v>
          </cell>
          <cell r="P35">
            <v>4850432.7</v>
          </cell>
          <cell r="Q35">
            <v>4850432.7</v>
          </cell>
          <cell r="R35">
            <v>3395302.7</v>
          </cell>
          <cell r="S35">
            <v>19</v>
          </cell>
          <cell r="T35">
            <v>8</v>
          </cell>
          <cell r="U35">
            <v>1683133.6</v>
          </cell>
          <cell r="V35">
            <v>1</v>
          </cell>
          <cell r="W35">
            <v>1</v>
          </cell>
          <cell r="X35">
            <v>159234.26</v>
          </cell>
          <cell r="Z35">
            <v>20</v>
          </cell>
          <cell r="AA35">
            <v>3224514.13</v>
          </cell>
          <cell r="AB35">
            <v>2257159.7799999998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2297845.2999999998</v>
          </cell>
          <cell r="D18">
            <v>3</v>
          </cell>
          <cell r="E18">
            <v>572694.25</v>
          </cell>
          <cell r="F18">
            <v>2</v>
          </cell>
          <cell r="G18">
            <v>1725151.05</v>
          </cell>
          <cell r="H18">
            <v>2</v>
          </cell>
          <cell r="I18">
            <v>1725151.05</v>
          </cell>
          <cell r="J18">
            <v>1725151.05</v>
          </cell>
          <cell r="K18">
            <v>1207605.73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2</v>
          </cell>
          <cell r="P18">
            <v>1725151.05</v>
          </cell>
          <cell r="Q18">
            <v>1725151.05</v>
          </cell>
          <cell r="R18">
            <v>1207605.73</v>
          </cell>
          <cell r="S18">
            <v>3</v>
          </cell>
          <cell r="T18">
            <v>2</v>
          </cell>
          <cell r="U18">
            <v>57079.11</v>
          </cell>
          <cell r="V18">
            <v>0</v>
          </cell>
          <cell r="W18">
            <v>0</v>
          </cell>
          <cell r="X18">
            <v>0</v>
          </cell>
          <cell r="Z18">
            <v>3</v>
          </cell>
          <cell r="AA18">
            <v>156444.85</v>
          </cell>
          <cell r="AB18">
            <v>109511.37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2297845.2999999998</v>
          </cell>
          <cell r="D21">
            <v>3</v>
          </cell>
          <cell r="E21">
            <v>572694.25</v>
          </cell>
          <cell r="F21">
            <v>2</v>
          </cell>
          <cell r="G21">
            <v>1725151.05</v>
          </cell>
          <cell r="H21">
            <v>2</v>
          </cell>
          <cell r="I21">
            <v>1725151.05</v>
          </cell>
          <cell r="J21">
            <v>1725151.05</v>
          </cell>
          <cell r="K21">
            <v>1207605.73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2</v>
          </cell>
          <cell r="P21">
            <v>1725151.05</v>
          </cell>
          <cell r="Q21">
            <v>1725151.05</v>
          </cell>
          <cell r="R21">
            <v>1207605.73</v>
          </cell>
          <cell r="S21">
            <v>2</v>
          </cell>
          <cell r="T21">
            <v>2</v>
          </cell>
          <cell r="U21">
            <v>57079.11</v>
          </cell>
          <cell r="V21">
            <v>0</v>
          </cell>
          <cell r="W21">
            <v>0</v>
          </cell>
          <cell r="X21">
            <v>0</v>
          </cell>
          <cell r="Y21" t="str">
            <v xml:space="preserve"> </v>
          </cell>
          <cell r="Z21">
            <v>3</v>
          </cell>
          <cell r="AA21">
            <v>156444.85</v>
          </cell>
          <cell r="AB21">
            <v>109511.37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2297845.2999999998</v>
          </cell>
          <cell r="D35">
            <v>3</v>
          </cell>
          <cell r="E35">
            <v>572694.25</v>
          </cell>
          <cell r="F35">
            <v>2</v>
          </cell>
          <cell r="G35">
            <v>1725151.05</v>
          </cell>
          <cell r="H35">
            <v>2</v>
          </cell>
          <cell r="I35">
            <v>1725151.05</v>
          </cell>
          <cell r="J35">
            <v>1725151.05</v>
          </cell>
          <cell r="K35">
            <v>1207605.73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2</v>
          </cell>
          <cell r="P35">
            <v>1725151.05</v>
          </cell>
          <cell r="Q35">
            <v>1725151.05</v>
          </cell>
          <cell r="R35">
            <v>1207605.73</v>
          </cell>
          <cell r="S35">
            <v>3</v>
          </cell>
          <cell r="T35">
            <v>2</v>
          </cell>
          <cell r="U35">
            <v>57079.11</v>
          </cell>
          <cell r="V35">
            <v>0</v>
          </cell>
          <cell r="W35">
            <v>0</v>
          </cell>
          <cell r="X35">
            <v>0</v>
          </cell>
          <cell r="Z35">
            <v>3</v>
          </cell>
          <cell r="AA35">
            <v>156444.85</v>
          </cell>
          <cell r="AB35">
            <v>109511.37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758</v>
          </cell>
          <cell r="C6">
            <v>398357409.79000002</v>
          </cell>
          <cell r="D6">
            <v>81</v>
          </cell>
          <cell r="E6">
            <v>137940933.04000002</v>
          </cell>
          <cell r="F6">
            <v>480</v>
          </cell>
          <cell r="G6">
            <v>223757321.69</v>
          </cell>
          <cell r="H6">
            <v>477</v>
          </cell>
          <cell r="I6">
            <v>224238579.86000001</v>
          </cell>
          <cell r="J6">
            <v>223515046.13999999</v>
          </cell>
          <cell r="K6">
            <v>156420684.19</v>
          </cell>
          <cell r="L6">
            <v>833337.42000000179</v>
          </cell>
          <cell r="M6">
            <v>833337.42000000179</v>
          </cell>
          <cell r="N6">
            <v>583318.19000000134</v>
          </cell>
          <cell r="O6">
            <v>471</v>
          </cell>
          <cell r="P6">
            <v>222184269.86000001</v>
          </cell>
          <cell r="Q6">
            <v>221460736.13999999</v>
          </cell>
          <cell r="R6">
            <v>154982667.19</v>
          </cell>
          <cell r="S6">
            <v>406</v>
          </cell>
          <cell r="T6">
            <v>411</v>
          </cell>
          <cell r="U6">
            <v>137823140.78</v>
          </cell>
          <cell r="V6">
            <v>357</v>
          </cell>
          <cell r="W6">
            <v>360</v>
          </cell>
          <cell r="X6">
            <v>101759476</v>
          </cell>
          <cell r="Z6">
            <v>349</v>
          </cell>
          <cell r="AA6">
            <v>120346681.78</v>
          </cell>
          <cell r="AB6">
            <v>84242677.170000002</v>
          </cell>
          <cell r="AC6">
            <v>20708239.390000001</v>
          </cell>
          <cell r="AE6">
            <v>85090449.329999998</v>
          </cell>
          <cell r="AF6">
            <v>85090449.329999998</v>
          </cell>
          <cell r="AG6">
            <v>59563314.509999998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3</v>
          </cell>
          <cell r="G7">
            <v>1050000</v>
          </cell>
          <cell r="H7">
            <v>3</v>
          </cell>
          <cell r="I7">
            <v>1059131.7</v>
          </cell>
          <cell r="J7">
            <v>1050000</v>
          </cell>
          <cell r="K7">
            <v>735000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1059131.7</v>
          </cell>
          <cell r="Q7">
            <v>1050000</v>
          </cell>
          <cell r="R7">
            <v>735000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1</v>
          </cell>
          <cell r="AA7">
            <v>47259.39</v>
          </cell>
          <cell r="AB7">
            <v>33081.57</v>
          </cell>
          <cell r="AC7">
            <v>47259.39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31979468.549999997</v>
          </cell>
          <cell r="D10">
            <v>9</v>
          </cell>
          <cell r="E10">
            <v>2410161.41</v>
          </cell>
          <cell r="F10">
            <v>11</v>
          </cell>
          <cell r="G10">
            <v>2294708.8100000005</v>
          </cell>
          <cell r="H10">
            <v>9</v>
          </cell>
          <cell r="I10">
            <v>2671535.1</v>
          </cell>
          <cell r="J10">
            <v>2109433.2599999998</v>
          </cell>
          <cell r="K10">
            <v>1476603.28</v>
          </cell>
          <cell r="L10">
            <v>0</v>
          </cell>
          <cell r="M10">
            <v>0</v>
          </cell>
          <cell r="N10">
            <v>0</v>
          </cell>
          <cell r="O10">
            <v>9</v>
          </cell>
          <cell r="P10">
            <v>2671535.1</v>
          </cell>
          <cell r="Q10">
            <v>2109433.2599999998</v>
          </cell>
          <cell r="R10">
            <v>1476603.28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3</v>
          </cell>
          <cell r="AA10">
            <v>245000</v>
          </cell>
          <cell r="AB10">
            <v>171500</v>
          </cell>
          <cell r="AC10">
            <v>245000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3673705.38</v>
          </cell>
          <cell r="R11">
            <v>2571593.7599999998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47</v>
          </cell>
          <cell r="E13">
            <v>33835310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-18</v>
          </cell>
          <cell r="O13">
            <v>215</v>
          </cell>
          <cell r="P13">
            <v>114977686</v>
          </cell>
          <cell r="Q13">
            <v>114977686</v>
          </cell>
          <cell r="R13">
            <v>80484362.200000003</v>
          </cell>
          <cell r="S13">
            <v>174</v>
          </cell>
          <cell r="T13">
            <v>174</v>
          </cell>
          <cell r="U13">
            <v>94795396</v>
          </cell>
          <cell r="V13">
            <v>156</v>
          </cell>
          <cell r="W13">
            <v>156</v>
          </cell>
          <cell r="X13">
            <v>85228520</v>
          </cell>
          <cell r="Y13">
            <v>150</v>
          </cell>
          <cell r="Z13">
            <v>150</v>
          </cell>
          <cell r="AA13">
            <v>84028520</v>
          </cell>
          <cell r="AB13">
            <v>58819964</v>
          </cell>
          <cell r="AC13">
            <v>0</v>
          </cell>
          <cell r="AD13">
            <v>131</v>
          </cell>
          <cell r="AE13">
            <v>75735680</v>
          </cell>
          <cell r="AF13">
            <v>75735680</v>
          </cell>
          <cell r="AG13">
            <v>53014976</v>
          </cell>
        </row>
        <row r="14">
          <cell r="B14">
            <v>265</v>
          </cell>
          <cell r="C14">
            <v>16843800</v>
          </cell>
          <cell r="D14">
            <v>17</v>
          </cell>
          <cell r="E14">
            <v>939000</v>
          </cell>
          <cell r="F14">
            <v>214</v>
          </cell>
          <cell r="G14">
            <v>13545000</v>
          </cell>
          <cell r="H14">
            <v>213</v>
          </cell>
          <cell r="I14">
            <v>13488000</v>
          </cell>
          <cell r="J14">
            <v>13488000</v>
          </cell>
          <cell r="K14">
            <v>9401770</v>
          </cell>
          <cell r="L14">
            <v>0</v>
          </cell>
          <cell r="M14">
            <v>0</v>
          </cell>
          <cell r="N14">
            <v>0</v>
          </cell>
          <cell r="O14">
            <v>211</v>
          </cell>
          <cell r="P14">
            <v>13404000</v>
          </cell>
          <cell r="Q14">
            <v>13404000</v>
          </cell>
          <cell r="R14">
            <v>9342970</v>
          </cell>
          <cell r="S14">
            <v>211</v>
          </cell>
          <cell r="T14">
            <v>211</v>
          </cell>
          <cell r="U14">
            <v>13404000</v>
          </cell>
          <cell r="V14">
            <v>190</v>
          </cell>
          <cell r="W14">
            <v>190</v>
          </cell>
          <cell r="X14">
            <v>12093000</v>
          </cell>
          <cell r="Y14">
            <v>177</v>
          </cell>
          <cell r="Z14">
            <v>177</v>
          </cell>
          <cell r="AA14">
            <v>11181000</v>
          </cell>
          <cell r="AB14">
            <v>7826700</v>
          </cell>
          <cell r="AC14">
            <v>0</v>
          </cell>
          <cell r="AD14">
            <v>102</v>
          </cell>
          <cell r="AE14">
            <v>5994000</v>
          </cell>
          <cell r="AF14">
            <v>5994000</v>
          </cell>
          <cell r="AG14">
            <v>4195800</v>
          </cell>
        </row>
        <row r="15">
          <cell r="B15">
            <v>22</v>
          </cell>
          <cell r="C15">
            <v>25301619.679999996</v>
          </cell>
          <cell r="D15">
            <v>3</v>
          </cell>
          <cell r="E15">
            <v>1295995.3199999998</v>
          </cell>
          <cell r="F15">
            <v>12</v>
          </cell>
          <cell r="G15">
            <v>19848530.939999998</v>
          </cell>
          <cell r="H15">
            <v>12</v>
          </cell>
          <cell r="I15">
            <v>20000831.120000001</v>
          </cell>
          <cell r="J15">
            <v>19848530.940000001</v>
          </cell>
          <cell r="K15">
            <v>13893971.640000001</v>
          </cell>
          <cell r="L15">
            <v>0</v>
          </cell>
          <cell r="M15">
            <v>0</v>
          </cell>
          <cell r="N15">
            <v>0</v>
          </cell>
          <cell r="O15">
            <v>12</v>
          </cell>
          <cell r="P15">
            <v>20000831.120000001</v>
          </cell>
          <cell r="Q15">
            <v>19848530.940000001</v>
          </cell>
          <cell r="R15">
            <v>13893971.640000001</v>
          </cell>
          <cell r="S15">
            <v>4</v>
          </cell>
          <cell r="T15">
            <v>8</v>
          </cell>
          <cell r="U15">
            <v>6314949.5800000001</v>
          </cell>
          <cell r="V15">
            <v>2</v>
          </cell>
          <cell r="W15">
            <v>5</v>
          </cell>
          <cell r="X15">
            <v>4158364.83</v>
          </cell>
          <cell r="Y15">
            <v>3</v>
          </cell>
          <cell r="Z15">
            <v>6</v>
          </cell>
          <cell r="AA15">
            <v>4238364.83</v>
          </cell>
          <cell r="AB15">
            <v>2966855.36</v>
          </cell>
          <cell r="AC15">
            <v>80000</v>
          </cell>
          <cell r="AD15">
            <v>4</v>
          </cell>
          <cell r="AE15">
            <v>3360769.33</v>
          </cell>
          <cell r="AF15">
            <v>3360769.33</v>
          </cell>
          <cell r="AG15">
            <v>2352538.5099999998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65985927.68</v>
          </cell>
          <cell r="Q16">
            <v>65985927.68</v>
          </cell>
          <cell r="R16">
            <v>46190149.370000005</v>
          </cell>
          <cell r="S16">
            <v>1</v>
          </cell>
          <cell r="T16">
            <v>2</v>
          </cell>
          <cell r="U16">
            <v>22897342.32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4</v>
          </cell>
          <cell r="AA16">
            <v>20335980</v>
          </cell>
          <cell r="AB16">
            <v>14235186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1</v>
          </cell>
          <cell r="E17">
            <v>6476.86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411452.88000000006</v>
          </cell>
          <cell r="J17">
            <v>411452.88000000006</v>
          </cell>
          <cell r="K17">
            <v>288016.94000000006</v>
          </cell>
          <cell r="L17">
            <v>0</v>
          </cell>
          <cell r="M17">
            <v>0</v>
          </cell>
          <cell r="N17">
            <v>0</v>
          </cell>
          <cell r="O17">
            <v>16</v>
          </cell>
          <cell r="P17">
            <v>411452.88000000006</v>
          </cell>
          <cell r="Q17">
            <v>411452.88000000006</v>
          </cell>
          <cell r="R17">
            <v>288016.94000000006</v>
          </cell>
          <cell r="S17">
            <v>16</v>
          </cell>
          <cell r="T17">
            <v>16</v>
          </cell>
          <cell r="U17">
            <v>411452.87999999995</v>
          </cell>
          <cell r="V17">
            <v>9</v>
          </cell>
          <cell r="W17">
            <v>9</v>
          </cell>
          <cell r="X17">
            <v>279591.17</v>
          </cell>
          <cell r="Y17">
            <v>8</v>
          </cell>
          <cell r="Z17">
            <v>8</v>
          </cell>
          <cell r="AA17">
            <v>270557.56</v>
          </cell>
          <cell r="AB17">
            <v>189390.24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24</v>
          </cell>
          <cell r="C18">
            <v>30644135.52</v>
          </cell>
          <cell r="D18">
            <v>2</v>
          </cell>
          <cell r="E18">
            <v>2238547.69</v>
          </cell>
          <cell r="F18">
            <v>8</v>
          </cell>
          <cell r="G18">
            <v>13946373.129999999</v>
          </cell>
          <cell r="H18">
            <v>8</v>
          </cell>
          <cell r="I18">
            <v>19460738.219999999</v>
          </cell>
          <cell r="J18">
            <v>13946373.129999999</v>
          </cell>
          <cell r="K18">
            <v>9762461.1600000001</v>
          </cell>
          <cell r="L18">
            <v>-17512</v>
          </cell>
          <cell r="M18">
            <v>0</v>
          </cell>
          <cell r="N18">
            <v>0</v>
          </cell>
          <cell r="O18">
            <v>8</v>
          </cell>
          <cell r="P18">
            <v>19460738.219999999</v>
          </cell>
          <cell r="Q18">
            <v>13946373.129999999</v>
          </cell>
          <cell r="R18">
            <v>9762461.1600000001</v>
          </cell>
          <cell r="S18">
            <v>4</v>
          </cell>
          <cell r="T18">
            <v>6</v>
          </cell>
          <cell r="U18">
            <v>5507468.0700000003</v>
          </cell>
          <cell r="V18">
            <v>1</v>
          </cell>
          <cell r="W18">
            <v>1</v>
          </cell>
          <cell r="X18">
            <v>1070711.1000000001</v>
          </cell>
          <cell r="Z18">
            <v>2</v>
          </cell>
          <cell r="AA18">
            <v>1695581.62</v>
          </cell>
          <cell r="AB18">
            <v>1186907.1200000001</v>
          </cell>
          <cell r="AC18">
            <v>1695581.62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4268227.46</v>
          </cell>
          <cell r="Q19">
            <v>3843404.7199999997</v>
          </cell>
          <cell r="R19">
            <v>2690383.3</v>
          </cell>
          <cell r="S19">
            <v>1</v>
          </cell>
          <cell r="T19">
            <v>1</v>
          </cell>
          <cell r="U19">
            <v>32459.59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1</v>
          </cell>
          <cell r="AA19">
            <v>329712.34999999998</v>
          </cell>
          <cell r="AB19">
            <v>230798.64</v>
          </cell>
          <cell r="AC19">
            <v>329712.34999999998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9590732.5700000003</v>
          </cell>
          <cell r="D20">
            <v>0</v>
          </cell>
          <cell r="E20">
            <v>0</v>
          </cell>
          <cell r="F20">
            <v>3</v>
          </cell>
          <cell r="G20">
            <v>3344411.67</v>
          </cell>
          <cell r="H20">
            <v>3</v>
          </cell>
          <cell r="I20">
            <v>6640446.3599999994</v>
          </cell>
          <cell r="J20">
            <v>3344411.67</v>
          </cell>
          <cell r="K20">
            <v>2341088.16</v>
          </cell>
          <cell r="L20">
            <v>0</v>
          </cell>
          <cell r="M20">
            <v>0</v>
          </cell>
          <cell r="N20">
            <v>0</v>
          </cell>
          <cell r="O20">
            <v>3</v>
          </cell>
          <cell r="P20">
            <v>6640446.3599999994</v>
          </cell>
          <cell r="Q20">
            <v>3344411.67</v>
          </cell>
          <cell r="R20">
            <v>2341088.16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17209998.23</v>
          </cell>
          <cell r="D22">
            <v>2</v>
          </cell>
          <cell r="E22">
            <v>2238547.69</v>
          </cell>
          <cell r="F22">
            <v>3</v>
          </cell>
          <cell r="G22">
            <v>6758556.7400000002</v>
          </cell>
          <cell r="H22">
            <v>3</v>
          </cell>
          <cell r="I22">
            <v>8552064.4000000004</v>
          </cell>
          <cell r="J22">
            <v>6758556.7400000002</v>
          </cell>
          <cell r="K22">
            <v>4730989.7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8552064.4000000004</v>
          </cell>
          <cell r="Q22">
            <v>6758556.7400000002</v>
          </cell>
          <cell r="R22">
            <v>4730989.7</v>
          </cell>
          <cell r="S22">
            <v>3</v>
          </cell>
          <cell r="T22">
            <v>5</v>
          </cell>
          <cell r="U22">
            <v>5475008.4800000004</v>
          </cell>
          <cell r="V22">
            <v>1</v>
          </cell>
          <cell r="W22">
            <v>1</v>
          </cell>
          <cell r="X22">
            <v>1070711.1000000001</v>
          </cell>
          <cell r="Y22">
            <v>1</v>
          </cell>
          <cell r="Z22">
            <v>1</v>
          </cell>
          <cell r="AA22">
            <v>1365869.27</v>
          </cell>
          <cell r="AB22">
            <v>956108.48</v>
          </cell>
          <cell r="AC22">
            <v>1365869.27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791</v>
          </cell>
          <cell r="C35">
            <v>441342655.66000003</v>
          </cell>
          <cell r="D35">
            <v>85</v>
          </cell>
          <cell r="E35">
            <v>140990738.34000003</v>
          </cell>
          <cell r="F35">
            <v>488</v>
          </cell>
          <cell r="G35">
            <v>237703694.81999999</v>
          </cell>
          <cell r="H35">
            <v>485</v>
          </cell>
          <cell r="I35">
            <v>243699318.08000001</v>
          </cell>
          <cell r="J35">
            <v>237461419.26999998</v>
          </cell>
          <cell r="K35">
            <v>166183145.34999999</v>
          </cell>
          <cell r="L35">
            <v>815825.42000000179</v>
          </cell>
          <cell r="M35">
            <v>833337.42000000179</v>
          </cell>
          <cell r="N35">
            <v>583318.19000000134</v>
          </cell>
          <cell r="O35">
            <v>479</v>
          </cell>
          <cell r="P35">
            <v>241645008.08000001</v>
          </cell>
          <cell r="Q35">
            <v>235407109.26999998</v>
          </cell>
          <cell r="R35">
            <v>164745128.34999999</v>
          </cell>
          <cell r="S35">
            <v>410</v>
          </cell>
          <cell r="T35">
            <v>417</v>
          </cell>
          <cell r="U35">
            <v>143330608.84999999</v>
          </cell>
          <cell r="V35">
            <v>358</v>
          </cell>
          <cell r="W35">
            <v>361</v>
          </cell>
          <cell r="X35">
            <v>102830187.09999999</v>
          </cell>
          <cell r="Z35">
            <v>351</v>
          </cell>
          <cell r="AA35">
            <v>122042263.40000001</v>
          </cell>
          <cell r="AB35">
            <v>85429584.290000007</v>
          </cell>
          <cell r="AC35">
            <v>22403821.010000002</v>
          </cell>
          <cell r="AE35">
            <v>85090449.329999998</v>
          </cell>
          <cell r="AF35">
            <v>85090449.329999998</v>
          </cell>
          <cell r="AG35">
            <v>59563314.509999998</v>
          </cell>
        </row>
      </sheetData>
      <sheetData sheetId="1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180</v>
          </cell>
          <cell r="C18">
            <v>110338031.81999998</v>
          </cell>
          <cell r="D18">
            <v>23</v>
          </cell>
          <cell r="E18">
            <v>36730984.079999998</v>
          </cell>
          <cell r="F18">
            <v>114</v>
          </cell>
          <cell r="G18">
            <v>37209075.299999975</v>
          </cell>
          <cell r="H18">
            <v>114</v>
          </cell>
          <cell r="I18">
            <v>42045686.309899978</v>
          </cell>
          <cell r="J18">
            <v>37209075.29989998</v>
          </cell>
          <cell r="K18">
            <v>26050352.699899998</v>
          </cell>
          <cell r="L18">
            <v>87042.999999999854</v>
          </cell>
          <cell r="M18">
            <v>87042.999999999854</v>
          </cell>
          <cell r="N18">
            <v>60930.089999999771</v>
          </cell>
          <cell r="O18">
            <v>113</v>
          </cell>
          <cell r="P18">
            <v>41901935.059899978</v>
          </cell>
          <cell r="Q18">
            <v>37065324.04989998</v>
          </cell>
          <cell r="R18">
            <v>25949726.829899997</v>
          </cell>
          <cell r="S18">
            <v>85</v>
          </cell>
          <cell r="T18">
            <v>100</v>
          </cell>
          <cell r="U18">
            <v>6571289.8300000001</v>
          </cell>
          <cell r="V18">
            <v>80</v>
          </cell>
          <cell r="W18">
            <v>80</v>
          </cell>
          <cell r="X18">
            <v>5647548.6799999997</v>
          </cell>
          <cell r="Z18">
            <v>76</v>
          </cell>
          <cell r="AA18">
            <v>6020411.3799999999</v>
          </cell>
          <cell r="AB18">
            <v>4214287.6099999994</v>
          </cell>
          <cell r="AC18">
            <v>665800</v>
          </cell>
          <cell r="AE18">
            <v>2870048.14</v>
          </cell>
          <cell r="AF18">
            <v>2870048.14</v>
          </cell>
          <cell r="AG18">
            <v>2009033.43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63946978.090000004</v>
          </cell>
          <cell r="D20">
            <v>15</v>
          </cell>
          <cell r="E20">
            <v>33577604.579999998</v>
          </cell>
          <cell r="F20">
            <v>8</v>
          </cell>
          <cell r="G20">
            <v>4884508.1500000004</v>
          </cell>
          <cell r="H20">
            <v>8</v>
          </cell>
          <cell r="I20">
            <v>9721119.1599999983</v>
          </cell>
          <cell r="J20">
            <v>4884508.1500000004</v>
          </cell>
          <cell r="K20">
            <v>3419155.6799999997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9721119.1599999983</v>
          </cell>
          <cell r="Q20">
            <v>4884508.1500000004</v>
          </cell>
          <cell r="R20">
            <v>3419155.6799999997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3</v>
          </cell>
          <cell r="AA20">
            <v>665800</v>
          </cell>
          <cell r="AB20">
            <v>466060</v>
          </cell>
          <cell r="AC20">
            <v>665800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114</v>
          </cell>
          <cell r="C21">
            <v>35477946.649999976</v>
          </cell>
          <cell r="D21">
            <v>8</v>
          </cell>
          <cell r="E21">
            <v>3153379.4999999995</v>
          </cell>
          <cell r="F21">
            <v>106</v>
          </cell>
          <cell r="G21">
            <v>32324567.149999976</v>
          </cell>
          <cell r="H21">
            <v>106</v>
          </cell>
          <cell r="I21">
            <v>32324567.149899982</v>
          </cell>
          <cell r="J21">
            <v>32324567.149899982</v>
          </cell>
          <cell r="K21">
            <v>22631197.019899998</v>
          </cell>
          <cell r="L21">
            <v>87042.999999999854</v>
          </cell>
          <cell r="M21">
            <v>87042.999999999854</v>
          </cell>
          <cell r="N21">
            <v>60930.089999999771</v>
          </cell>
          <cell r="O21">
            <v>105</v>
          </cell>
          <cell r="P21">
            <v>32180815.899899982</v>
          </cell>
          <cell r="Q21">
            <v>32180815.899899982</v>
          </cell>
          <cell r="R21">
            <v>22530571.149899997</v>
          </cell>
          <cell r="S21">
            <v>87</v>
          </cell>
          <cell r="T21">
            <v>100</v>
          </cell>
          <cell r="U21">
            <v>6571289.8300000001</v>
          </cell>
          <cell r="V21">
            <v>80</v>
          </cell>
          <cell r="W21">
            <v>80</v>
          </cell>
          <cell r="X21">
            <v>5647548.6799999997</v>
          </cell>
          <cell r="Y21">
            <v>73</v>
          </cell>
          <cell r="Z21">
            <v>73</v>
          </cell>
          <cell r="AA21">
            <v>5354611.38</v>
          </cell>
          <cell r="AB21">
            <v>3748227.61</v>
          </cell>
          <cell r="AC21">
            <v>0</v>
          </cell>
          <cell r="AD21">
            <v>60</v>
          </cell>
          <cell r="AE21">
            <v>2870048.14</v>
          </cell>
          <cell r="AF21">
            <v>2870048.14</v>
          </cell>
          <cell r="AG21">
            <v>2009033.43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6</v>
          </cell>
          <cell r="C23">
            <v>7198990.46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4</v>
          </cell>
          <cell r="C24">
            <v>3714116.62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182</v>
          </cell>
          <cell r="C35">
            <v>113733777.80999997</v>
          </cell>
          <cell r="D35">
            <v>23</v>
          </cell>
          <cell r="E35">
            <v>36730984.079999998</v>
          </cell>
          <cell r="F35">
            <v>114</v>
          </cell>
          <cell r="G35">
            <v>37209075.299999975</v>
          </cell>
          <cell r="H35">
            <v>114</v>
          </cell>
          <cell r="I35">
            <v>42045686.309899978</v>
          </cell>
          <cell r="J35">
            <v>37209075.29989998</v>
          </cell>
          <cell r="K35">
            <v>26050352.699899998</v>
          </cell>
          <cell r="L35">
            <v>87042.999999999854</v>
          </cell>
          <cell r="M35">
            <v>87042.999999999854</v>
          </cell>
          <cell r="N35">
            <v>60930.089999999771</v>
          </cell>
          <cell r="O35">
            <v>113</v>
          </cell>
          <cell r="P35">
            <v>41901935.059899978</v>
          </cell>
          <cell r="Q35">
            <v>37065324.04989998</v>
          </cell>
          <cell r="R35">
            <v>25949726.829899997</v>
          </cell>
          <cell r="S35">
            <v>85</v>
          </cell>
          <cell r="T35">
            <v>100</v>
          </cell>
          <cell r="U35">
            <v>6571289.8300000001</v>
          </cell>
          <cell r="V35">
            <v>80</v>
          </cell>
          <cell r="W35">
            <v>80</v>
          </cell>
          <cell r="X35">
            <v>5647548.6799999997</v>
          </cell>
          <cell r="Z35">
            <v>76</v>
          </cell>
          <cell r="AA35">
            <v>6020411.3799999999</v>
          </cell>
          <cell r="AB35">
            <v>4214287.6099999994</v>
          </cell>
          <cell r="AC35">
            <v>665800</v>
          </cell>
          <cell r="AE35">
            <v>2870048.14</v>
          </cell>
          <cell r="AF35">
            <v>2870048.14</v>
          </cell>
          <cell r="AG35">
            <v>2009033.43</v>
          </cell>
        </row>
      </sheetData>
      <sheetData sheetId="14">
        <row r="6">
          <cell r="B6">
            <v>15</v>
          </cell>
          <cell r="C6">
            <v>412865.60000000003</v>
          </cell>
          <cell r="D6">
            <v>6</v>
          </cell>
          <cell r="E6">
            <v>134266.04</v>
          </cell>
          <cell r="F6">
            <v>4</v>
          </cell>
          <cell r="G6">
            <v>114378.23</v>
          </cell>
          <cell r="H6">
            <v>3</v>
          </cell>
          <cell r="I6">
            <v>132656.46</v>
          </cell>
          <cell r="J6">
            <v>66328.23</v>
          </cell>
          <cell r="K6">
            <v>46429.75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132656.46</v>
          </cell>
          <cell r="Q6">
            <v>66328.23</v>
          </cell>
          <cell r="R6">
            <v>46429.75</v>
          </cell>
          <cell r="S6">
            <v>3</v>
          </cell>
          <cell r="T6">
            <v>3</v>
          </cell>
          <cell r="U6">
            <v>66139.38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15</v>
          </cell>
          <cell r="C7">
            <v>412865.60000000003</v>
          </cell>
          <cell r="D7">
            <v>6</v>
          </cell>
          <cell r="E7">
            <v>134266.04</v>
          </cell>
          <cell r="F7">
            <v>4</v>
          </cell>
          <cell r="G7">
            <v>114378.23</v>
          </cell>
          <cell r="H7">
            <v>3</v>
          </cell>
          <cell r="I7">
            <v>132656.46</v>
          </cell>
          <cell r="J7">
            <v>66328.23</v>
          </cell>
          <cell r="K7">
            <v>46429.75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132656.46</v>
          </cell>
          <cell r="Q7">
            <v>66328.23</v>
          </cell>
          <cell r="R7">
            <v>46429.75</v>
          </cell>
          <cell r="S7">
            <v>3</v>
          </cell>
          <cell r="T7">
            <v>3</v>
          </cell>
          <cell r="U7">
            <v>66139.38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132</v>
          </cell>
          <cell r="C18">
            <v>91454660.679999977</v>
          </cell>
          <cell r="D18">
            <v>14</v>
          </cell>
          <cell r="E18">
            <v>14622512.930000002</v>
          </cell>
          <cell r="F18">
            <v>74</v>
          </cell>
          <cell r="G18">
            <v>48461590.339999996</v>
          </cell>
          <cell r="H18">
            <v>72</v>
          </cell>
          <cell r="I18">
            <v>45601999.550000004</v>
          </cell>
          <cell r="J18">
            <v>42897466.980000004</v>
          </cell>
          <cell r="K18">
            <v>30028226.699999999</v>
          </cell>
          <cell r="L18">
            <v>144226.9000000002</v>
          </cell>
          <cell r="M18">
            <v>144226.9000000002</v>
          </cell>
          <cell r="N18">
            <v>100958.81999999966</v>
          </cell>
          <cell r="O18">
            <v>72</v>
          </cell>
          <cell r="P18">
            <v>45601999.550000004</v>
          </cell>
          <cell r="Q18">
            <v>42897466.980000004</v>
          </cell>
          <cell r="R18">
            <v>30028226.699999999</v>
          </cell>
          <cell r="S18">
            <v>41</v>
          </cell>
          <cell r="T18">
            <v>60</v>
          </cell>
          <cell r="U18">
            <v>8320924.9000000004</v>
          </cell>
          <cell r="V18">
            <v>49</v>
          </cell>
          <cell r="W18">
            <v>51</v>
          </cell>
          <cell r="X18">
            <v>7325853.5099999998</v>
          </cell>
          <cell r="Z18">
            <v>30</v>
          </cell>
          <cell r="AA18">
            <v>4237624.82</v>
          </cell>
          <cell r="AB18">
            <v>2966337.23</v>
          </cell>
          <cell r="AC18">
            <v>494116.14</v>
          </cell>
          <cell r="AE18">
            <v>5328098.38</v>
          </cell>
          <cell r="AF18">
            <v>5328098.38</v>
          </cell>
          <cell r="AG18">
            <v>3729668.67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42999882.990000002</v>
          </cell>
          <cell r="D20">
            <v>11</v>
          </cell>
          <cell r="E20">
            <v>14519217.630000001</v>
          </cell>
          <cell r="F20">
            <v>6</v>
          </cell>
          <cell r="G20">
            <v>8656455.7400000002</v>
          </cell>
          <cell r="H20">
            <v>4</v>
          </cell>
          <cell r="I20">
            <v>5796864.9500000002</v>
          </cell>
          <cell r="J20">
            <v>3092332.38</v>
          </cell>
          <cell r="K20">
            <v>2164632.65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5796864.9500000002</v>
          </cell>
          <cell r="Q20">
            <v>3092332.38</v>
          </cell>
          <cell r="R20">
            <v>2164632.65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494116.14</v>
          </cell>
          <cell r="AB20">
            <v>345881.29</v>
          </cell>
          <cell r="AC20">
            <v>494116.14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69</v>
          </cell>
          <cell r="C21">
            <v>39848429.899999991</v>
          </cell>
          <cell r="D21">
            <v>1</v>
          </cell>
          <cell r="E21">
            <v>43295.3</v>
          </cell>
          <cell r="F21">
            <v>68</v>
          </cell>
          <cell r="G21">
            <v>39805134.599999994</v>
          </cell>
          <cell r="H21">
            <v>68</v>
          </cell>
          <cell r="I21">
            <v>39805134.600000001</v>
          </cell>
          <cell r="J21">
            <v>39805134.600000001</v>
          </cell>
          <cell r="K21">
            <v>27863594.050000001</v>
          </cell>
          <cell r="L21">
            <v>144226.9000000002</v>
          </cell>
          <cell r="M21">
            <v>144226.9000000002</v>
          </cell>
          <cell r="N21">
            <v>100958.81999999966</v>
          </cell>
          <cell r="O21">
            <v>68</v>
          </cell>
          <cell r="P21">
            <v>39805134.600000001</v>
          </cell>
          <cell r="Q21">
            <v>39805134.600000001</v>
          </cell>
          <cell r="R21">
            <v>27863594.050000001</v>
          </cell>
          <cell r="S21">
            <v>51</v>
          </cell>
          <cell r="T21">
            <v>60</v>
          </cell>
          <cell r="U21">
            <v>8320924.9000000004</v>
          </cell>
          <cell r="V21">
            <v>49</v>
          </cell>
          <cell r="W21">
            <v>51</v>
          </cell>
          <cell r="X21">
            <v>7325853.5099999998</v>
          </cell>
          <cell r="Y21">
            <v>29</v>
          </cell>
          <cell r="Z21">
            <v>29</v>
          </cell>
          <cell r="AA21">
            <v>3743508.68</v>
          </cell>
          <cell r="AB21">
            <v>2620455.94</v>
          </cell>
          <cell r="AC21">
            <v>0</v>
          </cell>
          <cell r="AD21">
            <v>40</v>
          </cell>
          <cell r="AE21">
            <v>5328098.38</v>
          </cell>
          <cell r="AF21">
            <v>5328098.38</v>
          </cell>
          <cell r="AG21">
            <v>3729668.67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149</v>
          </cell>
          <cell r="C35">
            <v>94706778.779999971</v>
          </cell>
          <cell r="D35">
            <v>20</v>
          </cell>
          <cell r="E35">
            <v>14756778.970000001</v>
          </cell>
          <cell r="F35">
            <v>78</v>
          </cell>
          <cell r="G35">
            <v>48575968.569999993</v>
          </cell>
          <cell r="H35">
            <v>75</v>
          </cell>
          <cell r="I35">
            <v>45734656.010000005</v>
          </cell>
          <cell r="J35">
            <v>42963795.210000001</v>
          </cell>
          <cell r="K35">
            <v>30074656.449999999</v>
          </cell>
          <cell r="L35">
            <v>144226.9000000002</v>
          </cell>
          <cell r="M35">
            <v>144226.9000000002</v>
          </cell>
          <cell r="N35">
            <v>100958.81999999966</v>
          </cell>
          <cell r="O35">
            <v>75</v>
          </cell>
          <cell r="P35">
            <v>45734656.010000005</v>
          </cell>
          <cell r="Q35">
            <v>42963795.210000001</v>
          </cell>
          <cell r="R35">
            <v>30074656.449999999</v>
          </cell>
          <cell r="S35">
            <v>44</v>
          </cell>
          <cell r="T35">
            <v>63</v>
          </cell>
          <cell r="U35">
            <v>8387064.2800000003</v>
          </cell>
          <cell r="V35">
            <v>49</v>
          </cell>
          <cell r="W35">
            <v>51</v>
          </cell>
          <cell r="X35">
            <v>7325853.5099999998</v>
          </cell>
          <cell r="Z35">
            <v>30</v>
          </cell>
          <cell r="AA35">
            <v>4237624.82</v>
          </cell>
          <cell r="AB35">
            <v>2966337.23</v>
          </cell>
          <cell r="AC35">
            <v>494116.14</v>
          </cell>
          <cell r="AE35">
            <v>5328098.38</v>
          </cell>
          <cell r="AF35">
            <v>5328098.38</v>
          </cell>
          <cell r="AG35">
            <v>3729668.67</v>
          </cell>
        </row>
      </sheetData>
      <sheetData sheetId="15">
        <row r="6">
          <cell r="B6">
            <v>184</v>
          </cell>
          <cell r="C6">
            <v>58367888.719999999</v>
          </cell>
          <cell r="D6">
            <v>6</v>
          </cell>
          <cell r="E6">
            <v>183685.37</v>
          </cell>
          <cell r="F6">
            <v>76</v>
          </cell>
          <cell r="G6">
            <v>30029250.780000001</v>
          </cell>
          <cell r="H6">
            <v>74</v>
          </cell>
          <cell r="I6">
            <v>26606082.18</v>
          </cell>
          <cell r="J6">
            <v>26220827.34</v>
          </cell>
          <cell r="K6">
            <v>18365066.630199999</v>
          </cell>
          <cell r="L6">
            <v>0</v>
          </cell>
          <cell r="M6">
            <v>0</v>
          </cell>
          <cell r="N6">
            <v>0</v>
          </cell>
          <cell r="O6">
            <v>74</v>
          </cell>
          <cell r="P6">
            <v>26606082.18</v>
          </cell>
          <cell r="Q6">
            <v>26220827.34</v>
          </cell>
          <cell r="R6">
            <v>18365066.630199999</v>
          </cell>
          <cell r="S6">
            <v>51</v>
          </cell>
          <cell r="T6">
            <v>51</v>
          </cell>
          <cell r="U6">
            <v>5229345.0600000005</v>
          </cell>
          <cell r="V6">
            <v>50</v>
          </cell>
          <cell r="W6">
            <v>50</v>
          </cell>
          <cell r="X6">
            <v>5206851.42</v>
          </cell>
          <cell r="Z6">
            <v>52</v>
          </cell>
          <cell r="AA6">
            <v>5297902.92</v>
          </cell>
          <cell r="AB6">
            <v>3708532.04</v>
          </cell>
          <cell r="AC6">
            <v>91051.5</v>
          </cell>
          <cell r="AE6">
            <v>3560187</v>
          </cell>
          <cell r="AF6">
            <v>3560187</v>
          </cell>
          <cell r="AG6">
            <v>2492130.9</v>
          </cell>
        </row>
        <row r="7">
          <cell r="B7">
            <v>14</v>
          </cell>
          <cell r="C7">
            <v>1246561.6400000001</v>
          </cell>
          <cell r="D7">
            <v>3</v>
          </cell>
          <cell r="E7">
            <v>43585.37</v>
          </cell>
          <cell r="F7">
            <v>9</v>
          </cell>
          <cell r="G7">
            <v>668412.7300000001</v>
          </cell>
          <cell r="H7">
            <v>9</v>
          </cell>
          <cell r="I7">
            <v>915781.94</v>
          </cell>
          <cell r="J7">
            <v>668412.73</v>
          </cell>
          <cell r="K7">
            <v>478376.42</v>
          </cell>
          <cell r="L7">
            <v>0</v>
          </cell>
          <cell r="M7">
            <v>0</v>
          </cell>
          <cell r="N7">
            <v>0</v>
          </cell>
          <cell r="O7">
            <v>9</v>
          </cell>
          <cell r="P7">
            <v>915781.94</v>
          </cell>
          <cell r="Q7">
            <v>668412.73</v>
          </cell>
          <cell r="R7">
            <v>478376.42</v>
          </cell>
          <cell r="S7">
            <v>2</v>
          </cell>
          <cell r="T7">
            <v>2</v>
          </cell>
          <cell r="U7">
            <v>65498.06</v>
          </cell>
          <cell r="V7">
            <v>1</v>
          </cell>
          <cell r="W7">
            <v>1</v>
          </cell>
          <cell r="X7">
            <v>43004.42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4348121.6500000004</v>
          </cell>
          <cell r="D9">
            <v>0</v>
          </cell>
          <cell r="E9">
            <v>0</v>
          </cell>
          <cell r="F9">
            <v>2</v>
          </cell>
          <cell r="G9">
            <v>3808423.44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7601543.2999999998</v>
          </cell>
          <cell r="D10">
            <v>0</v>
          </cell>
          <cell r="E10">
            <v>0</v>
          </cell>
          <cell r="F10">
            <v>4</v>
          </cell>
          <cell r="G10">
            <v>532845.97</v>
          </cell>
          <cell r="H10">
            <v>4</v>
          </cell>
          <cell r="I10">
            <v>532845.97</v>
          </cell>
          <cell r="J10">
            <v>532845.97</v>
          </cell>
          <cell r="K10">
            <v>372992.17</v>
          </cell>
          <cell r="L10">
            <v>0</v>
          </cell>
          <cell r="M10">
            <v>0</v>
          </cell>
          <cell r="N10">
            <v>0</v>
          </cell>
          <cell r="O10">
            <v>4</v>
          </cell>
          <cell r="P10">
            <v>532845.97</v>
          </cell>
          <cell r="Q10">
            <v>532845.97</v>
          </cell>
          <cell r="R10">
            <v>372992.17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1649579.63</v>
          </cell>
          <cell r="D11">
            <v>0</v>
          </cell>
          <cell r="E11">
            <v>0</v>
          </cell>
          <cell r="F11">
            <v>1</v>
          </cell>
          <cell r="G11">
            <v>112425.64</v>
          </cell>
          <cell r="H11">
            <v>1</v>
          </cell>
          <cell r="I11">
            <v>236311.27</v>
          </cell>
          <cell r="J11">
            <v>112425.64</v>
          </cell>
          <cell r="K11">
            <v>78697.94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236311.27</v>
          </cell>
          <cell r="Q11">
            <v>112425.64</v>
          </cell>
          <cell r="R11">
            <v>78697.94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865920</v>
          </cell>
          <cell r="R13">
            <v>606144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96</v>
          </cell>
          <cell r="C14">
            <v>7453200</v>
          </cell>
          <cell r="D14">
            <v>3</v>
          </cell>
          <cell r="E14">
            <v>140100</v>
          </cell>
          <cell r="F14">
            <v>46</v>
          </cell>
          <cell r="G14">
            <v>3330000</v>
          </cell>
          <cell r="H14">
            <v>46</v>
          </cell>
          <cell r="I14">
            <v>3330000</v>
          </cell>
          <cell r="J14">
            <v>3330000</v>
          </cell>
          <cell r="K14">
            <v>2331000</v>
          </cell>
          <cell r="L14">
            <v>0</v>
          </cell>
          <cell r="M14">
            <v>0</v>
          </cell>
          <cell r="N14">
            <v>0</v>
          </cell>
          <cell r="O14">
            <v>46</v>
          </cell>
          <cell r="P14">
            <v>3330000</v>
          </cell>
          <cell r="Q14">
            <v>3330000</v>
          </cell>
          <cell r="R14">
            <v>2331000</v>
          </cell>
          <cell r="S14">
            <v>46</v>
          </cell>
          <cell r="T14">
            <v>46</v>
          </cell>
          <cell r="U14">
            <v>3330000</v>
          </cell>
          <cell r="V14">
            <v>46</v>
          </cell>
          <cell r="W14">
            <v>46</v>
          </cell>
          <cell r="X14">
            <v>3330000</v>
          </cell>
          <cell r="Y14">
            <v>46</v>
          </cell>
          <cell r="Z14">
            <v>46</v>
          </cell>
          <cell r="AA14">
            <v>3330000</v>
          </cell>
          <cell r="AB14">
            <v>2331000</v>
          </cell>
          <cell r="AC14">
            <v>0</v>
          </cell>
          <cell r="AD14">
            <v>43</v>
          </cell>
          <cell r="AE14">
            <v>2931000</v>
          </cell>
          <cell r="AF14">
            <v>2931000</v>
          </cell>
          <cell r="AG14">
            <v>2051700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5</v>
          </cell>
          <cell r="G15">
            <v>3219543</v>
          </cell>
          <cell r="H15">
            <v>5</v>
          </cell>
          <cell r="I15">
            <v>3233543</v>
          </cell>
          <cell r="J15">
            <v>3219543</v>
          </cell>
          <cell r="K15">
            <v>2253680.1002000002</v>
          </cell>
          <cell r="L15">
            <v>0</v>
          </cell>
          <cell r="M15">
            <v>0</v>
          </cell>
          <cell r="N15">
            <v>0</v>
          </cell>
          <cell r="O15">
            <v>5</v>
          </cell>
          <cell r="P15">
            <v>3233543</v>
          </cell>
          <cell r="Q15">
            <v>3219543</v>
          </cell>
          <cell r="R15">
            <v>2253680.1002000002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1</v>
          </cell>
          <cell r="AE15">
            <v>429187</v>
          </cell>
          <cell r="AF15">
            <v>429187</v>
          </cell>
          <cell r="AG15">
            <v>300430.90000000002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9</v>
          </cell>
          <cell r="C17">
            <v>30661419.5</v>
          </cell>
          <cell r="D17">
            <v>0</v>
          </cell>
          <cell r="E17">
            <v>0</v>
          </cell>
          <cell r="F17">
            <v>6</v>
          </cell>
          <cell r="G17">
            <v>17491680</v>
          </cell>
          <cell r="H17">
            <v>6</v>
          </cell>
          <cell r="I17">
            <v>17491680</v>
          </cell>
          <cell r="J17">
            <v>17491680</v>
          </cell>
          <cell r="K17">
            <v>12244176</v>
          </cell>
          <cell r="L17">
            <v>0</v>
          </cell>
          <cell r="M17">
            <v>0</v>
          </cell>
          <cell r="N17">
            <v>0</v>
          </cell>
          <cell r="O17">
            <v>6</v>
          </cell>
          <cell r="P17">
            <v>17491680</v>
          </cell>
          <cell r="Q17">
            <v>17491680</v>
          </cell>
          <cell r="R17">
            <v>12244176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123</v>
          </cell>
          <cell r="C18">
            <v>171626885.84999996</v>
          </cell>
          <cell r="D18">
            <v>21</v>
          </cell>
          <cell r="E18">
            <v>24921861.25</v>
          </cell>
          <cell r="F18">
            <v>65</v>
          </cell>
          <cell r="G18">
            <v>109744761.52</v>
          </cell>
          <cell r="H18">
            <v>62</v>
          </cell>
          <cell r="I18">
            <v>149267113.7897</v>
          </cell>
          <cell r="J18">
            <v>108605580.7397</v>
          </cell>
          <cell r="K18">
            <v>76023906.390000001</v>
          </cell>
          <cell r="L18">
            <v>170551.35999999987</v>
          </cell>
          <cell r="M18">
            <v>170551.36999999976</v>
          </cell>
          <cell r="N18">
            <v>119380.94</v>
          </cell>
          <cell r="O18">
            <v>62</v>
          </cell>
          <cell r="P18">
            <v>149267113.7897</v>
          </cell>
          <cell r="Q18">
            <v>108605580.7397</v>
          </cell>
          <cell r="R18">
            <v>76023906.390000001</v>
          </cell>
          <cell r="S18">
            <v>48</v>
          </cell>
          <cell r="T18">
            <v>62</v>
          </cell>
          <cell r="U18">
            <v>15633105.919999998</v>
          </cell>
          <cell r="V18">
            <v>33</v>
          </cell>
          <cell r="W18">
            <v>37</v>
          </cell>
          <cell r="X18">
            <v>6959807.1299999999</v>
          </cell>
          <cell r="Z18">
            <v>39</v>
          </cell>
          <cell r="AA18">
            <v>12080134.59</v>
          </cell>
          <cell r="AB18">
            <v>8456094.0599999987</v>
          </cell>
          <cell r="AC18">
            <v>9225228.2599999998</v>
          </cell>
          <cell r="AE18">
            <v>9751887.3499999996</v>
          </cell>
          <cell r="AF18">
            <v>6226787.3499999996</v>
          </cell>
          <cell r="AG18">
            <v>4358751.0199999996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23801480.0799</v>
          </cell>
          <cell r="R19">
            <v>16661036.049900001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3</v>
          </cell>
          <cell r="AA19">
            <v>1064025.76</v>
          </cell>
          <cell r="AB19">
            <v>744818.02</v>
          </cell>
          <cell r="AC19">
            <v>1064025.76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82358307.340000004</v>
          </cell>
          <cell r="D20">
            <v>8</v>
          </cell>
          <cell r="E20">
            <v>8579930.8599999994</v>
          </cell>
          <cell r="F20">
            <v>11</v>
          </cell>
          <cell r="G20">
            <v>40930514.539999999</v>
          </cell>
          <cell r="H20">
            <v>8</v>
          </cell>
          <cell r="I20">
            <v>79582817.810000002</v>
          </cell>
          <cell r="J20">
            <v>39791333.759999998</v>
          </cell>
          <cell r="K20">
            <v>27853933.600000001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79582817.810000002</v>
          </cell>
          <cell r="Q20">
            <v>39791333.759999998</v>
          </cell>
          <cell r="R20">
            <v>27853933.600000001</v>
          </cell>
          <cell r="S20">
            <v>2</v>
          </cell>
          <cell r="T20">
            <v>3</v>
          </cell>
          <cell r="U20">
            <v>8229216.8600000003</v>
          </cell>
          <cell r="V20">
            <v>1</v>
          </cell>
          <cell r="W20">
            <v>1</v>
          </cell>
          <cell r="X20">
            <v>3525100</v>
          </cell>
          <cell r="Y20">
            <v>3</v>
          </cell>
          <cell r="Z20">
            <v>3</v>
          </cell>
          <cell r="AA20">
            <v>6074500</v>
          </cell>
          <cell r="AB20">
            <v>4252150</v>
          </cell>
          <cell r="AC20">
            <v>6074500</v>
          </cell>
          <cell r="AD20">
            <v>1</v>
          </cell>
          <cell r="AE20">
            <v>7050200</v>
          </cell>
          <cell r="AF20">
            <v>3525100</v>
          </cell>
          <cell r="AG20">
            <v>2467570</v>
          </cell>
        </row>
        <row r="21">
          <cell r="B21">
            <v>58</v>
          </cell>
          <cell r="C21">
            <v>35864198.109999992</v>
          </cell>
          <cell r="D21">
            <v>9</v>
          </cell>
          <cell r="E21">
            <v>3962362.2099999995</v>
          </cell>
          <cell r="F21">
            <v>49</v>
          </cell>
          <cell r="G21">
            <v>31901835.899999995</v>
          </cell>
          <cell r="H21">
            <v>49</v>
          </cell>
          <cell r="I21">
            <v>31901835.899800006</v>
          </cell>
          <cell r="J21">
            <v>31901835.899800006</v>
          </cell>
          <cell r="K21">
            <v>22331285.040100001</v>
          </cell>
          <cell r="L21">
            <v>170551.29999999981</v>
          </cell>
          <cell r="M21">
            <v>170551.29999999981</v>
          </cell>
          <cell r="N21">
            <v>119380.88999999996</v>
          </cell>
          <cell r="O21">
            <v>49</v>
          </cell>
          <cell r="P21">
            <v>31901835.899800006</v>
          </cell>
          <cell r="Q21">
            <v>31901835.899800006</v>
          </cell>
          <cell r="R21">
            <v>22331285.040100001</v>
          </cell>
          <cell r="S21">
            <v>44</v>
          </cell>
          <cell r="T21">
            <v>57</v>
          </cell>
          <cell r="U21">
            <v>7386558.4499999993</v>
          </cell>
          <cell r="V21">
            <v>32</v>
          </cell>
          <cell r="W21">
            <v>36</v>
          </cell>
          <cell r="X21">
            <v>3434707.13</v>
          </cell>
          <cell r="Y21">
            <v>25</v>
          </cell>
          <cell r="Z21">
            <v>29</v>
          </cell>
          <cell r="AA21">
            <v>2854906.33</v>
          </cell>
          <cell r="AB21">
            <v>1998434.29</v>
          </cell>
          <cell r="AC21">
            <v>0</v>
          </cell>
          <cell r="AD21">
            <v>25</v>
          </cell>
          <cell r="AE21">
            <v>2701687.35</v>
          </cell>
          <cell r="AF21">
            <v>2701687.35</v>
          </cell>
          <cell r="AG21">
            <v>1891181.02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23990171.160000004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6.0000000055879354E-2</v>
          </cell>
          <cell r="M25">
            <v>6.9999999948777258E-2</v>
          </cell>
          <cell r="N25">
            <v>5.0000000046566129E-2</v>
          </cell>
          <cell r="O25">
            <v>4</v>
          </cell>
          <cell r="P25">
            <v>13980980</v>
          </cell>
          <cell r="Q25">
            <v>13110931</v>
          </cell>
          <cell r="R25">
            <v>9177651.6999999993</v>
          </cell>
          <cell r="S25">
            <v>2</v>
          </cell>
          <cell r="T25">
            <v>2</v>
          </cell>
          <cell r="U25">
            <v>17330.61</v>
          </cell>
          <cell r="V25">
            <v>0</v>
          </cell>
          <cell r="W25">
            <v>0</v>
          </cell>
          <cell r="X25">
            <v>0</v>
          </cell>
          <cell r="Y25">
            <v>3</v>
          </cell>
          <cell r="Z25">
            <v>4</v>
          </cell>
          <cell r="AA25">
            <v>2086702.5</v>
          </cell>
          <cell r="AB25">
            <v>1460691.75</v>
          </cell>
          <cell r="AC25">
            <v>2086702.5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1018166.46</v>
          </cell>
          <cell r="D31">
            <v>0</v>
          </cell>
          <cell r="E31">
            <v>0</v>
          </cell>
          <cell r="F31">
            <v>2</v>
          </cell>
          <cell r="G31">
            <v>943846.46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1018166.46</v>
          </cell>
          <cell r="D32">
            <v>0</v>
          </cell>
          <cell r="E32">
            <v>0</v>
          </cell>
          <cell r="F32">
            <v>2</v>
          </cell>
          <cell r="G32">
            <v>943846.46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312</v>
          </cell>
          <cell r="C35">
            <v>234639612.88999999</v>
          </cell>
          <cell r="D35">
            <v>27</v>
          </cell>
          <cell r="E35">
            <v>25105546.620000001</v>
          </cell>
          <cell r="F35">
            <v>143</v>
          </cell>
          <cell r="G35">
            <v>140717858.76000002</v>
          </cell>
          <cell r="H35">
            <v>136</v>
          </cell>
          <cell r="I35">
            <v>175873195.96970001</v>
          </cell>
          <cell r="J35">
            <v>134826408.07969999</v>
          </cell>
          <cell r="K35">
            <v>94388973.020199999</v>
          </cell>
          <cell r="L35">
            <v>170551.35999999987</v>
          </cell>
          <cell r="M35">
            <v>170551.36999999976</v>
          </cell>
          <cell r="N35">
            <v>119380.94</v>
          </cell>
          <cell r="O35">
            <v>136</v>
          </cell>
          <cell r="P35">
            <v>175873195.96970001</v>
          </cell>
          <cell r="Q35">
            <v>134826408.07969999</v>
          </cell>
          <cell r="R35">
            <v>94388973.020199999</v>
          </cell>
          <cell r="S35">
            <v>99</v>
          </cell>
          <cell r="T35">
            <v>113</v>
          </cell>
          <cell r="U35">
            <v>20862450.979999997</v>
          </cell>
          <cell r="V35">
            <v>83</v>
          </cell>
          <cell r="W35">
            <v>87</v>
          </cell>
          <cell r="X35">
            <v>12166658.550000001</v>
          </cell>
          <cell r="Z35">
            <v>91</v>
          </cell>
          <cell r="AA35">
            <v>17378037.509999998</v>
          </cell>
          <cell r="AB35">
            <v>12164626.099999998</v>
          </cell>
          <cell r="AC35">
            <v>9316279.7599999998</v>
          </cell>
          <cell r="AE35">
            <v>13312074.35</v>
          </cell>
          <cell r="AF35">
            <v>9786974.3499999996</v>
          </cell>
          <cell r="AG35">
            <v>6850881.9199999999</v>
          </cell>
        </row>
      </sheetData>
      <sheetData sheetId="16">
        <row r="6">
          <cell r="B6">
            <v>14</v>
          </cell>
          <cell r="C6">
            <v>5961146.8399999999</v>
          </cell>
          <cell r="D6">
            <v>2</v>
          </cell>
          <cell r="E6">
            <v>972392.6</v>
          </cell>
          <cell r="F6">
            <v>6</v>
          </cell>
          <cell r="G6">
            <v>1549799.5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0</v>
          </cell>
          <cell r="M6">
            <v>0</v>
          </cell>
          <cell r="N6">
            <v>0</v>
          </cell>
          <cell r="O6">
            <v>6</v>
          </cell>
          <cell r="P6">
            <v>2142528.96</v>
          </cell>
          <cell r="Q6">
            <v>1549799.52</v>
          </cell>
          <cell r="R6">
            <v>1084859.6400000001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3</v>
          </cell>
          <cell r="AA6">
            <v>126000</v>
          </cell>
          <cell r="AB6">
            <v>88200</v>
          </cell>
          <cell r="AC6">
            <v>126000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1011940</v>
          </cell>
          <cell r="Q7">
            <v>998005</v>
          </cell>
          <cell r="R7">
            <v>698603.5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1</v>
          </cell>
          <cell r="E9">
            <v>472972.6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2</v>
          </cell>
          <cell r="C10">
            <v>307060.05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641120.1</v>
          </cell>
          <cell r="Q10">
            <v>307060.07</v>
          </cell>
          <cell r="R10">
            <v>214942.03999999998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2098476.09</v>
          </cell>
          <cell r="D11">
            <v>0</v>
          </cell>
          <cell r="E11">
            <v>0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489468.86</v>
          </cell>
          <cell r="Q11">
            <v>244734.45</v>
          </cell>
          <cell r="R11">
            <v>171314.1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178</v>
          </cell>
          <cell r="C18">
            <v>153711804.34999999</v>
          </cell>
          <cell r="D18">
            <v>17</v>
          </cell>
          <cell r="E18">
            <v>14875086.409999998</v>
          </cell>
          <cell r="F18">
            <v>130</v>
          </cell>
          <cell r="G18">
            <v>106673783.68000001</v>
          </cell>
          <cell r="H18">
            <v>125</v>
          </cell>
          <cell r="I18">
            <v>128310854.83010003</v>
          </cell>
          <cell r="J18">
            <v>105388811.96990001</v>
          </cell>
          <cell r="K18">
            <v>73317628.319899991</v>
          </cell>
          <cell r="L18">
            <v>589605.35999999987</v>
          </cell>
          <cell r="M18">
            <v>760905.60000000009</v>
          </cell>
          <cell r="N18">
            <v>552633.84979999973</v>
          </cell>
          <cell r="O18">
            <v>124</v>
          </cell>
          <cell r="P18">
            <v>127275010.98010001</v>
          </cell>
          <cell r="Q18">
            <v>104352968.1199</v>
          </cell>
          <cell r="R18">
            <v>72592537.629899994</v>
          </cell>
          <cell r="S18">
            <v>86</v>
          </cell>
          <cell r="T18">
            <v>99</v>
          </cell>
          <cell r="U18">
            <v>18449985.010000002</v>
          </cell>
          <cell r="V18">
            <v>69</v>
          </cell>
          <cell r="W18">
            <v>80</v>
          </cell>
          <cell r="X18">
            <v>9502725.3000000007</v>
          </cell>
          <cell r="Z18">
            <v>89</v>
          </cell>
          <cell r="AA18">
            <v>19524178.469999999</v>
          </cell>
          <cell r="AB18">
            <v>13666924.609999999</v>
          </cell>
          <cell r="AC18">
            <v>11310576.189999999</v>
          </cell>
          <cell r="AE18">
            <v>6298223.7599999998</v>
          </cell>
          <cell r="AF18">
            <v>6298223.7599999998</v>
          </cell>
          <cell r="AG18">
            <v>4408756.43</v>
          </cell>
        </row>
        <row r="19">
          <cell r="B19">
            <v>9</v>
          </cell>
          <cell r="C19">
            <v>7315768.3600000003</v>
          </cell>
          <cell r="D19">
            <v>2</v>
          </cell>
          <cell r="E19">
            <v>1667059.16</v>
          </cell>
          <cell r="F19">
            <v>4</v>
          </cell>
          <cell r="G19">
            <v>5050162</v>
          </cell>
          <cell r="H19">
            <v>4</v>
          </cell>
          <cell r="I19">
            <v>5646907.5900999997</v>
          </cell>
          <cell r="J19">
            <v>5050162</v>
          </cell>
          <cell r="K19">
            <v>3535113.3899999997</v>
          </cell>
          <cell r="L19">
            <v>0</v>
          </cell>
          <cell r="M19">
            <v>0</v>
          </cell>
          <cell r="N19">
            <v>0</v>
          </cell>
          <cell r="O19">
            <v>4</v>
          </cell>
          <cell r="P19">
            <v>5646907.5900999997</v>
          </cell>
          <cell r="Q19">
            <v>5050162</v>
          </cell>
          <cell r="R19">
            <v>3535113.3899999997</v>
          </cell>
          <cell r="S19">
            <v>1</v>
          </cell>
          <cell r="T19">
            <v>1</v>
          </cell>
          <cell r="U19">
            <v>535486.30000000005</v>
          </cell>
          <cell r="V19">
            <v>0</v>
          </cell>
          <cell r="W19">
            <v>0</v>
          </cell>
          <cell r="X19">
            <v>0</v>
          </cell>
          <cell r="Y19">
            <v>3</v>
          </cell>
          <cell r="Z19">
            <v>7</v>
          </cell>
          <cell r="AA19">
            <v>1275750</v>
          </cell>
          <cell r="AB19">
            <v>893025</v>
          </cell>
          <cell r="AC19">
            <v>1275750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45839665.800000004</v>
          </cell>
          <cell r="D20">
            <v>6</v>
          </cell>
          <cell r="E20">
            <v>8494847.3099999987</v>
          </cell>
          <cell r="F20">
            <v>20</v>
          </cell>
          <cell r="G20">
            <v>17876935.57</v>
          </cell>
          <cell r="H20">
            <v>15</v>
          </cell>
          <cell r="I20">
            <v>36778180.950000003</v>
          </cell>
          <cell r="J20">
            <v>16591963.859999999</v>
          </cell>
          <cell r="K20">
            <v>11614374.640000002</v>
          </cell>
          <cell r="L20">
            <v>0</v>
          </cell>
          <cell r="M20">
            <v>0</v>
          </cell>
          <cell r="N20">
            <v>0</v>
          </cell>
          <cell r="O20">
            <v>15</v>
          </cell>
          <cell r="P20">
            <v>36778180.950000003</v>
          </cell>
          <cell r="Q20">
            <v>16591963.859999999</v>
          </cell>
          <cell r="R20">
            <v>11614374.640000002</v>
          </cell>
          <cell r="S20">
            <v>1</v>
          </cell>
          <cell r="T20">
            <v>1</v>
          </cell>
          <cell r="U20">
            <v>6075760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6</v>
          </cell>
          <cell r="AA20">
            <v>1348334.02</v>
          </cell>
          <cell r="AB20">
            <v>943833.81</v>
          </cell>
          <cell r="AC20">
            <v>1348334.02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106</v>
          </cell>
          <cell r="C21">
            <v>59587789.800000004</v>
          </cell>
          <cell r="D21">
            <v>5</v>
          </cell>
          <cell r="E21">
            <v>618980</v>
          </cell>
          <cell r="F21">
            <v>101</v>
          </cell>
          <cell r="G21">
            <v>58968809.800000004</v>
          </cell>
          <cell r="H21">
            <v>101</v>
          </cell>
          <cell r="I21">
            <v>58968809.800000012</v>
          </cell>
          <cell r="J21">
            <v>58968809.800000012</v>
          </cell>
          <cell r="K21">
            <v>40823626.949999988</v>
          </cell>
          <cell r="L21">
            <v>759979.50000000012</v>
          </cell>
          <cell r="M21">
            <v>759979.50000000012</v>
          </cell>
          <cell r="N21">
            <v>551985.6399999999</v>
          </cell>
          <cell r="O21">
            <v>100</v>
          </cell>
          <cell r="P21">
            <v>57932965.950000003</v>
          </cell>
          <cell r="Q21">
            <v>57932965.950000003</v>
          </cell>
          <cell r="R21">
            <v>40098536.25999999</v>
          </cell>
          <cell r="S21">
            <v>81</v>
          </cell>
          <cell r="T21">
            <v>94</v>
          </cell>
          <cell r="U21">
            <v>11463649.379999999</v>
          </cell>
          <cell r="V21">
            <v>69</v>
          </cell>
          <cell r="W21">
            <v>80</v>
          </cell>
          <cell r="X21">
            <v>9502725.3000000007</v>
          </cell>
          <cell r="Y21">
            <v>64</v>
          </cell>
          <cell r="Z21">
            <v>70</v>
          </cell>
          <cell r="AA21">
            <v>8213602.2800000003</v>
          </cell>
          <cell r="AB21">
            <v>5749521.29</v>
          </cell>
          <cell r="AC21">
            <v>0</v>
          </cell>
          <cell r="AD21">
            <v>57</v>
          </cell>
          <cell r="AE21">
            <v>6298223.7599999998</v>
          </cell>
          <cell r="AF21">
            <v>6298223.7599999998</v>
          </cell>
          <cell r="AG21">
            <v>4408756.43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2</v>
          </cell>
          <cell r="G22">
            <v>560927.14</v>
          </cell>
          <cell r="H22">
            <v>2</v>
          </cell>
          <cell r="I22">
            <v>755381.68</v>
          </cell>
          <cell r="J22">
            <v>560927.14</v>
          </cell>
          <cell r="K22">
            <v>392648.99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2</v>
          </cell>
          <cell r="P22">
            <v>755381.68</v>
          </cell>
          <cell r="Q22">
            <v>560927.14</v>
          </cell>
          <cell r="R22">
            <v>392648.99</v>
          </cell>
          <cell r="S22">
            <v>2</v>
          </cell>
          <cell r="T22">
            <v>2</v>
          </cell>
          <cell r="U22">
            <v>368712.94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11954902.819999998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-172418.24000000022</v>
          </cell>
          <cell r="M25">
            <v>0</v>
          </cell>
          <cell r="N25">
            <v>-6.0200000181794167E-2</v>
          </cell>
          <cell r="O25">
            <v>3</v>
          </cell>
          <cell r="P25">
            <v>26161574.810000002</v>
          </cell>
          <cell r="Q25">
            <v>24216949.1699</v>
          </cell>
          <cell r="R25">
            <v>16951864.3499</v>
          </cell>
          <cell r="S25">
            <v>1</v>
          </cell>
          <cell r="T25">
            <v>1</v>
          </cell>
          <cell r="U25">
            <v>6376.39</v>
          </cell>
          <cell r="V25">
            <v>0</v>
          </cell>
          <cell r="W25">
            <v>0</v>
          </cell>
          <cell r="X25">
            <v>0</v>
          </cell>
          <cell r="Y25">
            <v>2</v>
          </cell>
          <cell r="Z25">
            <v>6</v>
          </cell>
          <cell r="AA25">
            <v>8686492.1699999999</v>
          </cell>
          <cell r="AB25">
            <v>6080544.5099999998</v>
          </cell>
          <cell r="AC25">
            <v>8686492.1699999999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9</v>
          </cell>
          <cell r="G27">
            <v>225000</v>
          </cell>
          <cell r="H27">
            <v>9</v>
          </cell>
          <cell r="I27">
            <v>249199.99970000001</v>
          </cell>
          <cell r="J27">
            <v>225000.00020000001</v>
          </cell>
          <cell r="K27">
            <v>157499.9994</v>
          </cell>
          <cell r="L27">
            <v>0</v>
          </cell>
          <cell r="M27">
            <v>0</v>
          </cell>
          <cell r="N27">
            <v>0</v>
          </cell>
          <cell r="O27">
            <v>9</v>
          </cell>
          <cell r="P27">
            <v>249199.99970000001</v>
          </cell>
          <cell r="Q27">
            <v>225000.00020000001</v>
          </cell>
          <cell r="R27">
            <v>157499.9994</v>
          </cell>
          <cell r="S27">
            <v>9</v>
          </cell>
          <cell r="T27">
            <v>9</v>
          </cell>
          <cell r="U27">
            <v>167500</v>
          </cell>
          <cell r="V27">
            <v>9</v>
          </cell>
          <cell r="W27">
            <v>9</v>
          </cell>
          <cell r="X27">
            <v>225000</v>
          </cell>
          <cell r="Y27">
            <v>9</v>
          </cell>
          <cell r="Z27">
            <v>11</v>
          </cell>
          <cell r="AA27">
            <v>250000</v>
          </cell>
          <cell r="AB27">
            <v>175000</v>
          </cell>
          <cell r="AC27">
            <v>82500</v>
          </cell>
          <cell r="AD27">
            <v>7</v>
          </cell>
          <cell r="AE27">
            <v>199200</v>
          </cell>
          <cell r="AF27">
            <v>175000</v>
          </cell>
          <cell r="AG27">
            <v>122500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225000.00020000001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249199.99970000001</v>
          </cell>
          <cell r="Q29">
            <v>225000.00020000001</v>
          </cell>
          <cell r="R29">
            <v>157499.9994</v>
          </cell>
          <cell r="S29">
            <v>9</v>
          </cell>
          <cell r="T29">
            <v>9</v>
          </cell>
          <cell r="U29">
            <v>167500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7</v>
          </cell>
          <cell r="AE29">
            <v>199200</v>
          </cell>
          <cell r="AF29">
            <v>175000</v>
          </cell>
          <cell r="AG29">
            <v>122500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210</v>
          </cell>
          <cell r="C35">
            <v>163404340.78999999</v>
          </cell>
          <cell r="D35">
            <v>26</v>
          </cell>
          <cell r="E35">
            <v>16022479.009999998</v>
          </cell>
          <cell r="F35">
            <v>145</v>
          </cell>
          <cell r="G35">
            <v>108448583.18000001</v>
          </cell>
          <cell r="H35">
            <v>140</v>
          </cell>
          <cell r="I35">
            <v>130702583.78980002</v>
          </cell>
          <cell r="J35">
            <v>107163611.49010001</v>
          </cell>
          <cell r="K35">
            <v>74559987.959299996</v>
          </cell>
          <cell r="L35">
            <v>589605.35999999987</v>
          </cell>
          <cell r="M35">
            <v>760905.60000000009</v>
          </cell>
          <cell r="N35">
            <v>552633.84979999973</v>
          </cell>
          <cell r="O35">
            <v>139</v>
          </cell>
          <cell r="P35">
            <v>129666739.93979999</v>
          </cell>
          <cell r="Q35">
            <v>106127767.6401</v>
          </cell>
          <cell r="R35">
            <v>73834897.269299999</v>
          </cell>
          <cell r="S35">
            <v>95</v>
          </cell>
          <cell r="T35">
            <v>108</v>
          </cell>
          <cell r="U35">
            <v>18617485.010000002</v>
          </cell>
          <cell r="V35">
            <v>78</v>
          </cell>
          <cell r="W35">
            <v>89</v>
          </cell>
          <cell r="X35">
            <v>9727725.3000000007</v>
          </cell>
          <cell r="Z35">
            <v>103</v>
          </cell>
          <cell r="AA35">
            <v>19900178.469999999</v>
          </cell>
          <cell r="AB35">
            <v>13930124.609999999</v>
          </cell>
          <cell r="AC35">
            <v>11519076.189999999</v>
          </cell>
          <cell r="AE35">
            <v>6497423.7599999998</v>
          </cell>
          <cell r="AF35">
            <v>6473223.7599999998</v>
          </cell>
          <cell r="AG35">
            <v>4531256.43</v>
          </cell>
        </row>
      </sheetData>
      <sheetData sheetId="17">
        <row r="6">
          <cell r="B6">
            <v>610</v>
          </cell>
          <cell r="C6">
            <v>234400522.03</v>
          </cell>
          <cell r="D6">
            <v>58</v>
          </cell>
          <cell r="E6">
            <v>30619843.77</v>
          </cell>
          <cell r="F6">
            <v>436</v>
          </cell>
          <cell r="G6">
            <v>179074696.83000001</v>
          </cell>
          <cell r="H6">
            <v>436</v>
          </cell>
          <cell r="I6">
            <v>179288759.47999999</v>
          </cell>
          <cell r="J6">
            <v>179074696.83000001</v>
          </cell>
          <cell r="K6">
            <v>125351737.62</v>
          </cell>
          <cell r="L6">
            <v>2694000</v>
          </cell>
          <cell r="M6">
            <v>2694000</v>
          </cell>
          <cell r="N6">
            <v>1885940</v>
          </cell>
          <cell r="O6">
            <v>432</v>
          </cell>
          <cell r="P6">
            <v>176411836.47999999</v>
          </cell>
          <cell r="Q6">
            <v>176197773.83000001</v>
          </cell>
          <cell r="R6">
            <v>123337891.52000001</v>
          </cell>
          <cell r="S6">
            <v>333</v>
          </cell>
          <cell r="T6">
            <v>333</v>
          </cell>
          <cell r="U6">
            <v>98332880</v>
          </cell>
          <cell r="V6">
            <v>312</v>
          </cell>
          <cell r="W6">
            <v>312</v>
          </cell>
          <cell r="X6">
            <v>84160930</v>
          </cell>
          <cell r="Z6">
            <v>315</v>
          </cell>
          <cell r="AA6">
            <v>78380254.519999996</v>
          </cell>
          <cell r="AB6">
            <v>54866178.140000001</v>
          </cell>
          <cell r="AC6">
            <v>419764.52</v>
          </cell>
          <cell r="AE6">
            <v>56143430</v>
          </cell>
          <cell r="AF6">
            <v>56143430</v>
          </cell>
          <cell r="AG6">
            <v>39300401</v>
          </cell>
        </row>
        <row r="7">
          <cell r="B7">
            <v>1</v>
          </cell>
          <cell r="C7">
            <v>495000.19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18013571.990000002</v>
          </cell>
          <cell r="D10">
            <v>5</v>
          </cell>
          <cell r="E10">
            <v>921485.51</v>
          </cell>
          <cell r="F10">
            <v>15</v>
          </cell>
          <cell r="G10">
            <v>1463389.15</v>
          </cell>
          <cell r="H10">
            <v>15</v>
          </cell>
          <cell r="I10">
            <v>1463389.15</v>
          </cell>
          <cell r="J10">
            <v>1463389.15</v>
          </cell>
          <cell r="K10">
            <v>1024372.3</v>
          </cell>
          <cell r="L10">
            <v>0</v>
          </cell>
          <cell r="M10">
            <v>0</v>
          </cell>
          <cell r="N10">
            <v>0</v>
          </cell>
          <cell r="O10">
            <v>15</v>
          </cell>
          <cell r="P10">
            <v>1463389.15</v>
          </cell>
          <cell r="Q10">
            <v>1463389.15</v>
          </cell>
          <cell r="R10">
            <v>1024372.3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6</v>
          </cell>
          <cell r="Z10">
            <v>6</v>
          </cell>
          <cell r="AA10">
            <v>375264.52</v>
          </cell>
          <cell r="AB10">
            <v>262685.14</v>
          </cell>
          <cell r="AC10">
            <v>375264.52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42542096.509999998</v>
          </cell>
          <cell r="D11">
            <v>1</v>
          </cell>
          <cell r="E11">
            <v>12479378.26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22219856.68</v>
          </cell>
          <cell r="Q11">
            <v>22047038.129999999</v>
          </cell>
          <cell r="R11">
            <v>15432926.68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44500</v>
          </cell>
          <cell r="AB11">
            <v>31150</v>
          </cell>
          <cell r="AC11">
            <v>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246</v>
          </cell>
          <cell r="P13">
            <v>141403230</v>
          </cell>
          <cell r="Q13">
            <v>141403230</v>
          </cell>
          <cell r="R13">
            <v>98981571</v>
          </cell>
          <cell r="S13">
            <v>166</v>
          </cell>
          <cell r="T13">
            <v>166</v>
          </cell>
          <cell r="U13">
            <v>87339480</v>
          </cell>
          <cell r="V13">
            <v>146</v>
          </cell>
          <cell r="W13">
            <v>146</v>
          </cell>
          <cell r="X13">
            <v>73224530</v>
          </cell>
          <cell r="Y13">
            <v>142</v>
          </cell>
          <cell r="Z13">
            <v>142</v>
          </cell>
          <cell r="AA13">
            <v>67024090</v>
          </cell>
          <cell r="AB13">
            <v>46916863</v>
          </cell>
          <cell r="AC13">
            <v>0</v>
          </cell>
          <cell r="AD13">
            <v>107</v>
          </cell>
          <cell r="AE13">
            <v>51925430</v>
          </cell>
          <cell r="AF13">
            <v>51925430</v>
          </cell>
          <cell r="AG13">
            <v>36347801</v>
          </cell>
        </row>
        <row r="14">
          <cell r="B14">
            <v>175</v>
          </cell>
          <cell r="C14">
            <v>11562500</v>
          </cell>
          <cell r="D14">
            <v>7</v>
          </cell>
          <cell r="E14">
            <v>456000</v>
          </cell>
          <cell r="F14">
            <v>167</v>
          </cell>
          <cell r="G14">
            <v>11050400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167</v>
          </cell>
          <cell r="P14">
            <v>11050400</v>
          </cell>
          <cell r="Q14">
            <v>11050400</v>
          </cell>
          <cell r="R14">
            <v>7735420</v>
          </cell>
          <cell r="S14">
            <v>167</v>
          </cell>
          <cell r="T14">
            <v>167</v>
          </cell>
          <cell r="U14">
            <v>10993400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70</v>
          </cell>
          <cell r="AE14">
            <v>4218000</v>
          </cell>
          <cell r="AF14">
            <v>4218000</v>
          </cell>
          <cell r="AG14">
            <v>2952600</v>
          </cell>
        </row>
        <row r="15">
          <cell r="B15">
            <v>2</v>
          </cell>
          <cell r="C15">
            <v>733990.34</v>
          </cell>
          <cell r="D15">
            <v>0</v>
          </cell>
          <cell r="E15">
            <v>0</v>
          </cell>
          <cell r="F15">
            <v>1</v>
          </cell>
          <cell r="G15">
            <v>233716.55</v>
          </cell>
          <cell r="H15">
            <v>1</v>
          </cell>
          <cell r="I15">
            <v>274960.65000000002</v>
          </cell>
          <cell r="J15">
            <v>233716.55</v>
          </cell>
          <cell r="K15">
            <v>163601.54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274960.65000000002</v>
          </cell>
          <cell r="Q15">
            <v>233716.55</v>
          </cell>
          <cell r="R15">
            <v>163601.54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10230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27198534.530000001</v>
          </cell>
          <cell r="D18">
            <v>2</v>
          </cell>
          <cell r="E18">
            <v>4707690</v>
          </cell>
          <cell r="F18">
            <v>5</v>
          </cell>
          <cell r="G18">
            <v>6505858.959999999</v>
          </cell>
          <cell r="H18">
            <v>5</v>
          </cell>
          <cell r="I18">
            <v>8674531.1099999994</v>
          </cell>
          <cell r="J18">
            <v>6505858.959999999</v>
          </cell>
          <cell r="K18">
            <v>4554101.2698999997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5</v>
          </cell>
          <cell r="P18">
            <v>8674531.1099999994</v>
          </cell>
          <cell r="Q18">
            <v>6505858.959999999</v>
          </cell>
          <cell r="R18">
            <v>4554101.2698999997</v>
          </cell>
          <cell r="S18">
            <v>3</v>
          </cell>
          <cell r="T18">
            <v>5</v>
          </cell>
          <cell r="U18">
            <v>6189485.4000000004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10483178.24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16715356.289999999</v>
          </cell>
          <cell r="D22">
            <v>2</v>
          </cell>
          <cell r="E22">
            <v>4707690</v>
          </cell>
          <cell r="F22">
            <v>5</v>
          </cell>
          <cell r="G22">
            <v>6505858.959999999</v>
          </cell>
          <cell r="H22">
            <v>5</v>
          </cell>
          <cell r="I22">
            <v>8674531.1099999994</v>
          </cell>
          <cell r="J22">
            <v>6505858.959999999</v>
          </cell>
          <cell r="K22">
            <v>4554101.2698999997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5</v>
          </cell>
          <cell r="P22">
            <v>8674531.1099999994</v>
          </cell>
          <cell r="Q22">
            <v>6505858.959999999</v>
          </cell>
          <cell r="R22">
            <v>4554101.2698999997</v>
          </cell>
          <cell r="S22">
            <v>3</v>
          </cell>
          <cell r="T22">
            <v>5</v>
          </cell>
          <cell r="U22">
            <v>6189485.4000000004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4</v>
          </cell>
          <cell r="C31">
            <v>1942019.17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638</v>
          </cell>
          <cell r="C35">
            <v>273378950.25</v>
          </cell>
          <cell r="D35">
            <v>60</v>
          </cell>
          <cell r="E35">
            <v>35327533.769999996</v>
          </cell>
          <cell r="F35">
            <v>441</v>
          </cell>
          <cell r="G35">
            <v>185580555.79000002</v>
          </cell>
          <cell r="H35">
            <v>441</v>
          </cell>
          <cell r="I35">
            <v>187963290.58999997</v>
          </cell>
          <cell r="J35">
            <v>185580555.79000002</v>
          </cell>
          <cell r="K35">
            <v>129905838.8899</v>
          </cell>
          <cell r="L35">
            <v>2733219.4899999998</v>
          </cell>
          <cell r="M35">
            <v>2723375.6</v>
          </cell>
          <cell r="N35">
            <v>1906502.9200000002</v>
          </cell>
          <cell r="O35">
            <v>437</v>
          </cell>
          <cell r="P35">
            <v>185086367.58999997</v>
          </cell>
          <cell r="Q35">
            <v>182703632.79000002</v>
          </cell>
          <cell r="R35">
            <v>127891992.7899</v>
          </cell>
          <cell r="S35">
            <v>336</v>
          </cell>
          <cell r="T35">
            <v>338</v>
          </cell>
          <cell r="U35">
            <v>104522365.40000001</v>
          </cell>
          <cell r="V35">
            <v>312</v>
          </cell>
          <cell r="W35">
            <v>312</v>
          </cell>
          <cell r="X35">
            <v>84160930</v>
          </cell>
          <cell r="Z35">
            <v>315</v>
          </cell>
          <cell r="AA35">
            <v>78380254.519999996</v>
          </cell>
          <cell r="AB35">
            <v>54866178.140000001</v>
          </cell>
          <cell r="AC35">
            <v>419764.52</v>
          </cell>
          <cell r="AE35">
            <v>56143430</v>
          </cell>
          <cell r="AF35">
            <v>56143430</v>
          </cell>
          <cell r="AG35">
            <v>39300401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0C1D-F311-4103-BFAB-CC2FFAFFA983}">
  <sheetPr>
    <tabColor rgb="FF92D050"/>
    <pageSetUpPr fitToPage="1"/>
  </sheetPr>
  <dimension ref="A1:AP1182"/>
  <sheetViews>
    <sheetView tabSelected="1" zoomScale="40" zoomScaleNormal="40" workbookViewId="0">
      <pane xSplit="2" ySplit="5" topLeftCell="C6" activePane="bottomRight" state="frozen"/>
      <selection activeCell="Z49" sqref="Z49"/>
      <selection pane="topRight" activeCell="Z49" sqref="Z49"/>
      <selection pane="bottomLeft" activeCell="Z49" sqref="Z49"/>
      <selection pane="bottomRight" activeCell="C7" sqref="C7"/>
    </sheetView>
  </sheetViews>
  <sheetFormatPr defaultRowHeight="14.5" x14ac:dyDescent="0.35"/>
  <cols>
    <col min="1" max="1" width="113" customWidth="1"/>
    <col min="2" max="2" width="37.453125" customWidth="1"/>
    <col min="3" max="3" width="20.81640625" style="90" customWidth="1"/>
    <col min="4" max="4" width="32.1796875" style="91" bestFit="1" customWidth="1"/>
    <col min="5" max="5" width="21.81640625" customWidth="1"/>
    <col min="6" max="6" width="23.54296875" style="92" customWidth="1"/>
    <col min="7" max="7" width="32.453125" customWidth="1"/>
    <col min="8" max="8" width="23.54296875" customWidth="1"/>
    <col min="9" max="9" width="26.81640625" customWidth="1"/>
    <col min="10" max="11" width="23.54296875" customWidth="1"/>
    <col min="12" max="12" width="30.26953125" customWidth="1"/>
    <col min="13" max="13" width="27.7265625" customWidth="1"/>
    <col min="14" max="15" width="23.54296875" customWidth="1"/>
    <col min="16" max="16" width="24.7265625" customWidth="1"/>
    <col min="17" max="18" width="23.54296875" customWidth="1"/>
    <col min="19" max="19" width="22" customWidth="1"/>
    <col min="20" max="20" width="26.54296875" customWidth="1"/>
    <col min="21" max="22" width="28.54296875" customWidth="1"/>
    <col min="23" max="24" width="22.81640625" customWidth="1"/>
    <col min="25" max="25" width="21.81640625" customWidth="1"/>
    <col min="26" max="26" width="29.453125" customWidth="1"/>
    <col min="27" max="29" width="21.81640625" customWidth="1"/>
    <col min="30" max="30" width="24.7265625" customWidth="1"/>
    <col min="31" max="32" width="21.81640625" customWidth="1"/>
    <col min="33" max="33" width="19.1796875" customWidth="1"/>
    <col min="34" max="34" width="25.453125" customWidth="1"/>
    <col min="35" max="35" width="24.81640625" customWidth="1"/>
    <col min="36" max="36" width="24.54296875" customWidth="1"/>
    <col min="37" max="37" width="22.54296875" customWidth="1"/>
    <col min="38" max="38" width="19.453125" customWidth="1"/>
    <col min="39" max="39" width="23.7265625" customWidth="1"/>
    <col min="40" max="40" width="31" customWidth="1"/>
    <col min="41" max="41" width="25.1796875" customWidth="1"/>
    <col min="42" max="42" width="20.54296875" customWidth="1"/>
  </cols>
  <sheetData>
    <row r="1" spans="1:42" s="4" customFormat="1" ht="20" x14ac:dyDescent="0.3">
      <c r="A1" s="1"/>
      <c r="B1" s="11"/>
      <c r="C1" s="2"/>
      <c r="D1" s="3"/>
      <c r="E1" s="3"/>
      <c r="F1" s="107"/>
      <c r="G1" s="107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42" s="4" customFormat="1" ht="100.5" customHeight="1" x14ac:dyDescent="0.3">
      <c r="A2" s="108" t="s">
        <v>38</v>
      </c>
      <c r="B2" s="108"/>
      <c r="C2" s="109" t="s">
        <v>39</v>
      </c>
      <c r="D2" s="109"/>
      <c r="E2" s="109"/>
      <c r="F2" s="109"/>
      <c r="G2" s="109"/>
      <c r="H2" s="10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42" s="4" customFormat="1" ht="32.25" customHeight="1" thickBot="1" x14ac:dyDescent="0.45">
      <c r="A3" s="110"/>
      <c r="B3" s="110"/>
      <c r="C3" s="7"/>
      <c r="D3" s="8" t="s">
        <v>0</v>
      </c>
      <c r="E3" s="9">
        <v>45777</v>
      </c>
      <c r="F3" s="10"/>
      <c r="G3" s="6"/>
      <c r="Y3" s="5"/>
      <c r="Z3" s="5"/>
      <c r="AA3" s="5"/>
      <c r="AB3" s="5"/>
      <c r="AC3" s="5"/>
      <c r="AD3" s="5"/>
      <c r="AE3" s="5"/>
      <c r="AF3" s="5"/>
    </row>
    <row r="4" spans="1:42" s="12" customFormat="1" ht="65.25" customHeight="1" x14ac:dyDescent="0.35">
      <c r="A4" s="111" t="s">
        <v>40</v>
      </c>
      <c r="B4" s="113" t="s">
        <v>1</v>
      </c>
      <c r="C4" s="115" t="s">
        <v>41</v>
      </c>
      <c r="D4" s="116"/>
      <c r="E4" s="117"/>
      <c r="F4" s="118" t="s">
        <v>42</v>
      </c>
      <c r="G4" s="119"/>
      <c r="H4" s="120" t="s">
        <v>2</v>
      </c>
      <c r="I4" s="121"/>
      <c r="J4" s="122"/>
      <c r="K4" s="123" t="s">
        <v>43</v>
      </c>
      <c r="L4" s="124"/>
      <c r="M4" s="124"/>
      <c r="N4" s="124"/>
      <c r="O4" s="125"/>
      <c r="P4" s="126" t="s">
        <v>44</v>
      </c>
      <c r="Q4" s="121"/>
      <c r="R4" s="127"/>
      <c r="S4" s="123" t="s">
        <v>45</v>
      </c>
      <c r="T4" s="124"/>
      <c r="U4" s="124"/>
      <c r="V4" s="124"/>
      <c r="W4" s="128"/>
      <c r="X4" s="123" t="s">
        <v>46</v>
      </c>
      <c r="Y4" s="129"/>
      <c r="Z4" s="129"/>
      <c r="AA4" s="130"/>
      <c r="AB4" s="123" t="s">
        <v>47</v>
      </c>
      <c r="AC4" s="131"/>
      <c r="AD4" s="131"/>
      <c r="AE4" s="132"/>
      <c r="AF4" s="123" t="s">
        <v>3</v>
      </c>
      <c r="AG4" s="129"/>
      <c r="AH4" s="129"/>
      <c r="AI4" s="129"/>
      <c r="AJ4" s="129"/>
      <c r="AK4" s="130"/>
      <c r="AL4" s="104" t="s">
        <v>48</v>
      </c>
      <c r="AM4" s="105"/>
      <c r="AN4" s="105"/>
      <c r="AO4" s="105"/>
      <c r="AP4" s="106"/>
    </row>
    <row r="5" spans="1:42" s="13" customFormat="1" ht="84.5" thickBot="1" x14ac:dyDescent="0.4">
      <c r="A5" s="112"/>
      <c r="B5" s="114"/>
      <c r="C5" s="133" t="s">
        <v>4</v>
      </c>
      <c r="D5" s="134" t="s">
        <v>5</v>
      </c>
      <c r="E5" s="135" t="s">
        <v>6</v>
      </c>
      <c r="F5" s="133" t="s">
        <v>49</v>
      </c>
      <c r="G5" s="135" t="s">
        <v>50</v>
      </c>
      <c r="H5" s="133" t="s">
        <v>4</v>
      </c>
      <c r="I5" s="134" t="s">
        <v>51</v>
      </c>
      <c r="J5" s="136" t="s">
        <v>6</v>
      </c>
      <c r="K5" s="133" t="s">
        <v>52</v>
      </c>
      <c r="L5" s="137" t="s">
        <v>53</v>
      </c>
      <c r="M5" s="137" t="s">
        <v>5</v>
      </c>
      <c r="N5" s="137" t="s">
        <v>54</v>
      </c>
      <c r="O5" s="138" t="s">
        <v>6</v>
      </c>
      <c r="P5" s="139" t="s">
        <v>53</v>
      </c>
      <c r="Q5" s="140" t="s">
        <v>7</v>
      </c>
      <c r="R5" s="141" t="s">
        <v>54</v>
      </c>
      <c r="S5" s="142" t="s">
        <v>52</v>
      </c>
      <c r="T5" s="143" t="s">
        <v>53</v>
      </c>
      <c r="U5" s="143" t="s">
        <v>5</v>
      </c>
      <c r="V5" s="143" t="s">
        <v>54</v>
      </c>
      <c r="W5" s="144" t="s">
        <v>6</v>
      </c>
      <c r="X5" s="142" t="s">
        <v>55</v>
      </c>
      <c r="Y5" s="143" t="s">
        <v>9</v>
      </c>
      <c r="Z5" s="143" t="s">
        <v>5</v>
      </c>
      <c r="AA5" s="144" t="s">
        <v>6</v>
      </c>
      <c r="AB5" s="133" t="s">
        <v>55</v>
      </c>
      <c r="AC5" s="137" t="s">
        <v>56</v>
      </c>
      <c r="AD5" s="137" t="s">
        <v>5</v>
      </c>
      <c r="AE5" s="145" t="s">
        <v>6</v>
      </c>
      <c r="AF5" s="133" t="s">
        <v>55</v>
      </c>
      <c r="AG5" s="137" t="s">
        <v>57</v>
      </c>
      <c r="AH5" s="137" t="s">
        <v>5</v>
      </c>
      <c r="AI5" s="137" t="s">
        <v>8</v>
      </c>
      <c r="AJ5" s="137" t="s">
        <v>58</v>
      </c>
      <c r="AK5" s="145" t="s">
        <v>6</v>
      </c>
      <c r="AL5" s="146" t="s">
        <v>55</v>
      </c>
      <c r="AM5" s="147" t="s">
        <v>59</v>
      </c>
      <c r="AN5" s="148" t="s">
        <v>7</v>
      </c>
      <c r="AO5" s="148" t="s">
        <v>8</v>
      </c>
      <c r="AP5" s="149" t="s">
        <v>6</v>
      </c>
    </row>
    <row r="6" spans="1:42" ht="60.75" customHeight="1" thickBot="1" x14ac:dyDescent="0.4">
      <c r="A6" s="14" t="s">
        <v>10</v>
      </c>
      <c r="B6" s="15">
        <v>1340907839.9337258</v>
      </c>
      <c r="C6" s="16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1685</v>
      </c>
      <c r="D6" s="17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748677041.45000005</v>
      </c>
      <c r="E6" s="18">
        <f>D6/B6</f>
        <v>0.55833594163115885</v>
      </c>
      <c r="F6" s="16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231</v>
      </c>
      <c r="G6" s="19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217320529.45000002</v>
      </c>
      <c r="H6" s="16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1015</v>
      </c>
      <c r="I6" s="17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435153781.86000001</v>
      </c>
      <c r="J6" s="18">
        <f>I6/B6</f>
        <v>0.32452176719431175</v>
      </c>
      <c r="K6" s="20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1008</v>
      </c>
      <c r="L6" s="21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433556276.08090001</v>
      </c>
      <c r="M6" s="21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430998896.25010002</v>
      </c>
      <c r="N6" s="21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301669316.55040002</v>
      </c>
      <c r="O6" s="22">
        <f>M6/B6</f>
        <v>0.32142320554364279</v>
      </c>
      <c r="P6" s="23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3527337.4200000018</v>
      </c>
      <c r="Q6" s="17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3527337.4200000018</v>
      </c>
      <c r="R6" s="24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2469258.1900000013</v>
      </c>
      <c r="S6" s="16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998</v>
      </c>
      <c r="T6" s="17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428625043.08090001</v>
      </c>
      <c r="U6" s="17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426067663.25010002</v>
      </c>
      <c r="V6" s="17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298217453.45039999</v>
      </c>
      <c r="W6" s="18">
        <f>U6/B6</f>
        <v>0.31774567241784368</v>
      </c>
      <c r="X6" s="16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793</v>
      </c>
      <c r="Y6" s="25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798</v>
      </c>
      <c r="Z6" s="17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241451505.22</v>
      </c>
      <c r="AA6" s="26">
        <f>Z6/B6</f>
        <v>0.18006569730544175</v>
      </c>
      <c r="AB6" s="27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719</v>
      </c>
      <c r="AC6" s="27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722</v>
      </c>
      <c r="AD6" s="28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191127257.42000002</v>
      </c>
      <c r="AE6" s="29">
        <f>AD6/B6</f>
        <v>0.14253571478070146</v>
      </c>
      <c r="AF6" s="27">
        <f>SUM(AF7:AF17)</f>
        <v>711</v>
      </c>
      <c r="AG6" s="30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719</v>
      </c>
      <c r="AH6" s="31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204150839.22</v>
      </c>
      <c r="AI6" s="31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142905587.35000002</v>
      </c>
      <c r="AJ6" s="31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21345055.41</v>
      </c>
      <c r="AK6" s="29">
        <f>AH6/B6</f>
        <v>0.15224822552315759</v>
      </c>
      <c r="AL6" s="27">
        <f>SUM(AL7:AL17)</f>
        <v>459</v>
      </c>
      <c r="AM6" s="28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144794066.32999998</v>
      </c>
      <c r="AN6" s="28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144794066.32999998</v>
      </c>
      <c r="AO6" s="28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101355846.41</v>
      </c>
      <c r="AP6" s="29">
        <f>AN6/B6</f>
        <v>0.10798211630797565</v>
      </c>
    </row>
    <row r="7" spans="1:42" ht="60.75" customHeight="1" x14ac:dyDescent="0.35">
      <c r="A7" s="32" t="s">
        <v>11</v>
      </c>
      <c r="B7" s="33">
        <v>26265420</v>
      </c>
      <c r="C7" s="34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5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6708123.6300000008</v>
      </c>
      <c r="E7" s="36">
        <f t="shared" ref="E7:E35" si="0">D7/B7</f>
        <v>0.25539753904563495</v>
      </c>
      <c r="F7" s="34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19</v>
      </c>
      <c r="G7" s="37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1017184.04</v>
      </c>
      <c r="H7" s="34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31</v>
      </c>
      <c r="I7" s="35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3459130.79</v>
      </c>
      <c r="J7" s="38">
        <f t="shared" ref="J7:J35" si="1">I7/B7</f>
        <v>0.13169904726442599</v>
      </c>
      <c r="K7" s="39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29</v>
      </c>
      <c r="L7" s="35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4267179.2409000006</v>
      </c>
      <c r="M7" s="35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3354944.1501000002</v>
      </c>
      <c r="N7" s="35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2358948.3901999998</v>
      </c>
      <c r="O7" s="36">
        <f t="shared" ref="O7:O35" si="2">M7/B7</f>
        <v>0.12773236255502482</v>
      </c>
      <c r="P7" s="40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5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7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9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29</v>
      </c>
      <c r="T7" s="35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4267179.2409000006</v>
      </c>
      <c r="U7" s="35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3354944.1501000002</v>
      </c>
      <c r="V7" s="35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2358948.3901999998</v>
      </c>
      <c r="W7" s="36">
        <f t="shared" ref="W7:W35" si="3">U7/B7</f>
        <v>0.12773236255502482</v>
      </c>
      <c r="X7" s="34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5</v>
      </c>
      <c r="Y7" s="41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5</v>
      </c>
      <c r="Z7" s="35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131637.44</v>
      </c>
      <c r="AA7" s="36">
        <f t="shared" ref="AA7:AA35" si="4">Z7/B7</f>
        <v>5.0118155354073914E-3</v>
      </c>
      <c r="AB7" s="42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1</v>
      </c>
      <c r="AC7" s="43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1</v>
      </c>
      <c r="AD7" s="44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43004.42</v>
      </c>
      <c r="AE7" s="45">
        <f t="shared" ref="AE7:AE35" si="5">AD7/B7</f>
        <v>1.637301821177807E-3</v>
      </c>
      <c r="AF7" s="42">
        <v>0</v>
      </c>
      <c r="AG7" s="43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3</v>
      </c>
      <c r="AH7" s="44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151315.31</v>
      </c>
      <c r="AI7" s="44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105920.70999999999</v>
      </c>
      <c r="AJ7" s="44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108310.89</v>
      </c>
      <c r="AK7" s="45">
        <f t="shared" ref="AK7:AK35" si="6">AH7/B7</f>
        <v>5.761008580864117E-3</v>
      </c>
      <c r="AL7" s="42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0</v>
      </c>
      <c r="AM7" s="44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0</v>
      </c>
      <c r="AN7" s="44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0</v>
      </c>
      <c r="AO7" s="44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0</v>
      </c>
      <c r="AP7" s="46">
        <f t="shared" ref="AP7:AP35" si="7">AN7/B7</f>
        <v>0</v>
      </c>
    </row>
    <row r="8" spans="1:42" ht="60.75" customHeight="1" x14ac:dyDescent="0.35">
      <c r="A8" s="47" t="s">
        <v>12</v>
      </c>
      <c r="B8" s="48">
        <v>55520400</v>
      </c>
      <c r="C8" s="49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50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51">
        <f t="shared" si="0"/>
        <v>0</v>
      </c>
      <c r="F8" s="49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52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9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50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3">
        <f t="shared" si="1"/>
        <v>0</v>
      </c>
      <c r="K8" s="54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50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50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50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51">
        <f t="shared" si="2"/>
        <v>0</v>
      </c>
      <c r="P8" s="55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50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52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4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50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50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50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51">
        <f t="shared" si="3"/>
        <v>0</v>
      </c>
      <c r="X8" s="49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6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50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51">
        <f t="shared" si="4"/>
        <v>0</v>
      </c>
      <c r="AB8" s="49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6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50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51">
        <f t="shared" si="5"/>
        <v>0</v>
      </c>
      <c r="AF8" s="49">
        <v>0</v>
      </c>
      <c r="AG8" s="56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50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50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50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51">
        <f t="shared" si="6"/>
        <v>0</v>
      </c>
      <c r="AL8" s="49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50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50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50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3">
        <f t="shared" si="7"/>
        <v>0</v>
      </c>
    </row>
    <row r="9" spans="1:42" ht="60.75" customHeight="1" x14ac:dyDescent="0.35">
      <c r="A9" s="47" t="s">
        <v>13</v>
      </c>
      <c r="B9" s="48">
        <v>85416000.000000015</v>
      </c>
      <c r="C9" s="49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13</v>
      </c>
      <c r="D9" s="50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7065507.5</v>
      </c>
      <c r="E9" s="51">
        <f t="shared" si="0"/>
        <v>8.2718782195373222E-2</v>
      </c>
      <c r="F9" s="49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1</v>
      </c>
      <c r="G9" s="52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472972.6</v>
      </c>
      <c r="H9" s="49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2</v>
      </c>
      <c r="I9" s="50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3808423.44</v>
      </c>
      <c r="J9" s="53">
        <f t="shared" si="1"/>
        <v>4.4586768755268326E-2</v>
      </c>
      <c r="K9" s="54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0</v>
      </c>
      <c r="L9" s="50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0</v>
      </c>
      <c r="M9" s="50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0</v>
      </c>
      <c r="N9" s="50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0</v>
      </c>
      <c r="O9" s="51">
        <f t="shared" si="2"/>
        <v>0</v>
      </c>
      <c r="P9" s="55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50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52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4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0</v>
      </c>
      <c r="T9" s="50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0</v>
      </c>
      <c r="U9" s="50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0</v>
      </c>
      <c r="V9" s="50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0</v>
      </c>
      <c r="W9" s="51">
        <f t="shared" si="3"/>
        <v>0</v>
      </c>
      <c r="X9" s="49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56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50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51">
        <f t="shared" si="4"/>
        <v>0</v>
      </c>
      <c r="AB9" s="49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6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50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51">
        <f t="shared" si="5"/>
        <v>0</v>
      </c>
      <c r="AF9" s="49">
        <v>0</v>
      </c>
      <c r="AG9" s="56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50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50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50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51">
        <f t="shared" si="6"/>
        <v>0</v>
      </c>
      <c r="AL9" s="49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50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50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50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3">
        <f t="shared" si="7"/>
        <v>0</v>
      </c>
    </row>
    <row r="10" spans="1:42" ht="60.75" customHeight="1" x14ac:dyDescent="0.35">
      <c r="A10" s="47" t="s">
        <v>14</v>
      </c>
      <c r="B10" s="48">
        <v>38437200.000000007</v>
      </c>
      <c r="C10" s="49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355</v>
      </c>
      <c r="D10" s="50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58741739.889999993</v>
      </c>
      <c r="E10" s="51">
        <f t="shared" si="0"/>
        <v>1.5282523152050613</v>
      </c>
      <c r="F10" s="49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20</v>
      </c>
      <c r="G10" s="52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4171742.92</v>
      </c>
      <c r="H10" s="49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32</v>
      </c>
      <c r="I10" s="50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4598003.9800000004</v>
      </c>
      <c r="J10" s="53">
        <f t="shared" si="1"/>
        <v>0.11962380142153954</v>
      </c>
      <c r="K10" s="54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30</v>
      </c>
      <c r="L10" s="50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5308890.32</v>
      </c>
      <c r="M10" s="50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4412728.4499999993</v>
      </c>
      <c r="N10" s="50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3088909.79</v>
      </c>
      <c r="O10" s="51">
        <f t="shared" si="2"/>
        <v>0.11480358741011308</v>
      </c>
      <c r="P10" s="55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0</v>
      </c>
      <c r="Q10" s="50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0</v>
      </c>
      <c r="R10" s="52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0</v>
      </c>
      <c r="S10" s="54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30</v>
      </c>
      <c r="T10" s="50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5308890.32</v>
      </c>
      <c r="U10" s="50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4412728.4499999993</v>
      </c>
      <c r="V10" s="50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3088909.79</v>
      </c>
      <c r="W10" s="51">
        <f t="shared" si="3"/>
        <v>0.11480358741011308</v>
      </c>
      <c r="X10" s="49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0</v>
      </c>
      <c r="Y10" s="56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0</v>
      </c>
      <c r="Z10" s="50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0</v>
      </c>
      <c r="AA10" s="51">
        <f t="shared" si="4"/>
        <v>0</v>
      </c>
      <c r="AB10" s="49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0</v>
      </c>
      <c r="AC10" s="56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0</v>
      </c>
      <c r="AD10" s="50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0</v>
      </c>
      <c r="AE10" s="51">
        <f t="shared" si="5"/>
        <v>0</v>
      </c>
      <c r="AF10" s="49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10</v>
      </c>
      <c r="AG10" s="56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11</v>
      </c>
      <c r="AH10" s="50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704264.52</v>
      </c>
      <c r="AI10" s="50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492985.14</v>
      </c>
      <c r="AJ10" s="50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704264.52</v>
      </c>
      <c r="AK10" s="51">
        <f t="shared" si="6"/>
        <v>1.8322471980269112E-2</v>
      </c>
      <c r="AL10" s="49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50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50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50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3">
        <f t="shared" si="7"/>
        <v>0</v>
      </c>
    </row>
    <row r="11" spans="1:42" ht="60.75" customHeight="1" x14ac:dyDescent="0.35">
      <c r="A11" s="47" t="s">
        <v>15</v>
      </c>
      <c r="B11" s="48">
        <v>87196325.688000008</v>
      </c>
      <c r="C11" s="49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50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150894756.18000001</v>
      </c>
      <c r="E11" s="51">
        <f t="shared" si="0"/>
        <v>1.7305173697332319</v>
      </c>
      <c r="F11" s="49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5</v>
      </c>
      <c r="G11" s="52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111933367.71000001</v>
      </c>
      <c r="H11" s="49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8</v>
      </c>
      <c r="I11" s="50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26077903.599999998</v>
      </c>
      <c r="J11" s="53">
        <f t="shared" si="1"/>
        <v>0.29907112936513158</v>
      </c>
      <c r="K11" s="54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8</v>
      </c>
      <c r="L11" s="50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26619342.189999998</v>
      </c>
      <c r="M11" s="50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26077903.599999998</v>
      </c>
      <c r="N11" s="50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18254532.48</v>
      </c>
      <c r="O11" s="51">
        <f t="shared" si="2"/>
        <v>0.29907112936513158</v>
      </c>
      <c r="P11" s="55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50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52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54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8</v>
      </c>
      <c r="T11" s="50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26619342.189999998</v>
      </c>
      <c r="U11" s="50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26077903.599999998</v>
      </c>
      <c r="V11" s="50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18254532.48</v>
      </c>
      <c r="W11" s="51">
        <f t="shared" si="3"/>
        <v>0.29907112936513158</v>
      </c>
      <c r="X11" s="49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0</v>
      </c>
      <c r="Y11" s="56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0</v>
      </c>
      <c r="Z11" s="50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0</v>
      </c>
      <c r="AA11" s="51">
        <f t="shared" si="4"/>
        <v>0</v>
      </c>
      <c r="AB11" s="49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56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50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51">
        <f t="shared" si="5"/>
        <v>0</v>
      </c>
      <c r="AF11" s="49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3</v>
      </c>
      <c r="AG11" s="56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3</v>
      </c>
      <c r="AH11" s="50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116500</v>
      </c>
      <c r="AI11" s="50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81550</v>
      </c>
      <c r="AJ11" s="50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116500</v>
      </c>
      <c r="AK11" s="51">
        <f t="shared" si="6"/>
        <v>1.3360654715756305E-3</v>
      </c>
      <c r="AL11" s="49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50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50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50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3">
        <f t="shared" si="7"/>
        <v>0</v>
      </c>
    </row>
    <row r="12" spans="1:42" ht="60.75" customHeight="1" x14ac:dyDescent="0.35">
      <c r="A12" s="47" t="s">
        <v>60</v>
      </c>
      <c r="B12" s="48">
        <v>17083200</v>
      </c>
      <c r="C12" s="49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50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51">
        <f t="shared" si="0"/>
        <v>0</v>
      </c>
      <c r="F12" s="49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52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9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50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3">
        <f t="shared" si="1"/>
        <v>0</v>
      </c>
      <c r="K12" s="54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50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50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50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51">
        <f t="shared" si="2"/>
        <v>0</v>
      </c>
      <c r="P12" s="55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50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52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4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50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50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50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51">
        <f t="shared" si="3"/>
        <v>0</v>
      </c>
      <c r="X12" s="49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6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50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51">
        <f t="shared" si="4"/>
        <v>0</v>
      </c>
      <c r="AB12" s="49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6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50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51">
        <f t="shared" si="5"/>
        <v>0</v>
      </c>
      <c r="AF12" s="49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6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50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50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50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51">
        <f t="shared" si="6"/>
        <v>0</v>
      </c>
      <c r="AL12" s="49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50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50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50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3">
        <f t="shared" si="7"/>
        <v>0</v>
      </c>
    </row>
    <row r="13" spans="1:42" ht="60.75" customHeight="1" x14ac:dyDescent="0.35">
      <c r="A13" s="47" t="s">
        <v>16</v>
      </c>
      <c r="B13" s="48">
        <v>320907348.03920573</v>
      </c>
      <c r="C13" s="49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50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51">
        <f t="shared" si="0"/>
        <v>1.1258223322323593</v>
      </c>
      <c r="F13" s="49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149</v>
      </c>
      <c r="G13" s="52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96546590</v>
      </c>
      <c r="H13" s="49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50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3">
        <f t="shared" si="1"/>
        <v>0.8167281634447946</v>
      </c>
      <c r="K13" s="54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50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50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50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51">
        <f t="shared" si="2"/>
        <v>0.8167281634447946</v>
      </c>
      <c r="P13" s="55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50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52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1885782</v>
      </c>
      <c r="S13" s="54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464</v>
      </c>
      <c r="T13" s="50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257246836</v>
      </c>
      <c r="U13" s="50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257246836</v>
      </c>
      <c r="V13" s="50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180072077.19999999</v>
      </c>
      <c r="W13" s="51">
        <f t="shared" si="3"/>
        <v>0.80162338934218413</v>
      </c>
      <c r="X13" s="49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341</v>
      </c>
      <c r="Y13" s="56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341</v>
      </c>
      <c r="Z13" s="50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182334876</v>
      </c>
      <c r="AA13" s="51">
        <f t="shared" si="4"/>
        <v>0.5681854189818174</v>
      </c>
      <c r="AB13" s="49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303</v>
      </c>
      <c r="AC13" s="56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303</v>
      </c>
      <c r="AD13" s="50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158653050</v>
      </c>
      <c r="AE13" s="51">
        <f t="shared" si="5"/>
        <v>0.49438895983340686</v>
      </c>
      <c r="AF13" s="49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293</v>
      </c>
      <c r="AG13" s="56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293</v>
      </c>
      <c r="AH13" s="50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151252610</v>
      </c>
      <c r="AI13" s="50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105876827</v>
      </c>
      <c r="AJ13" s="50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51">
        <f t="shared" si="6"/>
        <v>0.47132797339848148</v>
      </c>
      <c r="AL13" s="49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239</v>
      </c>
      <c r="AM13" s="50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127861110</v>
      </c>
      <c r="AN13" s="50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127861110</v>
      </c>
      <c r="AO13" s="50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89502777</v>
      </c>
      <c r="AP13" s="53">
        <f t="shared" si="7"/>
        <v>0.39843621774712062</v>
      </c>
    </row>
    <row r="14" spans="1:42" ht="60.75" customHeight="1" x14ac:dyDescent="0.35">
      <c r="A14" s="47" t="s">
        <v>17</v>
      </c>
      <c r="B14" s="48">
        <v>83139524.870520011</v>
      </c>
      <c r="C14" s="49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542</v>
      </c>
      <c r="D14" s="50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36200600</v>
      </c>
      <c r="E14" s="51">
        <f t="shared" si="0"/>
        <v>0.43541985663711885</v>
      </c>
      <c r="F14" s="49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33</v>
      </c>
      <c r="G14" s="52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1876200</v>
      </c>
      <c r="H14" s="49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427</v>
      </c>
      <c r="I14" s="50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27925400</v>
      </c>
      <c r="J14" s="53">
        <f t="shared" si="1"/>
        <v>0.3358859705235327</v>
      </c>
      <c r="K14" s="54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426</v>
      </c>
      <c r="L14" s="50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27868400</v>
      </c>
      <c r="M14" s="50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27868400</v>
      </c>
      <c r="N14" s="50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19468190</v>
      </c>
      <c r="O14" s="51">
        <f t="shared" si="2"/>
        <v>0.33520037603536634</v>
      </c>
      <c r="P14" s="55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50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52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4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424</v>
      </c>
      <c r="T14" s="50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27784400</v>
      </c>
      <c r="U14" s="50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27784400</v>
      </c>
      <c r="V14" s="50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19409390</v>
      </c>
      <c r="W14" s="51">
        <f t="shared" si="3"/>
        <v>0.33419002626333166</v>
      </c>
      <c r="X14" s="49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424</v>
      </c>
      <c r="Y14" s="56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424</v>
      </c>
      <c r="Z14" s="50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27727400</v>
      </c>
      <c r="AA14" s="51">
        <f t="shared" si="4"/>
        <v>0.33350443177516531</v>
      </c>
      <c r="AB14" s="49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402</v>
      </c>
      <c r="AC14" s="56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402</v>
      </c>
      <c r="AD14" s="50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26359400</v>
      </c>
      <c r="AE14" s="51">
        <f t="shared" si="5"/>
        <v>0.31705016405917225</v>
      </c>
      <c r="AF14" s="49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389</v>
      </c>
      <c r="AG14" s="56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389</v>
      </c>
      <c r="AH14" s="50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25447400</v>
      </c>
      <c r="AI14" s="50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17813180</v>
      </c>
      <c r="AJ14" s="50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51">
        <f t="shared" si="6"/>
        <v>0.30608065224851022</v>
      </c>
      <c r="AL14" s="49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215</v>
      </c>
      <c r="AM14" s="50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13143000</v>
      </c>
      <c r="AN14" s="50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13143000</v>
      </c>
      <c r="AO14" s="50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9200100</v>
      </c>
      <c r="AP14" s="53">
        <f t="shared" si="7"/>
        <v>0.15808365540299479</v>
      </c>
    </row>
    <row r="15" spans="1:42" ht="60.75" customHeight="1" x14ac:dyDescent="0.35">
      <c r="A15" s="47" t="s">
        <v>18</v>
      </c>
      <c r="B15" s="48">
        <v>340798821.33600003</v>
      </c>
      <c r="C15" s="49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30</v>
      </c>
      <c r="D15" s="50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30577153.019999996</v>
      </c>
      <c r="E15" s="51">
        <f t="shared" si="0"/>
        <v>8.972200343924723E-2</v>
      </c>
      <c r="F15" s="49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52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1295995.3199999998</v>
      </c>
      <c r="H15" s="49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18</v>
      </c>
      <c r="I15" s="50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23301790.489999998</v>
      </c>
      <c r="J15" s="53">
        <f t="shared" si="1"/>
        <v>6.8374034859194313E-2</v>
      </c>
      <c r="K15" s="54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18</v>
      </c>
      <c r="L15" s="50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23509334.77</v>
      </c>
      <c r="M15" s="50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23301790.490000002</v>
      </c>
      <c r="N15" s="50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16311253.280200001</v>
      </c>
      <c r="O15" s="51">
        <f t="shared" si="2"/>
        <v>6.8374034859194313E-2</v>
      </c>
      <c r="P15" s="55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0</v>
      </c>
      <c r="Q15" s="50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0</v>
      </c>
      <c r="R15" s="52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0</v>
      </c>
      <c r="S15" s="54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18</v>
      </c>
      <c r="T15" s="50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23509334.77</v>
      </c>
      <c r="U15" s="50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23301790.490000002</v>
      </c>
      <c r="V15" s="50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16311253.280200001</v>
      </c>
      <c r="W15" s="51">
        <f t="shared" si="3"/>
        <v>6.8374034859194313E-2</v>
      </c>
      <c r="X15" s="49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6</v>
      </c>
      <c r="Y15" s="56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10</v>
      </c>
      <c r="Z15" s="50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7948796.5800000001</v>
      </c>
      <c r="AA15" s="51">
        <f t="shared" si="4"/>
        <v>2.3324014293356756E-2</v>
      </c>
      <c r="AB15" s="49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4</v>
      </c>
      <c r="AC15" s="56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7</v>
      </c>
      <c r="AD15" s="50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5792211.8300000001</v>
      </c>
      <c r="AE15" s="51">
        <f t="shared" si="5"/>
        <v>1.6995985512195621E-2</v>
      </c>
      <c r="AF15" s="49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5</v>
      </c>
      <c r="AG15" s="56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8</v>
      </c>
      <c r="AH15" s="50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5872211.8300000001</v>
      </c>
      <c r="AI15" s="50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4110548.26</v>
      </c>
      <c r="AJ15" s="50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80000</v>
      </c>
      <c r="AK15" s="51">
        <f t="shared" si="6"/>
        <v>1.7230728108095405E-2</v>
      </c>
      <c r="AL15" s="49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5</v>
      </c>
      <c r="AM15" s="50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3789956.33</v>
      </c>
      <c r="AN15" s="50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3789956.33</v>
      </c>
      <c r="AO15" s="50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2652969.4099999997</v>
      </c>
      <c r="AP15" s="53">
        <f t="shared" si="7"/>
        <v>1.1120802340637823E-2</v>
      </c>
    </row>
    <row r="16" spans="1:42" ht="60.75" customHeight="1" x14ac:dyDescent="0.35">
      <c r="A16" s="47" t="s">
        <v>19</v>
      </c>
      <c r="B16" s="48">
        <v>128124000.00000001</v>
      </c>
      <c r="C16" s="49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50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51">
        <f t="shared" si="0"/>
        <v>0.51501613811619984</v>
      </c>
      <c r="F16" s="49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52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9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50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3">
        <f t="shared" si="1"/>
        <v>0.51501613811619984</v>
      </c>
      <c r="K16" s="54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50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50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50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51">
        <f t="shared" si="2"/>
        <v>0.51501613811619984</v>
      </c>
      <c r="P16" s="55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50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52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4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50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65985927.68</v>
      </c>
      <c r="U16" s="50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65985927.68</v>
      </c>
      <c r="V16" s="50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46190149.370000005</v>
      </c>
      <c r="W16" s="51">
        <f t="shared" si="3"/>
        <v>0.51501613811619984</v>
      </c>
      <c r="X16" s="49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6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50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22897342.32</v>
      </c>
      <c r="AA16" s="51">
        <f t="shared" si="4"/>
        <v>0.17871235927695042</v>
      </c>
      <c r="AB16" s="49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56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50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51">
        <f t="shared" si="5"/>
        <v>0</v>
      </c>
      <c r="AF16" s="49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6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4</v>
      </c>
      <c r="AH16" s="50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20335980</v>
      </c>
      <c r="AI16" s="50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14235186</v>
      </c>
      <c r="AJ16" s="50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51">
        <f t="shared" si="6"/>
        <v>0.15872108270113325</v>
      </c>
      <c r="AL16" s="49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50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50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50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3">
        <f t="shared" si="7"/>
        <v>0</v>
      </c>
    </row>
    <row r="17" spans="1:42" ht="60.75" customHeight="1" thickBot="1" x14ac:dyDescent="0.4">
      <c r="A17" s="57" t="s">
        <v>20</v>
      </c>
      <c r="B17" s="58">
        <v>158019600.00000003</v>
      </c>
      <c r="C17" s="59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30</v>
      </c>
      <c r="D17" s="60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31218574.550000001</v>
      </c>
      <c r="E17" s="61">
        <f t="shared" si="0"/>
        <v>0.19756140725580873</v>
      </c>
      <c r="F17" s="59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1</v>
      </c>
      <c r="G17" s="62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6476.86</v>
      </c>
      <c r="H17" s="59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22</v>
      </c>
      <c r="I17" s="60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17903132.879999999</v>
      </c>
      <c r="J17" s="63">
        <f t="shared" si="1"/>
        <v>0.11329691304116701</v>
      </c>
      <c r="K17" s="64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22</v>
      </c>
      <c r="L17" s="60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17903132.879999999</v>
      </c>
      <c r="M17" s="60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17903132.879999999</v>
      </c>
      <c r="N17" s="60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12532192.939999999</v>
      </c>
      <c r="O17" s="61">
        <f t="shared" si="2"/>
        <v>0.11329691304116701</v>
      </c>
      <c r="P17" s="65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60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62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0</v>
      </c>
      <c r="S17" s="64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22</v>
      </c>
      <c r="T17" s="60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17903132.879999999</v>
      </c>
      <c r="U17" s="60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17903132.879999999</v>
      </c>
      <c r="V17" s="60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12532192.939999999</v>
      </c>
      <c r="W17" s="61">
        <f t="shared" si="3"/>
        <v>0.11329691304116701</v>
      </c>
      <c r="X17" s="66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7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8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9">
        <f t="shared" si="4"/>
        <v>2.6038091477259776E-3</v>
      </c>
      <c r="AB17" s="66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9</v>
      </c>
      <c r="AC17" s="67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9</v>
      </c>
      <c r="AD17" s="68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279591.17</v>
      </c>
      <c r="AE17" s="69">
        <f t="shared" si="5"/>
        <v>1.7693448787365613E-3</v>
      </c>
      <c r="AF17" s="59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8</v>
      </c>
      <c r="AG17" s="70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8</v>
      </c>
      <c r="AH17" s="60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270557.56</v>
      </c>
      <c r="AI17" s="60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189390.24</v>
      </c>
      <c r="AJ17" s="60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0</v>
      </c>
      <c r="AK17" s="61">
        <f t="shared" si="6"/>
        <v>1.7121772235849221E-3</v>
      </c>
      <c r="AL17" s="66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0</v>
      </c>
      <c r="AM17" s="68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0</v>
      </c>
      <c r="AN17" s="68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0</v>
      </c>
      <c r="AO17" s="68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0</v>
      </c>
      <c r="AP17" s="71">
        <f t="shared" si="7"/>
        <v>0</v>
      </c>
    </row>
    <row r="18" spans="1:42" ht="60.75" customHeight="1" thickBot="1" x14ac:dyDescent="0.4">
      <c r="A18" s="14" t="s">
        <v>21</v>
      </c>
      <c r="B18" s="15">
        <v>1302067657.937892</v>
      </c>
      <c r="C18" s="16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1226</v>
      </c>
      <c r="D18" s="17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979905224.04000008</v>
      </c>
      <c r="E18" s="26">
        <f t="shared" si="0"/>
        <v>0.75257627210547084</v>
      </c>
      <c r="F18" s="72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164</v>
      </c>
      <c r="G18" s="24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156010492.75</v>
      </c>
      <c r="H18" s="16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746</v>
      </c>
      <c r="I18" s="17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573066908.66000009</v>
      </c>
      <c r="J18" s="26">
        <f t="shared" si="1"/>
        <v>0.44012068433339052</v>
      </c>
      <c r="K18" s="16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734</v>
      </c>
      <c r="L18" s="17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660496796.08940005</v>
      </c>
      <c r="M18" s="17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563042854.16920006</v>
      </c>
      <c r="N18" s="17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397697006.56959999</v>
      </c>
      <c r="O18" s="26">
        <f t="shared" si="2"/>
        <v>0.43242211780369477</v>
      </c>
      <c r="P18" s="23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1498885.84</v>
      </c>
      <c r="Q18" s="17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1664376.4200000004</v>
      </c>
      <c r="R18" s="24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1185058.1797999991</v>
      </c>
      <c r="S18" s="16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730</v>
      </c>
      <c r="T18" s="17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659088014.5394001</v>
      </c>
      <c r="U18" s="17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561634072.61920011</v>
      </c>
      <c r="V18" s="17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396710859.49959999</v>
      </c>
      <c r="W18" s="26">
        <f t="shared" si="3"/>
        <v>0.43134016054793201</v>
      </c>
      <c r="X18" s="27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534</v>
      </c>
      <c r="Y18" s="30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633</v>
      </c>
      <c r="Z18" s="31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92996891.460000008</v>
      </c>
      <c r="AA18" s="29">
        <f t="shared" si="4"/>
        <v>7.1422472475263579E-2</v>
      </c>
      <c r="AB18" s="27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435</v>
      </c>
      <c r="AC18" s="27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454</v>
      </c>
      <c r="AD18" s="28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54197577.540000007</v>
      </c>
      <c r="AE18" s="73">
        <f t="shared" si="5"/>
        <v>4.1624240652619916E-2</v>
      </c>
      <c r="AF18" s="16">
        <f>SUM(AF19:AF26)</f>
        <v>450</v>
      </c>
      <c r="AG18" s="25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482</v>
      </c>
      <c r="AH18" s="17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83868792.070000008</v>
      </c>
      <c r="AI18" s="17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58708152.399999991</v>
      </c>
      <c r="AJ18" s="17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40403836.509999998</v>
      </c>
      <c r="AK18" s="26">
        <f t="shared" si="6"/>
        <v>6.441200774683592E-2</v>
      </c>
      <c r="AL18" s="27">
        <f>SUM(AL19:AL26)</f>
        <v>348</v>
      </c>
      <c r="AM18" s="28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43747939.82</v>
      </c>
      <c r="AN18" s="28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40041855.68</v>
      </c>
      <c r="AO18" s="28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28029297.499999996</v>
      </c>
      <c r="AP18" s="29">
        <f t="shared" si="7"/>
        <v>3.0752515382660689E-2</v>
      </c>
    </row>
    <row r="19" spans="1:42" ht="60.75" customHeight="1" x14ac:dyDescent="0.35">
      <c r="A19" s="74" t="s">
        <v>22</v>
      </c>
      <c r="B19" s="75">
        <v>51249600</v>
      </c>
      <c r="C19" s="34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5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40853612.140000001</v>
      </c>
      <c r="E19" s="36">
        <f t="shared" si="0"/>
        <v>0.79714987316974184</v>
      </c>
      <c r="F19" s="34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7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4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8</v>
      </c>
      <c r="I19" s="35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34562948.159999996</v>
      </c>
      <c r="J19" s="38">
        <f t="shared" si="1"/>
        <v>0.67440425213074828</v>
      </c>
      <c r="K19" s="39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8</v>
      </c>
      <c r="L19" s="35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35792061.089999996</v>
      </c>
      <c r="M19" s="35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34562948.159900002</v>
      </c>
      <c r="N19" s="35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24194063.689900003</v>
      </c>
      <c r="O19" s="36">
        <f t="shared" si="2"/>
        <v>0.67440425212879718</v>
      </c>
      <c r="P19" s="40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-17512</v>
      </c>
      <c r="Q19" s="35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</v>
      </c>
      <c r="R19" s="37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39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8</v>
      </c>
      <c r="T19" s="35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35792061.089999996</v>
      </c>
      <c r="U19" s="35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34562948.159900002</v>
      </c>
      <c r="V19" s="35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24194063.689900003</v>
      </c>
      <c r="W19" s="36">
        <f t="shared" si="3"/>
        <v>0.67440425212879718</v>
      </c>
      <c r="X19" s="42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2</v>
      </c>
      <c r="Y19" s="43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2</v>
      </c>
      <c r="Z19" s="44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567945.89</v>
      </c>
      <c r="AA19" s="45">
        <f t="shared" si="4"/>
        <v>1.1081957517717211E-2</v>
      </c>
      <c r="AB19" s="42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3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4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5">
        <f t="shared" si="5"/>
        <v>0</v>
      </c>
      <c r="AF19" s="34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5</v>
      </c>
      <c r="AG19" s="41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11</v>
      </c>
      <c r="AH19" s="35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2669488.11</v>
      </c>
      <c r="AI19" s="35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1868641.6600000001</v>
      </c>
      <c r="AJ19" s="35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2669488.11</v>
      </c>
      <c r="AK19" s="36">
        <f t="shared" si="6"/>
        <v>5.2087979418375945E-2</v>
      </c>
      <c r="AL19" s="42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44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44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44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46">
        <f t="shared" si="7"/>
        <v>0</v>
      </c>
    </row>
    <row r="20" spans="1:42" ht="60.75" customHeight="1" x14ac:dyDescent="0.35">
      <c r="A20" s="47" t="s">
        <v>23</v>
      </c>
      <c r="B20" s="76">
        <v>455648577.02400029</v>
      </c>
      <c r="C20" s="49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50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372762536.53000003</v>
      </c>
      <c r="E20" s="51">
        <f t="shared" si="0"/>
        <v>0.81809217745096918</v>
      </c>
      <c r="F20" s="49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76</v>
      </c>
      <c r="G20" s="52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91015266.700000003</v>
      </c>
      <c r="H20" s="49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64</v>
      </c>
      <c r="I20" s="50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92097442.139999986</v>
      </c>
      <c r="J20" s="53">
        <f t="shared" si="1"/>
        <v>0.20212384452404195</v>
      </c>
      <c r="K20" s="54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52</v>
      </c>
      <c r="L20" s="50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167287437.06</v>
      </c>
      <c r="M20" s="50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82270750.969999999</v>
      </c>
      <c r="N20" s="50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57589525.520000003</v>
      </c>
      <c r="O20" s="51">
        <f t="shared" si="2"/>
        <v>0.18055746274319334</v>
      </c>
      <c r="P20" s="55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0</v>
      </c>
      <c r="Q20" s="50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0</v>
      </c>
      <c r="R20" s="52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0</v>
      </c>
      <c r="S20" s="54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52</v>
      </c>
      <c r="T20" s="50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167287437.06</v>
      </c>
      <c r="U20" s="50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82270750.969999999</v>
      </c>
      <c r="V20" s="50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57589525.520000003</v>
      </c>
      <c r="W20" s="51">
        <f t="shared" si="3"/>
        <v>0.18055746274319334</v>
      </c>
      <c r="X20" s="49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4</v>
      </c>
      <c r="Y20" s="56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5</v>
      </c>
      <c r="Z20" s="50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14496801.859999999</v>
      </c>
      <c r="AA20" s="51">
        <f t="shared" si="4"/>
        <v>3.1815751416768741E-2</v>
      </c>
      <c r="AB20" s="49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1</v>
      </c>
      <c r="AC20" s="56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1</v>
      </c>
      <c r="AD20" s="50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3525100</v>
      </c>
      <c r="AE20" s="51">
        <f t="shared" si="5"/>
        <v>7.7364446587843139E-3</v>
      </c>
      <c r="AF20" s="49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14</v>
      </c>
      <c r="AG20" s="56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17</v>
      </c>
      <c r="AH20" s="50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9523600.1600000001</v>
      </c>
      <c r="AI20" s="50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6666520.0999999996</v>
      </c>
      <c r="AJ20" s="50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9523600.1600000001</v>
      </c>
      <c r="AK20" s="51">
        <f t="shared" si="6"/>
        <v>2.0901195878196204E-2</v>
      </c>
      <c r="AL20" s="49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1</v>
      </c>
      <c r="AM20" s="50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7050200</v>
      </c>
      <c r="AN20" s="50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3525100</v>
      </c>
      <c r="AO20" s="50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2467570</v>
      </c>
      <c r="AP20" s="53">
        <f t="shared" si="7"/>
        <v>7.7364446587843139E-3</v>
      </c>
    </row>
    <row r="21" spans="1:42" ht="60.75" customHeight="1" x14ac:dyDescent="0.35">
      <c r="A21" s="47" t="s">
        <v>24</v>
      </c>
      <c r="B21" s="76">
        <v>374334031.13389146</v>
      </c>
      <c r="C21" s="49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709</v>
      </c>
      <c r="D21" s="50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375941176.74000001</v>
      </c>
      <c r="E21" s="51">
        <f t="shared" si="0"/>
        <v>1.004293346242767</v>
      </c>
      <c r="F21" s="49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61</v>
      </c>
      <c r="G21" s="52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23056667.07</v>
      </c>
      <c r="H21" s="49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50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352884509.67000002</v>
      </c>
      <c r="J21" s="53">
        <f t="shared" si="1"/>
        <v>0.94269951519257034</v>
      </c>
      <c r="K21" s="54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50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352687146.34939998</v>
      </c>
      <c r="M21" s="50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352687146.34939998</v>
      </c>
      <c r="N21" s="50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246430511.36990002</v>
      </c>
      <c r="O21" s="51">
        <f t="shared" si="2"/>
        <v>0.94217227667246517</v>
      </c>
      <c r="P21" s="55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1620596.8500000006</v>
      </c>
      <c r="Q21" s="50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1620596.8500000006</v>
      </c>
      <c r="R21" s="52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1154412.5599999991</v>
      </c>
      <c r="S21" s="54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644</v>
      </c>
      <c r="T21" s="50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351278364.79939997</v>
      </c>
      <c r="U21" s="50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351278364.79939997</v>
      </c>
      <c r="V21" s="50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245444364.29990003</v>
      </c>
      <c r="W21" s="51">
        <f t="shared" si="3"/>
        <v>0.93840884232551924</v>
      </c>
      <c r="X21" s="49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517</v>
      </c>
      <c r="Y21" s="56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603</v>
      </c>
      <c r="Z21" s="50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61910090.629999995</v>
      </c>
      <c r="AA21" s="51">
        <f t="shared" si="4"/>
        <v>0.16538728910772221</v>
      </c>
      <c r="AB21" s="49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433</v>
      </c>
      <c r="AC21" s="56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450</v>
      </c>
      <c r="AD21" s="50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46275680.219999999</v>
      </c>
      <c r="AE21" s="51">
        <f t="shared" si="5"/>
        <v>0.12362135518330193</v>
      </c>
      <c r="AF21" s="49">
        <f>SUM([1]Dolnośląskie!Y21,'[1]Kujawsko-pomorskie.'!Y21,[1]Lubelskie.!Y21,[1]Lubuskie.!Y21,[1]Łódzkie.!Y21,[1]Małopolskie.!Y21,[1]Mazowieckie.!Y21,[1]Opolskie.!Y21,[1]Podkarpackie.!Y21,[1]Podlaskie.!Y21,[1]Pomorskie.!Y21,[1]Śląskie.!Y21,[1]Świętokrzyskie.!Y21,'[1]Warmińsko-Mazurskie.'!Y21,[1]Wielkopolskie.!Y21,[1]Zachodniopomorskie.!Y21)</f>
        <v>417</v>
      </c>
      <c r="AG21" s="56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430</v>
      </c>
      <c r="AH21" s="50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43458762.449999996</v>
      </c>
      <c r="AI21" s="50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30421131.739999998</v>
      </c>
      <c r="AJ21" s="50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51">
        <f t="shared" si="6"/>
        <v>0.11609621043098725</v>
      </c>
      <c r="AL21" s="49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344</v>
      </c>
      <c r="AM21" s="50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33190669.460000001</v>
      </c>
      <c r="AN21" s="50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33190669.460000001</v>
      </c>
      <c r="AO21" s="50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23233467.16</v>
      </c>
      <c r="AP21" s="53">
        <f t="shared" si="7"/>
        <v>8.866591519735055E-2</v>
      </c>
    </row>
    <row r="22" spans="1:42" ht="60.75" customHeight="1" x14ac:dyDescent="0.35">
      <c r="A22" s="47" t="s">
        <v>25</v>
      </c>
      <c r="B22" s="76">
        <v>109331497.71600002</v>
      </c>
      <c r="C22" s="49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50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46067788.990000002</v>
      </c>
      <c r="E22" s="51">
        <f t="shared" si="0"/>
        <v>0.42135880283709176</v>
      </c>
      <c r="F22" s="49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5</v>
      </c>
      <c r="G22" s="52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10079172.939999999</v>
      </c>
      <c r="H22" s="49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11</v>
      </c>
      <c r="I22" s="50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16925619.060000002</v>
      </c>
      <c r="J22" s="53">
        <f t="shared" si="1"/>
        <v>0.15481009053736797</v>
      </c>
      <c r="K22" s="54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11</v>
      </c>
      <c r="L22" s="50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22390301.609999999</v>
      </c>
      <c r="M22" s="50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16925619.060000002</v>
      </c>
      <c r="N22" s="50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11847933.309900001</v>
      </c>
      <c r="O22" s="51">
        <f t="shared" si="2"/>
        <v>0.15481009053736797</v>
      </c>
      <c r="P22" s="55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41263.589999999793</v>
      </c>
      <c r="Q22" s="50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30301.70000000007</v>
      </c>
      <c r="R22" s="52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21211.190000000053</v>
      </c>
      <c r="S22" s="54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11</v>
      </c>
      <c r="T22" s="50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22390301.609999999</v>
      </c>
      <c r="U22" s="50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16925619.060000002</v>
      </c>
      <c r="V22" s="50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11847933.309900001</v>
      </c>
      <c r="W22" s="51">
        <f t="shared" si="3"/>
        <v>0.15481009053736797</v>
      </c>
      <c r="X22" s="49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9</v>
      </c>
      <c r="Y22" s="56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14</v>
      </c>
      <c r="Z22" s="50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13267272.82</v>
      </c>
      <c r="AA22" s="51">
        <f t="shared" si="4"/>
        <v>0.12134904485131198</v>
      </c>
      <c r="AB22" s="49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1</v>
      </c>
      <c r="AC22" s="56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1</v>
      </c>
      <c r="AD22" s="50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1070711.1000000001</v>
      </c>
      <c r="AE22" s="51">
        <f t="shared" si="5"/>
        <v>9.79325374999695E-3</v>
      </c>
      <c r="AF22" s="49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2</v>
      </c>
      <c r="AG22" s="56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2</v>
      </c>
      <c r="AH22" s="50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3225869.27</v>
      </c>
      <c r="AI22" s="50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2258108.48</v>
      </c>
      <c r="AJ22" s="50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3225869.27</v>
      </c>
      <c r="AK22" s="51">
        <f t="shared" si="6"/>
        <v>2.9505397231267536E-2</v>
      </c>
      <c r="AL22" s="49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0</v>
      </c>
      <c r="AM22" s="50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0</v>
      </c>
      <c r="AN22" s="50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0</v>
      </c>
      <c r="AO22" s="50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0</v>
      </c>
      <c r="AP22" s="53">
        <f t="shared" si="7"/>
        <v>0</v>
      </c>
    </row>
    <row r="23" spans="1:42" ht="60.75" customHeight="1" x14ac:dyDescent="0.35">
      <c r="A23" s="47" t="s">
        <v>26</v>
      </c>
      <c r="B23" s="76">
        <v>58459052.06400001</v>
      </c>
      <c r="C23" s="49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39</v>
      </c>
      <c r="D23" s="50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38473546.729999997</v>
      </c>
      <c r="E23" s="51">
        <f t="shared" si="0"/>
        <v>0.65812813194233444</v>
      </c>
      <c r="F23" s="49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52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9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0</v>
      </c>
      <c r="I23" s="50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0</v>
      </c>
      <c r="J23" s="53">
        <f t="shared" si="1"/>
        <v>0</v>
      </c>
      <c r="K23" s="54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0</v>
      </c>
      <c r="L23" s="50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0</v>
      </c>
      <c r="M23" s="50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0</v>
      </c>
      <c r="N23" s="50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0</v>
      </c>
      <c r="O23" s="51">
        <f t="shared" si="2"/>
        <v>0</v>
      </c>
      <c r="P23" s="55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50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52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4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0</v>
      </c>
      <c r="T23" s="50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0</v>
      </c>
      <c r="U23" s="50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0</v>
      </c>
      <c r="V23" s="50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0</v>
      </c>
      <c r="W23" s="51">
        <f t="shared" si="3"/>
        <v>0</v>
      </c>
      <c r="X23" s="49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6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50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51">
        <f t="shared" si="4"/>
        <v>0</v>
      </c>
      <c r="AB23" s="49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6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50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51">
        <f t="shared" si="5"/>
        <v>0</v>
      </c>
      <c r="AF23" s="49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6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50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50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50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51">
        <f t="shared" si="6"/>
        <v>0</v>
      </c>
      <c r="AL23" s="49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50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50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50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3">
        <f t="shared" si="7"/>
        <v>0</v>
      </c>
    </row>
    <row r="24" spans="1:42" ht="60.75" customHeight="1" x14ac:dyDescent="0.35">
      <c r="A24" s="47" t="s">
        <v>27</v>
      </c>
      <c r="B24" s="76">
        <v>65129700.000000007</v>
      </c>
      <c r="C24" s="49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4</v>
      </c>
      <c r="D24" s="50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3714116.62</v>
      </c>
      <c r="E24" s="51">
        <f t="shared" si="0"/>
        <v>5.7026465959462425E-2</v>
      </c>
      <c r="F24" s="49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52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9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50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3">
        <f t="shared" si="1"/>
        <v>0</v>
      </c>
      <c r="K24" s="54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50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50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50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51">
        <f t="shared" si="2"/>
        <v>0</v>
      </c>
      <c r="P24" s="55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50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52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4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50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50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50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51">
        <f t="shared" si="3"/>
        <v>0</v>
      </c>
      <c r="X24" s="49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6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50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51">
        <f t="shared" si="4"/>
        <v>0</v>
      </c>
      <c r="AB24" s="49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6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50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51">
        <f t="shared" si="5"/>
        <v>0</v>
      </c>
      <c r="AF24" s="49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6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50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50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50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51">
        <f t="shared" si="6"/>
        <v>0</v>
      </c>
      <c r="AL24" s="49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50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50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50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3">
        <f t="shared" si="7"/>
        <v>0</v>
      </c>
    </row>
    <row r="25" spans="1:42" ht="60.75" customHeight="1" x14ac:dyDescent="0.35">
      <c r="A25" s="47" t="s">
        <v>28</v>
      </c>
      <c r="B25" s="76">
        <v>187915200.00000003</v>
      </c>
      <c r="C25" s="49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50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102092446.29000001</v>
      </c>
      <c r="E25" s="51">
        <f t="shared" si="0"/>
        <v>0.54328998553602892</v>
      </c>
      <c r="F25" s="49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9</v>
      </c>
      <c r="G25" s="52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25136156.66</v>
      </c>
      <c r="H25" s="49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50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3">
        <f t="shared" si="1"/>
        <v>0.40761146320255087</v>
      </c>
      <c r="K25" s="54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50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50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50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51">
        <f t="shared" si="2"/>
        <v>0.40761146320201869</v>
      </c>
      <c r="P25" s="55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-145462.60000000015</v>
      </c>
      <c r="Q25" s="50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13477.869999999937</v>
      </c>
      <c r="R25" s="52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9434.4297999998525</v>
      </c>
      <c r="S25" s="54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50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82339849.980000004</v>
      </c>
      <c r="U25" s="50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76596389.629899994</v>
      </c>
      <c r="V25" s="50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57634972.679899998</v>
      </c>
      <c r="W25" s="51">
        <f t="shared" si="3"/>
        <v>0.40761146320201869</v>
      </c>
      <c r="X25" s="49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7</v>
      </c>
      <c r="Y25" s="56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9</v>
      </c>
      <c r="Z25" s="50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2754780.2600000002</v>
      </c>
      <c r="AA25" s="51">
        <f t="shared" si="4"/>
        <v>1.4659698949313306E-2</v>
      </c>
      <c r="AB25" s="49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2</v>
      </c>
      <c r="AC25" s="56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2</v>
      </c>
      <c r="AD25" s="50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3326086.22</v>
      </c>
      <c r="AE25" s="51">
        <f t="shared" si="5"/>
        <v>1.7699931777738043E-2</v>
      </c>
      <c r="AF25" s="49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12</v>
      </c>
      <c r="AG25" s="56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22</v>
      </c>
      <c r="AH25" s="50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24991072.079999998</v>
      </c>
      <c r="AI25" s="50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17493750.420000002</v>
      </c>
      <c r="AJ25" s="50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24984878.969999999</v>
      </c>
      <c r="AK25" s="51">
        <f t="shared" si="6"/>
        <v>0.13299122199800759</v>
      </c>
      <c r="AL25" s="49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3</v>
      </c>
      <c r="AM25" s="50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3507070.36</v>
      </c>
      <c r="AN25" s="50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3326086.22</v>
      </c>
      <c r="AO25" s="50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2328260.34</v>
      </c>
      <c r="AP25" s="53">
        <f t="shared" si="7"/>
        <v>1.7699931777738043E-2</v>
      </c>
    </row>
    <row r="26" spans="1:42" ht="60.75" customHeight="1" thickBot="1" x14ac:dyDescent="0.4">
      <c r="A26" s="57" t="s">
        <v>29</v>
      </c>
      <c r="B26" s="77">
        <v>0</v>
      </c>
      <c r="C26" s="59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60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61">
        <v>0</v>
      </c>
      <c r="F26" s="59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62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9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60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3">
        <v>0</v>
      </c>
      <c r="K26" s="64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60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60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60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61">
        <v>0</v>
      </c>
      <c r="P26" s="65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60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62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4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60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60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60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61">
        <v>0</v>
      </c>
      <c r="X26" s="59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70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60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61">
        <v>0</v>
      </c>
      <c r="AB26" s="59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70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60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61">
        <v>0</v>
      </c>
      <c r="AF26" s="66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7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8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8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8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9">
        <v>0</v>
      </c>
      <c r="AL26" s="66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8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8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8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71">
        <v>0</v>
      </c>
    </row>
    <row r="27" spans="1:42" ht="60.75" customHeight="1" thickBot="1" x14ac:dyDescent="0.4">
      <c r="A27" s="14" t="s">
        <v>30</v>
      </c>
      <c r="B27" s="15">
        <v>286143600</v>
      </c>
      <c r="C27" s="16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7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6">
        <f t="shared" si="0"/>
        <v>0.15445494465016868</v>
      </c>
      <c r="F27" s="16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4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6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20</v>
      </c>
      <c r="I27" s="17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499600</v>
      </c>
      <c r="J27" s="26">
        <f t="shared" si="1"/>
        <v>1.7459764957175347E-3</v>
      </c>
      <c r="K27" s="16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20</v>
      </c>
      <c r="L27" s="17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543430.19030000002</v>
      </c>
      <c r="M27" s="17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499600.00070000003</v>
      </c>
      <c r="N27" s="17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349719.99959999998</v>
      </c>
      <c r="O27" s="26">
        <f t="shared" si="2"/>
        <v>1.7459764981638591E-3</v>
      </c>
      <c r="P27" s="23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7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4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0</v>
      </c>
      <c r="S27" s="16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20</v>
      </c>
      <c r="T27" s="17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543430.19030000002</v>
      </c>
      <c r="U27" s="17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499600.00070000003</v>
      </c>
      <c r="V27" s="17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349719.99959999998</v>
      </c>
      <c r="W27" s="26">
        <f t="shared" si="3"/>
        <v>1.7459764981638591E-3</v>
      </c>
      <c r="X27" s="16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20</v>
      </c>
      <c r="Y27" s="25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20</v>
      </c>
      <c r="Z27" s="17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417100</v>
      </c>
      <c r="AA27" s="26">
        <f t="shared" si="4"/>
        <v>1.4576597205039708E-3</v>
      </c>
      <c r="AB27" s="16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20</v>
      </c>
      <c r="AC27" s="25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20</v>
      </c>
      <c r="AD27" s="17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499600</v>
      </c>
      <c r="AE27" s="26">
        <f t="shared" si="5"/>
        <v>1.7459764957175347E-3</v>
      </c>
      <c r="AF27" s="27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20</v>
      </c>
      <c r="AG27" s="30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23</v>
      </c>
      <c r="AH27" s="31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549600</v>
      </c>
      <c r="AI27" s="31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384720</v>
      </c>
      <c r="AJ27" s="31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9">
        <f t="shared" si="6"/>
        <v>1.920713935240907E-3</v>
      </c>
      <c r="AL27" s="27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17</v>
      </c>
      <c r="AM27" s="28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470040.9</v>
      </c>
      <c r="AN27" s="28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424600</v>
      </c>
      <c r="AO27" s="28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297220</v>
      </c>
      <c r="AP27" s="29">
        <f t="shared" si="7"/>
        <v>1.4838703364324765E-3</v>
      </c>
    </row>
    <row r="28" spans="1:42" ht="60.75" customHeight="1" x14ac:dyDescent="0.35">
      <c r="A28" s="74" t="s">
        <v>31</v>
      </c>
      <c r="B28" s="78">
        <v>242794980</v>
      </c>
      <c r="C28" s="34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5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6">
        <f t="shared" si="0"/>
        <v>0</v>
      </c>
      <c r="F28" s="34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7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4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5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8">
        <f t="shared" si="1"/>
        <v>0</v>
      </c>
      <c r="K28" s="39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5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5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5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6">
        <f t="shared" si="2"/>
        <v>0</v>
      </c>
      <c r="P28" s="40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5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7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9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5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5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5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6">
        <f t="shared" si="3"/>
        <v>0</v>
      </c>
      <c r="X28" s="34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41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5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6">
        <f t="shared" si="4"/>
        <v>0</v>
      </c>
      <c r="AB28" s="34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41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5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6">
        <f t="shared" si="5"/>
        <v>0</v>
      </c>
      <c r="AF28" s="42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3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4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4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4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5">
        <f t="shared" si="6"/>
        <v>0</v>
      </c>
      <c r="AL28" s="42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4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4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4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6">
        <f t="shared" si="7"/>
        <v>0</v>
      </c>
    </row>
    <row r="29" spans="1:42" ht="60.75" customHeight="1" x14ac:dyDescent="0.35">
      <c r="A29" s="47" t="s">
        <v>32</v>
      </c>
      <c r="B29" s="76">
        <v>555204</v>
      </c>
      <c r="C29" s="49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50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51">
        <f t="shared" si="0"/>
        <v>1.2600773769641429</v>
      </c>
      <c r="F29" s="49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52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9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50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3">
        <f t="shared" si="1"/>
        <v>0.8998494247159603</v>
      </c>
      <c r="K29" s="54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50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50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499600.00070000003</v>
      </c>
      <c r="N29" s="50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51">
        <f t="shared" si="2"/>
        <v>0.8998494259767581</v>
      </c>
      <c r="P29" s="55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50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52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4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50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543430.19030000002</v>
      </c>
      <c r="U29" s="50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499600.00070000003</v>
      </c>
      <c r="V29" s="50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349719.99959999998</v>
      </c>
      <c r="W29" s="51">
        <f t="shared" si="3"/>
        <v>0.8998494259767581</v>
      </c>
      <c r="X29" s="49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6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50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417100</v>
      </c>
      <c r="AA29" s="51">
        <f t="shared" si="4"/>
        <v>0.75125539441358491</v>
      </c>
      <c r="AB29" s="49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6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50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51">
        <f t="shared" si="5"/>
        <v>0.8998494247159603</v>
      </c>
      <c r="AF29" s="49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6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50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50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50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51">
        <f t="shared" si="6"/>
        <v>0.98990641277800595</v>
      </c>
      <c r="AL29" s="49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17</v>
      </c>
      <c r="AM29" s="50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470040.9</v>
      </c>
      <c r="AN29" s="50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424600</v>
      </c>
      <c r="AO29" s="50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297220</v>
      </c>
      <c r="AP29" s="53">
        <f t="shared" si="7"/>
        <v>0.76476394262289171</v>
      </c>
    </row>
    <row r="30" spans="1:42" ht="60.75" customHeight="1" thickBot="1" x14ac:dyDescent="0.4">
      <c r="A30" s="57" t="s">
        <v>33</v>
      </c>
      <c r="B30" s="77">
        <v>42793416</v>
      </c>
      <c r="C30" s="59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60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61">
        <f t="shared" si="0"/>
        <v>1.016434254746104</v>
      </c>
      <c r="F30" s="59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62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9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0</v>
      </c>
      <c r="I30" s="60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0</v>
      </c>
      <c r="J30" s="63">
        <f t="shared" si="1"/>
        <v>0</v>
      </c>
      <c r="K30" s="64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0</v>
      </c>
      <c r="L30" s="60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0</v>
      </c>
      <c r="M30" s="60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0</v>
      </c>
      <c r="N30" s="60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0</v>
      </c>
      <c r="O30" s="61">
        <f t="shared" si="2"/>
        <v>0</v>
      </c>
      <c r="P30" s="65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60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62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0</v>
      </c>
      <c r="S30" s="64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0</v>
      </c>
      <c r="T30" s="60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0</v>
      </c>
      <c r="U30" s="60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0</v>
      </c>
      <c r="V30" s="60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0</v>
      </c>
      <c r="W30" s="61">
        <f t="shared" si="3"/>
        <v>0</v>
      </c>
      <c r="X30" s="59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0</v>
      </c>
      <c r="Y30" s="70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0</v>
      </c>
      <c r="Z30" s="60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0</v>
      </c>
      <c r="AA30" s="61">
        <f t="shared" si="4"/>
        <v>0</v>
      </c>
      <c r="AB30" s="59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0</v>
      </c>
      <c r="AC30" s="70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0</v>
      </c>
      <c r="AD30" s="60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0</v>
      </c>
      <c r="AE30" s="61">
        <f t="shared" si="5"/>
        <v>0</v>
      </c>
      <c r="AF30" s="66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0</v>
      </c>
      <c r="AG30" s="67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0</v>
      </c>
      <c r="AH30" s="68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0</v>
      </c>
      <c r="AI30" s="68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0</v>
      </c>
      <c r="AJ30" s="68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9">
        <f t="shared" si="6"/>
        <v>0</v>
      </c>
      <c r="AL30" s="66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68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68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68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71">
        <f t="shared" si="7"/>
        <v>0</v>
      </c>
    </row>
    <row r="31" spans="1:42" ht="60.75" customHeight="1" thickBot="1" x14ac:dyDescent="0.4">
      <c r="A31" s="14" t="s">
        <v>34</v>
      </c>
      <c r="B31" s="79">
        <v>8541600</v>
      </c>
      <c r="C31" s="16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7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4171426.1799999997</v>
      </c>
      <c r="E31" s="26">
        <f t="shared" si="0"/>
        <v>0.4883659010021541</v>
      </c>
      <c r="F31" s="16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2</v>
      </c>
      <c r="G31" s="24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811257.6100000001</v>
      </c>
      <c r="H31" s="16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2</v>
      </c>
      <c r="I31" s="17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943846.46</v>
      </c>
      <c r="J31" s="26">
        <f t="shared" si="1"/>
        <v>0.11049996019481127</v>
      </c>
      <c r="K31" s="16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17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17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17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26">
        <f t="shared" si="2"/>
        <v>0</v>
      </c>
      <c r="P31" s="23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7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4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6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17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17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17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26">
        <f t="shared" si="3"/>
        <v>0</v>
      </c>
      <c r="X31" s="16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5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7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6">
        <f t="shared" si="4"/>
        <v>0</v>
      </c>
      <c r="AB31" s="16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5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7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6">
        <f t="shared" si="5"/>
        <v>0</v>
      </c>
      <c r="AF31" s="27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30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31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31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31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9">
        <f t="shared" si="6"/>
        <v>0</v>
      </c>
      <c r="AL31" s="27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8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8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8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9">
        <f t="shared" si="7"/>
        <v>0</v>
      </c>
    </row>
    <row r="32" spans="1:42" ht="60.75" customHeight="1" x14ac:dyDescent="0.35">
      <c r="A32" s="74" t="s">
        <v>35</v>
      </c>
      <c r="B32" s="78">
        <v>5124960.0000000009</v>
      </c>
      <c r="C32" s="34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5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2229407.0099999998</v>
      </c>
      <c r="E32" s="36">
        <f t="shared" si="0"/>
        <v>0.43500964105085688</v>
      </c>
      <c r="F32" s="34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7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4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2</v>
      </c>
      <c r="I32" s="35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943846.46</v>
      </c>
      <c r="J32" s="38">
        <f t="shared" si="1"/>
        <v>0.18416660032468543</v>
      </c>
      <c r="K32" s="39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35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35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35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36">
        <f t="shared" si="2"/>
        <v>0</v>
      </c>
      <c r="P32" s="40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5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7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9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35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35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35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36">
        <f t="shared" si="3"/>
        <v>0</v>
      </c>
      <c r="X32" s="34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41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5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6">
        <f t="shared" si="4"/>
        <v>0</v>
      </c>
      <c r="AB32" s="34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41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5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6">
        <f t="shared" si="5"/>
        <v>0</v>
      </c>
      <c r="AF32" s="42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3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4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4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4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5">
        <f t="shared" si="6"/>
        <v>0</v>
      </c>
      <c r="AL32" s="42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4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4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4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6">
        <f t="shared" si="7"/>
        <v>0</v>
      </c>
    </row>
    <row r="33" spans="1:42" ht="60.75" customHeight="1" thickBot="1" x14ac:dyDescent="0.4">
      <c r="A33" s="57" t="s">
        <v>36</v>
      </c>
      <c r="B33" s="80">
        <v>3416640</v>
      </c>
      <c r="C33" s="59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60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61">
        <f t="shared" si="0"/>
        <v>0.56840029092909994</v>
      </c>
      <c r="F33" s="59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0</v>
      </c>
      <c r="G33" s="62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0</v>
      </c>
      <c r="H33" s="59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60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63">
        <f t="shared" si="1"/>
        <v>0</v>
      </c>
      <c r="K33" s="64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60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60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60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61">
        <f t="shared" si="2"/>
        <v>0</v>
      </c>
      <c r="P33" s="65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60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62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4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60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60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60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61">
        <f t="shared" si="3"/>
        <v>0</v>
      </c>
      <c r="X33" s="66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7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8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9">
        <f t="shared" si="4"/>
        <v>0</v>
      </c>
      <c r="AB33" s="59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70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60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61">
        <f t="shared" si="5"/>
        <v>0</v>
      </c>
      <c r="AF33" s="66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7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8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8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8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9">
        <f t="shared" si="6"/>
        <v>0</v>
      </c>
      <c r="AL33" s="66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8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8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8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71">
        <f t="shared" si="7"/>
        <v>0</v>
      </c>
    </row>
    <row r="34" spans="1:42" ht="60.75" customHeight="1" thickBot="1" x14ac:dyDescent="0.4">
      <c r="A34" s="81" t="s">
        <v>61</v>
      </c>
      <c r="B34" s="79">
        <v>187569094.368</v>
      </c>
      <c r="C34" s="16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26</v>
      </c>
      <c r="D34" s="17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63211921.169999994</v>
      </c>
      <c r="E34" s="26">
        <f t="shared" si="0"/>
        <v>0.33700605839670883</v>
      </c>
      <c r="F34" s="16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4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6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24</v>
      </c>
      <c r="I34" s="17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62437165.799999997</v>
      </c>
      <c r="J34" s="26">
        <f t="shared" si="1"/>
        <v>0.33287555186198103</v>
      </c>
      <c r="K34" s="16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24</v>
      </c>
      <c r="L34" s="17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62437165.800000004</v>
      </c>
      <c r="M34" s="17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62437165.800000004</v>
      </c>
      <c r="N34" s="17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43706016</v>
      </c>
      <c r="O34" s="26">
        <f t="shared" si="2"/>
        <v>0.33287555186198109</v>
      </c>
      <c r="P34" s="23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13153.090000000004</v>
      </c>
      <c r="Q34" s="17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13153.090000000004</v>
      </c>
      <c r="R34" s="24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9207.1599999999926</v>
      </c>
      <c r="S34" s="16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24</v>
      </c>
      <c r="T34" s="17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62437165.800000004</v>
      </c>
      <c r="U34" s="17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62437165.800000004</v>
      </c>
      <c r="V34" s="17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43706016</v>
      </c>
      <c r="W34" s="26">
        <f t="shared" si="3"/>
        <v>0.33287555186198109</v>
      </c>
      <c r="X34" s="72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10</v>
      </c>
      <c r="Y34" s="25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13</v>
      </c>
      <c r="Z34" s="17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41449753.740000002</v>
      </c>
      <c r="AA34" s="18">
        <f t="shared" si="4"/>
        <v>0.22098391997712544</v>
      </c>
      <c r="AB34" s="16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2</v>
      </c>
      <c r="AC34" s="25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2</v>
      </c>
      <c r="AD34" s="17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662199.11</v>
      </c>
      <c r="AE34" s="26">
        <f t="shared" si="5"/>
        <v>3.5304276124551873E-3</v>
      </c>
      <c r="AF34" s="27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2</v>
      </c>
      <c r="AG34" s="30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2</v>
      </c>
      <c r="AH34" s="31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662199.11</v>
      </c>
      <c r="AI34" s="31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463539.37</v>
      </c>
      <c r="AJ34" s="31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9">
        <f>AH34/B34</f>
        <v>3.5304276124551873E-3</v>
      </c>
      <c r="AL34" s="27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1</v>
      </c>
      <c r="AM34" s="28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614628.69999999995</v>
      </c>
      <c r="AN34" s="28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614628.69999999995</v>
      </c>
      <c r="AO34" s="28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430240.09</v>
      </c>
      <c r="AP34" s="29">
        <f t="shared" si="7"/>
        <v>3.2768122172309104E-3</v>
      </c>
    </row>
    <row r="35" spans="1:42" ht="60.75" customHeight="1" thickBot="1" x14ac:dyDescent="0.4">
      <c r="A35" s="82" t="s">
        <v>37</v>
      </c>
      <c r="B35" s="79">
        <v>3125229792.2396178</v>
      </c>
      <c r="C35" s="20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3000</v>
      </c>
      <c r="D35" s="21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1840161906.7399998</v>
      </c>
      <c r="E35" s="83">
        <f t="shared" si="0"/>
        <v>0.58880851299618953</v>
      </c>
      <c r="F35" s="20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406</v>
      </c>
      <c r="G35" s="84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375769904.81000006</v>
      </c>
      <c r="H35" s="20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1807</v>
      </c>
      <c r="I35" s="21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1072101302.78</v>
      </c>
      <c r="J35" s="83">
        <f t="shared" si="1"/>
        <v>0.3430471914232282</v>
      </c>
      <c r="K35" s="20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1786</v>
      </c>
      <c r="L35" s="21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1157033668.1605999</v>
      </c>
      <c r="M35" s="21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1056978516.22</v>
      </c>
      <c r="N35" s="21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743422059.11959994</v>
      </c>
      <c r="O35" s="83">
        <f t="shared" si="2"/>
        <v>0.33820825554800016</v>
      </c>
      <c r="P35" s="85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5037765.3500000015</v>
      </c>
      <c r="Q35" s="21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5204866.9300000016</v>
      </c>
      <c r="R35" s="84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3663523.5298000006</v>
      </c>
      <c r="S35" s="20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1772</v>
      </c>
      <c r="T35" s="21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1150693653.6106</v>
      </c>
      <c r="U35" s="21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1050638501.6700001</v>
      </c>
      <c r="V35" s="21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738984048.94959998</v>
      </c>
      <c r="W35" s="83">
        <f t="shared" si="3"/>
        <v>0.33617960006617187</v>
      </c>
      <c r="X35" s="72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1357</v>
      </c>
      <c r="Y35" s="25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1464</v>
      </c>
      <c r="Z35" s="17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376315250.41999996</v>
      </c>
      <c r="AA35" s="18">
        <f t="shared" si="4"/>
        <v>0.12041202581469154</v>
      </c>
      <c r="AB35" s="20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1175</v>
      </c>
      <c r="AC35" s="86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1198</v>
      </c>
      <c r="AD35" s="21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246486634.07000002</v>
      </c>
      <c r="AE35" s="83">
        <f t="shared" si="5"/>
        <v>7.886992331957822E-2</v>
      </c>
      <c r="AF35" s="16">
        <f>SUM(AF34,AF31,AF27,AF18,AF6)</f>
        <v>1183</v>
      </c>
      <c r="AG35" s="25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1226</v>
      </c>
      <c r="AH35" s="17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289231430.39999998</v>
      </c>
      <c r="AI35" s="17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202461999.12</v>
      </c>
      <c r="AJ35" s="17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61881391.920000002</v>
      </c>
      <c r="AK35" s="26">
        <f t="shared" si="6"/>
        <v>9.2547252403071933E-2</v>
      </c>
      <c r="AL35" s="16">
        <f>SUM(AL34,AL31,AL27,AL18,AL6)</f>
        <v>825</v>
      </c>
      <c r="AM35" s="87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189626675.75</v>
      </c>
      <c r="AN35" s="87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185875150.70999998</v>
      </c>
      <c r="AO35" s="87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130112604</v>
      </c>
      <c r="AP35" s="26">
        <f t="shared" si="7"/>
        <v>5.9475674771677249E-2</v>
      </c>
    </row>
    <row r="36" spans="1:42" ht="15.5" x14ac:dyDescent="0.35">
      <c r="A36" s="88"/>
      <c r="B36" s="89"/>
    </row>
    <row r="37" spans="1:42" ht="15.5" x14ac:dyDescent="0.35">
      <c r="A37" s="93" t="s">
        <v>62</v>
      </c>
      <c r="B37" s="89"/>
    </row>
    <row r="38" spans="1:42" ht="15.5" x14ac:dyDescent="0.35">
      <c r="A38" s="94"/>
      <c r="B38" s="89"/>
    </row>
    <row r="39" spans="1:42" x14ac:dyDescent="0.35">
      <c r="A39" t="s">
        <v>63</v>
      </c>
      <c r="B39" s="89"/>
    </row>
    <row r="40" spans="1:42" ht="15.5" x14ac:dyDescent="0.35">
      <c r="A40" t="s">
        <v>64</v>
      </c>
      <c r="B40" s="95"/>
      <c r="C40" s="96"/>
      <c r="D40" s="97"/>
      <c r="E40" s="97"/>
      <c r="F40" s="98"/>
      <c r="G40" s="96"/>
      <c r="H40" s="97"/>
      <c r="I40" s="97"/>
      <c r="J40" s="98"/>
      <c r="K40" s="99"/>
      <c r="L40" s="99"/>
      <c r="M40" s="100"/>
      <c r="N40" s="97"/>
      <c r="O40" s="96"/>
      <c r="P40" s="97"/>
      <c r="Q40" s="97"/>
      <c r="R40" s="97"/>
      <c r="S40" s="98"/>
      <c r="T40" s="98"/>
      <c r="U40" s="101"/>
      <c r="V40" s="97"/>
    </row>
    <row r="41" spans="1:42" ht="15.5" x14ac:dyDescent="0.35">
      <c r="A41" s="102" t="s">
        <v>65</v>
      </c>
      <c r="B41" s="95"/>
      <c r="C41" s="96"/>
      <c r="D41" s="97"/>
      <c r="E41" s="97"/>
      <c r="F41" s="98"/>
      <c r="G41" s="96"/>
      <c r="H41" s="97"/>
      <c r="I41" s="97"/>
      <c r="J41" s="98"/>
      <c r="K41" s="99"/>
      <c r="L41" s="99"/>
      <c r="M41" s="100"/>
      <c r="N41" s="97"/>
      <c r="O41" s="96"/>
      <c r="P41" s="97"/>
      <c r="Q41" s="97"/>
      <c r="R41" s="97"/>
      <c r="S41" s="98"/>
      <c r="T41" s="98"/>
      <c r="U41" s="101"/>
      <c r="V41" s="97"/>
    </row>
    <row r="42" spans="1:42" x14ac:dyDescent="0.35">
      <c r="A42" s="102" t="s">
        <v>66</v>
      </c>
      <c r="B42" s="89"/>
    </row>
    <row r="43" spans="1:42" x14ac:dyDescent="0.35">
      <c r="A43" t="s">
        <v>67</v>
      </c>
      <c r="B43" s="89"/>
    </row>
    <row r="44" spans="1:42" ht="15.5" x14ac:dyDescent="0.35">
      <c r="A44" s="103"/>
      <c r="B44" s="89"/>
    </row>
    <row r="45" spans="1:42" x14ac:dyDescent="0.35">
      <c r="A45" t="s">
        <v>68</v>
      </c>
      <c r="B45" s="89"/>
    </row>
    <row r="46" spans="1:42" x14ac:dyDescent="0.35">
      <c r="A46" t="s">
        <v>69</v>
      </c>
      <c r="B46" s="89"/>
    </row>
    <row r="47" spans="1:42" x14ac:dyDescent="0.35">
      <c r="A47" t="s">
        <v>70</v>
      </c>
      <c r="B47" s="89"/>
    </row>
    <row r="48" spans="1:42" x14ac:dyDescent="0.35">
      <c r="B48" s="89"/>
    </row>
    <row r="49" spans="2:2" x14ac:dyDescent="0.35">
      <c r="B49" s="89"/>
    </row>
    <row r="50" spans="2:2" x14ac:dyDescent="0.35">
      <c r="B50" s="89"/>
    </row>
    <row r="51" spans="2:2" x14ac:dyDescent="0.35">
      <c r="B51" s="89"/>
    </row>
    <row r="52" spans="2:2" x14ac:dyDescent="0.35">
      <c r="B52" s="89"/>
    </row>
    <row r="53" spans="2:2" x14ac:dyDescent="0.35">
      <c r="B53" s="89"/>
    </row>
    <row r="54" spans="2:2" x14ac:dyDescent="0.35">
      <c r="B54" s="89"/>
    </row>
    <row r="55" spans="2:2" x14ac:dyDescent="0.35">
      <c r="B55" s="89"/>
    </row>
    <row r="56" spans="2:2" x14ac:dyDescent="0.35">
      <c r="B56" s="89"/>
    </row>
    <row r="57" spans="2:2" x14ac:dyDescent="0.35">
      <c r="B57" s="89"/>
    </row>
    <row r="58" spans="2:2" x14ac:dyDescent="0.35">
      <c r="B58" s="89"/>
    </row>
    <row r="59" spans="2:2" x14ac:dyDescent="0.35">
      <c r="B59" s="89"/>
    </row>
    <row r="60" spans="2:2" x14ac:dyDescent="0.35">
      <c r="B60" s="89"/>
    </row>
    <row r="61" spans="2:2" x14ac:dyDescent="0.35">
      <c r="B61" s="89"/>
    </row>
    <row r="62" spans="2:2" x14ac:dyDescent="0.35">
      <c r="B62" s="89"/>
    </row>
    <row r="63" spans="2:2" x14ac:dyDescent="0.35">
      <c r="B63" s="89"/>
    </row>
    <row r="64" spans="2:2" x14ac:dyDescent="0.35">
      <c r="B64" s="89"/>
    </row>
    <row r="65" spans="2:2" x14ac:dyDescent="0.35">
      <c r="B65" s="89"/>
    </row>
    <row r="66" spans="2:2" x14ac:dyDescent="0.35">
      <c r="B66" s="89"/>
    </row>
    <row r="67" spans="2:2" x14ac:dyDescent="0.35">
      <c r="B67" s="89"/>
    </row>
    <row r="68" spans="2:2" x14ac:dyDescent="0.35">
      <c r="B68" s="89"/>
    </row>
    <row r="69" spans="2:2" x14ac:dyDescent="0.35">
      <c r="B69" s="89"/>
    </row>
    <row r="70" spans="2:2" x14ac:dyDescent="0.35">
      <c r="B70" s="89"/>
    </row>
    <row r="71" spans="2:2" x14ac:dyDescent="0.35">
      <c r="B71" s="89"/>
    </row>
    <row r="72" spans="2:2" x14ac:dyDescent="0.35">
      <c r="B72" s="89"/>
    </row>
    <row r="73" spans="2:2" x14ac:dyDescent="0.35">
      <c r="B73" s="89"/>
    </row>
    <row r="74" spans="2:2" x14ac:dyDescent="0.35">
      <c r="B74" s="89"/>
    </row>
    <row r="75" spans="2:2" x14ac:dyDescent="0.35">
      <c r="B75" s="89"/>
    </row>
    <row r="76" spans="2:2" x14ac:dyDescent="0.35">
      <c r="B76" s="89"/>
    </row>
    <row r="77" spans="2:2" x14ac:dyDescent="0.35">
      <c r="B77" s="89"/>
    </row>
    <row r="78" spans="2:2" x14ac:dyDescent="0.35">
      <c r="B78" s="89"/>
    </row>
    <row r="79" spans="2:2" x14ac:dyDescent="0.35">
      <c r="B79" s="89"/>
    </row>
    <row r="80" spans="2:2" x14ac:dyDescent="0.35">
      <c r="B80" s="89"/>
    </row>
    <row r="81" spans="2:2" x14ac:dyDescent="0.35">
      <c r="B81" s="89"/>
    </row>
    <row r="82" spans="2:2" x14ac:dyDescent="0.35">
      <c r="B82" s="89"/>
    </row>
    <row r="83" spans="2:2" x14ac:dyDescent="0.35">
      <c r="B83" s="89"/>
    </row>
    <row r="84" spans="2:2" x14ac:dyDescent="0.35">
      <c r="B84" s="89"/>
    </row>
    <row r="85" spans="2:2" x14ac:dyDescent="0.35">
      <c r="B85" s="89"/>
    </row>
    <row r="86" spans="2:2" x14ac:dyDescent="0.35">
      <c r="B86" s="89"/>
    </row>
    <row r="87" spans="2:2" x14ac:dyDescent="0.35">
      <c r="B87" s="89"/>
    </row>
    <row r="88" spans="2:2" x14ac:dyDescent="0.35">
      <c r="B88" s="89"/>
    </row>
    <row r="89" spans="2:2" x14ac:dyDescent="0.35">
      <c r="B89" s="89"/>
    </row>
    <row r="90" spans="2:2" x14ac:dyDescent="0.35">
      <c r="B90" s="89"/>
    </row>
    <row r="91" spans="2:2" x14ac:dyDescent="0.35">
      <c r="B91" s="89"/>
    </row>
    <row r="92" spans="2:2" x14ac:dyDescent="0.35">
      <c r="B92" s="89"/>
    </row>
    <row r="93" spans="2:2" x14ac:dyDescent="0.35">
      <c r="B93" s="89"/>
    </row>
    <row r="94" spans="2:2" x14ac:dyDescent="0.35">
      <c r="B94" s="89"/>
    </row>
    <row r="95" spans="2:2" x14ac:dyDescent="0.35">
      <c r="B95" s="89"/>
    </row>
    <row r="96" spans="2:2" x14ac:dyDescent="0.35">
      <c r="B96" s="89"/>
    </row>
    <row r="97" spans="2:2" x14ac:dyDescent="0.35">
      <c r="B97" s="89"/>
    </row>
    <row r="98" spans="2:2" x14ac:dyDescent="0.35">
      <c r="B98" s="89"/>
    </row>
    <row r="99" spans="2:2" x14ac:dyDescent="0.35">
      <c r="B99" s="89"/>
    </row>
    <row r="100" spans="2:2" x14ac:dyDescent="0.35">
      <c r="B100" s="89"/>
    </row>
    <row r="101" spans="2:2" x14ac:dyDescent="0.35">
      <c r="B101" s="89"/>
    </row>
    <row r="102" spans="2:2" x14ac:dyDescent="0.35">
      <c r="B102" s="89"/>
    </row>
    <row r="103" spans="2:2" x14ac:dyDescent="0.35">
      <c r="B103" s="89"/>
    </row>
    <row r="104" spans="2:2" x14ac:dyDescent="0.35">
      <c r="B104" s="89"/>
    </row>
    <row r="105" spans="2:2" x14ac:dyDescent="0.35">
      <c r="B105" s="89"/>
    </row>
    <row r="106" spans="2:2" x14ac:dyDescent="0.35">
      <c r="B106" s="89"/>
    </row>
    <row r="107" spans="2:2" x14ac:dyDescent="0.35">
      <c r="B107" s="89"/>
    </row>
    <row r="108" spans="2:2" x14ac:dyDescent="0.35">
      <c r="B108" s="89"/>
    </row>
    <row r="109" spans="2:2" x14ac:dyDescent="0.35">
      <c r="B109" s="89"/>
    </row>
    <row r="110" spans="2:2" x14ac:dyDescent="0.35">
      <c r="B110" s="89"/>
    </row>
    <row r="111" spans="2:2" x14ac:dyDescent="0.35">
      <c r="B111" s="89"/>
    </row>
    <row r="112" spans="2:2" x14ac:dyDescent="0.35">
      <c r="B112" s="89"/>
    </row>
    <row r="113" spans="2:2" x14ac:dyDescent="0.35">
      <c r="B113" s="89"/>
    </row>
    <row r="114" spans="2:2" x14ac:dyDescent="0.35">
      <c r="B114" s="89"/>
    </row>
    <row r="115" spans="2:2" x14ac:dyDescent="0.35">
      <c r="B115" s="89"/>
    </row>
    <row r="116" spans="2:2" x14ac:dyDescent="0.35">
      <c r="B116" s="89"/>
    </row>
    <row r="117" spans="2:2" x14ac:dyDescent="0.35">
      <c r="B117" s="89"/>
    </row>
    <row r="118" spans="2:2" x14ac:dyDescent="0.35">
      <c r="B118" s="89"/>
    </row>
    <row r="119" spans="2:2" x14ac:dyDescent="0.35">
      <c r="B119" s="89"/>
    </row>
    <row r="120" spans="2:2" x14ac:dyDescent="0.35">
      <c r="B120" s="89"/>
    </row>
    <row r="121" spans="2:2" x14ac:dyDescent="0.35">
      <c r="B121" s="89"/>
    </row>
    <row r="122" spans="2:2" x14ac:dyDescent="0.35">
      <c r="B122" s="89"/>
    </row>
    <row r="123" spans="2:2" x14ac:dyDescent="0.35">
      <c r="B123" s="89"/>
    </row>
    <row r="124" spans="2:2" x14ac:dyDescent="0.35">
      <c r="B124" s="89"/>
    </row>
    <row r="125" spans="2:2" x14ac:dyDescent="0.35">
      <c r="B125" s="89"/>
    </row>
    <row r="126" spans="2:2" x14ac:dyDescent="0.35">
      <c r="B126" s="89"/>
    </row>
    <row r="127" spans="2:2" x14ac:dyDescent="0.35">
      <c r="B127" s="89"/>
    </row>
    <row r="128" spans="2:2" x14ac:dyDescent="0.35">
      <c r="B128" s="89"/>
    </row>
    <row r="129" spans="2:2" x14ac:dyDescent="0.35">
      <c r="B129" s="89"/>
    </row>
    <row r="130" spans="2:2" x14ac:dyDescent="0.35">
      <c r="B130" s="89"/>
    </row>
    <row r="131" spans="2:2" x14ac:dyDescent="0.35">
      <c r="B131" s="89"/>
    </row>
    <row r="132" spans="2:2" x14ac:dyDescent="0.35">
      <c r="B132" s="89"/>
    </row>
    <row r="133" spans="2:2" x14ac:dyDescent="0.35">
      <c r="B133" s="89"/>
    </row>
    <row r="134" spans="2:2" x14ac:dyDescent="0.35">
      <c r="B134" s="89"/>
    </row>
    <row r="135" spans="2:2" x14ac:dyDescent="0.35">
      <c r="B135" s="89"/>
    </row>
    <row r="136" spans="2:2" x14ac:dyDescent="0.35">
      <c r="B136" s="89"/>
    </row>
    <row r="137" spans="2:2" x14ac:dyDescent="0.35">
      <c r="B137" s="89"/>
    </row>
    <row r="138" spans="2:2" x14ac:dyDescent="0.35">
      <c r="B138" s="89"/>
    </row>
    <row r="139" spans="2:2" x14ac:dyDescent="0.35">
      <c r="B139" s="89"/>
    </row>
    <row r="140" spans="2:2" x14ac:dyDescent="0.35">
      <c r="B140" s="89"/>
    </row>
    <row r="141" spans="2:2" x14ac:dyDescent="0.35">
      <c r="B141" s="89"/>
    </row>
    <row r="142" spans="2:2" x14ac:dyDescent="0.35">
      <c r="B142" s="89"/>
    </row>
    <row r="143" spans="2:2" x14ac:dyDescent="0.35">
      <c r="B143" s="89"/>
    </row>
    <row r="144" spans="2:2" x14ac:dyDescent="0.35">
      <c r="B144" s="89"/>
    </row>
    <row r="145" spans="2:2" x14ac:dyDescent="0.35">
      <c r="B145" s="89"/>
    </row>
    <row r="146" spans="2:2" x14ac:dyDescent="0.35">
      <c r="B146" s="89"/>
    </row>
    <row r="147" spans="2:2" x14ac:dyDescent="0.35">
      <c r="B147" s="89"/>
    </row>
    <row r="148" spans="2:2" x14ac:dyDescent="0.35">
      <c r="B148" s="89"/>
    </row>
    <row r="149" spans="2:2" x14ac:dyDescent="0.35">
      <c r="B149" s="89"/>
    </row>
    <row r="150" spans="2:2" x14ac:dyDescent="0.35">
      <c r="B150" s="89"/>
    </row>
    <row r="151" spans="2:2" x14ac:dyDescent="0.35">
      <c r="B151" s="89"/>
    </row>
    <row r="152" spans="2:2" x14ac:dyDescent="0.35">
      <c r="B152" s="89"/>
    </row>
    <row r="153" spans="2:2" x14ac:dyDescent="0.35">
      <c r="B153" s="89"/>
    </row>
    <row r="154" spans="2:2" x14ac:dyDescent="0.35">
      <c r="B154" s="89"/>
    </row>
    <row r="155" spans="2:2" x14ac:dyDescent="0.35">
      <c r="B155" s="89"/>
    </row>
    <row r="156" spans="2:2" x14ac:dyDescent="0.35">
      <c r="B156" s="89"/>
    </row>
    <row r="157" spans="2:2" x14ac:dyDescent="0.35">
      <c r="B157" s="89"/>
    </row>
    <row r="158" spans="2:2" x14ac:dyDescent="0.35">
      <c r="B158" s="89"/>
    </row>
    <row r="159" spans="2:2" x14ac:dyDescent="0.35">
      <c r="B159" s="89"/>
    </row>
    <row r="160" spans="2:2" x14ac:dyDescent="0.35">
      <c r="B160" s="89"/>
    </row>
    <row r="161" spans="2:2" x14ac:dyDescent="0.35">
      <c r="B161" s="89"/>
    </row>
    <row r="162" spans="2:2" x14ac:dyDescent="0.35">
      <c r="B162" s="89"/>
    </row>
    <row r="163" spans="2:2" x14ac:dyDescent="0.35">
      <c r="B163" s="89"/>
    </row>
    <row r="164" spans="2:2" x14ac:dyDescent="0.35">
      <c r="B164" s="89"/>
    </row>
    <row r="165" spans="2:2" x14ac:dyDescent="0.35">
      <c r="B165" s="89"/>
    </row>
    <row r="166" spans="2:2" x14ac:dyDescent="0.35">
      <c r="B166" s="89"/>
    </row>
    <row r="167" spans="2:2" x14ac:dyDescent="0.35">
      <c r="B167" s="89"/>
    </row>
    <row r="168" spans="2:2" x14ac:dyDescent="0.35">
      <c r="B168" s="89"/>
    </row>
    <row r="169" spans="2:2" x14ac:dyDescent="0.35">
      <c r="B169" s="89"/>
    </row>
    <row r="170" spans="2:2" x14ac:dyDescent="0.35">
      <c r="B170" s="89"/>
    </row>
    <row r="171" spans="2:2" x14ac:dyDescent="0.35">
      <c r="B171" s="89"/>
    </row>
    <row r="172" spans="2:2" x14ac:dyDescent="0.35">
      <c r="B172" s="89"/>
    </row>
    <row r="173" spans="2:2" x14ac:dyDescent="0.35">
      <c r="B173" s="89"/>
    </row>
    <row r="174" spans="2:2" x14ac:dyDescent="0.35">
      <c r="B174" s="89"/>
    </row>
    <row r="175" spans="2:2" x14ac:dyDescent="0.35">
      <c r="B175" s="89"/>
    </row>
    <row r="176" spans="2:2" x14ac:dyDescent="0.35">
      <c r="B176" s="89"/>
    </row>
    <row r="177" spans="2:2" x14ac:dyDescent="0.35">
      <c r="B177" s="89"/>
    </row>
    <row r="178" spans="2:2" x14ac:dyDescent="0.35">
      <c r="B178" s="89"/>
    </row>
    <row r="179" spans="2:2" x14ac:dyDescent="0.35">
      <c r="B179" s="89"/>
    </row>
    <row r="180" spans="2:2" x14ac:dyDescent="0.35">
      <c r="B180" s="89"/>
    </row>
    <row r="181" spans="2:2" x14ac:dyDescent="0.35">
      <c r="B181" s="89"/>
    </row>
    <row r="182" spans="2:2" x14ac:dyDescent="0.35">
      <c r="B182" s="89"/>
    </row>
    <row r="183" spans="2:2" x14ac:dyDescent="0.35">
      <c r="B183" s="89"/>
    </row>
    <row r="184" spans="2:2" x14ac:dyDescent="0.35">
      <c r="B184" s="89"/>
    </row>
    <row r="185" spans="2:2" x14ac:dyDescent="0.35">
      <c r="B185" s="89"/>
    </row>
    <row r="186" spans="2:2" x14ac:dyDescent="0.35">
      <c r="B186" s="89"/>
    </row>
    <row r="187" spans="2:2" x14ac:dyDescent="0.35">
      <c r="B187" s="89"/>
    </row>
    <row r="188" spans="2:2" x14ac:dyDescent="0.35">
      <c r="B188" s="89"/>
    </row>
    <row r="189" spans="2:2" x14ac:dyDescent="0.35">
      <c r="B189" s="89"/>
    </row>
    <row r="190" spans="2:2" x14ac:dyDescent="0.35">
      <c r="B190" s="89"/>
    </row>
    <row r="191" spans="2:2" x14ac:dyDescent="0.35">
      <c r="B191" s="89"/>
    </row>
    <row r="192" spans="2:2" x14ac:dyDescent="0.35">
      <c r="B192" s="89"/>
    </row>
    <row r="193" spans="2:2" x14ac:dyDescent="0.35">
      <c r="B193" s="89"/>
    </row>
    <row r="194" spans="2:2" x14ac:dyDescent="0.35">
      <c r="B194" s="89"/>
    </row>
    <row r="195" spans="2:2" x14ac:dyDescent="0.35">
      <c r="B195" s="89"/>
    </row>
    <row r="196" spans="2:2" x14ac:dyDescent="0.35">
      <c r="B196" s="89"/>
    </row>
    <row r="197" spans="2:2" x14ac:dyDescent="0.35">
      <c r="B197" s="89"/>
    </row>
    <row r="198" spans="2:2" x14ac:dyDescent="0.35">
      <c r="B198" s="89"/>
    </row>
    <row r="199" spans="2:2" x14ac:dyDescent="0.35">
      <c r="B199" s="89"/>
    </row>
    <row r="200" spans="2:2" x14ac:dyDescent="0.35">
      <c r="B200" s="89"/>
    </row>
    <row r="201" spans="2:2" x14ac:dyDescent="0.35">
      <c r="B201" s="89"/>
    </row>
    <row r="202" spans="2:2" x14ac:dyDescent="0.35">
      <c r="B202" s="89"/>
    </row>
    <row r="203" spans="2:2" x14ac:dyDescent="0.35">
      <c r="B203" s="89"/>
    </row>
    <row r="204" spans="2:2" x14ac:dyDescent="0.35">
      <c r="B204" s="89"/>
    </row>
    <row r="205" spans="2:2" x14ac:dyDescent="0.35">
      <c r="B205" s="89"/>
    </row>
    <row r="206" spans="2:2" x14ac:dyDescent="0.35">
      <c r="B206" s="89"/>
    </row>
    <row r="207" spans="2:2" x14ac:dyDescent="0.35">
      <c r="B207" s="89"/>
    </row>
    <row r="208" spans="2:2" x14ac:dyDescent="0.35">
      <c r="B208" s="89"/>
    </row>
    <row r="209" spans="2:2" x14ac:dyDescent="0.35">
      <c r="B209" s="89"/>
    </row>
    <row r="210" spans="2:2" x14ac:dyDescent="0.35">
      <c r="B210" s="89"/>
    </row>
    <row r="211" spans="2:2" x14ac:dyDescent="0.35">
      <c r="B211" s="89"/>
    </row>
    <row r="212" spans="2:2" x14ac:dyDescent="0.35">
      <c r="B212" s="89"/>
    </row>
    <row r="213" spans="2:2" x14ac:dyDescent="0.35">
      <c r="B213" s="89"/>
    </row>
    <row r="214" spans="2:2" x14ac:dyDescent="0.35">
      <c r="B214" s="89"/>
    </row>
    <row r="215" spans="2:2" x14ac:dyDescent="0.35">
      <c r="B215" s="89"/>
    </row>
    <row r="216" spans="2:2" x14ac:dyDescent="0.35">
      <c r="B216" s="89"/>
    </row>
    <row r="217" spans="2:2" x14ac:dyDescent="0.35">
      <c r="B217" s="89"/>
    </row>
    <row r="218" spans="2:2" x14ac:dyDescent="0.35">
      <c r="B218" s="89"/>
    </row>
    <row r="219" spans="2:2" x14ac:dyDescent="0.35">
      <c r="B219" s="89"/>
    </row>
    <row r="220" spans="2:2" x14ac:dyDescent="0.35">
      <c r="B220" s="89"/>
    </row>
    <row r="221" spans="2:2" x14ac:dyDescent="0.35">
      <c r="B221" s="89"/>
    </row>
    <row r="222" spans="2:2" x14ac:dyDescent="0.35">
      <c r="B222" s="89"/>
    </row>
    <row r="223" spans="2:2" x14ac:dyDescent="0.35">
      <c r="B223" s="89"/>
    </row>
    <row r="224" spans="2:2" x14ac:dyDescent="0.35">
      <c r="B224" s="89"/>
    </row>
    <row r="225" spans="2:2" x14ac:dyDescent="0.35">
      <c r="B225" s="89"/>
    </row>
    <row r="226" spans="2:2" x14ac:dyDescent="0.35">
      <c r="B226" s="89"/>
    </row>
    <row r="227" spans="2:2" x14ac:dyDescent="0.35">
      <c r="B227" s="89"/>
    </row>
    <row r="228" spans="2:2" x14ac:dyDescent="0.35">
      <c r="B228" s="89"/>
    </row>
    <row r="229" spans="2:2" x14ac:dyDescent="0.35">
      <c r="B229" s="89"/>
    </row>
    <row r="230" spans="2:2" x14ac:dyDescent="0.35">
      <c r="B230" s="89"/>
    </row>
    <row r="231" spans="2:2" x14ac:dyDescent="0.35">
      <c r="B231" s="89"/>
    </row>
    <row r="232" spans="2:2" x14ac:dyDescent="0.35">
      <c r="B232" s="89"/>
    </row>
    <row r="233" spans="2:2" x14ac:dyDescent="0.35">
      <c r="B233" s="89"/>
    </row>
    <row r="234" spans="2:2" x14ac:dyDescent="0.35">
      <c r="B234" s="89"/>
    </row>
    <row r="235" spans="2:2" x14ac:dyDescent="0.35">
      <c r="B235" s="89"/>
    </row>
    <row r="236" spans="2:2" x14ac:dyDescent="0.35">
      <c r="B236" s="89"/>
    </row>
    <row r="237" spans="2:2" x14ac:dyDescent="0.35">
      <c r="B237" s="89"/>
    </row>
    <row r="238" spans="2:2" x14ac:dyDescent="0.35">
      <c r="B238" s="89"/>
    </row>
    <row r="239" spans="2:2" x14ac:dyDescent="0.35">
      <c r="B239" s="89"/>
    </row>
    <row r="240" spans="2:2" x14ac:dyDescent="0.35">
      <c r="B240" s="89"/>
    </row>
    <row r="241" spans="2:2" x14ac:dyDescent="0.35">
      <c r="B241" s="89"/>
    </row>
    <row r="242" spans="2:2" x14ac:dyDescent="0.35">
      <c r="B242" s="89"/>
    </row>
    <row r="243" spans="2:2" x14ac:dyDescent="0.35">
      <c r="B243" s="89"/>
    </row>
    <row r="244" spans="2:2" x14ac:dyDescent="0.35">
      <c r="B244" s="89"/>
    </row>
    <row r="245" spans="2:2" x14ac:dyDescent="0.35">
      <c r="B245" s="89"/>
    </row>
    <row r="246" spans="2:2" x14ac:dyDescent="0.35">
      <c r="B246" s="89"/>
    </row>
    <row r="247" spans="2:2" x14ac:dyDescent="0.35">
      <c r="B247" s="89"/>
    </row>
    <row r="248" spans="2:2" x14ac:dyDescent="0.35">
      <c r="B248" s="89"/>
    </row>
    <row r="249" spans="2:2" x14ac:dyDescent="0.35">
      <c r="B249" s="89"/>
    </row>
    <row r="250" spans="2:2" x14ac:dyDescent="0.35">
      <c r="B250" s="89"/>
    </row>
    <row r="251" spans="2:2" x14ac:dyDescent="0.35">
      <c r="B251" s="89"/>
    </row>
    <row r="252" spans="2:2" x14ac:dyDescent="0.35">
      <c r="B252" s="89"/>
    </row>
    <row r="253" spans="2:2" x14ac:dyDescent="0.35">
      <c r="B253" s="89"/>
    </row>
    <row r="254" spans="2:2" x14ac:dyDescent="0.35">
      <c r="B254" s="89"/>
    </row>
    <row r="255" spans="2:2" x14ac:dyDescent="0.35">
      <c r="B255" s="89"/>
    </row>
    <row r="256" spans="2:2" x14ac:dyDescent="0.35">
      <c r="B256" s="89"/>
    </row>
    <row r="257" spans="2:2" x14ac:dyDescent="0.35">
      <c r="B257" s="89"/>
    </row>
    <row r="258" spans="2:2" x14ac:dyDescent="0.35">
      <c r="B258" s="89"/>
    </row>
    <row r="259" spans="2:2" x14ac:dyDescent="0.35">
      <c r="B259" s="89"/>
    </row>
    <row r="260" spans="2:2" x14ac:dyDescent="0.35">
      <c r="B260" s="89"/>
    </row>
    <row r="261" spans="2:2" x14ac:dyDescent="0.35">
      <c r="B261" s="89"/>
    </row>
    <row r="262" spans="2:2" x14ac:dyDescent="0.35">
      <c r="B262" s="89"/>
    </row>
    <row r="263" spans="2:2" x14ac:dyDescent="0.35">
      <c r="B263" s="89"/>
    </row>
    <row r="264" spans="2:2" x14ac:dyDescent="0.35">
      <c r="B264" s="89"/>
    </row>
    <row r="265" spans="2:2" x14ac:dyDescent="0.35">
      <c r="B265" s="89"/>
    </row>
    <row r="266" spans="2:2" x14ac:dyDescent="0.35">
      <c r="B266" s="89"/>
    </row>
    <row r="267" spans="2:2" x14ac:dyDescent="0.35">
      <c r="B267" s="89"/>
    </row>
    <row r="268" spans="2:2" x14ac:dyDescent="0.35">
      <c r="B268" s="89"/>
    </row>
    <row r="269" spans="2:2" x14ac:dyDescent="0.35">
      <c r="B269" s="89"/>
    </row>
    <row r="270" spans="2:2" x14ac:dyDescent="0.35">
      <c r="B270" s="89"/>
    </row>
    <row r="271" spans="2:2" x14ac:dyDescent="0.35">
      <c r="B271" s="89"/>
    </row>
    <row r="272" spans="2:2" x14ac:dyDescent="0.35">
      <c r="B272" s="89"/>
    </row>
    <row r="273" spans="2:2" x14ac:dyDescent="0.35">
      <c r="B273" s="89"/>
    </row>
    <row r="274" spans="2:2" x14ac:dyDescent="0.35">
      <c r="B274" s="89"/>
    </row>
    <row r="275" spans="2:2" x14ac:dyDescent="0.35">
      <c r="B275" s="89"/>
    </row>
    <row r="276" spans="2:2" x14ac:dyDescent="0.35">
      <c r="B276" s="89"/>
    </row>
    <row r="277" spans="2:2" x14ac:dyDescent="0.35">
      <c r="B277" s="89"/>
    </row>
    <row r="278" spans="2:2" x14ac:dyDescent="0.35">
      <c r="B278" s="89"/>
    </row>
    <row r="279" spans="2:2" x14ac:dyDescent="0.35">
      <c r="B279" s="89"/>
    </row>
    <row r="280" spans="2:2" x14ac:dyDescent="0.35">
      <c r="B280" s="89"/>
    </row>
    <row r="281" spans="2:2" x14ac:dyDescent="0.35">
      <c r="B281" s="89"/>
    </row>
    <row r="282" spans="2:2" x14ac:dyDescent="0.35">
      <c r="B282" s="89"/>
    </row>
    <row r="283" spans="2:2" x14ac:dyDescent="0.35">
      <c r="B283" s="89"/>
    </row>
    <row r="284" spans="2:2" x14ac:dyDescent="0.35">
      <c r="B284" s="89"/>
    </row>
    <row r="285" spans="2:2" x14ac:dyDescent="0.35">
      <c r="B285" s="89"/>
    </row>
    <row r="286" spans="2:2" x14ac:dyDescent="0.35">
      <c r="B286" s="89"/>
    </row>
    <row r="287" spans="2:2" x14ac:dyDescent="0.35">
      <c r="B287" s="89"/>
    </row>
    <row r="288" spans="2:2" x14ac:dyDescent="0.35">
      <c r="B288" s="89"/>
    </row>
    <row r="289" spans="2:2" x14ac:dyDescent="0.35">
      <c r="B289" s="89"/>
    </row>
    <row r="290" spans="2:2" x14ac:dyDescent="0.35">
      <c r="B290" s="89"/>
    </row>
    <row r="291" spans="2:2" x14ac:dyDescent="0.35">
      <c r="B291" s="89"/>
    </row>
    <row r="292" spans="2:2" x14ac:dyDescent="0.35">
      <c r="B292" s="89"/>
    </row>
    <row r="293" spans="2:2" x14ac:dyDescent="0.35">
      <c r="B293" s="89"/>
    </row>
    <row r="294" spans="2:2" x14ac:dyDescent="0.35">
      <c r="B294" s="89"/>
    </row>
    <row r="295" spans="2:2" x14ac:dyDescent="0.35">
      <c r="B295" s="89"/>
    </row>
    <row r="296" spans="2:2" x14ac:dyDescent="0.35">
      <c r="B296" s="89"/>
    </row>
    <row r="297" spans="2:2" x14ac:dyDescent="0.35">
      <c r="B297" s="89"/>
    </row>
    <row r="298" spans="2:2" x14ac:dyDescent="0.35">
      <c r="B298" s="89"/>
    </row>
    <row r="299" spans="2:2" x14ac:dyDescent="0.35">
      <c r="B299" s="89"/>
    </row>
    <row r="300" spans="2:2" x14ac:dyDescent="0.35">
      <c r="B300" s="89"/>
    </row>
    <row r="301" spans="2:2" x14ac:dyDescent="0.35">
      <c r="B301" s="89"/>
    </row>
    <row r="302" spans="2:2" x14ac:dyDescent="0.35">
      <c r="B302" s="89"/>
    </row>
    <row r="303" spans="2:2" x14ac:dyDescent="0.35">
      <c r="B303" s="89"/>
    </row>
    <row r="304" spans="2:2" x14ac:dyDescent="0.35">
      <c r="B304" s="89"/>
    </row>
    <row r="305" spans="2:2" x14ac:dyDescent="0.35">
      <c r="B305" s="89"/>
    </row>
    <row r="306" spans="2:2" x14ac:dyDescent="0.35">
      <c r="B306" s="89"/>
    </row>
    <row r="307" spans="2:2" x14ac:dyDescent="0.35">
      <c r="B307" s="89"/>
    </row>
    <row r="308" spans="2:2" x14ac:dyDescent="0.35">
      <c r="B308" s="89"/>
    </row>
    <row r="309" spans="2:2" x14ac:dyDescent="0.35">
      <c r="B309" s="89"/>
    </row>
    <row r="310" spans="2:2" x14ac:dyDescent="0.35">
      <c r="B310" s="89"/>
    </row>
    <row r="311" spans="2:2" x14ac:dyDescent="0.35">
      <c r="B311" s="89"/>
    </row>
    <row r="312" spans="2:2" x14ac:dyDescent="0.35">
      <c r="B312" s="89"/>
    </row>
    <row r="313" spans="2:2" x14ac:dyDescent="0.35">
      <c r="B313" s="89"/>
    </row>
    <row r="314" spans="2:2" x14ac:dyDescent="0.35">
      <c r="B314" s="89"/>
    </row>
    <row r="315" spans="2:2" x14ac:dyDescent="0.35">
      <c r="B315" s="89"/>
    </row>
    <row r="316" spans="2:2" x14ac:dyDescent="0.35">
      <c r="B316" s="89"/>
    </row>
    <row r="317" spans="2:2" x14ac:dyDescent="0.35">
      <c r="B317" s="89"/>
    </row>
    <row r="318" spans="2:2" x14ac:dyDescent="0.35">
      <c r="B318" s="89"/>
    </row>
    <row r="319" spans="2:2" x14ac:dyDescent="0.35">
      <c r="B319" s="89"/>
    </row>
    <row r="320" spans="2:2" x14ac:dyDescent="0.35">
      <c r="B320" s="89"/>
    </row>
    <row r="321" spans="2:2" x14ac:dyDescent="0.35">
      <c r="B321" s="89"/>
    </row>
    <row r="322" spans="2:2" x14ac:dyDescent="0.35">
      <c r="B322" s="89"/>
    </row>
    <row r="323" spans="2:2" x14ac:dyDescent="0.35">
      <c r="B323" s="89"/>
    </row>
    <row r="324" spans="2:2" x14ac:dyDescent="0.35">
      <c r="B324" s="89"/>
    </row>
    <row r="325" spans="2:2" x14ac:dyDescent="0.35">
      <c r="B325" s="89"/>
    </row>
    <row r="326" spans="2:2" x14ac:dyDescent="0.35">
      <c r="B326" s="89"/>
    </row>
    <row r="327" spans="2:2" x14ac:dyDescent="0.35">
      <c r="B327" s="89"/>
    </row>
    <row r="328" spans="2:2" x14ac:dyDescent="0.35">
      <c r="B328" s="89"/>
    </row>
    <row r="329" spans="2:2" x14ac:dyDescent="0.35">
      <c r="B329" s="89"/>
    </row>
    <row r="330" spans="2:2" x14ac:dyDescent="0.35">
      <c r="B330" s="89"/>
    </row>
    <row r="331" spans="2:2" x14ac:dyDescent="0.35">
      <c r="B331" s="89"/>
    </row>
    <row r="332" spans="2:2" x14ac:dyDescent="0.35">
      <c r="B332" s="89"/>
    </row>
    <row r="333" spans="2:2" x14ac:dyDescent="0.35">
      <c r="B333" s="89"/>
    </row>
    <row r="334" spans="2:2" x14ac:dyDescent="0.35">
      <c r="B334" s="89"/>
    </row>
    <row r="335" spans="2:2" x14ac:dyDescent="0.35">
      <c r="B335" s="89"/>
    </row>
    <row r="336" spans="2:2" x14ac:dyDescent="0.35">
      <c r="B336" s="89"/>
    </row>
    <row r="337" spans="2:2" x14ac:dyDescent="0.35">
      <c r="B337" s="89"/>
    </row>
    <row r="338" spans="2:2" x14ac:dyDescent="0.35">
      <c r="B338" s="89"/>
    </row>
    <row r="339" spans="2:2" x14ac:dyDescent="0.35">
      <c r="B339" s="89"/>
    </row>
    <row r="340" spans="2:2" x14ac:dyDescent="0.35">
      <c r="B340" s="89"/>
    </row>
    <row r="341" spans="2:2" x14ac:dyDescent="0.35">
      <c r="B341" s="89"/>
    </row>
    <row r="342" spans="2:2" x14ac:dyDescent="0.35">
      <c r="B342" s="89"/>
    </row>
    <row r="343" spans="2:2" x14ac:dyDescent="0.35">
      <c r="B343" s="89"/>
    </row>
    <row r="344" spans="2:2" x14ac:dyDescent="0.35">
      <c r="B344" s="89"/>
    </row>
    <row r="345" spans="2:2" x14ac:dyDescent="0.35">
      <c r="B345" s="89"/>
    </row>
    <row r="346" spans="2:2" x14ac:dyDescent="0.35">
      <c r="B346" s="89"/>
    </row>
    <row r="347" spans="2:2" x14ac:dyDescent="0.35">
      <c r="B347" s="89"/>
    </row>
    <row r="348" spans="2:2" x14ac:dyDescent="0.35">
      <c r="B348" s="89"/>
    </row>
    <row r="349" spans="2:2" x14ac:dyDescent="0.35">
      <c r="B349" s="89"/>
    </row>
    <row r="350" spans="2:2" x14ac:dyDescent="0.35">
      <c r="B350" s="89"/>
    </row>
    <row r="351" spans="2:2" x14ac:dyDescent="0.35">
      <c r="B351" s="89"/>
    </row>
    <row r="352" spans="2:2" x14ac:dyDescent="0.35">
      <c r="B352" s="89"/>
    </row>
    <row r="353" spans="2:2" x14ac:dyDescent="0.35">
      <c r="B353" s="89"/>
    </row>
    <row r="354" spans="2:2" x14ac:dyDescent="0.35">
      <c r="B354" s="89"/>
    </row>
    <row r="355" spans="2:2" x14ac:dyDescent="0.35">
      <c r="B355" s="89"/>
    </row>
    <row r="356" spans="2:2" x14ac:dyDescent="0.35">
      <c r="B356" s="89"/>
    </row>
    <row r="357" spans="2:2" x14ac:dyDescent="0.35">
      <c r="B357" s="89"/>
    </row>
    <row r="358" spans="2:2" x14ac:dyDescent="0.35">
      <c r="B358" s="89"/>
    </row>
    <row r="359" spans="2:2" x14ac:dyDescent="0.35">
      <c r="B359" s="89"/>
    </row>
    <row r="360" spans="2:2" x14ac:dyDescent="0.35">
      <c r="B360" s="89"/>
    </row>
    <row r="361" spans="2:2" x14ac:dyDescent="0.35">
      <c r="B361" s="89"/>
    </row>
    <row r="362" spans="2:2" x14ac:dyDescent="0.35">
      <c r="B362" s="89"/>
    </row>
    <row r="363" spans="2:2" x14ac:dyDescent="0.35">
      <c r="B363" s="89"/>
    </row>
    <row r="364" spans="2:2" x14ac:dyDescent="0.35">
      <c r="B364" s="89"/>
    </row>
    <row r="365" spans="2:2" x14ac:dyDescent="0.35">
      <c r="B365" s="89"/>
    </row>
    <row r="366" spans="2:2" x14ac:dyDescent="0.35">
      <c r="B366" s="89"/>
    </row>
    <row r="367" spans="2:2" x14ac:dyDescent="0.35">
      <c r="B367" s="89"/>
    </row>
    <row r="368" spans="2:2" x14ac:dyDescent="0.35">
      <c r="B368" s="89"/>
    </row>
    <row r="369" spans="2:2" x14ac:dyDescent="0.35">
      <c r="B369" s="89"/>
    </row>
    <row r="370" spans="2:2" x14ac:dyDescent="0.35">
      <c r="B370" s="89"/>
    </row>
    <row r="371" spans="2:2" x14ac:dyDescent="0.35">
      <c r="B371" s="89"/>
    </row>
    <row r="372" spans="2:2" x14ac:dyDescent="0.35">
      <c r="B372" s="89"/>
    </row>
    <row r="373" spans="2:2" x14ac:dyDescent="0.35">
      <c r="B373" s="89"/>
    </row>
    <row r="374" spans="2:2" x14ac:dyDescent="0.35">
      <c r="B374" s="89"/>
    </row>
    <row r="375" spans="2:2" x14ac:dyDescent="0.35">
      <c r="B375" s="89"/>
    </row>
    <row r="376" spans="2:2" x14ac:dyDescent="0.35">
      <c r="B376" s="89"/>
    </row>
    <row r="377" spans="2:2" x14ac:dyDescent="0.35">
      <c r="B377" s="89"/>
    </row>
    <row r="378" spans="2:2" x14ac:dyDescent="0.35">
      <c r="B378" s="89"/>
    </row>
    <row r="379" spans="2:2" x14ac:dyDescent="0.35">
      <c r="B379" s="89"/>
    </row>
    <row r="380" spans="2:2" x14ac:dyDescent="0.35">
      <c r="B380" s="89"/>
    </row>
    <row r="381" spans="2:2" x14ac:dyDescent="0.35">
      <c r="B381" s="89"/>
    </row>
    <row r="382" spans="2:2" x14ac:dyDescent="0.35">
      <c r="B382" s="89"/>
    </row>
    <row r="383" spans="2:2" x14ac:dyDescent="0.35">
      <c r="B383" s="89"/>
    </row>
    <row r="384" spans="2:2" x14ac:dyDescent="0.35">
      <c r="B384" s="89"/>
    </row>
    <row r="385" spans="2:2" x14ac:dyDescent="0.35">
      <c r="B385" s="89"/>
    </row>
    <row r="386" spans="2:2" x14ac:dyDescent="0.35">
      <c r="B386" s="89"/>
    </row>
    <row r="387" spans="2:2" x14ac:dyDescent="0.35">
      <c r="B387" s="89"/>
    </row>
    <row r="388" spans="2:2" x14ac:dyDescent="0.35">
      <c r="B388" s="89"/>
    </row>
    <row r="389" spans="2:2" x14ac:dyDescent="0.35">
      <c r="B389" s="89"/>
    </row>
    <row r="390" spans="2:2" x14ac:dyDescent="0.35">
      <c r="B390" s="89"/>
    </row>
    <row r="391" spans="2:2" x14ac:dyDescent="0.35">
      <c r="B391" s="89"/>
    </row>
    <row r="392" spans="2:2" x14ac:dyDescent="0.35">
      <c r="B392" s="89"/>
    </row>
    <row r="393" spans="2:2" x14ac:dyDescent="0.35">
      <c r="B393" s="89"/>
    </row>
    <row r="394" spans="2:2" x14ac:dyDescent="0.35">
      <c r="B394" s="89"/>
    </row>
    <row r="395" spans="2:2" x14ac:dyDescent="0.35">
      <c r="B395" s="89"/>
    </row>
    <row r="396" spans="2:2" x14ac:dyDescent="0.35">
      <c r="B396" s="89"/>
    </row>
    <row r="397" spans="2:2" x14ac:dyDescent="0.35">
      <c r="B397" s="89"/>
    </row>
    <row r="398" spans="2:2" x14ac:dyDescent="0.35">
      <c r="B398" s="89"/>
    </row>
    <row r="399" spans="2:2" x14ac:dyDescent="0.35">
      <c r="B399" s="89"/>
    </row>
    <row r="400" spans="2:2" x14ac:dyDescent="0.35">
      <c r="B400" s="89"/>
    </row>
    <row r="401" spans="2:2" x14ac:dyDescent="0.35">
      <c r="B401" s="89"/>
    </row>
    <row r="402" spans="2:2" x14ac:dyDescent="0.35">
      <c r="B402" s="89"/>
    </row>
    <row r="403" spans="2:2" x14ac:dyDescent="0.35">
      <c r="B403" s="89"/>
    </row>
    <row r="404" spans="2:2" x14ac:dyDescent="0.35">
      <c r="B404" s="89"/>
    </row>
    <row r="405" spans="2:2" x14ac:dyDescent="0.35">
      <c r="B405" s="89"/>
    </row>
    <row r="406" spans="2:2" x14ac:dyDescent="0.35">
      <c r="B406" s="89"/>
    </row>
    <row r="407" spans="2:2" x14ac:dyDescent="0.35">
      <c r="B407" s="89"/>
    </row>
    <row r="408" spans="2:2" x14ac:dyDescent="0.35">
      <c r="B408" s="89"/>
    </row>
    <row r="409" spans="2:2" x14ac:dyDescent="0.35">
      <c r="B409" s="89"/>
    </row>
    <row r="410" spans="2:2" x14ac:dyDescent="0.35">
      <c r="B410" s="89"/>
    </row>
    <row r="411" spans="2:2" x14ac:dyDescent="0.35">
      <c r="B411" s="89"/>
    </row>
    <row r="412" spans="2:2" x14ac:dyDescent="0.35">
      <c r="B412" s="89"/>
    </row>
    <row r="413" spans="2:2" x14ac:dyDescent="0.35">
      <c r="B413" s="89"/>
    </row>
    <row r="414" spans="2:2" x14ac:dyDescent="0.35">
      <c r="B414" s="89"/>
    </row>
    <row r="415" spans="2:2" x14ac:dyDescent="0.35">
      <c r="B415" s="89"/>
    </row>
    <row r="416" spans="2:2" x14ac:dyDescent="0.35">
      <c r="B416" s="89"/>
    </row>
    <row r="417" spans="2:2" x14ac:dyDescent="0.35">
      <c r="B417" s="89"/>
    </row>
    <row r="418" spans="2:2" x14ac:dyDescent="0.35">
      <c r="B418" s="89"/>
    </row>
    <row r="419" spans="2:2" x14ac:dyDescent="0.35">
      <c r="B419" s="89"/>
    </row>
    <row r="420" spans="2:2" x14ac:dyDescent="0.35">
      <c r="B420" s="89"/>
    </row>
    <row r="421" spans="2:2" x14ac:dyDescent="0.35">
      <c r="B421" s="89"/>
    </row>
    <row r="422" spans="2:2" x14ac:dyDescent="0.35">
      <c r="B422" s="89"/>
    </row>
    <row r="423" spans="2:2" x14ac:dyDescent="0.35">
      <c r="B423" s="89"/>
    </row>
    <row r="424" spans="2:2" x14ac:dyDescent="0.35">
      <c r="B424" s="89"/>
    </row>
    <row r="425" spans="2:2" x14ac:dyDescent="0.35">
      <c r="B425" s="89"/>
    </row>
    <row r="426" spans="2:2" x14ac:dyDescent="0.35">
      <c r="B426" s="89"/>
    </row>
    <row r="427" spans="2:2" x14ac:dyDescent="0.35">
      <c r="B427" s="89"/>
    </row>
    <row r="428" spans="2:2" x14ac:dyDescent="0.35">
      <c r="B428" s="89"/>
    </row>
    <row r="429" spans="2:2" x14ac:dyDescent="0.35">
      <c r="B429" s="89"/>
    </row>
    <row r="430" spans="2:2" x14ac:dyDescent="0.35">
      <c r="B430" s="89"/>
    </row>
    <row r="431" spans="2:2" x14ac:dyDescent="0.35">
      <c r="B431" s="89"/>
    </row>
    <row r="432" spans="2:2" x14ac:dyDescent="0.35">
      <c r="B432" s="89"/>
    </row>
    <row r="433" spans="2:2" x14ac:dyDescent="0.35">
      <c r="B433" s="89"/>
    </row>
    <row r="434" spans="2:2" x14ac:dyDescent="0.35">
      <c r="B434" s="89"/>
    </row>
    <row r="435" spans="2:2" x14ac:dyDescent="0.35">
      <c r="B435" s="89"/>
    </row>
    <row r="436" spans="2:2" x14ac:dyDescent="0.35">
      <c r="B436" s="89"/>
    </row>
    <row r="437" spans="2:2" x14ac:dyDescent="0.35">
      <c r="B437" s="89"/>
    </row>
    <row r="438" spans="2:2" x14ac:dyDescent="0.35">
      <c r="B438" s="89"/>
    </row>
    <row r="439" spans="2:2" x14ac:dyDescent="0.35">
      <c r="B439" s="89"/>
    </row>
    <row r="440" spans="2:2" x14ac:dyDescent="0.35">
      <c r="B440" s="89"/>
    </row>
    <row r="441" spans="2:2" x14ac:dyDescent="0.35">
      <c r="B441" s="89"/>
    </row>
    <row r="442" spans="2:2" x14ac:dyDescent="0.35">
      <c r="B442" s="89"/>
    </row>
    <row r="443" spans="2:2" x14ac:dyDescent="0.35">
      <c r="B443" s="89"/>
    </row>
    <row r="444" spans="2:2" x14ac:dyDescent="0.35">
      <c r="B444" s="89"/>
    </row>
    <row r="445" spans="2:2" x14ac:dyDescent="0.35">
      <c r="B445" s="89"/>
    </row>
    <row r="446" spans="2:2" x14ac:dyDescent="0.35">
      <c r="B446" s="89"/>
    </row>
    <row r="447" spans="2:2" x14ac:dyDescent="0.35">
      <c r="B447" s="89"/>
    </row>
    <row r="448" spans="2:2" x14ac:dyDescent="0.35">
      <c r="B448" s="89"/>
    </row>
    <row r="449" spans="2:2" x14ac:dyDescent="0.35">
      <c r="B449" s="89"/>
    </row>
    <row r="450" spans="2:2" x14ac:dyDescent="0.35">
      <c r="B450" s="89"/>
    </row>
    <row r="451" spans="2:2" x14ac:dyDescent="0.35">
      <c r="B451" s="89"/>
    </row>
    <row r="452" spans="2:2" x14ac:dyDescent="0.35">
      <c r="B452" s="89"/>
    </row>
    <row r="453" spans="2:2" x14ac:dyDescent="0.35">
      <c r="B453" s="89"/>
    </row>
    <row r="454" spans="2:2" x14ac:dyDescent="0.35">
      <c r="B454" s="89"/>
    </row>
    <row r="455" spans="2:2" x14ac:dyDescent="0.35">
      <c r="B455" s="89"/>
    </row>
    <row r="456" spans="2:2" x14ac:dyDescent="0.35">
      <c r="B456" s="89"/>
    </row>
    <row r="457" spans="2:2" x14ac:dyDescent="0.35">
      <c r="B457" s="89"/>
    </row>
    <row r="458" spans="2:2" x14ac:dyDescent="0.35">
      <c r="B458" s="89"/>
    </row>
    <row r="459" spans="2:2" x14ac:dyDescent="0.35">
      <c r="B459" s="89"/>
    </row>
    <row r="460" spans="2:2" x14ac:dyDescent="0.35">
      <c r="B460" s="89"/>
    </row>
    <row r="461" spans="2:2" x14ac:dyDescent="0.35">
      <c r="B461" s="89"/>
    </row>
    <row r="462" spans="2:2" x14ac:dyDescent="0.35">
      <c r="B462" s="89"/>
    </row>
    <row r="463" spans="2:2" x14ac:dyDescent="0.35">
      <c r="B463" s="89"/>
    </row>
    <row r="464" spans="2:2" x14ac:dyDescent="0.35">
      <c r="B464" s="89"/>
    </row>
    <row r="465" spans="2:2" x14ac:dyDescent="0.35">
      <c r="B465" s="89"/>
    </row>
    <row r="466" spans="2:2" x14ac:dyDescent="0.35">
      <c r="B466" s="89"/>
    </row>
    <row r="467" spans="2:2" x14ac:dyDescent="0.35">
      <c r="B467" s="89"/>
    </row>
    <row r="468" spans="2:2" x14ac:dyDescent="0.35">
      <c r="B468" s="89"/>
    </row>
    <row r="469" spans="2:2" x14ac:dyDescent="0.35">
      <c r="B469" s="89"/>
    </row>
    <row r="470" spans="2:2" x14ac:dyDescent="0.35">
      <c r="B470" s="89"/>
    </row>
    <row r="471" spans="2:2" x14ac:dyDescent="0.35">
      <c r="B471" s="89"/>
    </row>
    <row r="472" spans="2:2" x14ac:dyDescent="0.35">
      <c r="B472" s="89"/>
    </row>
    <row r="473" spans="2:2" x14ac:dyDescent="0.35">
      <c r="B473" s="89"/>
    </row>
    <row r="474" spans="2:2" x14ac:dyDescent="0.35">
      <c r="B474" s="89"/>
    </row>
    <row r="475" spans="2:2" x14ac:dyDescent="0.35">
      <c r="B475" s="89"/>
    </row>
    <row r="476" spans="2:2" x14ac:dyDescent="0.35">
      <c r="B476" s="89"/>
    </row>
    <row r="477" spans="2:2" x14ac:dyDescent="0.35">
      <c r="B477" s="89"/>
    </row>
    <row r="478" spans="2:2" x14ac:dyDescent="0.35">
      <c r="B478" s="89"/>
    </row>
    <row r="479" spans="2:2" x14ac:dyDescent="0.35">
      <c r="B479" s="89"/>
    </row>
    <row r="480" spans="2:2" x14ac:dyDescent="0.35">
      <c r="B480" s="89"/>
    </row>
    <row r="481" spans="2:2" x14ac:dyDescent="0.35">
      <c r="B481" s="89"/>
    </row>
    <row r="482" spans="2:2" x14ac:dyDescent="0.35">
      <c r="B482" s="89"/>
    </row>
    <row r="483" spans="2:2" x14ac:dyDescent="0.35">
      <c r="B483" s="89"/>
    </row>
    <row r="484" spans="2:2" x14ac:dyDescent="0.35">
      <c r="B484" s="89"/>
    </row>
    <row r="485" spans="2:2" x14ac:dyDescent="0.35">
      <c r="B485" s="89"/>
    </row>
    <row r="486" spans="2:2" x14ac:dyDescent="0.35">
      <c r="B486" s="89"/>
    </row>
    <row r="487" spans="2:2" x14ac:dyDescent="0.35">
      <c r="B487" s="89"/>
    </row>
    <row r="488" spans="2:2" x14ac:dyDescent="0.35">
      <c r="B488" s="89"/>
    </row>
    <row r="489" spans="2:2" x14ac:dyDescent="0.35">
      <c r="B489" s="89"/>
    </row>
    <row r="490" spans="2:2" x14ac:dyDescent="0.35">
      <c r="B490" s="89"/>
    </row>
    <row r="491" spans="2:2" x14ac:dyDescent="0.35">
      <c r="B491" s="89"/>
    </row>
    <row r="492" spans="2:2" x14ac:dyDescent="0.35">
      <c r="B492" s="89"/>
    </row>
    <row r="493" spans="2:2" x14ac:dyDescent="0.35">
      <c r="B493" s="89"/>
    </row>
    <row r="494" spans="2:2" x14ac:dyDescent="0.35">
      <c r="B494" s="89"/>
    </row>
    <row r="495" spans="2:2" x14ac:dyDescent="0.35">
      <c r="B495" s="89"/>
    </row>
    <row r="496" spans="2:2" x14ac:dyDescent="0.35">
      <c r="B496" s="89"/>
    </row>
    <row r="497" spans="2:2" x14ac:dyDescent="0.35">
      <c r="B497" s="89"/>
    </row>
    <row r="498" spans="2:2" x14ac:dyDescent="0.35">
      <c r="B498" s="89"/>
    </row>
    <row r="499" spans="2:2" x14ac:dyDescent="0.35">
      <c r="B499" s="89"/>
    </row>
    <row r="500" spans="2:2" x14ac:dyDescent="0.35">
      <c r="B500" s="89"/>
    </row>
    <row r="501" spans="2:2" x14ac:dyDescent="0.35">
      <c r="B501" s="89"/>
    </row>
    <row r="502" spans="2:2" x14ac:dyDescent="0.35">
      <c r="B502" s="89"/>
    </row>
    <row r="503" spans="2:2" x14ac:dyDescent="0.35">
      <c r="B503" s="89"/>
    </row>
    <row r="504" spans="2:2" x14ac:dyDescent="0.35">
      <c r="B504" s="89"/>
    </row>
    <row r="505" spans="2:2" x14ac:dyDescent="0.35">
      <c r="B505" s="89"/>
    </row>
    <row r="506" spans="2:2" x14ac:dyDescent="0.35">
      <c r="B506" s="89"/>
    </row>
    <row r="507" spans="2:2" x14ac:dyDescent="0.35">
      <c r="B507" s="89"/>
    </row>
    <row r="508" spans="2:2" x14ac:dyDescent="0.35">
      <c r="B508" s="89"/>
    </row>
    <row r="509" spans="2:2" x14ac:dyDescent="0.35">
      <c r="B509" s="89"/>
    </row>
    <row r="510" spans="2:2" x14ac:dyDescent="0.35">
      <c r="B510" s="89"/>
    </row>
    <row r="511" spans="2:2" x14ac:dyDescent="0.35">
      <c r="B511" s="89"/>
    </row>
    <row r="512" spans="2:2" x14ac:dyDescent="0.35">
      <c r="B512" s="89"/>
    </row>
    <row r="513" spans="2:2" x14ac:dyDescent="0.35">
      <c r="B513" s="89"/>
    </row>
    <row r="514" spans="2:2" x14ac:dyDescent="0.35">
      <c r="B514" s="89"/>
    </row>
    <row r="515" spans="2:2" x14ac:dyDescent="0.35">
      <c r="B515" s="89"/>
    </row>
    <row r="516" spans="2:2" x14ac:dyDescent="0.35">
      <c r="B516" s="89"/>
    </row>
    <row r="517" spans="2:2" x14ac:dyDescent="0.35">
      <c r="B517" s="89"/>
    </row>
    <row r="518" spans="2:2" x14ac:dyDescent="0.35">
      <c r="B518" s="89"/>
    </row>
    <row r="519" spans="2:2" x14ac:dyDescent="0.35">
      <c r="B519" s="89"/>
    </row>
    <row r="520" spans="2:2" x14ac:dyDescent="0.35">
      <c r="B520" s="89"/>
    </row>
    <row r="521" spans="2:2" x14ac:dyDescent="0.35">
      <c r="B521" s="89"/>
    </row>
    <row r="522" spans="2:2" x14ac:dyDescent="0.35">
      <c r="B522" s="89"/>
    </row>
    <row r="523" spans="2:2" x14ac:dyDescent="0.35">
      <c r="B523" s="89"/>
    </row>
    <row r="524" spans="2:2" x14ac:dyDescent="0.35">
      <c r="B524" s="89"/>
    </row>
    <row r="525" spans="2:2" x14ac:dyDescent="0.35">
      <c r="B525" s="89"/>
    </row>
    <row r="526" spans="2:2" x14ac:dyDescent="0.35">
      <c r="B526" s="89"/>
    </row>
    <row r="527" spans="2:2" x14ac:dyDescent="0.35">
      <c r="B527" s="89"/>
    </row>
    <row r="528" spans="2:2" x14ac:dyDescent="0.35">
      <c r="B528" s="89"/>
    </row>
    <row r="529" spans="2:2" x14ac:dyDescent="0.35">
      <c r="B529" s="89"/>
    </row>
    <row r="530" spans="2:2" x14ac:dyDescent="0.35">
      <c r="B530" s="89"/>
    </row>
    <row r="531" spans="2:2" x14ac:dyDescent="0.35">
      <c r="B531" s="89"/>
    </row>
    <row r="532" spans="2:2" x14ac:dyDescent="0.35">
      <c r="B532" s="89"/>
    </row>
    <row r="533" spans="2:2" x14ac:dyDescent="0.35">
      <c r="B533" s="89"/>
    </row>
    <row r="534" spans="2:2" x14ac:dyDescent="0.35">
      <c r="B534" s="89"/>
    </row>
    <row r="535" spans="2:2" x14ac:dyDescent="0.35">
      <c r="B535" s="89"/>
    </row>
    <row r="536" spans="2:2" x14ac:dyDescent="0.35">
      <c r="B536" s="89"/>
    </row>
    <row r="537" spans="2:2" x14ac:dyDescent="0.35">
      <c r="B537" s="89"/>
    </row>
    <row r="538" spans="2:2" x14ac:dyDescent="0.35">
      <c r="B538" s="89"/>
    </row>
    <row r="539" spans="2:2" x14ac:dyDescent="0.35">
      <c r="B539" s="89"/>
    </row>
    <row r="540" spans="2:2" x14ac:dyDescent="0.35">
      <c r="B540" s="89"/>
    </row>
    <row r="541" spans="2:2" x14ac:dyDescent="0.35">
      <c r="B541" s="89"/>
    </row>
    <row r="542" spans="2:2" x14ac:dyDescent="0.35">
      <c r="B542" s="89"/>
    </row>
    <row r="543" spans="2:2" x14ac:dyDescent="0.35">
      <c r="B543" s="89"/>
    </row>
    <row r="544" spans="2:2" x14ac:dyDescent="0.35">
      <c r="B544" s="89"/>
    </row>
    <row r="545" spans="2:2" x14ac:dyDescent="0.35">
      <c r="B545" s="89"/>
    </row>
    <row r="546" spans="2:2" x14ac:dyDescent="0.35">
      <c r="B546" s="89"/>
    </row>
    <row r="547" spans="2:2" x14ac:dyDescent="0.35">
      <c r="B547" s="89"/>
    </row>
    <row r="548" spans="2:2" x14ac:dyDescent="0.35">
      <c r="B548" s="89"/>
    </row>
    <row r="549" spans="2:2" x14ac:dyDescent="0.35">
      <c r="B549" s="89"/>
    </row>
    <row r="550" spans="2:2" x14ac:dyDescent="0.35">
      <c r="B550" s="89"/>
    </row>
    <row r="551" spans="2:2" x14ac:dyDescent="0.35">
      <c r="B551" s="89"/>
    </row>
    <row r="552" spans="2:2" x14ac:dyDescent="0.35">
      <c r="B552" s="89"/>
    </row>
    <row r="553" spans="2:2" x14ac:dyDescent="0.35">
      <c r="B553" s="89"/>
    </row>
    <row r="554" spans="2:2" x14ac:dyDescent="0.35">
      <c r="B554" s="89"/>
    </row>
    <row r="555" spans="2:2" x14ac:dyDescent="0.35">
      <c r="B555" s="89"/>
    </row>
    <row r="556" spans="2:2" x14ac:dyDescent="0.35">
      <c r="B556" s="89"/>
    </row>
    <row r="557" spans="2:2" x14ac:dyDescent="0.35">
      <c r="B557" s="89"/>
    </row>
    <row r="558" spans="2:2" x14ac:dyDescent="0.35">
      <c r="B558" s="89"/>
    </row>
    <row r="559" spans="2:2" x14ac:dyDescent="0.35">
      <c r="B559" s="89"/>
    </row>
    <row r="560" spans="2:2" x14ac:dyDescent="0.35">
      <c r="B560" s="89"/>
    </row>
    <row r="561" spans="2:2" x14ac:dyDescent="0.35">
      <c r="B561" s="89"/>
    </row>
    <row r="562" spans="2:2" x14ac:dyDescent="0.35">
      <c r="B562" s="89"/>
    </row>
    <row r="563" spans="2:2" x14ac:dyDescent="0.35">
      <c r="B563" s="89"/>
    </row>
    <row r="564" spans="2:2" x14ac:dyDescent="0.35">
      <c r="B564" s="89"/>
    </row>
    <row r="565" spans="2:2" x14ac:dyDescent="0.35">
      <c r="B565" s="89"/>
    </row>
    <row r="566" spans="2:2" x14ac:dyDescent="0.35">
      <c r="B566" s="89"/>
    </row>
    <row r="567" spans="2:2" x14ac:dyDescent="0.35">
      <c r="B567" s="89"/>
    </row>
    <row r="568" spans="2:2" x14ac:dyDescent="0.35">
      <c r="B568" s="89"/>
    </row>
    <row r="569" spans="2:2" x14ac:dyDescent="0.35">
      <c r="B569" s="89"/>
    </row>
    <row r="570" spans="2:2" x14ac:dyDescent="0.35">
      <c r="B570" s="89"/>
    </row>
    <row r="571" spans="2:2" x14ac:dyDescent="0.35">
      <c r="B571" s="89"/>
    </row>
    <row r="572" spans="2:2" x14ac:dyDescent="0.35">
      <c r="B572" s="89"/>
    </row>
    <row r="573" spans="2:2" x14ac:dyDescent="0.35">
      <c r="B573" s="89"/>
    </row>
    <row r="574" spans="2:2" x14ac:dyDescent="0.35">
      <c r="B574" s="89"/>
    </row>
    <row r="575" spans="2:2" x14ac:dyDescent="0.35">
      <c r="B575" s="89"/>
    </row>
    <row r="576" spans="2:2" x14ac:dyDescent="0.35">
      <c r="B576" s="89"/>
    </row>
    <row r="577" spans="2:2" x14ac:dyDescent="0.35">
      <c r="B577" s="89"/>
    </row>
    <row r="578" spans="2:2" x14ac:dyDescent="0.35">
      <c r="B578" s="89"/>
    </row>
    <row r="579" spans="2:2" x14ac:dyDescent="0.35">
      <c r="B579" s="89"/>
    </row>
    <row r="580" spans="2:2" x14ac:dyDescent="0.35">
      <c r="B580" s="89"/>
    </row>
    <row r="581" spans="2:2" x14ac:dyDescent="0.35">
      <c r="B581" s="89"/>
    </row>
    <row r="582" spans="2:2" x14ac:dyDescent="0.35">
      <c r="B582" s="89"/>
    </row>
    <row r="583" spans="2:2" x14ac:dyDescent="0.35">
      <c r="B583" s="89"/>
    </row>
    <row r="584" spans="2:2" x14ac:dyDescent="0.35">
      <c r="B584" s="89"/>
    </row>
    <row r="585" spans="2:2" x14ac:dyDescent="0.35">
      <c r="B585" s="89"/>
    </row>
    <row r="586" spans="2:2" x14ac:dyDescent="0.35">
      <c r="B586" s="89"/>
    </row>
    <row r="587" spans="2:2" x14ac:dyDescent="0.35">
      <c r="B587" s="89"/>
    </row>
    <row r="588" spans="2:2" x14ac:dyDescent="0.35">
      <c r="B588" s="89"/>
    </row>
    <row r="589" spans="2:2" x14ac:dyDescent="0.35">
      <c r="B589" s="89"/>
    </row>
    <row r="590" spans="2:2" x14ac:dyDescent="0.35">
      <c r="B590" s="89"/>
    </row>
    <row r="591" spans="2:2" x14ac:dyDescent="0.35">
      <c r="B591" s="89"/>
    </row>
    <row r="592" spans="2:2" x14ac:dyDescent="0.35">
      <c r="B592" s="89"/>
    </row>
    <row r="593" spans="2:2" x14ac:dyDescent="0.35">
      <c r="B593" s="89"/>
    </row>
    <row r="594" spans="2:2" x14ac:dyDescent="0.35">
      <c r="B594" s="89"/>
    </row>
    <row r="595" spans="2:2" x14ac:dyDescent="0.35">
      <c r="B595" s="89"/>
    </row>
    <row r="596" spans="2:2" x14ac:dyDescent="0.35">
      <c r="B596" s="89"/>
    </row>
    <row r="597" spans="2:2" x14ac:dyDescent="0.35">
      <c r="B597" s="89"/>
    </row>
    <row r="598" spans="2:2" x14ac:dyDescent="0.35">
      <c r="B598" s="89"/>
    </row>
    <row r="599" spans="2:2" x14ac:dyDescent="0.35">
      <c r="B599" s="89"/>
    </row>
    <row r="600" spans="2:2" x14ac:dyDescent="0.35">
      <c r="B600" s="89"/>
    </row>
    <row r="601" spans="2:2" x14ac:dyDescent="0.35">
      <c r="B601" s="89"/>
    </row>
    <row r="602" spans="2:2" x14ac:dyDescent="0.35">
      <c r="B602" s="89"/>
    </row>
    <row r="603" spans="2:2" x14ac:dyDescent="0.35">
      <c r="B603" s="89"/>
    </row>
    <row r="604" spans="2:2" x14ac:dyDescent="0.35">
      <c r="B604" s="89"/>
    </row>
    <row r="605" spans="2:2" x14ac:dyDescent="0.35">
      <c r="B605" s="89"/>
    </row>
    <row r="606" spans="2:2" x14ac:dyDescent="0.35">
      <c r="B606" s="89"/>
    </row>
    <row r="607" spans="2:2" x14ac:dyDescent="0.35">
      <c r="B607" s="89"/>
    </row>
    <row r="608" spans="2:2" x14ac:dyDescent="0.35">
      <c r="B608" s="89"/>
    </row>
    <row r="609" spans="2:2" x14ac:dyDescent="0.35">
      <c r="B609" s="89"/>
    </row>
    <row r="610" spans="2:2" x14ac:dyDescent="0.35">
      <c r="B610" s="89"/>
    </row>
    <row r="611" spans="2:2" x14ac:dyDescent="0.35">
      <c r="B611" s="89"/>
    </row>
    <row r="612" spans="2:2" x14ac:dyDescent="0.35">
      <c r="B612" s="89"/>
    </row>
    <row r="613" spans="2:2" x14ac:dyDescent="0.35">
      <c r="B613" s="89"/>
    </row>
    <row r="614" spans="2:2" x14ac:dyDescent="0.35">
      <c r="B614" s="89"/>
    </row>
    <row r="615" spans="2:2" x14ac:dyDescent="0.35">
      <c r="B615" s="89"/>
    </row>
    <row r="616" spans="2:2" x14ac:dyDescent="0.35">
      <c r="B616" s="89"/>
    </row>
    <row r="617" spans="2:2" x14ac:dyDescent="0.35">
      <c r="B617" s="89"/>
    </row>
    <row r="618" spans="2:2" x14ac:dyDescent="0.35">
      <c r="B618" s="89"/>
    </row>
    <row r="619" spans="2:2" x14ac:dyDescent="0.35">
      <c r="B619" s="89"/>
    </row>
    <row r="620" spans="2:2" x14ac:dyDescent="0.35">
      <c r="B620" s="89"/>
    </row>
    <row r="621" spans="2:2" x14ac:dyDescent="0.35">
      <c r="B621" s="89"/>
    </row>
    <row r="622" spans="2:2" x14ac:dyDescent="0.35">
      <c r="B622" s="89"/>
    </row>
    <row r="623" spans="2:2" x14ac:dyDescent="0.35">
      <c r="B623" s="89"/>
    </row>
    <row r="624" spans="2:2" x14ac:dyDescent="0.35">
      <c r="B624" s="89"/>
    </row>
    <row r="625" spans="2:2" x14ac:dyDescent="0.35">
      <c r="B625" s="89"/>
    </row>
    <row r="626" spans="2:2" x14ac:dyDescent="0.35">
      <c r="B626" s="89"/>
    </row>
    <row r="627" spans="2:2" x14ac:dyDescent="0.35">
      <c r="B627" s="89"/>
    </row>
    <row r="628" spans="2:2" x14ac:dyDescent="0.35">
      <c r="B628" s="89"/>
    </row>
    <row r="629" spans="2:2" x14ac:dyDescent="0.35">
      <c r="B629" s="89"/>
    </row>
    <row r="630" spans="2:2" x14ac:dyDescent="0.35">
      <c r="B630" s="89"/>
    </row>
    <row r="631" spans="2:2" x14ac:dyDescent="0.35">
      <c r="B631" s="89"/>
    </row>
    <row r="632" spans="2:2" x14ac:dyDescent="0.35">
      <c r="B632" s="89"/>
    </row>
    <row r="633" spans="2:2" x14ac:dyDescent="0.35">
      <c r="B633" s="89"/>
    </row>
    <row r="634" spans="2:2" x14ac:dyDescent="0.35">
      <c r="B634" s="89"/>
    </row>
    <row r="635" spans="2:2" x14ac:dyDescent="0.35">
      <c r="B635" s="89"/>
    </row>
    <row r="636" spans="2:2" x14ac:dyDescent="0.35">
      <c r="B636" s="89"/>
    </row>
    <row r="637" spans="2:2" x14ac:dyDescent="0.35">
      <c r="B637" s="89"/>
    </row>
    <row r="638" spans="2:2" x14ac:dyDescent="0.35">
      <c r="B638" s="89"/>
    </row>
    <row r="639" spans="2:2" x14ac:dyDescent="0.35">
      <c r="B639" s="89"/>
    </row>
    <row r="640" spans="2:2" x14ac:dyDescent="0.35">
      <c r="B640" s="89"/>
    </row>
    <row r="641" spans="2:2" x14ac:dyDescent="0.35">
      <c r="B641" s="89"/>
    </row>
    <row r="642" spans="2:2" x14ac:dyDescent="0.35">
      <c r="B642" s="89"/>
    </row>
    <row r="643" spans="2:2" x14ac:dyDescent="0.35">
      <c r="B643" s="89"/>
    </row>
    <row r="644" spans="2:2" x14ac:dyDescent="0.35">
      <c r="B644" s="89"/>
    </row>
    <row r="645" spans="2:2" x14ac:dyDescent="0.35">
      <c r="B645" s="89"/>
    </row>
    <row r="646" spans="2:2" x14ac:dyDescent="0.35">
      <c r="B646" s="89"/>
    </row>
    <row r="647" spans="2:2" x14ac:dyDescent="0.35">
      <c r="B647" s="89"/>
    </row>
    <row r="648" spans="2:2" x14ac:dyDescent="0.35">
      <c r="B648" s="89"/>
    </row>
    <row r="649" spans="2:2" x14ac:dyDescent="0.35">
      <c r="B649" s="89"/>
    </row>
    <row r="650" spans="2:2" x14ac:dyDescent="0.35">
      <c r="B650" s="89"/>
    </row>
    <row r="651" spans="2:2" x14ac:dyDescent="0.35">
      <c r="B651" s="89"/>
    </row>
    <row r="652" spans="2:2" x14ac:dyDescent="0.35">
      <c r="B652" s="89"/>
    </row>
    <row r="653" spans="2:2" x14ac:dyDescent="0.35">
      <c r="B653" s="89"/>
    </row>
    <row r="654" spans="2:2" x14ac:dyDescent="0.35">
      <c r="B654" s="89"/>
    </row>
    <row r="655" spans="2:2" x14ac:dyDescent="0.35">
      <c r="B655" s="89"/>
    </row>
    <row r="656" spans="2:2" x14ac:dyDescent="0.35">
      <c r="B656" s="89"/>
    </row>
    <row r="657" spans="2:2" x14ac:dyDescent="0.35">
      <c r="B657" s="89"/>
    </row>
    <row r="658" spans="2:2" x14ac:dyDescent="0.35">
      <c r="B658" s="89"/>
    </row>
    <row r="659" spans="2:2" x14ac:dyDescent="0.35">
      <c r="B659" s="89"/>
    </row>
    <row r="660" spans="2:2" x14ac:dyDescent="0.35">
      <c r="B660" s="89"/>
    </row>
    <row r="661" spans="2:2" x14ac:dyDescent="0.35">
      <c r="B661" s="89"/>
    </row>
    <row r="662" spans="2:2" x14ac:dyDescent="0.35">
      <c r="B662" s="89"/>
    </row>
    <row r="663" spans="2:2" x14ac:dyDescent="0.35">
      <c r="B663" s="89"/>
    </row>
    <row r="664" spans="2:2" x14ac:dyDescent="0.35">
      <c r="B664" s="89"/>
    </row>
    <row r="665" spans="2:2" x14ac:dyDescent="0.35">
      <c r="B665" s="89"/>
    </row>
    <row r="666" spans="2:2" x14ac:dyDescent="0.35">
      <c r="B666" s="89"/>
    </row>
    <row r="667" spans="2:2" x14ac:dyDescent="0.35">
      <c r="B667" s="89"/>
    </row>
    <row r="668" spans="2:2" x14ac:dyDescent="0.35">
      <c r="B668" s="89"/>
    </row>
    <row r="669" spans="2:2" x14ac:dyDescent="0.35">
      <c r="B669" s="89"/>
    </row>
    <row r="670" spans="2:2" x14ac:dyDescent="0.35">
      <c r="B670" s="89"/>
    </row>
    <row r="671" spans="2:2" x14ac:dyDescent="0.35">
      <c r="B671" s="89"/>
    </row>
    <row r="672" spans="2:2" x14ac:dyDescent="0.35">
      <c r="B672" s="89"/>
    </row>
    <row r="673" spans="2:2" x14ac:dyDescent="0.35">
      <c r="B673" s="89"/>
    </row>
    <row r="674" spans="2:2" x14ac:dyDescent="0.35">
      <c r="B674" s="89"/>
    </row>
    <row r="675" spans="2:2" x14ac:dyDescent="0.35">
      <c r="B675" s="89"/>
    </row>
    <row r="676" spans="2:2" x14ac:dyDescent="0.35">
      <c r="B676" s="89"/>
    </row>
    <row r="677" spans="2:2" x14ac:dyDescent="0.35">
      <c r="B677" s="89"/>
    </row>
    <row r="678" spans="2:2" x14ac:dyDescent="0.35">
      <c r="B678" s="89"/>
    </row>
    <row r="679" spans="2:2" x14ac:dyDescent="0.35">
      <c r="B679" s="89"/>
    </row>
    <row r="680" spans="2:2" x14ac:dyDescent="0.35">
      <c r="B680" s="89"/>
    </row>
    <row r="681" spans="2:2" x14ac:dyDescent="0.35">
      <c r="B681" s="89"/>
    </row>
    <row r="682" spans="2:2" x14ac:dyDescent="0.35">
      <c r="B682" s="89"/>
    </row>
    <row r="683" spans="2:2" x14ac:dyDescent="0.35">
      <c r="B683" s="89"/>
    </row>
    <row r="684" spans="2:2" x14ac:dyDescent="0.35">
      <c r="B684" s="89"/>
    </row>
    <row r="685" spans="2:2" x14ac:dyDescent="0.35">
      <c r="B685" s="89"/>
    </row>
    <row r="686" spans="2:2" x14ac:dyDescent="0.35">
      <c r="B686" s="89"/>
    </row>
    <row r="687" spans="2:2" x14ac:dyDescent="0.35">
      <c r="B687" s="89"/>
    </row>
    <row r="688" spans="2:2" x14ac:dyDescent="0.35">
      <c r="B688" s="89"/>
    </row>
    <row r="689" spans="2:2" x14ac:dyDescent="0.35">
      <c r="B689" s="89"/>
    </row>
    <row r="690" spans="2:2" x14ac:dyDescent="0.35">
      <c r="B690" s="89"/>
    </row>
    <row r="691" spans="2:2" x14ac:dyDescent="0.35">
      <c r="B691" s="89"/>
    </row>
    <row r="692" spans="2:2" x14ac:dyDescent="0.35">
      <c r="B692" s="89"/>
    </row>
    <row r="693" spans="2:2" x14ac:dyDescent="0.35">
      <c r="B693" s="89"/>
    </row>
    <row r="694" spans="2:2" x14ac:dyDescent="0.35">
      <c r="B694" s="89"/>
    </row>
    <row r="695" spans="2:2" x14ac:dyDescent="0.35">
      <c r="B695" s="89"/>
    </row>
    <row r="696" spans="2:2" x14ac:dyDescent="0.35">
      <c r="B696" s="89"/>
    </row>
    <row r="697" spans="2:2" x14ac:dyDescent="0.35">
      <c r="B697" s="89"/>
    </row>
    <row r="698" spans="2:2" x14ac:dyDescent="0.35">
      <c r="B698" s="89"/>
    </row>
    <row r="699" spans="2:2" x14ac:dyDescent="0.35">
      <c r="B699" s="89"/>
    </row>
    <row r="700" spans="2:2" x14ac:dyDescent="0.35">
      <c r="B700" s="89"/>
    </row>
    <row r="701" spans="2:2" x14ac:dyDescent="0.35">
      <c r="B701" s="89"/>
    </row>
    <row r="702" spans="2:2" x14ac:dyDescent="0.35">
      <c r="B702" s="89"/>
    </row>
    <row r="703" spans="2:2" x14ac:dyDescent="0.35">
      <c r="B703" s="89"/>
    </row>
    <row r="704" spans="2:2" x14ac:dyDescent="0.35">
      <c r="B704" s="89"/>
    </row>
    <row r="705" spans="2:2" x14ac:dyDescent="0.35">
      <c r="B705" s="89"/>
    </row>
    <row r="706" spans="2:2" x14ac:dyDescent="0.35">
      <c r="B706" s="89"/>
    </row>
    <row r="707" spans="2:2" x14ac:dyDescent="0.35">
      <c r="B707" s="89"/>
    </row>
    <row r="708" spans="2:2" x14ac:dyDescent="0.35">
      <c r="B708" s="89"/>
    </row>
    <row r="709" spans="2:2" x14ac:dyDescent="0.35">
      <c r="B709" s="89"/>
    </row>
    <row r="710" spans="2:2" x14ac:dyDescent="0.35">
      <c r="B710" s="89"/>
    </row>
    <row r="711" spans="2:2" x14ac:dyDescent="0.35">
      <c r="B711" s="89"/>
    </row>
    <row r="712" spans="2:2" x14ac:dyDescent="0.35">
      <c r="B712" s="89"/>
    </row>
    <row r="713" spans="2:2" x14ac:dyDescent="0.35">
      <c r="B713" s="89"/>
    </row>
    <row r="714" spans="2:2" x14ac:dyDescent="0.35">
      <c r="B714" s="89"/>
    </row>
    <row r="715" spans="2:2" x14ac:dyDescent="0.35">
      <c r="B715" s="89"/>
    </row>
    <row r="716" spans="2:2" x14ac:dyDescent="0.35">
      <c r="B716" s="89"/>
    </row>
    <row r="717" spans="2:2" x14ac:dyDescent="0.35">
      <c r="B717" s="89"/>
    </row>
    <row r="718" spans="2:2" x14ac:dyDescent="0.35">
      <c r="B718" s="89"/>
    </row>
    <row r="719" spans="2:2" x14ac:dyDescent="0.35">
      <c r="B719" s="89"/>
    </row>
    <row r="720" spans="2:2" x14ac:dyDescent="0.35">
      <c r="B720" s="89"/>
    </row>
    <row r="721" spans="2:2" x14ac:dyDescent="0.35">
      <c r="B721" s="89"/>
    </row>
    <row r="722" spans="2:2" x14ac:dyDescent="0.35">
      <c r="B722" s="89"/>
    </row>
    <row r="723" spans="2:2" x14ac:dyDescent="0.35">
      <c r="B723" s="89"/>
    </row>
    <row r="724" spans="2:2" x14ac:dyDescent="0.35">
      <c r="B724" s="89"/>
    </row>
    <row r="725" spans="2:2" x14ac:dyDescent="0.35">
      <c r="B725" s="89"/>
    </row>
    <row r="726" spans="2:2" x14ac:dyDescent="0.35">
      <c r="B726" s="89"/>
    </row>
    <row r="727" spans="2:2" x14ac:dyDescent="0.35">
      <c r="B727" s="89"/>
    </row>
    <row r="728" spans="2:2" x14ac:dyDescent="0.35">
      <c r="B728" s="89"/>
    </row>
    <row r="729" spans="2:2" x14ac:dyDescent="0.35">
      <c r="B729" s="89"/>
    </row>
    <row r="730" spans="2:2" x14ac:dyDescent="0.35">
      <c r="B730" s="89"/>
    </row>
    <row r="731" spans="2:2" x14ac:dyDescent="0.35">
      <c r="B731" s="89"/>
    </row>
    <row r="732" spans="2:2" x14ac:dyDescent="0.35">
      <c r="B732" s="89"/>
    </row>
    <row r="733" spans="2:2" x14ac:dyDescent="0.35">
      <c r="B733" s="89"/>
    </row>
    <row r="734" spans="2:2" x14ac:dyDescent="0.35">
      <c r="B734" s="89"/>
    </row>
    <row r="735" spans="2:2" x14ac:dyDescent="0.35">
      <c r="B735" s="89"/>
    </row>
    <row r="736" spans="2:2" x14ac:dyDescent="0.35">
      <c r="B736" s="89"/>
    </row>
    <row r="737" spans="2:2" x14ac:dyDescent="0.35">
      <c r="B737" s="89"/>
    </row>
    <row r="738" spans="2:2" x14ac:dyDescent="0.35">
      <c r="B738" s="89"/>
    </row>
    <row r="739" spans="2:2" x14ac:dyDescent="0.35">
      <c r="B739" s="89"/>
    </row>
    <row r="740" spans="2:2" x14ac:dyDescent="0.35">
      <c r="B740" s="89"/>
    </row>
    <row r="741" spans="2:2" x14ac:dyDescent="0.35">
      <c r="B741" s="89"/>
    </row>
    <row r="742" spans="2:2" x14ac:dyDescent="0.35">
      <c r="B742" s="89"/>
    </row>
    <row r="743" spans="2:2" x14ac:dyDescent="0.35">
      <c r="B743" s="89"/>
    </row>
    <row r="744" spans="2:2" x14ac:dyDescent="0.35">
      <c r="B744" s="89"/>
    </row>
    <row r="745" spans="2:2" x14ac:dyDescent="0.35">
      <c r="B745" s="89"/>
    </row>
    <row r="746" spans="2:2" x14ac:dyDescent="0.35">
      <c r="B746" s="89"/>
    </row>
    <row r="747" spans="2:2" x14ac:dyDescent="0.35">
      <c r="B747" s="89"/>
    </row>
    <row r="748" spans="2:2" x14ac:dyDescent="0.35">
      <c r="B748" s="89"/>
    </row>
    <row r="749" spans="2:2" x14ac:dyDescent="0.35">
      <c r="B749" s="89"/>
    </row>
    <row r="750" spans="2:2" x14ac:dyDescent="0.35">
      <c r="B750" s="89"/>
    </row>
    <row r="751" spans="2:2" x14ac:dyDescent="0.35">
      <c r="B751" s="89"/>
    </row>
    <row r="752" spans="2:2" x14ac:dyDescent="0.35">
      <c r="B752" s="89"/>
    </row>
    <row r="753" spans="2:2" x14ac:dyDescent="0.35">
      <c r="B753" s="89"/>
    </row>
    <row r="754" spans="2:2" x14ac:dyDescent="0.35">
      <c r="B754" s="89"/>
    </row>
    <row r="755" spans="2:2" x14ac:dyDescent="0.35">
      <c r="B755" s="89"/>
    </row>
    <row r="756" spans="2:2" x14ac:dyDescent="0.35">
      <c r="B756" s="89"/>
    </row>
    <row r="757" spans="2:2" x14ac:dyDescent="0.35">
      <c r="B757" s="89"/>
    </row>
    <row r="758" spans="2:2" x14ac:dyDescent="0.35">
      <c r="B758" s="89"/>
    </row>
    <row r="759" spans="2:2" x14ac:dyDescent="0.35">
      <c r="B759" s="89"/>
    </row>
    <row r="760" spans="2:2" x14ac:dyDescent="0.35">
      <c r="B760" s="89"/>
    </row>
    <row r="761" spans="2:2" x14ac:dyDescent="0.35">
      <c r="B761" s="89"/>
    </row>
    <row r="762" spans="2:2" x14ac:dyDescent="0.35">
      <c r="B762" s="89"/>
    </row>
    <row r="763" spans="2:2" x14ac:dyDescent="0.35">
      <c r="B763" s="89"/>
    </row>
    <row r="764" spans="2:2" x14ac:dyDescent="0.35">
      <c r="B764" s="89"/>
    </row>
    <row r="765" spans="2:2" x14ac:dyDescent="0.35">
      <c r="B765" s="89"/>
    </row>
    <row r="766" spans="2:2" x14ac:dyDescent="0.35">
      <c r="B766" s="89"/>
    </row>
    <row r="767" spans="2:2" x14ac:dyDescent="0.35">
      <c r="B767" s="89"/>
    </row>
    <row r="768" spans="2:2" x14ac:dyDescent="0.35">
      <c r="B768" s="89"/>
    </row>
    <row r="769" spans="2:2" x14ac:dyDescent="0.35">
      <c r="B769" s="89"/>
    </row>
    <row r="770" spans="2:2" x14ac:dyDescent="0.35">
      <c r="B770" s="89"/>
    </row>
    <row r="771" spans="2:2" x14ac:dyDescent="0.35">
      <c r="B771" s="89"/>
    </row>
    <row r="772" spans="2:2" x14ac:dyDescent="0.35">
      <c r="B772" s="89"/>
    </row>
    <row r="773" spans="2:2" x14ac:dyDescent="0.35">
      <c r="B773" s="89"/>
    </row>
    <row r="774" spans="2:2" x14ac:dyDescent="0.35">
      <c r="B774" s="89"/>
    </row>
    <row r="775" spans="2:2" x14ac:dyDescent="0.35">
      <c r="B775" s="89"/>
    </row>
    <row r="776" spans="2:2" x14ac:dyDescent="0.35">
      <c r="B776" s="89"/>
    </row>
    <row r="777" spans="2:2" x14ac:dyDescent="0.35">
      <c r="B777" s="89"/>
    </row>
    <row r="778" spans="2:2" x14ac:dyDescent="0.35">
      <c r="B778" s="89"/>
    </row>
    <row r="779" spans="2:2" x14ac:dyDescent="0.35">
      <c r="B779" s="89"/>
    </row>
    <row r="780" spans="2:2" x14ac:dyDescent="0.35">
      <c r="B780" s="89"/>
    </row>
    <row r="781" spans="2:2" x14ac:dyDescent="0.35">
      <c r="B781" s="89"/>
    </row>
    <row r="782" spans="2:2" x14ac:dyDescent="0.35">
      <c r="B782" s="89"/>
    </row>
    <row r="783" spans="2:2" x14ac:dyDescent="0.35">
      <c r="B783" s="89"/>
    </row>
    <row r="784" spans="2:2" x14ac:dyDescent="0.35">
      <c r="B784" s="89"/>
    </row>
    <row r="785" spans="2:2" x14ac:dyDescent="0.35">
      <c r="B785" s="89"/>
    </row>
    <row r="786" spans="2:2" x14ac:dyDescent="0.35">
      <c r="B786" s="89"/>
    </row>
    <row r="787" spans="2:2" x14ac:dyDescent="0.35">
      <c r="B787" s="89"/>
    </row>
    <row r="788" spans="2:2" x14ac:dyDescent="0.35">
      <c r="B788" s="89"/>
    </row>
    <row r="789" spans="2:2" x14ac:dyDescent="0.35">
      <c r="B789" s="89"/>
    </row>
    <row r="790" spans="2:2" x14ac:dyDescent="0.35">
      <c r="B790" s="89"/>
    </row>
    <row r="791" spans="2:2" x14ac:dyDescent="0.35">
      <c r="B791" s="89"/>
    </row>
    <row r="792" spans="2:2" x14ac:dyDescent="0.35">
      <c r="B792" s="89"/>
    </row>
    <row r="793" spans="2:2" x14ac:dyDescent="0.35">
      <c r="B793" s="89"/>
    </row>
    <row r="794" spans="2:2" x14ac:dyDescent="0.35">
      <c r="B794" s="89"/>
    </row>
    <row r="795" spans="2:2" x14ac:dyDescent="0.35">
      <c r="B795" s="89"/>
    </row>
    <row r="796" spans="2:2" x14ac:dyDescent="0.35">
      <c r="B796" s="89"/>
    </row>
    <row r="797" spans="2:2" x14ac:dyDescent="0.35">
      <c r="B797" s="89"/>
    </row>
    <row r="798" spans="2:2" x14ac:dyDescent="0.35">
      <c r="B798" s="89"/>
    </row>
    <row r="799" spans="2:2" x14ac:dyDescent="0.35">
      <c r="B799" s="89"/>
    </row>
    <row r="800" spans="2:2" x14ac:dyDescent="0.35">
      <c r="B800" s="89"/>
    </row>
    <row r="801" spans="2:2" x14ac:dyDescent="0.35">
      <c r="B801" s="89"/>
    </row>
    <row r="802" spans="2:2" x14ac:dyDescent="0.35">
      <c r="B802" s="89"/>
    </row>
    <row r="803" spans="2:2" x14ac:dyDescent="0.35">
      <c r="B803" s="89"/>
    </row>
    <row r="804" spans="2:2" x14ac:dyDescent="0.35">
      <c r="B804" s="89"/>
    </row>
    <row r="805" spans="2:2" x14ac:dyDescent="0.35">
      <c r="B805" s="89"/>
    </row>
    <row r="806" spans="2:2" x14ac:dyDescent="0.35">
      <c r="B806" s="89"/>
    </row>
    <row r="807" spans="2:2" x14ac:dyDescent="0.35">
      <c r="B807" s="89"/>
    </row>
    <row r="808" spans="2:2" x14ac:dyDescent="0.35">
      <c r="B808" s="89"/>
    </row>
    <row r="809" spans="2:2" x14ac:dyDescent="0.35">
      <c r="B809" s="89"/>
    </row>
    <row r="810" spans="2:2" x14ac:dyDescent="0.35">
      <c r="B810" s="89"/>
    </row>
    <row r="811" spans="2:2" x14ac:dyDescent="0.35">
      <c r="B811" s="89"/>
    </row>
    <row r="812" spans="2:2" x14ac:dyDescent="0.35">
      <c r="B812" s="89"/>
    </row>
    <row r="813" spans="2:2" x14ac:dyDescent="0.35">
      <c r="B813" s="89"/>
    </row>
    <row r="814" spans="2:2" x14ac:dyDescent="0.35">
      <c r="B814" s="89"/>
    </row>
    <row r="815" spans="2:2" x14ac:dyDescent="0.35">
      <c r="B815" s="89"/>
    </row>
    <row r="816" spans="2:2" x14ac:dyDescent="0.35">
      <c r="B816" s="89"/>
    </row>
    <row r="817" spans="2:2" x14ac:dyDescent="0.35">
      <c r="B817" s="89"/>
    </row>
    <row r="818" spans="2:2" x14ac:dyDescent="0.35">
      <c r="B818" s="89"/>
    </row>
    <row r="819" spans="2:2" x14ac:dyDescent="0.35">
      <c r="B819" s="89"/>
    </row>
    <row r="820" spans="2:2" x14ac:dyDescent="0.35">
      <c r="B820" s="89"/>
    </row>
    <row r="821" spans="2:2" x14ac:dyDescent="0.35">
      <c r="B821" s="89"/>
    </row>
    <row r="822" spans="2:2" x14ac:dyDescent="0.35">
      <c r="B822" s="89"/>
    </row>
    <row r="823" spans="2:2" x14ac:dyDescent="0.35">
      <c r="B823" s="89"/>
    </row>
    <row r="824" spans="2:2" x14ac:dyDescent="0.35">
      <c r="B824" s="89"/>
    </row>
    <row r="825" spans="2:2" x14ac:dyDescent="0.35">
      <c r="B825" s="89"/>
    </row>
    <row r="826" spans="2:2" x14ac:dyDescent="0.35">
      <c r="B826" s="89"/>
    </row>
    <row r="827" spans="2:2" x14ac:dyDescent="0.35">
      <c r="B827" s="89"/>
    </row>
    <row r="828" spans="2:2" x14ac:dyDescent="0.35">
      <c r="B828" s="89"/>
    </row>
    <row r="829" spans="2:2" x14ac:dyDescent="0.35">
      <c r="B829" s="89"/>
    </row>
    <row r="830" spans="2:2" x14ac:dyDescent="0.35">
      <c r="B830" s="89"/>
    </row>
    <row r="831" spans="2:2" x14ac:dyDescent="0.35">
      <c r="B831" s="89"/>
    </row>
    <row r="832" spans="2:2" x14ac:dyDescent="0.35">
      <c r="B832" s="89"/>
    </row>
    <row r="833" spans="2:2" x14ac:dyDescent="0.35">
      <c r="B833" s="89"/>
    </row>
    <row r="834" spans="2:2" x14ac:dyDescent="0.35">
      <c r="B834" s="89"/>
    </row>
    <row r="835" spans="2:2" x14ac:dyDescent="0.35">
      <c r="B835" s="89"/>
    </row>
    <row r="836" spans="2:2" x14ac:dyDescent="0.35">
      <c r="B836" s="89"/>
    </row>
    <row r="837" spans="2:2" x14ac:dyDescent="0.35">
      <c r="B837" s="89"/>
    </row>
    <row r="838" spans="2:2" x14ac:dyDescent="0.35">
      <c r="B838" s="89"/>
    </row>
    <row r="839" spans="2:2" x14ac:dyDescent="0.35">
      <c r="B839" s="89"/>
    </row>
    <row r="840" spans="2:2" x14ac:dyDescent="0.35">
      <c r="B840" s="89"/>
    </row>
    <row r="841" spans="2:2" x14ac:dyDescent="0.35">
      <c r="B841" s="89"/>
    </row>
    <row r="842" spans="2:2" x14ac:dyDescent="0.35">
      <c r="B842" s="89"/>
    </row>
    <row r="843" spans="2:2" x14ac:dyDescent="0.35">
      <c r="B843" s="89"/>
    </row>
    <row r="844" spans="2:2" x14ac:dyDescent="0.35">
      <c r="B844" s="89"/>
    </row>
    <row r="845" spans="2:2" x14ac:dyDescent="0.35">
      <c r="B845" s="89"/>
    </row>
    <row r="846" spans="2:2" x14ac:dyDescent="0.35">
      <c r="B846" s="89"/>
    </row>
    <row r="847" spans="2:2" x14ac:dyDescent="0.35">
      <c r="B847" s="89"/>
    </row>
    <row r="848" spans="2:2" x14ac:dyDescent="0.35">
      <c r="B848" s="89"/>
    </row>
    <row r="849" spans="2:2" x14ac:dyDescent="0.35">
      <c r="B849" s="89"/>
    </row>
    <row r="850" spans="2:2" x14ac:dyDescent="0.35">
      <c r="B850" s="89"/>
    </row>
    <row r="851" spans="2:2" x14ac:dyDescent="0.35">
      <c r="B851" s="89"/>
    </row>
    <row r="852" spans="2:2" x14ac:dyDescent="0.35">
      <c r="B852" s="89"/>
    </row>
    <row r="853" spans="2:2" x14ac:dyDescent="0.35">
      <c r="B853" s="89"/>
    </row>
    <row r="854" spans="2:2" x14ac:dyDescent="0.35">
      <c r="B854" s="89"/>
    </row>
    <row r="855" spans="2:2" x14ac:dyDescent="0.35">
      <c r="B855" s="89"/>
    </row>
    <row r="856" spans="2:2" x14ac:dyDescent="0.35">
      <c r="B856" s="89"/>
    </row>
    <row r="857" spans="2:2" x14ac:dyDescent="0.35">
      <c r="B857" s="89"/>
    </row>
    <row r="858" spans="2:2" x14ac:dyDescent="0.35">
      <c r="B858" s="89"/>
    </row>
    <row r="859" spans="2:2" x14ac:dyDescent="0.35">
      <c r="B859" s="89"/>
    </row>
    <row r="860" spans="2:2" x14ac:dyDescent="0.35">
      <c r="B860" s="89"/>
    </row>
    <row r="861" spans="2:2" x14ac:dyDescent="0.35">
      <c r="B861" s="89"/>
    </row>
    <row r="862" spans="2:2" x14ac:dyDescent="0.35">
      <c r="B862" s="89"/>
    </row>
    <row r="863" spans="2:2" x14ac:dyDescent="0.35">
      <c r="B863" s="89"/>
    </row>
    <row r="864" spans="2:2" x14ac:dyDescent="0.35">
      <c r="B864" s="89"/>
    </row>
    <row r="865" spans="2:2" x14ac:dyDescent="0.35">
      <c r="B865" s="89"/>
    </row>
    <row r="866" spans="2:2" x14ac:dyDescent="0.35">
      <c r="B866" s="89"/>
    </row>
    <row r="867" spans="2:2" x14ac:dyDescent="0.35">
      <c r="B867" s="89"/>
    </row>
    <row r="868" spans="2:2" x14ac:dyDescent="0.35">
      <c r="B868" s="89"/>
    </row>
    <row r="869" spans="2:2" x14ac:dyDescent="0.35">
      <c r="B869" s="89"/>
    </row>
    <row r="870" spans="2:2" x14ac:dyDescent="0.35">
      <c r="B870" s="89"/>
    </row>
    <row r="871" spans="2:2" x14ac:dyDescent="0.35">
      <c r="B871" s="89"/>
    </row>
    <row r="872" spans="2:2" x14ac:dyDescent="0.35">
      <c r="B872" s="89"/>
    </row>
    <row r="873" spans="2:2" x14ac:dyDescent="0.35">
      <c r="B873" s="89"/>
    </row>
    <row r="874" spans="2:2" x14ac:dyDescent="0.35">
      <c r="B874" s="89"/>
    </row>
    <row r="875" spans="2:2" x14ac:dyDescent="0.35">
      <c r="B875" s="89"/>
    </row>
    <row r="876" spans="2:2" x14ac:dyDescent="0.35">
      <c r="B876" s="89"/>
    </row>
    <row r="877" spans="2:2" x14ac:dyDescent="0.35">
      <c r="B877" s="89"/>
    </row>
    <row r="878" spans="2:2" x14ac:dyDescent="0.35">
      <c r="B878" s="89"/>
    </row>
    <row r="879" spans="2:2" x14ac:dyDescent="0.35">
      <c r="B879" s="89"/>
    </row>
    <row r="880" spans="2:2" x14ac:dyDescent="0.35">
      <c r="B880" s="89"/>
    </row>
    <row r="881" spans="2:2" x14ac:dyDescent="0.35">
      <c r="B881" s="89"/>
    </row>
    <row r="882" spans="2:2" x14ac:dyDescent="0.35">
      <c r="B882" s="89"/>
    </row>
    <row r="883" spans="2:2" x14ac:dyDescent="0.35">
      <c r="B883" s="89"/>
    </row>
    <row r="884" spans="2:2" x14ac:dyDescent="0.35">
      <c r="B884" s="89"/>
    </row>
    <row r="885" spans="2:2" x14ac:dyDescent="0.35">
      <c r="B885" s="89"/>
    </row>
    <row r="886" spans="2:2" x14ac:dyDescent="0.35">
      <c r="B886" s="89"/>
    </row>
    <row r="887" spans="2:2" x14ac:dyDescent="0.35">
      <c r="B887" s="89"/>
    </row>
    <row r="888" spans="2:2" x14ac:dyDescent="0.35">
      <c r="B888" s="89"/>
    </row>
    <row r="889" spans="2:2" x14ac:dyDescent="0.35">
      <c r="B889" s="89"/>
    </row>
    <row r="890" spans="2:2" x14ac:dyDescent="0.35">
      <c r="B890" s="89"/>
    </row>
    <row r="891" spans="2:2" x14ac:dyDescent="0.35">
      <c r="B891" s="89"/>
    </row>
    <row r="892" spans="2:2" x14ac:dyDescent="0.35">
      <c r="B892" s="89"/>
    </row>
    <row r="893" spans="2:2" x14ac:dyDescent="0.35">
      <c r="B893" s="89"/>
    </row>
    <row r="894" spans="2:2" x14ac:dyDescent="0.35">
      <c r="B894" s="89"/>
    </row>
    <row r="895" spans="2:2" x14ac:dyDescent="0.35">
      <c r="B895" s="89"/>
    </row>
    <row r="896" spans="2:2" x14ac:dyDescent="0.35">
      <c r="B896" s="89"/>
    </row>
    <row r="897" spans="2:2" x14ac:dyDescent="0.35">
      <c r="B897" s="89"/>
    </row>
    <row r="898" spans="2:2" x14ac:dyDescent="0.35">
      <c r="B898" s="89"/>
    </row>
    <row r="899" spans="2:2" x14ac:dyDescent="0.35">
      <c r="B899" s="89"/>
    </row>
    <row r="900" spans="2:2" x14ac:dyDescent="0.35">
      <c r="B900" s="89"/>
    </row>
    <row r="901" spans="2:2" x14ac:dyDescent="0.35">
      <c r="B901" s="89"/>
    </row>
    <row r="902" spans="2:2" x14ac:dyDescent="0.35">
      <c r="B902" s="89"/>
    </row>
    <row r="903" spans="2:2" x14ac:dyDescent="0.35">
      <c r="B903" s="89"/>
    </row>
    <row r="904" spans="2:2" x14ac:dyDescent="0.35">
      <c r="B904" s="89"/>
    </row>
    <row r="905" spans="2:2" x14ac:dyDescent="0.35">
      <c r="B905" s="89"/>
    </row>
    <row r="906" spans="2:2" x14ac:dyDescent="0.35">
      <c r="B906" s="89"/>
    </row>
    <row r="907" spans="2:2" x14ac:dyDescent="0.35">
      <c r="B907" s="89"/>
    </row>
    <row r="908" spans="2:2" x14ac:dyDescent="0.35">
      <c r="B908" s="89"/>
    </row>
    <row r="909" spans="2:2" x14ac:dyDescent="0.35">
      <c r="B909" s="89"/>
    </row>
    <row r="910" spans="2:2" x14ac:dyDescent="0.35">
      <c r="B910" s="89"/>
    </row>
    <row r="911" spans="2:2" x14ac:dyDescent="0.35">
      <c r="B911" s="89"/>
    </row>
    <row r="912" spans="2:2" x14ac:dyDescent="0.35">
      <c r="B912" s="89"/>
    </row>
    <row r="913" spans="2:2" x14ac:dyDescent="0.35">
      <c r="B913" s="89"/>
    </row>
    <row r="914" spans="2:2" x14ac:dyDescent="0.35">
      <c r="B914" s="89"/>
    </row>
    <row r="915" spans="2:2" x14ac:dyDescent="0.35">
      <c r="B915" s="89"/>
    </row>
    <row r="916" spans="2:2" x14ac:dyDescent="0.35">
      <c r="B916" s="89"/>
    </row>
    <row r="917" spans="2:2" x14ac:dyDescent="0.35">
      <c r="B917" s="89"/>
    </row>
    <row r="918" spans="2:2" x14ac:dyDescent="0.35">
      <c r="B918" s="89"/>
    </row>
    <row r="919" spans="2:2" x14ac:dyDescent="0.35">
      <c r="B919" s="89"/>
    </row>
    <row r="920" spans="2:2" x14ac:dyDescent="0.35">
      <c r="B920" s="89"/>
    </row>
    <row r="921" spans="2:2" x14ac:dyDescent="0.35">
      <c r="B921" s="89"/>
    </row>
    <row r="922" spans="2:2" x14ac:dyDescent="0.35">
      <c r="B922" s="89"/>
    </row>
    <row r="923" spans="2:2" x14ac:dyDescent="0.35">
      <c r="B923" s="89"/>
    </row>
    <row r="924" spans="2:2" x14ac:dyDescent="0.35">
      <c r="B924" s="89"/>
    </row>
    <row r="925" spans="2:2" x14ac:dyDescent="0.35">
      <c r="B925" s="89"/>
    </row>
    <row r="926" spans="2:2" x14ac:dyDescent="0.35">
      <c r="B926" s="89"/>
    </row>
    <row r="927" spans="2:2" x14ac:dyDescent="0.35">
      <c r="B927" s="89"/>
    </row>
    <row r="928" spans="2:2" x14ac:dyDescent="0.35">
      <c r="B928" s="89"/>
    </row>
    <row r="929" spans="2:2" x14ac:dyDescent="0.35">
      <c r="B929" s="89"/>
    </row>
    <row r="930" spans="2:2" x14ac:dyDescent="0.35">
      <c r="B930" s="89"/>
    </row>
    <row r="931" spans="2:2" x14ac:dyDescent="0.35">
      <c r="B931" s="89"/>
    </row>
    <row r="932" spans="2:2" x14ac:dyDescent="0.35">
      <c r="B932" s="89"/>
    </row>
    <row r="933" spans="2:2" x14ac:dyDescent="0.35">
      <c r="B933" s="89"/>
    </row>
    <row r="934" spans="2:2" x14ac:dyDescent="0.35">
      <c r="B934" s="89"/>
    </row>
    <row r="935" spans="2:2" x14ac:dyDescent="0.35">
      <c r="B935" s="89"/>
    </row>
    <row r="936" spans="2:2" x14ac:dyDescent="0.35">
      <c r="B936" s="89"/>
    </row>
    <row r="937" spans="2:2" x14ac:dyDescent="0.35">
      <c r="B937" s="89"/>
    </row>
    <row r="938" spans="2:2" x14ac:dyDescent="0.35">
      <c r="B938" s="89"/>
    </row>
    <row r="939" spans="2:2" x14ac:dyDescent="0.35">
      <c r="B939" s="89"/>
    </row>
    <row r="940" spans="2:2" x14ac:dyDescent="0.35">
      <c r="B940" s="89"/>
    </row>
    <row r="941" spans="2:2" x14ac:dyDescent="0.35">
      <c r="B941" s="89"/>
    </row>
    <row r="942" spans="2:2" x14ac:dyDescent="0.35">
      <c r="B942" s="89"/>
    </row>
    <row r="943" spans="2:2" x14ac:dyDescent="0.35">
      <c r="B943" s="89"/>
    </row>
    <row r="944" spans="2:2" x14ac:dyDescent="0.35">
      <c r="B944" s="89"/>
    </row>
    <row r="945" spans="2:2" x14ac:dyDescent="0.35">
      <c r="B945" s="89"/>
    </row>
    <row r="946" spans="2:2" x14ac:dyDescent="0.35">
      <c r="B946" s="89"/>
    </row>
    <row r="947" spans="2:2" x14ac:dyDescent="0.35">
      <c r="B947" s="89"/>
    </row>
    <row r="948" spans="2:2" x14ac:dyDescent="0.35">
      <c r="B948" s="89"/>
    </row>
    <row r="949" spans="2:2" x14ac:dyDescent="0.35">
      <c r="B949" s="89"/>
    </row>
    <row r="950" spans="2:2" x14ac:dyDescent="0.35">
      <c r="B950" s="89"/>
    </row>
    <row r="951" spans="2:2" x14ac:dyDescent="0.35">
      <c r="B951" s="89"/>
    </row>
    <row r="952" spans="2:2" x14ac:dyDescent="0.35">
      <c r="B952" s="89"/>
    </row>
    <row r="953" spans="2:2" x14ac:dyDescent="0.35">
      <c r="B953" s="89"/>
    </row>
    <row r="954" spans="2:2" x14ac:dyDescent="0.35">
      <c r="B954" s="89"/>
    </row>
    <row r="955" spans="2:2" x14ac:dyDescent="0.35">
      <c r="B955" s="89"/>
    </row>
    <row r="956" spans="2:2" x14ac:dyDescent="0.35">
      <c r="B956" s="89"/>
    </row>
    <row r="957" spans="2:2" x14ac:dyDescent="0.35">
      <c r="B957" s="89"/>
    </row>
    <row r="958" spans="2:2" x14ac:dyDescent="0.35">
      <c r="B958" s="89"/>
    </row>
    <row r="959" spans="2:2" x14ac:dyDescent="0.35">
      <c r="B959" s="89"/>
    </row>
    <row r="960" spans="2:2" x14ac:dyDescent="0.35">
      <c r="B960" s="89"/>
    </row>
    <row r="961" spans="2:2" x14ac:dyDescent="0.35">
      <c r="B961" s="89"/>
    </row>
    <row r="962" spans="2:2" x14ac:dyDescent="0.35">
      <c r="B962" s="89"/>
    </row>
    <row r="963" spans="2:2" x14ac:dyDescent="0.35">
      <c r="B963" s="89"/>
    </row>
    <row r="964" spans="2:2" x14ac:dyDescent="0.35">
      <c r="B964" s="89"/>
    </row>
    <row r="965" spans="2:2" x14ac:dyDescent="0.35">
      <c r="B965" s="89"/>
    </row>
    <row r="966" spans="2:2" x14ac:dyDescent="0.35">
      <c r="B966" s="89"/>
    </row>
    <row r="967" spans="2:2" x14ac:dyDescent="0.35">
      <c r="B967" s="89"/>
    </row>
    <row r="968" spans="2:2" x14ac:dyDescent="0.35">
      <c r="B968" s="89"/>
    </row>
    <row r="969" spans="2:2" x14ac:dyDescent="0.35">
      <c r="B969" s="89"/>
    </row>
    <row r="970" spans="2:2" x14ac:dyDescent="0.35">
      <c r="B970" s="89"/>
    </row>
    <row r="971" spans="2:2" x14ac:dyDescent="0.35">
      <c r="B971" s="89"/>
    </row>
    <row r="972" spans="2:2" x14ac:dyDescent="0.35">
      <c r="B972" s="89"/>
    </row>
    <row r="973" spans="2:2" x14ac:dyDescent="0.35">
      <c r="B973" s="89"/>
    </row>
    <row r="974" spans="2:2" x14ac:dyDescent="0.35">
      <c r="B974" s="89"/>
    </row>
    <row r="975" spans="2:2" x14ac:dyDescent="0.35">
      <c r="B975" s="89"/>
    </row>
    <row r="976" spans="2:2" x14ac:dyDescent="0.35">
      <c r="B976" s="89"/>
    </row>
    <row r="977" spans="2:2" x14ac:dyDescent="0.35">
      <c r="B977" s="89"/>
    </row>
    <row r="978" spans="2:2" x14ac:dyDescent="0.35">
      <c r="B978" s="89"/>
    </row>
    <row r="979" spans="2:2" x14ac:dyDescent="0.35">
      <c r="B979" s="89"/>
    </row>
    <row r="980" spans="2:2" x14ac:dyDescent="0.35">
      <c r="B980" s="89"/>
    </row>
    <row r="981" spans="2:2" x14ac:dyDescent="0.35">
      <c r="B981" s="89"/>
    </row>
    <row r="982" spans="2:2" x14ac:dyDescent="0.35">
      <c r="B982" s="89"/>
    </row>
    <row r="983" spans="2:2" x14ac:dyDescent="0.35">
      <c r="B983" s="89"/>
    </row>
    <row r="984" spans="2:2" x14ac:dyDescent="0.35">
      <c r="B984" s="89"/>
    </row>
    <row r="985" spans="2:2" x14ac:dyDescent="0.35">
      <c r="B985" s="89"/>
    </row>
    <row r="986" spans="2:2" x14ac:dyDescent="0.35">
      <c r="B986" s="89"/>
    </row>
    <row r="987" spans="2:2" x14ac:dyDescent="0.35">
      <c r="B987" s="89"/>
    </row>
    <row r="988" spans="2:2" x14ac:dyDescent="0.35">
      <c r="B988" s="89"/>
    </row>
    <row r="989" spans="2:2" x14ac:dyDescent="0.35">
      <c r="B989" s="89"/>
    </row>
    <row r="990" spans="2:2" x14ac:dyDescent="0.35">
      <c r="B990" s="89"/>
    </row>
    <row r="991" spans="2:2" x14ac:dyDescent="0.35">
      <c r="B991" s="89"/>
    </row>
    <row r="992" spans="2:2" x14ac:dyDescent="0.35">
      <c r="B992" s="89"/>
    </row>
    <row r="993" spans="2:2" x14ac:dyDescent="0.35">
      <c r="B993" s="89"/>
    </row>
    <row r="994" spans="2:2" x14ac:dyDescent="0.35">
      <c r="B994" s="89"/>
    </row>
    <row r="995" spans="2:2" x14ac:dyDescent="0.35">
      <c r="B995" s="89"/>
    </row>
    <row r="996" spans="2:2" x14ac:dyDescent="0.35">
      <c r="B996" s="89"/>
    </row>
    <row r="997" spans="2:2" x14ac:dyDescent="0.35">
      <c r="B997" s="89"/>
    </row>
    <row r="998" spans="2:2" x14ac:dyDescent="0.35">
      <c r="B998" s="89"/>
    </row>
    <row r="999" spans="2:2" x14ac:dyDescent="0.35">
      <c r="B999" s="89"/>
    </row>
    <row r="1000" spans="2:2" x14ac:dyDescent="0.35">
      <c r="B1000" s="89"/>
    </row>
    <row r="1001" spans="2:2" x14ac:dyDescent="0.35">
      <c r="B1001" s="89"/>
    </row>
    <row r="1002" spans="2:2" x14ac:dyDescent="0.35">
      <c r="B1002" s="89"/>
    </row>
    <row r="1003" spans="2:2" x14ac:dyDescent="0.35">
      <c r="B1003" s="89"/>
    </row>
    <row r="1004" spans="2:2" x14ac:dyDescent="0.35">
      <c r="B1004" s="89"/>
    </row>
    <row r="1005" spans="2:2" x14ac:dyDescent="0.35">
      <c r="B1005" s="89"/>
    </row>
    <row r="1006" spans="2:2" x14ac:dyDescent="0.35">
      <c r="B1006" s="89"/>
    </row>
    <row r="1007" spans="2:2" x14ac:dyDescent="0.35">
      <c r="B1007" s="89"/>
    </row>
    <row r="1008" spans="2:2" x14ac:dyDescent="0.35">
      <c r="B1008" s="89"/>
    </row>
    <row r="1009" spans="2:2" x14ac:dyDescent="0.35">
      <c r="B1009" s="89"/>
    </row>
    <row r="1010" spans="2:2" x14ac:dyDescent="0.35">
      <c r="B1010" s="89"/>
    </row>
    <row r="1011" spans="2:2" x14ac:dyDescent="0.35">
      <c r="B1011" s="89"/>
    </row>
    <row r="1012" spans="2:2" x14ac:dyDescent="0.35">
      <c r="B1012" s="89"/>
    </row>
    <row r="1013" spans="2:2" x14ac:dyDescent="0.35">
      <c r="B1013" s="89"/>
    </row>
    <row r="1014" spans="2:2" x14ac:dyDescent="0.35">
      <c r="B1014" s="89"/>
    </row>
    <row r="1015" spans="2:2" x14ac:dyDescent="0.35">
      <c r="B1015" s="89"/>
    </row>
    <row r="1016" spans="2:2" x14ac:dyDescent="0.35">
      <c r="B1016" s="89"/>
    </row>
    <row r="1017" spans="2:2" x14ac:dyDescent="0.35">
      <c r="B1017" s="89"/>
    </row>
    <row r="1018" spans="2:2" x14ac:dyDescent="0.35">
      <c r="B1018" s="89"/>
    </row>
    <row r="1019" spans="2:2" x14ac:dyDescent="0.35">
      <c r="B1019" s="89"/>
    </row>
    <row r="1020" spans="2:2" x14ac:dyDescent="0.35">
      <c r="B1020" s="89"/>
    </row>
    <row r="1021" spans="2:2" x14ac:dyDescent="0.35">
      <c r="B1021" s="89"/>
    </row>
    <row r="1022" spans="2:2" x14ac:dyDescent="0.35">
      <c r="B1022" s="89"/>
    </row>
    <row r="1023" spans="2:2" x14ac:dyDescent="0.35">
      <c r="B1023" s="89"/>
    </row>
    <row r="1024" spans="2:2" x14ac:dyDescent="0.35">
      <c r="B1024" s="89"/>
    </row>
    <row r="1025" spans="2:2" x14ac:dyDescent="0.35">
      <c r="B1025" s="89"/>
    </row>
    <row r="1026" spans="2:2" x14ac:dyDescent="0.35">
      <c r="B1026" s="89"/>
    </row>
    <row r="1027" spans="2:2" x14ac:dyDescent="0.35">
      <c r="B1027" s="89"/>
    </row>
    <row r="1028" spans="2:2" x14ac:dyDescent="0.35">
      <c r="B1028" s="89"/>
    </row>
    <row r="1029" spans="2:2" x14ac:dyDescent="0.35">
      <c r="B1029" s="89"/>
    </row>
    <row r="1030" spans="2:2" x14ac:dyDescent="0.35">
      <c r="B1030" s="89"/>
    </row>
    <row r="1031" spans="2:2" x14ac:dyDescent="0.35">
      <c r="B1031" s="89"/>
    </row>
    <row r="1032" spans="2:2" x14ac:dyDescent="0.35">
      <c r="B1032" s="89"/>
    </row>
    <row r="1033" spans="2:2" x14ac:dyDescent="0.35">
      <c r="B1033" s="89"/>
    </row>
    <row r="1034" spans="2:2" x14ac:dyDescent="0.35">
      <c r="B1034" s="89"/>
    </row>
    <row r="1035" spans="2:2" x14ac:dyDescent="0.35">
      <c r="B1035" s="89"/>
    </row>
    <row r="1036" spans="2:2" x14ac:dyDescent="0.35">
      <c r="B1036" s="89"/>
    </row>
    <row r="1037" spans="2:2" x14ac:dyDescent="0.35">
      <c r="B1037" s="89"/>
    </row>
    <row r="1038" spans="2:2" x14ac:dyDescent="0.35">
      <c r="B1038" s="89"/>
    </row>
    <row r="1039" spans="2:2" x14ac:dyDescent="0.35">
      <c r="B1039" s="89"/>
    </row>
    <row r="1040" spans="2:2" x14ac:dyDescent="0.35">
      <c r="B1040" s="89"/>
    </row>
    <row r="1041" spans="2:2" x14ac:dyDescent="0.35">
      <c r="B1041" s="89"/>
    </row>
    <row r="1042" spans="2:2" x14ac:dyDescent="0.35">
      <c r="B1042" s="89"/>
    </row>
    <row r="1043" spans="2:2" x14ac:dyDescent="0.35">
      <c r="B1043" s="89"/>
    </row>
    <row r="1044" spans="2:2" x14ac:dyDescent="0.35">
      <c r="B1044" s="89"/>
    </row>
    <row r="1045" spans="2:2" x14ac:dyDescent="0.35">
      <c r="B1045" s="89"/>
    </row>
    <row r="1046" spans="2:2" x14ac:dyDescent="0.35">
      <c r="B1046" s="89"/>
    </row>
    <row r="1047" spans="2:2" x14ac:dyDescent="0.35">
      <c r="B1047" s="89"/>
    </row>
    <row r="1048" spans="2:2" x14ac:dyDescent="0.35">
      <c r="B1048" s="89"/>
    </row>
    <row r="1049" spans="2:2" x14ac:dyDescent="0.35">
      <c r="B1049" s="89"/>
    </row>
    <row r="1050" spans="2:2" x14ac:dyDescent="0.35">
      <c r="B1050" s="89"/>
    </row>
    <row r="1051" spans="2:2" x14ac:dyDescent="0.35">
      <c r="B1051" s="89"/>
    </row>
    <row r="1052" spans="2:2" x14ac:dyDescent="0.35">
      <c r="B1052" s="89"/>
    </row>
    <row r="1053" spans="2:2" x14ac:dyDescent="0.35">
      <c r="B1053" s="89"/>
    </row>
    <row r="1054" spans="2:2" x14ac:dyDescent="0.35">
      <c r="B1054" s="89"/>
    </row>
    <row r="1055" spans="2:2" x14ac:dyDescent="0.35">
      <c r="B1055" s="89"/>
    </row>
    <row r="1056" spans="2:2" x14ac:dyDescent="0.35">
      <c r="B1056" s="89"/>
    </row>
    <row r="1057" spans="2:2" x14ac:dyDescent="0.35">
      <c r="B1057" s="89"/>
    </row>
    <row r="1058" spans="2:2" x14ac:dyDescent="0.35">
      <c r="B1058" s="89"/>
    </row>
    <row r="1059" spans="2:2" x14ac:dyDescent="0.35">
      <c r="B1059" s="89"/>
    </row>
    <row r="1060" spans="2:2" x14ac:dyDescent="0.35">
      <c r="B1060" s="89"/>
    </row>
    <row r="1061" spans="2:2" x14ac:dyDescent="0.35">
      <c r="B1061" s="89"/>
    </row>
    <row r="1062" spans="2:2" x14ac:dyDescent="0.35">
      <c r="B1062" s="89"/>
    </row>
    <row r="1063" spans="2:2" x14ac:dyDescent="0.35">
      <c r="B1063" s="89"/>
    </row>
    <row r="1064" spans="2:2" x14ac:dyDescent="0.35">
      <c r="B1064" s="89"/>
    </row>
    <row r="1065" spans="2:2" x14ac:dyDescent="0.35">
      <c r="B1065" s="89"/>
    </row>
    <row r="1066" spans="2:2" x14ac:dyDescent="0.35">
      <c r="B1066" s="89"/>
    </row>
    <row r="1067" spans="2:2" x14ac:dyDescent="0.35">
      <c r="B1067" s="89"/>
    </row>
    <row r="1068" spans="2:2" x14ac:dyDescent="0.35">
      <c r="B1068" s="89"/>
    </row>
    <row r="1069" spans="2:2" x14ac:dyDescent="0.35">
      <c r="B1069" s="89"/>
    </row>
    <row r="1070" spans="2:2" x14ac:dyDescent="0.35">
      <c r="B1070" s="89"/>
    </row>
    <row r="1071" spans="2:2" x14ac:dyDescent="0.35">
      <c r="B1071" s="89"/>
    </row>
    <row r="1072" spans="2:2" x14ac:dyDescent="0.35">
      <c r="B1072" s="89"/>
    </row>
    <row r="1073" spans="2:2" x14ac:dyDescent="0.35">
      <c r="B1073" s="89"/>
    </row>
    <row r="1074" spans="2:2" x14ac:dyDescent="0.35">
      <c r="B1074" s="89"/>
    </row>
    <row r="1075" spans="2:2" x14ac:dyDescent="0.35">
      <c r="B1075" s="89"/>
    </row>
    <row r="1076" spans="2:2" x14ac:dyDescent="0.35">
      <c r="B1076" s="89"/>
    </row>
    <row r="1077" spans="2:2" x14ac:dyDescent="0.35">
      <c r="B1077" s="89"/>
    </row>
    <row r="1078" spans="2:2" x14ac:dyDescent="0.35">
      <c r="B1078" s="89"/>
    </row>
    <row r="1079" spans="2:2" x14ac:dyDescent="0.35">
      <c r="B1079" s="89"/>
    </row>
    <row r="1080" spans="2:2" x14ac:dyDescent="0.35">
      <c r="B1080" s="89"/>
    </row>
    <row r="1081" spans="2:2" x14ac:dyDescent="0.35">
      <c r="B1081" s="89"/>
    </row>
    <row r="1082" spans="2:2" x14ac:dyDescent="0.35">
      <c r="B1082" s="89"/>
    </row>
    <row r="1083" spans="2:2" x14ac:dyDescent="0.35">
      <c r="B1083" s="89"/>
    </row>
    <row r="1084" spans="2:2" x14ac:dyDescent="0.35">
      <c r="B1084" s="89"/>
    </row>
    <row r="1085" spans="2:2" x14ac:dyDescent="0.35">
      <c r="B1085" s="89"/>
    </row>
    <row r="1086" spans="2:2" x14ac:dyDescent="0.35">
      <c r="B1086" s="89"/>
    </row>
    <row r="1087" spans="2:2" x14ac:dyDescent="0.35">
      <c r="B1087" s="89"/>
    </row>
    <row r="1088" spans="2:2" x14ac:dyDescent="0.35">
      <c r="B1088" s="89"/>
    </row>
    <row r="1089" spans="2:2" x14ac:dyDescent="0.35">
      <c r="B1089" s="89"/>
    </row>
    <row r="1090" spans="2:2" x14ac:dyDescent="0.35">
      <c r="B1090" s="89"/>
    </row>
    <row r="1091" spans="2:2" x14ac:dyDescent="0.35">
      <c r="B1091" s="89"/>
    </row>
    <row r="1092" spans="2:2" x14ac:dyDescent="0.35">
      <c r="B1092" s="89"/>
    </row>
    <row r="1093" spans="2:2" x14ac:dyDescent="0.35">
      <c r="B1093" s="89"/>
    </row>
    <row r="1094" spans="2:2" x14ac:dyDescent="0.35">
      <c r="B1094" s="89"/>
    </row>
    <row r="1095" spans="2:2" x14ac:dyDescent="0.35">
      <c r="B1095" s="89"/>
    </row>
    <row r="1096" spans="2:2" x14ac:dyDescent="0.35">
      <c r="B1096" s="89"/>
    </row>
    <row r="1097" spans="2:2" x14ac:dyDescent="0.35">
      <c r="B1097" s="89"/>
    </row>
    <row r="1098" spans="2:2" x14ac:dyDescent="0.35">
      <c r="B1098" s="89"/>
    </row>
    <row r="1099" spans="2:2" x14ac:dyDescent="0.35">
      <c r="B1099" s="89"/>
    </row>
    <row r="1100" spans="2:2" x14ac:dyDescent="0.35">
      <c r="B1100" s="89"/>
    </row>
    <row r="1101" spans="2:2" x14ac:dyDescent="0.35">
      <c r="B1101" s="89"/>
    </row>
    <row r="1102" spans="2:2" x14ac:dyDescent="0.35">
      <c r="B1102" s="89"/>
    </row>
    <row r="1103" spans="2:2" x14ac:dyDescent="0.35">
      <c r="B1103" s="89"/>
    </row>
    <row r="1104" spans="2:2" x14ac:dyDescent="0.35">
      <c r="B1104" s="89"/>
    </row>
    <row r="1105" spans="2:2" x14ac:dyDescent="0.35">
      <c r="B1105" s="89"/>
    </row>
    <row r="1106" spans="2:2" x14ac:dyDescent="0.35">
      <c r="B1106" s="89"/>
    </row>
    <row r="1107" spans="2:2" x14ac:dyDescent="0.35">
      <c r="B1107" s="89"/>
    </row>
    <row r="1108" spans="2:2" x14ac:dyDescent="0.35">
      <c r="B1108" s="89"/>
    </row>
    <row r="1109" spans="2:2" x14ac:dyDescent="0.35">
      <c r="B1109" s="89"/>
    </row>
    <row r="1110" spans="2:2" x14ac:dyDescent="0.35">
      <c r="B1110" s="89"/>
    </row>
    <row r="1111" spans="2:2" x14ac:dyDescent="0.35">
      <c r="B1111" s="89"/>
    </row>
    <row r="1112" spans="2:2" x14ac:dyDescent="0.35">
      <c r="B1112" s="89"/>
    </row>
    <row r="1113" spans="2:2" x14ac:dyDescent="0.35">
      <c r="B1113" s="89"/>
    </row>
    <row r="1114" spans="2:2" x14ac:dyDescent="0.35">
      <c r="B1114" s="89"/>
    </row>
    <row r="1115" spans="2:2" x14ac:dyDescent="0.35">
      <c r="B1115" s="89"/>
    </row>
    <row r="1116" spans="2:2" x14ac:dyDescent="0.35">
      <c r="B1116" s="89"/>
    </row>
    <row r="1117" spans="2:2" x14ac:dyDescent="0.35">
      <c r="B1117" s="89"/>
    </row>
    <row r="1118" spans="2:2" x14ac:dyDescent="0.35">
      <c r="B1118" s="89"/>
    </row>
    <row r="1119" spans="2:2" x14ac:dyDescent="0.35">
      <c r="B1119" s="89"/>
    </row>
    <row r="1120" spans="2:2" x14ac:dyDescent="0.35">
      <c r="B1120" s="89"/>
    </row>
    <row r="1121" spans="2:2" x14ac:dyDescent="0.35">
      <c r="B1121" s="89"/>
    </row>
    <row r="1122" spans="2:2" x14ac:dyDescent="0.35">
      <c r="B1122" s="89"/>
    </row>
    <row r="1123" spans="2:2" x14ac:dyDescent="0.35">
      <c r="B1123" s="89"/>
    </row>
    <row r="1124" spans="2:2" x14ac:dyDescent="0.35">
      <c r="B1124" s="89"/>
    </row>
    <row r="1125" spans="2:2" x14ac:dyDescent="0.35">
      <c r="B1125" s="89"/>
    </row>
    <row r="1126" spans="2:2" x14ac:dyDescent="0.35">
      <c r="B1126" s="89"/>
    </row>
    <row r="1127" spans="2:2" x14ac:dyDescent="0.35">
      <c r="B1127" s="89"/>
    </row>
    <row r="1128" spans="2:2" x14ac:dyDescent="0.35">
      <c r="B1128" s="89"/>
    </row>
    <row r="1129" spans="2:2" x14ac:dyDescent="0.35">
      <c r="B1129" s="89"/>
    </row>
    <row r="1130" spans="2:2" x14ac:dyDescent="0.35">
      <c r="B1130" s="89"/>
    </row>
    <row r="1131" spans="2:2" x14ac:dyDescent="0.35">
      <c r="B1131" s="89"/>
    </row>
    <row r="1132" spans="2:2" x14ac:dyDescent="0.35">
      <c r="B1132" s="89"/>
    </row>
    <row r="1133" spans="2:2" x14ac:dyDescent="0.35">
      <c r="B1133" s="89"/>
    </row>
    <row r="1134" spans="2:2" x14ac:dyDescent="0.35">
      <c r="B1134" s="89"/>
    </row>
    <row r="1135" spans="2:2" x14ac:dyDescent="0.35">
      <c r="B1135" s="89"/>
    </row>
    <row r="1136" spans="2:2" x14ac:dyDescent="0.35">
      <c r="B1136" s="89"/>
    </row>
    <row r="1137" spans="2:2" x14ac:dyDescent="0.35">
      <c r="B1137" s="89"/>
    </row>
    <row r="1138" spans="2:2" x14ac:dyDescent="0.35">
      <c r="B1138" s="89"/>
    </row>
    <row r="1139" spans="2:2" x14ac:dyDescent="0.35">
      <c r="B1139" s="89"/>
    </row>
    <row r="1140" spans="2:2" x14ac:dyDescent="0.35">
      <c r="B1140" s="89"/>
    </row>
    <row r="1141" spans="2:2" x14ac:dyDescent="0.35">
      <c r="B1141" s="89"/>
    </row>
    <row r="1142" spans="2:2" x14ac:dyDescent="0.35">
      <c r="B1142" s="89"/>
    </row>
    <row r="1143" spans="2:2" x14ac:dyDescent="0.35">
      <c r="B1143" s="89"/>
    </row>
    <row r="1144" spans="2:2" x14ac:dyDescent="0.35">
      <c r="B1144" s="89"/>
    </row>
    <row r="1145" spans="2:2" x14ac:dyDescent="0.35">
      <c r="B1145" s="89"/>
    </row>
    <row r="1146" spans="2:2" x14ac:dyDescent="0.35">
      <c r="B1146" s="89"/>
    </row>
    <row r="1147" spans="2:2" x14ac:dyDescent="0.35">
      <c r="B1147" s="89"/>
    </row>
    <row r="1148" spans="2:2" x14ac:dyDescent="0.35">
      <c r="B1148" s="89"/>
    </row>
    <row r="1149" spans="2:2" x14ac:dyDescent="0.35">
      <c r="B1149" s="89"/>
    </row>
    <row r="1150" spans="2:2" x14ac:dyDescent="0.35">
      <c r="B1150" s="89"/>
    </row>
    <row r="1151" spans="2:2" x14ac:dyDescent="0.35">
      <c r="B1151" s="89"/>
    </row>
    <row r="1152" spans="2:2" x14ac:dyDescent="0.35">
      <c r="B1152" s="89"/>
    </row>
    <row r="1153" spans="2:2" x14ac:dyDescent="0.35">
      <c r="B1153" s="89"/>
    </row>
    <row r="1154" spans="2:2" x14ac:dyDescent="0.35">
      <c r="B1154" s="89"/>
    </row>
    <row r="1155" spans="2:2" x14ac:dyDescent="0.35">
      <c r="B1155" s="89"/>
    </row>
    <row r="1156" spans="2:2" x14ac:dyDescent="0.35">
      <c r="B1156" s="89"/>
    </row>
    <row r="1157" spans="2:2" x14ac:dyDescent="0.35">
      <c r="B1157" s="89"/>
    </row>
    <row r="1158" spans="2:2" x14ac:dyDescent="0.35">
      <c r="B1158" s="89"/>
    </row>
    <row r="1159" spans="2:2" x14ac:dyDescent="0.35">
      <c r="B1159" s="89"/>
    </row>
    <row r="1160" spans="2:2" x14ac:dyDescent="0.35">
      <c r="B1160" s="89"/>
    </row>
    <row r="1161" spans="2:2" x14ac:dyDescent="0.35">
      <c r="B1161" s="89"/>
    </row>
    <row r="1162" spans="2:2" x14ac:dyDescent="0.35">
      <c r="B1162" s="89"/>
    </row>
    <row r="1163" spans="2:2" x14ac:dyDescent="0.35">
      <c r="B1163" s="89"/>
    </row>
    <row r="1164" spans="2:2" x14ac:dyDescent="0.35">
      <c r="B1164" s="89"/>
    </row>
    <row r="1165" spans="2:2" x14ac:dyDescent="0.35">
      <c r="B1165" s="89"/>
    </row>
    <row r="1166" spans="2:2" x14ac:dyDescent="0.35">
      <c r="B1166" s="89"/>
    </row>
    <row r="1167" spans="2:2" x14ac:dyDescent="0.35">
      <c r="B1167" s="89"/>
    </row>
    <row r="1168" spans="2:2" x14ac:dyDescent="0.35">
      <c r="B1168" s="89"/>
    </row>
    <row r="1169" spans="2:2" x14ac:dyDescent="0.35">
      <c r="B1169" s="89"/>
    </row>
    <row r="1170" spans="2:2" x14ac:dyDescent="0.35">
      <c r="B1170" s="89"/>
    </row>
    <row r="1171" spans="2:2" x14ac:dyDescent="0.35">
      <c r="B1171" s="89"/>
    </row>
    <row r="1172" spans="2:2" x14ac:dyDescent="0.35">
      <c r="B1172" s="89"/>
    </row>
    <row r="1173" spans="2:2" x14ac:dyDescent="0.35">
      <c r="B1173" s="89"/>
    </row>
    <row r="1174" spans="2:2" x14ac:dyDescent="0.35">
      <c r="B1174" s="89"/>
    </row>
    <row r="1175" spans="2:2" x14ac:dyDescent="0.35">
      <c r="B1175" s="89"/>
    </row>
    <row r="1176" spans="2:2" x14ac:dyDescent="0.35">
      <c r="B1176" s="89"/>
    </row>
    <row r="1177" spans="2:2" x14ac:dyDescent="0.35">
      <c r="B1177" s="89"/>
    </row>
    <row r="1178" spans="2:2" x14ac:dyDescent="0.35">
      <c r="B1178" s="89"/>
    </row>
    <row r="1179" spans="2:2" x14ac:dyDescent="0.35">
      <c r="B1179" s="89"/>
    </row>
    <row r="1180" spans="2:2" x14ac:dyDescent="0.35">
      <c r="B1180" s="89"/>
    </row>
    <row r="1181" spans="2:2" x14ac:dyDescent="0.35">
      <c r="B1181" s="89"/>
    </row>
    <row r="1182" spans="2:2" x14ac:dyDescent="0.35">
      <c r="B1182" s="89"/>
    </row>
  </sheetData>
  <mergeCells count="16">
    <mergeCell ref="AL4:AP4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6977C9F-801F-46AB-8201-AB51F3E8EE6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2025-05-16T10:01:33Z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