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"/>
    </mc:Choice>
  </mc:AlternateContent>
  <xr:revisionPtr revIDLastSave="0" documentId="8_{FA17A4C6-7E74-402C-8DAC-25285BC48A57}" xr6:coauthVersionLast="36" xr6:coauthVersionMax="36" xr10:uidLastSave="{00000000-0000-0000-0000-000000000000}"/>
  <bookViews>
    <workbookView xWindow="0" yWindow="0" windowWidth="28800" windowHeight="11625" tabRatio="628" xr2:uid="{00000000-000D-0000-FFFF-FFFF00000000}"/>
  </bookViews>
  <sheets>
    <sheet name="maj" sheetId="13" r:id="rId1"/>
  </sheets>
  <definedNames>
    <definedName name="_xlnm.Print_Area" localSheetId="0">maj!$A$1:$H$171</definedName>
  </definedNames>
  <calcPr calcId="191029"/>
</workbook>
</file>

<file path=xl/calcChain.xml><?xml version="1.0" encoding="utf-8"?>
<calcChain xmlns="http://schemas.openxmlformats.org/spreadsheetml/2006/main">
  <c r="G139" i="13" l="1"/>
  <c r="G144" i="13" l="1"/>
  <c r="C111" i="13" l="1"/>
  <c r="D111" i="13"/>
  <c r="G65" i="13" l="1"/>
  <c r="G169" i="13" l="1"/>
  <c r="G168" i="13"/>
  <c r="G167" i="13"/>
  <c r="H169" i="13"/>
  <c r="H168" i="13"/>
  <c r="H167" i="13"/>
  <c r="G163" i="13" l="1"/>
  <c r="G155" i="13"/>
  <c r="H155" i="13" l="1"/>
  <c r="H161" i="13"/>
  <c r="G161" i="13"/>
  <c r="H66" i="13" l="1"/>
  <c r="G129" i="13" l="1"/>
  <c r="G113" i="13"/>
  <c r="F111" i="13" l="1"/>
  <c r="F71" i="13"/>
  <c r="F80" i="13" s="1"/>
  <c r="F88" i="13" s="1"/>
  <c r="F96" i="13" s="1"/>
  <c r="F109" i="13" s="1"/>
  <c r="F120" i="13" s="1"/>
  <c r="G90" i="13" l="1"/>
  <c r="G124" i="13"/>
  <c r="G140" i="13"/>
  <c r="G152" i="13"/>
  <c r="G66" i="13"/>
  <c r="G73" i="13"/>
  <c r="G136" i="13"/>
  <c r="G148" i="13"/>
  <c r="G164" i="13"/>
  <c r="G100" i="13"/>
  <c r="G132" i="13"/>
  <c r="G160" i="13"/>
  <c r="G91" i="13"/>
  <c r="G127" i="13"/>
  <c r="G135" i="13"/>
  <c r="G147" i="13"/>
  <c r="G82" i="13"/>
  <c r="G128" i="13"/>
  <c r="G156" i="13"/>
  <c r="G83" i="13"/>
  <c r="G74" i="13"/>
  <c r="G99" i="13"/>
  <c r="G123" i="13"/>
  <c r="G131" i="13"/>
  <c r="G143" i="13"/>
  <c r="G151" i="13"/>
  <c r="G159" i="13"/>
  <c r="G114" i="13"/>
  <c r="G115" i="13"/>
  <c r="H164" i="13"/>
  <c r="H163" i="13"/>
  <c r="H160" i="13"/>
  <c r="H159" i="13"/>
  <c r="H156" i="13"/>
  <c r="H152" i="13"/>
  <c r="H151" i="13"/>
  <c r="H148" i="13"/>
  <c r="H147" i="13"/>
  <c r="H144" i="13"/>
  <c r="H143" i="13"/>
  <c r="H140" i="13"/>
  <c r="H139" i="13"/>
  <c r="H136" i="13"/>
  <c r="H135" i="13"/>
  <c r="H132" i="13"/>
  <c r="H131" i="13"/>
  <c r="H129" i="13"/>
  <c r="H128" i="13"/>
  <c r="H127" i="13"/>
  <c r="H124" i="13"/>
  <c r="H123" i="13"/>
  <c r="H115" i="13"/>
  <c r="H114" i="13"/>
  <c r="H113" i="13"/>
  <c r="H104" i="13"/>
  <c r="H99" i="13"/>
  <c r="H100" i="13"/>
  <c r="H91" i="13"/>
  <c r="H90" i="13"/>
  <c r="H83" i="13"/>
  <c r="H82" i="13"/>
  <c r="H74" i="13"/>
  <c r="H73" i="13"/>
  <c r="H65" i="13"/>
  <c r="G92" i="13" l="1"/>
  <c r="H92" i="13"/>
  <c r="H84" i="13"/>
  <c r="G84" i="13"/>
  <c r="E111" i="13" l="1"/>
  <c r="H112" i="13"/>
  <c r="G112" i="13"/>
  <c r="E63" i="13"/>
  <c r="H125" i="13" l="1"/>
  <c r="G125" i="13"/>
  <c r="G75" i="13" l="1"/>
  <c r="H75" i="13"/>
  <c r="D70" i="13" l="1"/>
  <c r="D79" i="13" s="1"/>
  <c r="D87" i="13" s="1"/>
  <c r="D95" i="13" s="1"/>
  <c r="D108" i="13" s="1"/>
  <c r="D119" i="13" s="1"/>
  <c r="C70" i="13"/>
  <c r="C79" i="13" s="1"/>
  <c r="C87" i="13" s="1"/>
  <c r="C95" i="13" s="1"/>
  <c r="C108" i="13" s="1"/>
  <c r="C119" i="13" s="1"/>
  <c r="H111" i="13" l="1"/>
  <c r="H72" i="13"/>
  <c r="H81" i="13" s="1"/>
  <c r="H89" i="13" s="1"/>
  <c r="H97" i="13" s="1"/>
  <c r="H110" i="13" s="1"/>
  <c r="H121" i="13" s="1"/>
  <c r="G72" i="13"/>
  <c r="G81" i="13" s="1"/>
  <c r="G89" i="13" s="1"/>
  <c r="G97" i="13" s="1"/>
  <c r="G110" i="13" s="1"/>
  <c r="G121" i="13" s="1"/>
  <c r="E71" i="13"/>
  <c r="E80" i="13" s="1"/>
  <c r="E88" i="13" s="1"/>
  <c r="E96" i="13" s="1"/>
  <c r="E109" i="13" s="1"/>
  <c r="E120" i="13" s="1"/>
  <c r="D71" i="13"/>
  <c r="D80" i="13" s="1"/>
  <c r="D88" i="13" s="1"/>
  <c r="D96" i="13" s="1"/>
  <c r="D109" i="13" s="1"/>
  <c r="D120" i="13" s="1"/>
  <c r="C71" i="13"/>
  <c r="C80" i="13" s="1"/>
  <c r="C88" i="13" s="1"/>
  <c r="C96" i="13" s="1"/>
  <c r="C109" i="13" s="1"/>
  <c r="C120" i="13" s="1"/>
  <c r="G111" i="13" l="1"/>
  <c r="H165" i="13"/>
  <c r="G165" i="13"/>
  <c r="H133" i="13" l="1"/>
  <c r="G133" i="13"/>
  <c r="G153" i="13"/>
  <c r="H153" i="13"/>
  <c r="H149" i="13"/>
  <c r="G149" i="13"/>
  <c r="G157" i="13"/>
  <c r="H157" i="13"/>
  <c r="H141" i="13"/>
  <c r="G141" i="13"/>
  <c r="H101" i="13"/>
  <c r="G101" i="13"/>
  <c r="H137" i="13"/>
  <c r="G137" i="13"/>
  <c r="G145" i="13"/>
  <c r="H145" i="13"/>
  <c r="H103" i="13"/>
  <c r="G103" i="13"/>
  <c r="H105" i="13" l="1"/>
  <c r="G104" i="13"/>
  <c r="G105" i="13" l="1"/>
</calcChain>
</file>

<file path=xl/sharedStrings.xml><?xml version="1.0" encoding="utf-8"?>
<sst xmlns="http://schemas.openxmlformats.org/spreadsheetml/2006/main" count="137" uniqueCount="93">
  <si>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</si>
  <si>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</si>
  <si>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</si>
  <si>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</si>
  <si>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</si>
  <si>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</si>
  <si>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</si>
  <si>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</si>
  <si>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</si>
  <si>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Przeciętne świadczenie emerytalno-rentowe brutto w zł </t>
  </si>
  <si>
    <t>Liczba zasiłków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</si>
  <si>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</si>
  <si>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</si>
  <si>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</si>
  <si>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</si>
  <si>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</si>
  <si>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</si>
  <si>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</si>
  <si>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</si>
  <si>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</si>
  <si>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</si>
  <si>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</si>
  <si>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</si>
  <si>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</si>
  <si>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</si>
  <si>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</si>
  <si>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</si>
  <si>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</si>
  <si>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</si>
  <si>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</si>
  <si>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</si>
  <si>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</si>
  <si>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</si>
  <si>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</si>
  <si>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</si>
  <si>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</si>
  <si>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</si>
  <si>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</si>
  <si>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</si>
  <si>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</si>
  <si>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7.</t>
  </si>
  <si>
    <t>8.</t>
  </si>
  <si>
    <t>9.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</si>
  <si>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</si>
  <si>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</si>
  <si>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</si>
  <si>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</si>
  <si>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</si>
  <si>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</si>
  <si>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</si>
  <si>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</si>
  <si>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</si>
  <si>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</si>
  <si>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</si>
  <si>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TABELA 1. EMERYTURY I RENTY OGÓŁEM</t>
  </si>
  <si>
    <t>OGÓŁEM, z tego:</t>
  </si>
  <si>
    <t xml:space="preserve">Wysokość świadczenia w zł </t>
  </si>
  <si>
    <t>Składka od emerytów i rencistów w  zł</t>
  </si>
  <si>
    <t>TABELA 6. PRZYPIS SKŁADEK NA UBEZPIECZENIE ZDROWOTNE</t>
  </si>
  <si>
    <t>Wysokość świadczenia w zł</t>
  </si>
  <si>
    <t>Działy specjalne produkcji rolnej w zł</t>
  </si>
  <si>
    <t xml:space="preserve">                         KASA ROLNICZEGO UBEZPIECZENIA SPOŁECZNEGO</t>
  </si>
  <si>
    <t>Liczba osób</t>
  </si>
  <si>
    <t>Przeciętne świadczenie w zł</t>
  </si>
  <si>
    <t>TABELA 7. ŚWIADCZENIA ZLECONE DO WYPŁATY KASIE ROLNICZEGO UBEZPIECZENIA SPOŁECZNEGO</t>
  </si>
  <si>
    <t>Tablica 7. Świadczenia zlecone do wypłaty Kasie Rolniczego Ubezpieczenia Społecznego</t>
  </si>
  <si>
    <t xml:space="preserve">Tablica 6. Przypis składek na ubezpieczenie zdrowotne </t>
  </si>
  <si>
    <t>ŚWIADCZENIA PIENIĘŻNE Z TYTUŁU PEŁNIENIA FUNKCJI SOŁTYSA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</si>
  <si>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 oraz bez wypłat dokonywanych w związku z zatrudnieniem poza rolnictwem, czynną służbą wojskową i działalnością kombatancką (art. 25 ust. 2a ustawy o ubezpieczeniu społecznym rolników).</t>
    </r>
  </si>
  <si>
    <t>TABELA 3. ZASIŁKI POGRZEBOWE WYPŁACANE Z FUNDUSZU EMERYTALNO- RENTOWEGO</t>
  </si>
  <si>
    <t>MIESIĘCZNA INFORMACJA STATYSTYCZNA</t>
  </si>
  <si>
    <t>2025 rok</t>
  </si>
  <si>
    <t xml:space="preserve">Kwota świadczeń emerytalno-rentowych w zł </t>
  </si>
  <si>
    <t>Warszawa 2026 rok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</si>
  <si>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</si>
  <si>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Dane dotyczące emerytur i rent realizowanych przez Kasę Rolniczego Ubezpieczenia Społecznego uwzględniają wypłaty emerytur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 rent finansowanych z Funduszu Emerytalno – Rentowego, świadczeń finansowanych z budżetu państwa a zleconych do wypłaty KRUS oraz świadczeń finansowanych z Funduszu Ubezpieczeń Społecznych.</t>
  </si>
  <si>
    <t>Świadczeniami z ubezpieczenia emerytalno-rentowego, finansowanymi z Funduszu Emerytalno-Rentowego, są:
- emerytura rolnicza lub renta rolnicza z tytułu niezdolności do pracy;
- renta rolnicza szkoleniowa;
- renta rodzinna; 
- renta wdowia;
- emerytura i renta z ubezpieczenia społecznego rolników indywidualnych i członków ich rodzin;
- dodatki do emerytur i rent;
- zasiłek pogrzebowy;
- zasiłek macierzyński od 1 stycznia 2016 r.</t>
  </si>
  <si>
    <t>Zasiłek macierzyński do 31 grudnia 2015 r. był świadczeniem finansowanym z ubezpieczenia wypadkowego, chorobowego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 macierzyńskiego.</t>
  </si>
  <si>
    <t>Świadczeniami z ubezpieczenia wypadkowego, chorobowego i macierzyńskiego, finansowanymi z Funduszu Składkowego są:
- jednorazowe odszkodowanie z tytułu stałego lub długotrwałego uszczerbku na zdrowiu albo śmierci wskutek wypadku przy pracy rolniczej lub rolniczej choroby zawodowej;
- zasiłek chorobowy.</t>
  </si>
  <si>
    <t>Dane dotyczące przypisu składek na ubezpieczenie zdrowotne w ramach realizowanych zadań przez KRUS na podstawie ustawy               z dnia 27 sierpnia 2004 r. o świadczeniach opieki zdrowotnej finansowanych ze środków publicznych.</t>
  </si>
  <si>
    <t>2026 rok</t>
  </si>
  <si>
    <t xml:space="preserve">Wysokość zasiłku w zł </t>
  </si>
  <si>
    <t xml:space="preserve">Wysokość zasiłku za 1 dzień w zł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</si>
  <si>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zgodnie z art. 86 ust. 2b ustawy o świadczeniach opieki zdrowotnej finansowanych ze środków publicznych, Kasa przekazuje do Narodowego Funduszu Zdrowia składki za rolników i domowników wymierzone z gospodarstw rolnych w ryczałtowej kwocie miesięcznej 155 167  tys. zł.</t>
    </r>
  </si>
  <si>
    <t xml:space="preserve">Wysokość świadczenia w zł, nie więcej niż </t>
  </si>
  <si>
    <r>
      <t xml:space="preserve">Wysokość świadczenia w zł, nie więcej niż  </t>
    </r>
    <r>
      <rPr>
        <vertAlign val="superscript"/>
        <sz val="11"/>
        <rFont val="Arial"/>
        <family val="2"/>
        <charset val="238"/>
      </rPr>
      <t>b)</t>
    </r>
  </si>
  <si>
    <t>kwiecień</t>
  </si>
  <si>
    <t>MAJ 2026 ROK</t>
  </si>
  <si>
    <t>Dane opracowane są na podstawie meldunków statystycznych opracowanych przez jednostki organizacyjne Kasy za maj 2026 r.</t>
  </si>
  <si>
    <t>maj</t>
  </si>
  <si>
    <t>Narastająco styczeń-maj</t>
  </si>
  <si>
    <t>maj
2026 r. 
z 
kwietniem
2026 r.</t>
  </si>
  <si>
    <t>maj
2026 r. 
z 
majem
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</si>
</sst>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>
    <font>
      <sz val="10"/>
      <name val="Arial"/>
      <charset val="238"/>
    </font>
    <font>
      <sz val="11"/>
      <color theme="1"/>
      <name val="Century Gothic"/>
      <family val="2"/>
      <charset val="238"/>
      <scheme val="minor"/>
    </font>
    <font>
      <sz val="11"/>
      <color theme="1"/>
      <name val="Century Gothic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9" fontId="7" fillId="0" borderId="0" applyFont="0" applyFill="0" applyBorder="0" applyAlignment="0" applyProtection="0"/>
    <xf numFmtId="0" fontId="9" fillId="0" borderId="0"/>
    <xf numFmtId="0" fontId="13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4"/>
    <xf numFmtId="0" fontId="3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4" fontId="6" fillId="0" borderId="10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164" fontId="15" fillId="0" borderId="0" xfId="4" applyNumberFormat="1" applyFont="1" applyBorder="1" applyAlignment="1">
      <alignment vertical="top"/>
    </xf>
    <xf numFmtId="4" fontId="15" fillId="0" borderId="0" xfId="4" applyNumberFormat="1" applyFont="1" applyBorder="1" applyAlignment="1">
      <alignment vertical="top"/>
    </xf>
    <xf numFmtId="4" fontId="4" fillId="0" borderId="0" xfId="4" applyNumberFormat="1" applyFont="1" applyBorder="1"/>
    <xf numFmtId="0" fontId="4" fillId="0" borderId="0" xfId="4" applyFont="1" applyBorder="1"/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4" fontId="6" fillId="0" borderId="4" xfId="4" applyNumberFormat="1" applyFont="1" applyFill="1" applyBorder="1" applyAlignment="1">
      <alignment vertical="center"/>
    </xf>
    <xf numFmtId="10" fontId="6" fillId="0" borderId="0" xfId="4" applyNumberFormat="1" applyFont="1" applyBorder="1" applyAlignment="1">
      <alignment horizontal="right" vertical="center"/>
    </xf>
    <xf numFmtId="0" fontId="4" fillId="0" borderId="0" xfId="4" applyFont="1" applyAlignment="1">
      <alignment vertical="top"/>
    </xf>
    <xf numFmtId="0" fontId="15" fillId="0" borderId="0" xfId="4" applyFont="1" applyBorder="1" applyAlignment="1">
      <alignment horizontal="left" vertical="top"/>
    </xf>
    <xf numFmtId="0" fontId="14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8" fillId="2" borderId="1" xfId="4" applyFont="1" applyFill="1" applyBorder="1" applyAlignment="1">
      <alignment horizontal="center" vertical="center" wrapText="1"/>
    </xf>
    <xf numFmtId="0" fontId="14" fillId="0" borderId="0" xfId="4" applyFont="1" applyAlignment="1">
      <alignment horizontal="left" vertical="top" wrapText="1"/>
    </xf>
    <xf numFmtId="0" fontId="7" fillId="0" borderId="0" xfId="4" applyFont="1"/>
    <xf numFmtId="4" fontId="6" fillId="0" borderId="4" xfId="4" applyNumberFormat="1" applyFont="1" applyFill="1" applyBorder="1" applyAlignment="1">
      <alignment horizontal="right" vertical="center"/>
    </xf>
    <xf numFmtId="10" fontId="6" fillId="0" borderId="4" xfId="4" applyNumberFormat="1" applyFont="1" applyFill="1" applyBorder="1" applyAlignment="1">
      <alignment horizontal="right" vertical="center"/>
    </xf>
    <xf numFmtId="10" fontId="6" fillId="0" borderId="6" xfId="4" applyNumberFormat="1" applyFont="1" applyFill="1" applyBorder="1" applyAlignment="1">
      <alignment vertical="center"/>
    </xf>
    <xf numFmtId="10" fontId="6" fillId="0" borderId="7" xfId="4" applyNumberFormat="1" applyFont="1" applyFill="1" applyBorder="1" applyAlignment="1">
      <alignment horizontal="right" vertical="center"/>
    </xf>
    <xf numFmtId="10" fontId="6" fillId="0" borderId="10" xfId="4" applyNumberFormat="1" applyFont="1" applyFill="1" applyBorder="1" applyAlignment="1">
      <alignment vertical="center"/>
    </xf>
    <xf numFmtId="3" fontId="6" fillId="0" borderId="4" xfId="4" applyNumberFormat="1" applyFont="1" applyFill="1" applyBorder="1" applyAlignment="1">
      <alignment vertical="center"/>
    </xf>
    <xf numFmtId="4" fontId="6" fillId="0" borderId="7" xfId="4" applyNumberFormat="1" applyFont="1" applyFill="1" applyBorder="1" applyAlignment="1">
      <alignment horizontal="right" vertical="center"/>
    </xf>
    <xf numFmtId="3" fontId="6" fillId="0" borderId="3" xfId="4" applyNumberFormat="1" applyFont="1" applyBorder="1" applyAlignment="1">
      <alignment vertical="center"/>
    </xf>
    <xf numFmtId="0" fontId="4" fillId="0" borderId="0" xfId="4" applyFont="1" applyAlignment="1">
      <alignment horizontal="justify" vertical="top" wrapText="1"/>
    </xf>
    <xf numFmtId="0" fontId="4" fillId="0" borderId="0" xfId="4" applyFont="1" applyAlignment="1">
      <alignment horizontal="left" vertical="top" wrapText="1"/>
    </xf>
    <xf numFmtId="0" fontId="10" fillId="0" borderId="0" xfId="4" applyFont="1" applyAlignment="1">
      <alignment horizontal="left" wrapText="1"/>
    </xf>
    <xf numFmtId="0" fontId="3" fillId="3" borderId="0" xfId="4" applyFont="1" applyFill="1" applyAlignment="1">
      <alignment horizontal="left" vertical="center"/>
    </xf>
    <xf numFmtId="0" fontId="7" fillId="5" borderId="0" xfId="4" applyFill="1"/>
    <xf numFmtId="0" fontId="7" fillId="5" borderId="0" xfId="4" applyFont="1" applyFill="1"/>
    <xf numFmtId="4" fontId="6" fillId="4" borderId="4" xfId="4" applyNumberFormat="1" applyFont="1" applyFill="1" applyBorder="1" applyAlignment="1">
      <alignment vertical="center"/>
    </xf>
    <xf numFmtId="0" fontId="4" fillId="0" borderId="0" xfId="4" applyFont="1" applyAlignment="1">
      <alignment horizontal="left" vertical="center"/>
    </xf>
    <xf numFmtId="0" fontId="4" fillId="0" borderId="0" xfId="4" applyFont="1"/>
    <xf numFmtId="0" fontId="11" fillId="5" borderId="0" xfId="4" applyFont="1" applyFill="1" applyAlignment="1">
      <alignment horizontal="center" wrapText="1"/>
    </xf>
    <xf numFmtId="0" fontId="11" fillId="5" borderId="0" xfId="4" applyFont="1" applyFill="1" applyAlignment="1">
      <alignment horizontal="center"/>
    </xf>
    <xf numFmtId="0" fontId="10" fillId="5" borderId="0" xfId="4" applyFont="1" applyFill="1" applyAlignment="1">
      <alignment horizontal="center"/>
    </xf>
    <xf numFmtId="4" fontId="6" fillId="4" borderId="7" xfId="4" applyNumberFormat="1" applyFont="1" applyFill="1" applyBorder="1" applyAlignment="1">
      <alignment vertical="center"/>
    </xf>
    <xf numFmtId="4" fontId="6" fillId="4" borderId="4" xfId="4" quotePrefix="1" applyNumberFormat="1" applyFont="1" applyFill="1" applyBorder="1" applyAlignment="1">
      <alignment horizontal="right" vertical="center"/>
    </xf>
    <xf numFmtId="3" fontId="6" fillId="4" borderId="4" xfId="4" applyNumberFormat="1" applyFont="1" applyFill="1" applyBorder="1" applyAlignment="1">
      <alignment vertical="center"/>
    </xf>
    <xf numFmtId="4" fontId="6" fillId="4" borderId="4" xfId="4" applyNumberFormat="1" applyFont="1" applyFill="1" applyBorder="1" applyAlignment="1">
      <alignment horizontal="right" vertical="center"/>
    </xf>
    <xf numFmtId="4" fontId="6" fillId="0" borderId="4" xfId="4" applyNumberFormat="1" applyFont="1" applyFill="1" applyBorder="1" applyAlignment="1">
      <alignment vertical="center"/>
    </xf>
    <xf numFmtId="3" fontId="6" fillId="0" borderId="4" xfId="4" applyNumberFormat="1" applyFont="1" applyFill="1" applyBorder="1" applyAlignment="1">
      <alignment vertical="center"/>
    </xf>
    <xf numFmtId="4" fontId="6" fillId="0" borderId="4" xfId="4" applyNumberFormat="1" applyFont="1" applyFill="1" applyBorder="1" applyAlignment="1">
      <alignment vertical="center"/>
    </xf>
    <xf numFmtId="4" fontId="6" fillId="0" borderId="7" xfId="4" applyNumberFormat="1" applyFont="1" applyFill="1" applyBorder="1" applyAlignment="1">
      <alignment vertical="center"/>
    </xf>
    <xf numFmtId="3" fontId="6" fillId="0" borderId="4" xfId="4" applyNumberFormat="1" applyFont="1" applyFill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horizontal="right" vertical="center"/>
    </xf>
    <xf numFmtId="3" fontId="6" fillId="0" borderId="4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4" fontId="6" fillId="0" borderId="4" xfId="4" applyNumberFormat="1" applyFont="1" applyFill="1" applyBorder="1" applyAlignment="1">
      <alignment vertical="center"/>
    </xf>
    <xf numFmtId="3" fontId="6" fillId="0" borderId="4" xfId="4" applyNumberFormat="1" applyFont="1" applyFill="1" applyBorder="1" applyAlignment="1">
      <alignment vertical="center"/>
    </xf>
    <xf numFmtId="4" fontId="6" fillId="0" borderId="4" xfId="4" applyNumberFormat="1" applyFont="1" applyFill="1" applyBorder="1" applyAlignment="1">
      <alignment vertical="center"/>
    </xf>
    <xf numFmtId="4" fontId="6" fillId="0" borderId="4" xfId="4" applyNumberFormat="1" applyFont="1" applyFill="1" applyBorder="1" applyAlignment="1">
      <alignment horizontal="right" vertical="center"/>
    </xf>
    <xf numFmtId="4" fontId="6" fillId="0" borderId="7" xfId="4" applyNumberFormat="1" applyFont="1" applyFill="1" applyBorder="1" applyAlignment="1">
      <alignment vertical="center"/>
    </xf>
    <xf numFmtId="4" fontId="6" fillId="4" borderId="4" xfId="4" applyNumberFormat="1" applyFont="1" applyFill="1" applyBorder="1" applyAlignment="1">
      <alignment vertical="center"/>
    </xf>
    <xf numFmtId="4" fontId="6" fillId="4" borderId="7" xfId="4" applyNumberFormat="1" applyFont="1" applyFill="1" applyBorder="1" applyAlignment="1">
      <alignment vertical="center"/>
    </xf>
    <xf numFmtId="0" fontId="7" fillId="4" borderId="0" xfId="4" applyFill="1"/>
    <xf numFmtId="0" fontId="7" fillId="4" borderId="0" xfId="4" applyFont="1" applyFill="1"/>
    <xf numFmtId="0" fontId="4" fillId="0" borderId="0" xfId="4" applyFont="1" applyAlignment="1">
      <alignment horizontal="left" vertical="center"/>
    </xf>
    <xf numFmtId="0" fontId="10" fillId="0" borderId="0" xfId="4" applyFont="1" applyAlignment="1">
      <alignment horizontal="left" wrapText="1"/>
    </xf>
    <xf numFmtId="0" fontId="11" fillId="5" borderId="0" xfId="4" applyFont="1" applyFill="1" applyAlignment="1">
      <alignment horizontal="center" wrapText="1"/>
    </xf>
    <xf numFmtId="0" fontId="11" fillId="5" borderId="0" xfId="4" applyFont="1" applyFill="1" applyAlignment="1">
      <alignment horizontal="center"/>
    </xf>
    <xf numFmtId="0" fontId="10" fillId="5" borderId="0" xfId="4" applyFont="1" applyFill="1" applyAlignment="1">
      <alignment horizontal="center"/>
    </xf>
    <xf numFmtId="0" fontId="3" fillId="3" borderId="0" xfId="4" applyFont="1" applyFill="1" applyAlignment="1">
      <alignment horizontal="left" vertical="center"/>
    </xf>
    <xf numFmtId="0" fontId="4" fillId="0" borderId="0" xfId="4" applyFont="1" applyAlignment="1">
      <alignment horizontal="justify" vertical="top" wrapText="1"/>
    </xf>
    <xf numFmtId="0" fontId="4" fillId="0" borderId="0" xfId="4" applyFont="1" applyAlignment="1">
      <alignment horizontal="left" vertical="top" wrapText="1"/>
    </xf>
    <xf numFmtId="0" fontId="12" fillId="5" borderId="0" xfId="4" applyFont="1" applyFill="1" applyBorder="1" applyAlignment="1">
      <alignment horizontal="center" vertical="center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5" fillId="0" borderId="15" xfId="4" applyFont="1" applyBorder="1" applyAlignment="1">
      <alignment horizontal="left" vertical="top" wrapText="1"/>
    </xf>
    <xf numFmtId="0" fontId="3" fillId="3" borderId="11" xfId="4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14" fillId="0" borderId="15" xfId="4" applyFont="1" applyBorder="1" applyAlignment="1">
      <alignment horizontal="left" vertical="top" wrapText="1"/>
    </xf>
    <xf numFmtId="0" fontId="6" fillId="0" borderId="12" xfId="4" applyFont="1" applyFill="1" applyBorder="1" applyAlignment="1">
      <alignment horizontal="left" vertical="center" wrapText="1"/>
    </xf>
    <xf numFmtId="0" fontId="6" fillId="0" borderId="10" xfId="4" applyFont="1" applyFill="1" applyBorder="1" applyAlignment="1">
      <alignment horizontal="left" vertical="center" wrapText="1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/>
    </xf>
    <xf numFmtId="0" fontId="15" fillId="0" borderId="15" xfId="4" applyFont="1" applyFill="1" applyBorder="1" applyAlignment="1">
      <alignment horizontal="left" vertical="top" wrapText="1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15" fillId="0" borderId="15" xfId="4" applyFont="1" applyBorder="1" applyAlignment="1">
      <alignment horizontal="left" vertical="center" wrapText="1"/>
    </xf>
    <xf numFmtId="0" fontId="15" fillId="0" borderId="0" xfId="4" applyFont="1" applyAlignment="1">
      <alignment horizontal="left" vertical="top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</cellXfs>
  <cellStyles count="9">
    <cellStyle name="Normalny" xfId="0" builtinId="0"/>
    <cellStyle name="Normalny 2" xfId="2" xr:uid="{F7F5AAD5-34E0-4A50-9C83-BAEC5C253839}"/>
    <cellStyle name="Normalny 2 2" xfId="5" xr:uid="{F7F5AAD5-34E0-4A50-9C83-BAEC5C253839}"/>
    <cellStyle name="Normalny 2 2 2" xfId="7" xr:uid="{F7F5AAD5-34E0-4A50-9C83-BAEC5C253839}"/>
    <cellStyle name="Normalny 2 3" xfId="8" xr:uid="{F7F5AAD5-34E0-4A50-9C83-BAEC5C253839}"/>
    <cellStyle name="Normalny 2 4" xfId="6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1C9CE37-BB14-4F2D-88D6-87EB7A38EA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59532</xdr:colOff>
      <xdr:row>19</xdr:row>
      <xdr:rowOff>30955</xdr:rowOff>
    </xdr:from>
    <xdr:to>
      <xdr:col>7</xdr:col>
      <xdr:colOff>1000125</xdr:colOff>
      <xdr:row>35</xdr:row>
      <xdr:rowOff>428624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A29870F-8E4A-4FD6-AE49-58BD1B9D3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532" y="5450680"/>
          <a:ext cx="10017918" cy="8474869"/>
        </a:xfrm>
        <a:prstGeom prst="rect">
          <a:avLst/>
        </a:prstGeom>
      </xdr:spPr>
    </xdr:pic>
    <xdr:clientData/>
  </xdr:twoCellAnchor>
  <xdr:twoCellAnchor editAs="oneCell">
    <xdr:from>
      <xdr:col>0</xdr:col>
      <xdr:colOff>41275</xdr:colOff>
      <xdr:row>0</xdr:row>
      <xdr:rowOff>38100</xdr:rowOff>
    </xdr:from>
    <xdr:to>
      <xdr:col>1</xdr:col>
      <xdr:colOff>1237858</xdr:colOff>
      <xdr:row>8</xdr:row>
      <xdr:rowOff>87450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D23A6C5-50CC-4674-99BE-D0C3F6F2478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" y="3810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776724F-C749-4BA5-AB5E-99757E68C7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B067-99FB-49E4-AF59-925AD2888595}">
  <sheetPr>
    <pageSetUpPr fitToPage="1"/>
  </sheetPr>
  <dimension ref="A1:I173"/>
  <sheetViews>
    <sheetView showGridLines="0" tabSelected="1" view="pageBreakPreview" zoomScaleNormal="90" zoomScaleSheetLayoutView="100" workbookViewId="0">
      <selection activeCell="K39" sqref="K39"/>
    </sheetView>
  </sheetViews>
  <sheetFormatPr defaultColWidth="9.140625" defaultRowHeight="15"/>
  <cols>
    <col min="1" max="1" width="3.7109375" style="8" customWidth="1"/>
    <col min="2" max="2" width="42" style="8" customWidth="1"/>
    <col min="3" max="3" width="17.5703125" style="8" customWidth="1"/>
    <col min="4" max="4" width="18" style="8" customWidth="1"/>
    <col min="5" max="7" width="18.28515625" style="8" customWidth="1"/>
    <col min="8" max="8" width="15.85546875" style="8" customWidth="1"/>
    <col min="9" max="9" width="9.140625" style="8"/>
    <col min="10" max="10" width="12.85546875" style="8" bestFit="1" customWidth="1"/>
    <col min="11" max="16384" width="9.140625" style="8"/>
  </cols>
  <sheetData>
    <row r="1" spans="1:8" s="5" customFormat="1" ht="12.75">
      <c r="D1" s="38"/>
      <c r="E1" s="38"/>
    </row>
    <row r="2" spans="1:8" s="5" customFormat="1" ht="12.75">
      <c r="D2" s="38"/>
      <c r="E2" s="38"/>
    </row>
    <row r="3" spans="1:8" s="5" customFormat="1" ht="12.75">
      <c r="D3" s="38"/>
      <c r="E3" s="38"/>
    </row>
    <row r="4" spans="1:8" s="5" customFormat="1" ht="12.75">
      <c r="D4" s="38"/>
      <c r="E4" s="38"/>
    </row>
    <row r="5" spans="1:8" s="5" customFormat="1" ht="12.75">
      <c r="D5" s="38"/>
      <c r="E5" s="38"/>
    </row>
    <row r="6" spans="1:8" s="5" customFormat="1" ht="12.75">
      <c r="D6" s="38"/>
      <c r="E6" s="38"/>
    </row>
    <row r="7" spans="1:8" s="5" customFormat="1" ht="12.75">
      <c r="D7" s="38"/>
      <c r="E7" s="38"/>
    </row>
    <row r="8" spans="1:8" s="5" customFormat="1" ht="20.25" customHeight="1">
      <c r="B8" s="87" t="s">
        <v>61</v>
      </c>
      <c r="C8" s="87"/>
      <c r="D8" s="87"/>
      <c r="E8" s="87"/>
      <c r="F8" s="87"/>
      <c r="G8" s="87"/>
      <c r="H8" s="49"/>
    </row>
    <row r="9" spans="1:8" s="5" customFormat="1" ht="12.75">
      <c r="D9" s="38"/>
      <c r="E9" s="38"/>
    </row>
    <row r="10" spans="1:8" s="5" customFormat="1" ht="12.75">
      <c r="D10" s="38"/>
      <c r="E10" s="38"/>
    </row>
    <row r="11" spans="1:8" s="5" customFormat="1" ht="12.75">
      <c r="D11" s="38"/>
      <c r="E11" s="38"/>
    </row>
    <row r="12" spans="1:8" s="5" customFormat="1" ht="12.75">
      <c r="D12" s="38"/>
      <c r="E12" s="38"/>
    </row>
    <row r="13" spans="1:8" s="5" customFormat="1" ht="12.75">
      <c r="D13" s="38"/>
      <c r="E13" s="38"/>
    </row>
    <row r="14" spans="1:8" s="5" customFormat="1" ht="12.75">
      <c r="D14" s="38"/>
      <c r="E14" s="38"/>
    </row>
    <row r="15" spans="1:8" s="5" customFormat="1" ht="150" customHeight="1">
      <c r="A15" s="51"/>
      <c r="B15" s="88" t="s">
        <v>70</v>
      </c>
      <c r="C15" s="88"/>
      <c r="D15" s="88"/>
      <c r="E15" s="88"/>
      <c r="F15" s="88"/>
      <c r="G15" s="88"/>
      <c r="H15" s="56"/>
    </row>
    <row r="16" spans="1:8" s="5" customFormat="1" ht="12.75">
      <c r="A16" s="51"/>
      <c r="B16" s="51"/>
      <c r="C16" s="51"/>
      <c r="D16" s="52"/>
      <c r="E16" s="52"/>
      <c r="F16" s="51"/>
      <c r="G16" s="51"/>
      <c r="H16" s="51"/>
    </row>
    <row r="17" spans="1:8" s="5" customFormat="1" ht="12.75">
      <c r="A17" s="51"/>
      <c r="B17" s="51"/>
      <c r="C17" s="51"/>
      <c r="D17" s="52"/>
      <c r="E17" s="52"/>
      <c r="F17" s="51"/>
      <c r="G17" s="51"/>
      <c r="H17" s="51"/>
    </row>
    <row r="18" spans="1:8" s="5" customFormat="1" ht="41.25" customHeight="1">
      <c r="A18" s="51"/>
      <c r="B18" s="89" t="s">
        <v>87</v>
      </c>
      <c r="C18" s="89"/>
      <c r="D18" s="89"/>
      <c r="E18" s="89"/>
      <c r="F18" s="89"/>
      <c r="G18" s="89"/>
      <c r="H18" s="57"/>
    </row>
    <row r="19" spans="1:8" s="5" customFormat="1" ht="24" customHeight="1">
      <c r="A19" s="51"/>
      <c r="B19" s="90"/>
      <c r="C19" s="90"/>
      <c r="D19" s="90"/>
      <c r="E19" s="90"/>
      <c r="F19" s="90"/>
      <c r="G19" s="90"/>
      <c r="H19" s="58"/>
    </row>
    <row r="20" spans="1:8" s="5" customFormat="1" ht="39.75" customHeight="1">
      <c r="D20" s="38"/>
      <c r="E20" s="38"/>
    </row>
    <row r="21" spans="1:8" s="5" customFormat="1" ht="39.75" customHeight="1">
      <c r="D21" s="38"/>
      <c r="E21" s="38"/>
    </row>
    <row r="22" spans="1:8" s="5" customFormat="1" ht="39.75" customHeight="1">
      <c r="D22" s="38"/>
      <c r="E22" s="38"/>
    </row>
    <row r="23" spans="1:8" s="5" customFormat="1" ht="39.75" customHeight="1">
      <c r="D23" s="38"/>
      <c r="E23" s="38"/>
    </row>
    <row r="24" spans="1:8" s="5" customFormat="1" ht="39.75" customHeight="1">
      <c r="D24" s="38"/>
      <c r="E24" s="38"/>
    </row>
    <row r="25" spans="1:8" s="5" customFormat="1" ht="39.75" customHeight="1">
      <c r="D25" s="38"/>
      <c r="E25" s="38"/>
    </row>
    <row r="26" spans="1:8" s="5" customFormat="1" ht="39.75" customHeight="1">
      <c r="D26" s="38"/>
      <c r="E26" s="38"/>
    </row>
    <row r="27" spans="1:8" s="5" customFormat="1" ht="39.75" customHeight="1">
      <c r="D27" s="38"/>
      <c r="E27" s="38"/>
    </row>
    <row r="28" spans="1:8" s="5" customFormat="1" ht="39.75" customHeight="1">
      <c r="D28" s="38"/>
      <c r="E28" s="38"/>
    </row>
    <row r="29" spans="1:8" s="5" customFormat="1" ht="39.75" customHeight="1">
      <c r="D29" s="38"/>
      <c r="E29" s="38"/>
    </row>
    <row r="30" spans="1:8" s="5" customFormat="1" ht="39.75" customHeight="1">
      <c r="D30" s="38"/>
      <c r="E30" s="38"/>
    </row>
    <row r="31" spans="1:8" s="5" customFormat="1" ht="39.75" customHeight="1">
      <c r="D31" s="38"/>
      <c r="E31" s="38"/>
    </row>
    <row r="32" spans="1:8" s="84" customFormat="1" ht="39.75" customHeight="1">
      <c r="D32" s="85"/>
      <c r="E32" s="85"/>
    </row>
    <row r="33" spans="1:9" s="84" customFormat="1" ht="39.75" customHeight="1">
      <c r="D33" s="85"/>
      <c r="E33" s="85"/>
    </row>
    <row r="34" spans="1:9" s="84" customFormat="1" ht="39.75" customHeight="1">
      <c r="D34" s="85"/>
      <c r="E34" s="85"/>
    </row>
    <row r="35" spans="1:9" s="84" customFormat="1" ht="39.75" customHeight="1">
      <c r="D35" s="85"/>
      <c r="E35" s="85"/>
    </row>
    <row r="36" spans="1:9" s="84" customFormat="1" ht="39.75" customHeight="1">
      <c r="D36" s="85"/>
      <c r="E36" s="85"/>
    </row>
    <row r="37" spans="1:9" s="5" customFormat="1" ht="27.75" customHeight="1">
      <c r="A37" s="51"/>
      <c r="B37" s="51"/>
      <c r="C37" s="51"/>
      <c r="D37" s="52"/>
      <c r="E37" s="52"/>
      <c r="F37" s="51"/>
      <c r="G37" s="51"/>
      <c r="H37" s="51"/>
    </row>
    <row r="38" spans="1:9" s="5" customFormat="1" ht="21" customHeight="1">
      <c r="A38" s="94" t="s">
        <v>73</v>
      </c>
      <c r="B38" s="94"/>
      <c r="C38" s="94"/>
      <c r="D38" s="94"/>
      <c r="E38" s="94"/>
      <c r="F38" s="94"/>
      <c r="G38" s="94"/>
      <c r="H38" s="94"/>
    </row>
    <row r="39" spans="1:9" s="5" customFormat="1" ht="23.25" customHeight="1">
      <c r="A39" s="51"/>
      <c r="B39" s="94"/>
      <c r="C39" s="94"/>
      <c r="D39" s="94"/>
      <c r="E39" s="94"/>
      <c r="F39" s="94"/>
      <c r="G39" s="94"/>
      <c r="H39" s="94"/>
      <c r="I39" s="94"/>
    </row>
    <row r="40" spans="1:9" ht="31.5" customHeight="1">
      <c r="A40" s="91" t="s">
        <v>53</v>
      </c>
      <c r="B40" s="91"/>
      <c r="C40" s="91"/>
      <c r="D40" s="91"/>
      <c r="E40" s="91"/>
      <c r="F40" s="91"/>
      <c r="G40" s="91"/>
      <c r="H40" s="50"/>
    </row>
    <row r="41" spans="1:9" ht="40.5" customHeight="1">
      <c r="A41" s="28" t="s">
        <v>33</v>
      </c>
      <c r="B41" s="92" t="s">
        <v>74</v>
      </c>
      <c r="C41" s="92"/>
      <c r="D41" s="92"/>
      <c r="E41" s="92"/>
      <c r="F41" s="92"/>
      <c r="G41" s="92"/>
      <c r="H41" s="47"/>
    </row>
    <row r="42" spans="1:9" ht="25.5" customHeight="1">
      <c r="A42" s="28" t="s">
        <v>34</v>
      </c>
      <c r="B42" s="93" t="s">
        <v>88</v>
      </c>
      <c r="C42" s="93"/>
      <c r="D42" s="93"/>
      <c r="E42" s="93"/>
      <c r="F42" s="93"/>
      <c r="G42" s="93"/>
      <c r="H42" s="48"/>
    </row>
    <row r="43" spans="1:9" ht="27" customHeight="1">
      <c r="A43" s="28" t="s">
        <v>36</v>
      </c>
      <c r="B43" s="93" t="s">
        <v>35</v>
      </c>
      <c r="C43" s="93"/>
      <c r="D43" s="93"/>
      <c r="E43" s="93"/>
      <c r="F43" s="93"/>
      <c r="G43" s="93"/>
      <c r="H43" s="48"/>
    </row>
    <row r="44" spans="1:9" ht="53.25" customHeight="1">
      <c r="A44" s="28" t="s">
        <v>37</v>
      </c>
      <c r="B44" s="93" t="s">
        <v>75</v>
      </c>
      <c r="C44" s="93"/>
      <c r="D44" s="93"/>
      <c r="E44" s="93"/>
      <c r="F44" s="93"/>
      <c r="G44" s="93"/>
      <c r="H44" s="48"/>
    </row>
    <row r="45" spans="1:9" ht="140.25" customHeight="1">
      <c r="A45" s="28" t="s">
        <v>38</v>
      </c>
      <c r="B45" s="93" t="s">
        <v>76</v>
      </c>
      <c r="C45" s="93"/>
      <c r="D45" s="93"/>
      <c r="E45" s="93"/>
      <c r="F45" s="93"/>
      <c r="G45" s="93"/>
      <c r="H45" s="48"/>
    </row>
    <row r="46" spans="1:9" ht="36" customHeight="1">
      <c r="A46" s="28" t="s">
        <v>39</v>
      </c>
      <c r="B46" s="93" t="s">
        <v>77</v>
      </c>
      <c r="C46" s="93"/>
      <c r="D46" s="93"/>
      <c r="E46" s="93"/>
      <c r="F46" s="93"/>
      <c r="G46" s="93"/>
      <c r="H46" s="48"/>
    </row>
    <row r="47" spans="1:9" ht="71.25" customHeight="1">
      <c r="A47" s="28" t="s">
        <v>40</v>
      </c>
      <c r="B47" s="93" t="s">
        <v>78</v>
      </c>
      <c r="C47" s="93"/>
      <c r="D47" s="93"/>
      <c r="E47" s="93"/>
      <c r="F47" s="93"/>
      <c r="G47" s="93"/>
      <c r="H47" s="48"/>
    </row>
    <row r="48" spans="1:9" ht="42" customHeight="1">
      <c r="A48" s="28" t="s">
        <v>41</v>
      </c>
      <c r="B48" s="93" t="s">
        <v>79</v>
      </c>
      <c r="C48" s="93"/>
      <c r="D48" s="93"/>
      <c r="E48" s="93"/>
      <c r="F48" s="93"/>
      <c r="G48" s="93"/>
      <c r="H48" s="48"/>
    </row>
    <row r="49" spans="1:8" ht="21" customHeight="1">
      <c r="A49" s="28" t="s">
        <v>42</v>
      </c>
      <c r="B49" s="93" t="s">
        <v>47</v>
      </c>
      <c r="C49" s="93"/>
      <c r="D49" s="93"/>
      <c r="E49" s="93"/>
      <c r="F49" s="93"/>
      <c r="G49" s="93"/>
      <c r="H49" s="48"/>
    </row>
    <row r="50" spans="1:8" s="5" customFormat="1" ht="21" customHeight="1">
      <c r="B50" s="86" t="s">
        <v>49</v>
      </c>
      <c r="C50" s="86"/>
      <c r="D50" s="86"/>
      <c r="E50" s="86"/>
      <c r="F50" s="86"/>
      <c r="G50" s="8"/>
      <c r="H50" s="8"/>
    </row>
    <row r="51" spans="1:8" s="5" customFormat="1" ht="21" customHeight="1">
      <c r="B51" s="86" t="s">
        <v>48</v>
      </c>
      <c r="C51" s="86"/>
      <c r="D51" s="86"/>
      <c r="E51" s="86"/>
      <c r="F51" s="86"/>
      <c r="G51" s="8"/>
      <c r="H51" s="8"/>
    </row>
    <row r="52" spans="1:8" s="5" customFormat="1" ht="21" customHeight="1">
      <c r="B52" s="86" t="s">
        <v>51</v>
      </c>
      <c r="C52" s="86"/>
      <c r="D52" s="86"/>
      <c r="E52" s="86"/>
      <c r="F52" s="86"/>
      <c r="G52" s="8"/>
      <c r="H52" s="8"/>
    </row>
    <row r="53" spans="1:8" s="5" customFormat="1" ht="21" customHeight="1">
      <c r="B53" s="86" t="s">
        <v>50</v>
      </c>
      <c r="C53" s="86"/>
      <c r="D53" s="86"/>
      <c r="E53" s="86"/>
      <c r="F53" s="86"/>
      <c r="G53" s="8"/>
      <c r="H53" s="8"/>
    </row>
    <row r="54" spans="1:8" s="5" customFormat="1" ht="21" customHeight="1">
      <c r="B54" s="86" t="s">
        <v>29</v>
      </c>
      <c r="C54" s="86"/>
      <c r="D54" s="86"/>
      <c r="E54" s="86"/>
      <c r="F54" s="86"/>
      <c r="G54" s="8"/>
      <c r="H54" s="8"/>
    </row>
    <row r="55" spans="1:8" s="5" customFormat="1" ht="21" customHeight="1">
      <c r="B55" s="86" t="s">
        <v>66</v>
      </c>
      <c r="C55" s="86"/>
      <c r="D55" s="86"/>
      <c r="E55" s="86"/>
      <c r="F55" s="86"/>
      <c r="G55" s="8"/>
      <c r="H55" s="8"/>
    </row>
    <row r="56" spans="1:8" s="5" customFormat="1" ht="21" customHeight="1">
      <c r="B56" s="86" t="s">
        <v>65</v>
      </c>
      <c r="C56" s="86"/>
      <c r="D56" s="86"/>
      <c r="E56" s="86"/>
      <c r="F56" s="86"/>
      <c r="G56" s="8"/>
      <c r="H56" s="8"/>
    </row>
    <row r="57" spans="1:8" s="5" customFormat="1" ht="21" customHeight="1">
      <c r="B57" s="54"/>
      <c r="C57" s="54"/>
      <c r="D57" s="54"/>
      <c r="E57" s="54"/>
      <c r="F57" s="54"/>
      <c r="G57" s="8"/>
      <c r="H57" s="8"/>
    </row>
    <row r="58" spans="1:8" s="5" customFormat="1" ht="21.75" customHeight="1">
      <c r="B58" s="6" t="s">
        <v>27</v>
      </c>
      <c r="C58" s="6"/>
      <c r="D58" s="6"/>
      <c r="E58" s="6"/>
      <c r="F58" s="8"/>
      <c r="G58" s="8"/>
      <c r="H58" s="8"/>
    </row>
    <row r="59" spans="1:8" s="5" customFormat="1" ht="21.75" customHeight="1">
      <c r="B59" s="7" t="s">
        <v>28</v>
      </c>
      <c r="C59" s="6"/>
      <c r="D59" s="6"/>
      <c r="E59" s="6"/>
      <c r="F59" s="8"/>
      <c r="G59" s="8"/>
      <c r="H59" s="8"/>
    </row>
    <row r="60" spans="1:8" s="5" customFormat="1" ht="21.75" customHeight="1">
      <c r="B60" s="7" t="s">
        <v>52</v>
      </c>
      <c r="C60" s="7"/>
      <c r="D60" s="8"/>
      <c r="E60" s="8"/>
      <c r="F60" s="8"/>
      <c r="G60" s="8"/>
      <c r="H60" s="8"/>
    </row>
    <row r="61" spans="1:8" ht="31.5" customHeight="1">
      <c r="A61" s="113" t="s">
        <v>54</v>
      </c>
      <c r="B61" s="113"/>
      <c r="C61" s="113"/>
      <c r="D61" s="113"/>
      <c r="E61" s="113"/>
      <c r="F61" s="113"/>
      <c r="G61" s="113"/>
      <c r="H61" s="113"/>
    </row>
    <row r="62" spans="1:8" ht="30.75" customHeight="1">
      <c r="A62" s="97" t="s">
        <v>0</v>
      </c>
      <c r="B62" s="98"/>
      <c r="C62" s="4" t="s">
        <v>71</v>
      </c>
      <c r="D62" s="114" t="s">
        <v>80</v>
      </c>
      <c r="E62" s="114"/>
      <c r="F62" s="114"/>
      <c r="G62" s="114"/>
      <c r="H62" s="115"/>
    </row>
    <row r="63" spans="1:8" ht="33.75" customHeight="1">
      <c r="A63" s="99"/>
      <c r="B63" s="100"/>
      <c r="C63" s="95" t="s">
        <v>89</v>
      </c>
      <c r="D63" s="95" t="s">
        <v>86</v>
      </c>
      <c r="E63" s="95" t="str">
        <f>C63</f>
        <v>maj</v>
      </c>
      <c r="F63" s="95" t="s">
        <v>90</v>
      </c>
      <c r="G63" s="106" t="s">
        <v>23</v>
      </c>
      <c r="H63" s="107"/>
    </row>
    <row r="64" spans="1:8" ht="75" customHeight="1">
      <c r="A64" s="101"/>
      <c r="B64" s="102"/>
      <c r="C64" s="96"/>
      <c r="D64" s="96"/>
      <c r="E64" s="96"/>
      <c r="F64" s="96"/>
      <c r="G64" s="1" t="s">
        <v>91</v>
      </c>
      <c r="H64" s="1" t="s">
        <v>92</v>
      </c>
    </row>
    <row r="65" spans="1:8" ht="30.75" customHeight="1">
      <c r="A65" s="108" t="s">
        <v>20</v>
      </c>
      <c r="B65" s="109"/>
      <c r="C65" s="64">
        <v>961572</v>
      </c>
      <c r="D65" s="10">
        <v>1030896</v>
      </c>
      <c r="E65" s="10">
        <v>1032310</v>
      </c>
      <c r="F65" s="10">
        <v>1030715</v>
      </c>
      <c r="G65" s="11">
        <f>E65/D65-1</f>
        <v>1.3716223556983209E-3</v>
      </c>
      <c r="H65" s="18">
        <f>E65/C65-1</f>
        <v>7.3564954054402554E-2</v>
      </c>
    </row>
    <row r="66" spans="1:8" ht="30.75" customHeight="1">
      <c r="A66" s="110" t="s">
        <v>72</v>
      </c>
      <c r="B66" s="111"/>
      <c r="C66" s="63">
        <v>2262610974.5999999</v>
      </c>
      <c r="D66" s="12">
        <v>2359510791.2600002</v>
      </c>
      <c r="E66" s="12">
        <v>2342912488.7399998</v>
      </c>
      <c r="F66" s="13">
        <v>11524892069.449999</v>
      </c>
      <c r="G66" s="14">
        <f>E66/D66-1</f>
        <v>-7.0346372567919868E-3</v>
      </c>
      <c r="H66" s="16">
        <f>E66/C66-1</f>
        <v>3.5490641140462076E-2</v>
      </c>
    </row>
    <row r="67" spans="1:8" ht="30.75" customHeight="1">
      <c r="A67" s="112"/>
      <c r="B67" s="112"/>
      <c r="C67" s="112"/>
      <c r="D67" s="112"/>
      <c r="E67" s="112"/>
      <c r="F67" s="112"/>
      <c r="G67" s="112"/>
      <c r="H67" s="112"/>
    </row>
    <row r="68" spans="1:8" ht="27" customHeight="1">
      <c r="A68" s="29"/>
      <c r="B68" s="29"/>
      <c r="C68" s="20"/>
      <c r="D68" s="20"/>
      <c r="E68" s="20"/>
      <c r="F68" s="20"/>
      <c r="G68" s="21"/>
      <c r="H68" s="21"/>
    </row>
    <row r="69" spans="1:8" ht="32.25" customHeight="1">
      <c r="A69" s="113" t="s">
        <v>45</v>
      </c>
      <c r="B69" s="113"/>
      <c r="C69" s="113"/>
      <c r="D69" s="113"/>
      <c r="E69" s="113"/>
      <c r="F69" s="113"/>
      <c r="G69" s="113"/>
      <c r="H69" s="113"/>
    </row>
    <row r="70" spans="1:8" ht="30" customHeight="1">
      <c r="A70" s="97" t="s">
        <v>0</v>
      </c>
      <c r="B70" s="98"/>
      <c r="C70" s="36" t="str">
        <f>C62</f>
        <v>2025 rok</v>
      </c>
      <c r="D70" s="103" t="str">
        <f>D62</f>
        <v>2026 rok</v>
      </c>
      <c r="E70" s="104"/>
      <c r="F70" s="104"/>
      <c r="G70" s="104"/>
      <c r="H70" s="105"/>
    </row>
    <row r="71" spans="1:8" ht="30" customHeight="1">
      <c r="A71" s="99"/>
      <c r="B71" s="100"/>
      <c r="C71" s="95" t="str">
        <f>C63</f>
        <v>maj</v>
      </c>
      <c r="D71" s="95" t="str">
        <f t="shared" ref="D71:E71" si="0">D63</f>
        <v>kwiecień</v>
      </c>
      <c r="E71" s="95" t="str">
        <f t="shared" si="0"/>
        <v>maj</v>
      </c>
      <c r="F71" s="95" t="str">
        <f t="shared" ref="F71" si="1">F63</f>
        <v>Narastająco styczeń-maj</v>
      </c>
      <c r="G71" s="106" t="s">
        <v>23</v>
      </c>
      <c r="H71" s="107"/>
    </row>
    <row r="72" spans="1:8" ht="75.75" customHeight="1">
      <c r="A72" s="101"/>
      <c r="B72" s="102"/>
      <c r="C72" s="96"/>
      <c r="D72" s="96"/>
      <c r="E72" s="96"/>
      <c r="F72" s="96"/>
      <c r="G72" s="9" t="str">
        <f>G64</f>
        <v>maj
2026 r. 
z 
kwietniem
2026 r.</v>
      </c>
      <c r="H72" s="9" t="str">
        <f>H64</f>
        <v>maj
2026 r. 
z 
majem
2025 r.</v>
      </c>
    </row>
    <row r="73" spans="1:8" ht="30" customHeight="1">
      <c r="A73" s="108" t="s">
        <v>18</v>
      </c>
      <c r="B73" s="109"/>
      <c r="C73" s="67">
        <v>960123</v>
      </c>
      <c r="D73" s="10">
        <v>1029385</v>
      </c>
      <c r="E73" s="10">
        <v>1030800</v>
      </c>
      <c r="F73" s="10">
        <v>1029214</v>
      </c>
      <c r="G73" s="11">
        <f>E73/D73-1</f>
        <v>1.3746071683577998E-3</v>
      </c>
      <c r="H73" s="2">
        <f>E73/C73-1</f>
        <v>7.3612443405688621E-2</v>
      </c>
    </row>
    <row r="74" spans="1:8" ht="31.5" customHeight="1">
      <c r="A74" s="116" t="s">
        <v>24</v>
      </c>
      <c r="B74" s="117"/>
      <c r="C74" s="65">
        <v>2034684313.0599995</v>
      </c>
      <c r="D74" s="12">
        <v>2209943245.23</v>
      </c>
      <c r="E74" s="12">
        <v>2195050883.3799996</v>
      </c>
      <c r="F74" s="12">
        <v>10789484229.619999</v>
      </c>
      <c r="G74" s="11">
        <f>E74/D74-1</f>
        <v>-6.7387983298414778E-3</v>
      </c>
      <c r="H74" s="2">
        <f>E74/C74-1</f>
        <v>7.8816438152423673E-2</v>
      </c>
    </row>
    <row r="75" spans="1:8" ht="31.5" customHeight="1">
      <c r="A75" s="110" t="s">
        <v>9</v>
      </c>
      <c r="B75" s="111"/>
      <c r="C75" s="66">
        <v>2119.19</v>
      </c>
      <c r="D75" s="12">
        <v>2146.86</v>
      </c>
      <c r="E75" s="13">
        <v>2129.46</v>
      </c>
      <c r="F75" s="83">
        <v>2096.65</v>
      </c>
      <c r="G75" s="14">
        <f>E75/D75-1</f>
        <v>-8.1048601212934113E-3</v>
      </c>
      <c r="H75" s="3">
        <f>E75/C75-1</f>
        <v>4.8461912334429869E-3</v>
      </c>
    </row>
    <row r="76" spans="1:8" ht="45" customHeight="1">
      <c r="A76" s="118" t="s">
        <v>68</v>
      </c>
      <c r="B76" s="118"/>
      <c r="C76" s="118"/>
      <c r="D76" s="118"/>
      <c r="E76" s="118"/>
      <c r="F76" s="118"/>
      <c r="G76" s="118"/>
      <c r="H76" s="118"/>
    </row>
    <row r="77" spans="1:8" ht="27" customHeight="1">
      <c r="A77" s="30"/>
      <c r="B77" s="30"/>
      <c r="C77" s="30"/>
      <c r="D77" s="30"/>
      <c r="E77" s="30"/>
      <c r="F77" s="30"/>
      <c r="G77" s="30"/>
      <c r="H77" s="30"/>
    </row>
    <row r="78" spans="1:8" ht="31.5" customHeight="1">
      <c r="A78" s="113" t="s">
        <v>69</v>
      </c>
      <c r="B78" s="113"/>
      <c r="C78" s="113"/>
      <c r="D78" s="113"/>
      <c r="E78" s="113"/>
      <c r="F78" s="113"/>
      <c r="G78" s="113"/>
      <c r="H78" s="113"/>
    </row>
    <row r="79" spans="1:8" ht="30" customHeight="1">
      <c r="A79" s="97" t="s">
        <v>0</v>
      </c>
      <c r="B79" s="98"/>
      <c r="C79" s="36" t="str">
        <f>C70</f>
        <v>2025 rok</v>
      </c>
      <c r="D79" s="104" t="str">
        <f>D70</f>
        <v>2026 rok</v>
      </c>
      <c r="E79" s="104"/>
      <c r="F79" s="104"/>
      <c r="G79" s="104"/>
      <c r="H79" s="105"/>
    </row>
    <row r="80" spans="1:8" ht="30" customHeight="1">
      <c r="A80" s="99"/>
      <c r="B80" s="100"/>
      <c r="C80" s="95" t="str">
        <f>C71</f>
        <v>maj</v>
      </c>
      <c r="D80" s="95" t="str">
        <f t="shared" ref="D80:E80" si="2">D71</f>
        <v>kwiecień</v>
      </c>
      <c r="E80" s="95" t="str">
        <f t="shared" si="2"/>
        <v>maj</v>
      </c>
      <c r="F80" s="95" t="str">
        <f t="shared" ref="F80" si="3">F71</f>
        <v>Narastająco styczeń-maj</v>
      </c>
      <c r="G80" s="106" t="s">
        <v>23</v>
      </c>
      <c r="H80" s="107"/>
    </row>
    <row r="81" spans="1:8" ht="75" customHeight="1">
      <c r="A81" s="101"/>
      <c r="B81" s="102"/>
      <c r="C81" s="96"/>
      <c r="D81" s="96"/>
      <c r="E81" s="96"/>
      <c r="F81" s="96"/>
      <c r="G81" s="9" t="str">
        <f>G72</f>
        <v>maj
2026 r. 
z 
kwietniem
2026 r.</v>
      </c>
      <c r="H81" s="9" t="str">
        <f>H72</f>
        <v>maj
2026 r. 
z 
majem
2025 r.</v>
      </c>
    </row>
    <row r="82" spans="1:8" ht="25.5" customHeight="1">
      <c r="A82" s="116" t="s">
        <v>10</v>
      </c>
      <c r="B82" s="117"/>
      <c r="C82" s="68">
        <v>3210</v>
      </c>
      <c r="D82" s="46">
        <v>3109</v>
      </c>
      <c r="E82" s="10">
        <v>2839</v>
      </c>
      <c r="F82" s="10">
        <v>17241</v>
      </c>
      <c r="G82" s="11">
        <f>E82/D82-1</f>
        <v>-8.6844644580250874E-2</v>
      </c>
      <c r="H82" s="11">
        <f>E82/C82-1</f>
        <v>-0.11557632398753892</v>
      </c>
    </row>
    <row r="83" spans="1:8" ht="25.5" customHeight="1">
      <c r="A83" s="116" t="s">
        <v>21</v>
      </c>
      <c r="B83" s="117"/>
      <c r="C83" s="69">
        <v>12839999.640000001</v>
      </c>
      <c r="D83" s="12">
        <v>21634403</v>
      </c>
      <c r="E83" s="12">
        <v>19716861</v>
      </c>
      <c r="F83" s="12">
        <v>111992849.01000001</v>
      </c>
      <c r="G83" s="11">
        <f>E83/D83-1</f>
        <v>-8.8633922553813971E-2</v>
      </c>
      <c r="H83" s="11">
        <f>E83/C83-1</f>
        <v>0.53558111782003137</v>
      </c>
    </row>
    <row r="84" spans="1:8" ht="25.5" customHeight="1">
      <c r="A84" s="119" t="s">
        <v>81</v>
      </c>
      <c r="B84" s="120"/>
      <c r="C84" s="70">
        <v>4000</v>
      </c>
      <c r="D84" s="13">
        <v>7000</v>
      </c>
      <c r="E84" s="15">
        <v>7000</v>
      </c>
      <c r="F84" s="15">
        <v>7000</v>
      </c>
      <c r="G84" s="14">
        <f>E84/D84-1</f>
        <v>0</v>
      </c>
      <c r="H84" s="16">
        <f>E84/C84-1</f>
        <v>0.75</v>
      </c>
    </row>
    <row r="85" spans="1:8" ht="25.5" customHeight="1">
      <c r="A85" s="31"/>
      <c r="B85" s="31"/>
      <c r="C85" s="32"/>
      <c r="D85" s="32"/>
      <c r="E85" s="32"/>
      <c r="F85" s="32"/>
      <c r="G85" s="33"/>
      <c r="H85" s="33"/>
    </row>
    <row r="86" spans="1:8" ht="31.5" customHeight="1">
      <c r="A86" s="113" t="s">
        <v>46</v>
      </c>
      <c r="B86" s="113"/>
      <c r="C86" s="113"/>
      <c r="D86" s="113"/>
      <c r="E86" s="113"/>
      <c r="F86" s="113"/>
      <c r="G86" s="113"/>
      <c r="H86" s="113"/>
    </row>
    <row r="87" spans="1:8" ht="30" customHeight="1">
      <c r="A87" s="97" t="s">
        <v>0</v>
      </c>
      <c r="B87" s="98"/>
      <c r="C87" s="36" t="str">
        <f>C79</f>
        <v>2025 rok</v>
      </c>
      <c r="D87" s="104" t="str">
        <f>D79</f>
        <v>2026 rok</v>
      </c>
      <c r="E87" s="104"/>
      <c r="F87" s="104"/>
      <c r="G87" s="104"/>
      <c r="H87" s="105"/>
    </row>
    <row r="88" spans="1:8" ht="37.5" customHeight="1">
      <c r="A88" s="99"/>
      <c r="B88" s="100"/>
      <c r="C88" s="95" t="str">
        <f>C80</f>
        <v>maj</v>
      </c>
      <c r="D88" s="95" t="str">
        <f t="shared" ref="D88:E88" si="4">D80</f>
        <v>kwiecień</v>
      </c>
      <c r="E88" s="95" t="str">
        <f t="shared" si="4"/>
        <v>maj</v>
      </c>
      <c r="F88" s="95" t="str">
        <f t="shared" ref="F88" si="5">F80</f>
        <v>Narastająco styczeń-maj</v>
      </c>
      <c r="G88" s="106" t="s">
        <v>23</v>
      </c>
      <c r="H88" s="107"/>
    </row>
    <row r="89" spans="1:8" ht="75.75" customHeight="1">
      <c r="A89" s="101"/>
      <c r="B89" s="102"/>
      <c r="C89" s="96"/>
      <c r="D89" s="96"/>
      <c r="E89" s="96"/>
      <c r="F89" s="96"/>
      <c r="G89" s="9" t="str">
        <f>G81</f>
        <v>maj
2026 r. 
z 
kwietniem
2026 r.</v>
      </c>
      <c r="H89" s="9" t="str">
        <f>H81</f>
        <v>maj
2026 r. 
z 
majem
2025 r.</v>
      </c>
    </row>
    <row r="90" spans="1:8" ht="25.5" customHeight="1">
      <c r="A90" s="108" t="s">
        <v>13</v>
      </c>
      <c r="B90" s="109"/>
      <c r="C90" s="71">
        <v>7658</v>
      </c>
      <c r="D90" s="46">
        <v>7231</v>
      </c>
      <c r="E90" s="10">
        <v>7188</v>
      </c>
      <c r="F90" s="10">
        <v>36120</v>
      </c>
      <c r="G90" s="17">
        <f>E90/D90-1</f>
        <v>-5.9466187249342939E-3</v>
      </c>
      <c r="H90" s="18">
        <f>E90/C90-1</f>
        <v>-6.1373726821624452E-2</v>
      </c>
    </row>
    <row r="91" spans="1:8" ht="25.5" customHeight="1">
      <c r="A91" s="116" t="s">
        <v>21</v>
      </c>
      <c r="B91" s="117"/>
      <c r="C91" s="72">
        <v>7565377.3300000001</v>
      </c>
      <c r="D91" s="12">
        <v>7170455.9000000004</v>
      </c>
      <c r="E91" s="12">
        <v>7056537.0999999996</v>
      </c>
      <c r="F91" s="12">
        <v>35826806.840000004</v>
      </c>
      <c r="G91" s="17">
        <f>E91/D91-1</f>
        <v>-1.5887246444120873E-2</v>
      </c>
      <c r="H91" s="18">
        <f>E91/C91-1</f>
        <v>-6.7259068226805829E-2</v>
      </c>
    </row>
    <row r="92" spans="1:8" ht="25.5" customHeight="1">
      <c r="A92" s="110" t="s">
        <v>81</v>
      </c>
      <c r="B92" s="111"/>
      <c r="C92" s="73">
        <v>1000</v>
      </c>
      <c r="D92" s="13">
        <v>1000</v>
      </c>
      <c r="E92" s="13">
        <v>1000</v>
      </c>
      <c r="F92" s="13">
        <v>1000</v>
      </c>
      <c r="G92" s="19">
        <f>E92/D92-1</f>
        <v>0</v>
      </c>
      <c r="H92" s="16">
        <f>E92/C92-1</f>
        <v>0</v>
      </c>
    </row>
    <row r="93" spans="1:8" ht="27" customHeight="1"/>
    <row r="94" spans="1:8" ht="31.5" customHeight="1">
      <c r="A94" s="113" t="s">
        <v>30</v>
      </c>
      <c r="B94" s="113"/>
      <c r="C94" s="113"/>
      <c r="D94" s="113"/>
      <c r="E94" s="113"/>
      <c r="F94" s="113"/>
      <c r="G94" s="113"/>
      <c r="H94" s="113"/>
    </row>
    <row r="95" spans="1:8" ht="30" customHeight="1">
      <c r="A95" s="97" t="s">
        <v>0</v>
      </c>
      <c r="B95" s="98"/>
      <c r="C95" s="36" t="str">
        <f>C87</f>
        <v>2025 rok</v>
      </c>
      <c r="D95" s="104" t="str">
        <f>D87</f>
        <v>2026 rok</v>
      </c>
      <c r="E95" s="104"/>
      <c r="F95" s="104"/>
      <c r="G95" s="104"/>
      <c r="H95" s="105"/>
    </row>
    <row r="96" spans="1:8" ht="39.75" customHeight="1">
      <c r="A96" s="99"/>
      <c r="B96" s="100"/>
      <c r="C96" s="95" t="str">
        <f>C88</f>
        <v>maj</v>
      </c>
      <c r="D96" s="95" t="str">
        <f t="shared" ref="D96:E96" si="6">D88</f>
        <v>kwiecień</v>
      </c>
      <c r="E96" s="95" t="str">
        <f t="shared" si="6"/>
        <v>maj</v>
      </c>
      <c r="F96" s="95" t="str">
        <f t="shared" ref="F96" si="7">F88</f>
        <v>Narastająco styczeń-maj</v>
      </c>
      <c r="G96" s="106" t="s">
        <v>23</v>
      </c>
      <c r="H96" s="107"/>
    </row>
    <row r="97" spans="1:8" ht="75" customHeight="1">
      <c r="A97" s="101"/>
      <c r="B97" s="102"/>
      <c r="C97" s="96"/>
      <c r="D97" s="96"/>
      <c r="E97" s="96"/>
      <c r="F97" s="96"/>
      <c r="G97" s="9" t="str">
        <f>G89</f>
        <v>maj
2026 r. 
z 
kwietniem
2026 r.</v>
      </c>
      <c r="H97" s="9" t="str">
        <f>H89</f>
        <v>maj
2026 r. 
z 
majem
2025 r.</v>
      </c>
    </row>
    <row r="98" spans="1:8" ht="15.75">
      <c r="A98" s="121" t="s">
        <v>22</v>
      </c>
      <c r="B98" s="122"/>
      <c r="C98" s="122"/>
      <c r="D98" s="122"/>
      <c r="E98" s="122"/>
      <c r="F98" s="122"/>
      <c r="G98" s="122"/>
      <c r="H98" s="123"/>
    </row>
    <row r="99" spans="1:8" ht="21" customHeight="1">
      <c r="A99" s="116" t="s">
        <v>3</v>
      </c>
      <c r="B99" s="117"/>
      <c r="C99" s="74">
        <v>649</v>
      </c>
      <c r="D99" s="10">
        <v>711</v>
      </c>
      <c r="E99" s="10">
        <v>584</v>
      </c>
      <c r="F99" s="10">
        <v>2910</v>
      </c>
      <c r="G99" s="17">
        <f>E99/D99-1</f>
        <v>-0.17862165963431786</v>
      </c>
      <c r="H99" s="18">
        <f>E99/C99-1</f>
        <v>-0.10015408320493069</v>
      </c>
    </row>
    <row r="100" spans="1:8" ht="21" customHeight="1">
      <c r="A100" s="116" t="s">
        <v>19</v>
      </c>
      <c r="B100" s="117"/>
      <c r="C100" s="75">
        <v>7134789</v>
      </c>
      <c r="D100" s="12">
        <v>7425460</v>
      </c>
      <c r="E100" s="12">
        <v>6488871</v>
      </c>
      <c r="F100" s="12">
        <v>33176849</v>
      </c>
      <c r="G100" s="17">
        <f>E100/D100-1</f>
        <v>-0.12613211841421268</v>
      </c>
      <c r="H100" s="18">
        <f>E100/C100-1</f>
        <v>-9.0530778135134771E-2</v>
      </c>
    </row>
    <row r="101" spans="1:8" ht="21" customHeight="1">
      <c r="A101" s="116" t="s">
        <v>1</v>
      </c>
      <c r="B101" s="117"/>
      <c r="C101" s="75">
        <v>10993.51</v>
      </c>
      <c r="D101" s="12">
        <v>10443.68</v>
      </c>
      <c r="E101" s="12">
        <v>11111.08</v>
      </c>
      <c r="F101" s="12">
        <v>11400.98</v>
      </c>
      <c r="G101" s="17">
        <f>E101/D101-1</f>
        <v>6.3904677278507238E-2</v>
      </c>
      <c r="H101" s="18">
        <f>E101/C101-1</f>
        <v>1.069449156820701E-2</v>
      </c>
    </row>
    <row r="102" spans="1:8" ht="21" customHeight="1">
      <c r="A102" s="124" t="s">
        <v>7</v>
      </c>
      <c r="B102" s="125"/>
      <c r="C102" s="125"/>
      <c r="D102" s="125"/>
      <c r="E102" s="125"/>
      <c r="F102" s="125"/>
      <c r="G102" s="125"/>
      <c r="H102" s="126"/>
    </row>
    <row r="103" spans="1:8" ht="21" customHeight="1">
      <c r="A103" s="116" t="s">
        <v>8</v>
      </c>
      <c r="B103" s="117"/>
      <c r="C103" s="78">
        <v>1988864</v>
      </c>
      <c r="D103" s="10">
        <v>2063770</v>
      </c>
      <c r="E103" s="10">
        <v>1897243</v>
      </c>
      <c r="F103" s="10">
        <v>9537033</v>
      </c>
      <c r="G103" s="17">
        <f>E103/D103-1</f>
        <v>-8.069067774025207E-2</v>
      </c>
      <c r="H103" s="18">
        <f>E103/C103-1</f>
        <v>-4.6067001061912749E-2</v>
      </c>
    </row>
    <row r="104" spans="1:8" ht="21" customHeight="1">
      <c r="A104" s="116" t="s">
        <v>21</v>
      </c>
      <c r="B104" s="117"/>
      <c r="C104" s="77">
        <v>49711753</v>
      </c>
      <c r="D104" s="12">
        <v>51594461</v>
      </c>
      <c r="E104" s="12">
        <v>47430980</v>
      </c>
      <c r="F104" s="12">
        <v>238427426</v>
      </c>
      <c r="G104" s="17">
        <f>E104/D104-1</f>
        <v>-8.0696278617970241E-2</v>
      </c>
      <c r="H104" s="18">
        <f>E104/C104-1</f>
        <v>-4.587995518886645E-2</v>
      </c>
    </row>
    <row r="105" spans="1:8" ht="21" customHeight="1">
      <c r="A105" s="110" t="s">
        <v>82</v>
      </c>
      <c r="B105" s="111"/>
      <c r="C105" s="76">
        <v>25</v>
      </c>
      <c r="D105" s="13">
        <v>25</v>
      </c>
      <c r="E105" s="13">
        <v>25</v>
      </c>
      <c r="F105" s="13">
        <v>25</v>
      </c>
      <c r="G105" s="19">
        <f>E105/D105-1</f>
        <v>0</v>
      </c>
      <c r="H105" s="16">
        <f>E105/C105-1</f>
        <v>0</v>
      </c>
    </row>
    <row r="106" spans="1:8" ht="27.75" customHeight="1">
      <c r="A106" s="34"/>
      <c r="B106" s="34"/>
      <c r="C106" s="35"/>
      <c r="D106" s="35"/>
      <c r="E106" s="35"/>
      <c r="F106" s="35"/>
      <c r="G106" s="27"/>
      <c r="H106" s="33"/>
    </row>
    <row r="107" spans="1:8" ht="35.25" customHeight="1">
      <c r="A107" s="131" t="s">
        <v>58</v>
      </c>
      <c r="B107" s="131"/>
      <c r="C107" s="131"/>
      <c r="D107" s="131"/>
      <c r="E107" s="131"/>
      <c r="F107" s="131"/>
      <c r="G107" s="131"/>
      <c r="H107" s="131"/>
    </row>
    <row r="108" spans="1:8" ht="30" customHeight="1">
      <c r="A108" s="97" t="s">
        <v>0</v>
      </c>
      <c r="B108" s="98"/>
      <c r="C108" s="36" t="str">
        <f>C95</f>
        <v>2025 rok</v>
      </c>
      <c r="D108" s="104" t="str">
        <f>D95</f>
        <v>2026 rok</v>
      </c>
      <c r="E108" s="104"/>
      <c r="F108" s="104"/>
      <c r="G108" s="104"/>
      <c r="H108" s="105"/>
    </row>
    <row r="109" spans="1:8" ht="33" customHeight="1">
      <c r="A109" s="99"/>
      <c r="B109" s="100"/>
      <c r="C109" s="95" t="str">
        <f>C96</f>
        <v>maj</v>
      </c>
      <c r="D109" s="95" t="str">
        <f t="shared" ref="D109:E109" si="8">D96</f>
        <v>kwiecień</v>
      </c>
      <c r="E109" s="95" t="str">
        <f t="shared" si="8"/>
        <v>maj</v>
      </c>
      <c r="F109" s="95" t="str">
        <f t="shared" ref="F109" si="9">F96</f>
        <v>Narastająco styczeń-maj</v>
      </c>
      <c r="G109" s="106" t="s">
        <v>23</v>
      </c>
      <c r="H109" s="107"/>
    </row>
    <row r="110" spans="1:8" ht="75" customHeight="1">
      <c r="A110" s="101"/>
      <c r="B110" s="102"/>
      <c r="C110" s="96"/>
      <c r="D110" s="96"/>
      <c r="E110" s="96"/>
      <c r="F110" s="96"/>
      <c r="G110" s="9" t="str">
        <f>G97</f>
        <v>maj
2026 r. 
z 
kwietniem
2026 r.</v>
      </c>
      <c r="H110" s="9" t="str">
        <f>H97</f>
        <v>maj
2026 r. 
z 
majem
2025 r.</v>
      </c>
    </row>
    <row r="111" spans="1:8" ht="30" customHeight="1">
      <c r="A111" s="127" t="s">
        <v>55</v>
      </c>
      <c r="B111" s="128"/>
      <c r="C111" s="62">
        <f>SUM(C112:C115)</f>
        <v>352115836.94</v>
      </c>
      <c r="D111" s="62">
        <f>SUM(D112:D115)</f>
        <v>480320123.87</v>
      </c>
      <c r="E111" s="62">
        <f>SUM(E112:E115)</f>
        <v>358192137.29000002</v>
      </c>
      <c r="F111" s="62">
        <f>SUM(F112:F115)</f>
        <v>1892305165.6100001</v>
      </c>
      <c r="G111" s="40">
        <f>E111/D111-1</f>
        <v>-0.25426373060532914</v>
      </c>
      <c r="H111" s="41">
        <f>E111/C111-1</f>
        <v>1.7256538083617601E-2</v>
      </c>
    </row>
    <row r="112" spans="1:8" ht="30" customHeight="1">
      <c r="A112" s="116" t="s">
        <v>57</v>
      </c>
      <c r="B112" s="117"/>
      <c r="C112" s="80">
        <v>190081794</v>
      </c>
      <c r="D112" s="39">
        <v>318027944</v>
      </c>
      <c r="E112" s="62">
        <v>195535696</v>
      </c>
      <c r="F112" s="62">
        <v>1082165209</v>
      </c>
      <c r="G112" s="40">
        <f>E112/D112-1</f>
        <v>-0.38516190262827976</v>
      </c>
      <c r="H112" s="41">
        <f>E112/C112-1</f>
        <v>2.8692395443195462E-2</v>
      </c>
    </row>
    <row r="113" spans="1:8" ht="30" customHeight="1">
      <c r="A113" s="116" t="s">
        <v>25</v>
      </c>
      <c r="B113" s="117"/>
      <c r="C113" s="79">
        <v>155167000</v>
      </c>
      <c r="D113" s="39">
        <v>155167000</v>
      </c>
      <c r="E113" s="82">
        <v>155167000</v>
      </c>
      <c r="F113" s="82">
        <v>775835000</v>
      </c>
      <c r="G113" s="40">
        <f>E113/D113-1</f>
        <v>0</v>
      </c>
      <c r="H113" s="41">
        <f>E113/C113-1</f>
        <v>0</v>
      </c>
    </row>
    <row r="114" spans="1:8" ht="30" customHeight="1">
      <c r="A114" s="129" t="s">
        <v>26</v>
      </c>
      <c r="B114" s="130"/>
      <c r="C114" s="79">
        <v>2206179.8199999998</v>
      </c>
      <c r="D114" s="39">
        <v>1999172.31</v>
      </c>
      <c r="E114" s="79">
        <v>2994528</v>
      </c>
      <c r="F114" s="82">
        <v>7972063.7199999997</v>
      </c>
      <c r="G114" s="40">
        <f>E114/D114-1</f>
        <v>0.49788389175918502</v>
      </c>
      <c r="H114" s="41">
        <f>E114/C114-1</f>
        <v>0.35733632084441802</v>
      </c>
    </row>
    <row r="115" spans="1:8" ht="30" customHeight="1">
      <c r="A115" s="110" t="s">
        <v>60</v>
      </c>
      <c r="B115" s="111"/>
      <c r="C115" s="81">
        <v>4660863.1199999992</v>
      </c>
      <c r="D115" s="45">
        <v>5126007.5600000005</v>
      </c>
      <c r="E115" s="81">
        <v>4494913.29</v>
      </c>
      <c r="F115" s="83">
        <v>26332892.890000004</v>
      </c>
      <c r="G115" s="42">
        <f>E115/D115-1</f>
        <v>-0.12311614109285485</v>
      </c>
      <c r="H115" s="43">
        <f>E115/C115-1</f>
        <v>-3.5604956791779663E-2</v>
      </c>
    </row>
    <row r="116" spans="1:8" s="55" customFormat="1" ht="30" customHeight="1">
      <c r="A116" s="132" t="s">
        <v>83</v>
      </c>
      <c r="B116" s="132"/>
      <c r="C116" s="132"/>
      <c r="D116" s="132"/>
      <c r="E116" s="132"/>
      <c r="F116" s="132"/>
      <c r="G116" s="132"/>
      <c r="H116" s="132"/>
    </row>
    <row r="117" spans="1:8" ht="27.75" customHeight="1">
      <c r="A117" s="37"/>
      <c r="B117" s="37"/>
      <c r="C117" s="37"/>
      <c r="D117" s="37"/>
      <c r="E117" s="37"/>
      <c r="F117" s="37"/>
      <c r="G117" s="37"/>
      <c r="H117" s="37"/>
    </row>
    <row r="118" spans="1:8" ht="31.5" customHeight="1">
      <c r="A118" s="113" t="s">
        <v>64</v>
      </c>
      <c r="B118" s="113"/>
      <c r="C118" s="113"/>
      <c r="D118" s="113"/>
      <c r="E118" s="113"/>
      <c r="F118" s="113"/>
      <c r="G118" s="113"/>
      <c r="H118" s="113"/>
    </row>
    <row r="119" spans="1:8" ht="24.75" customHeight="1">
      <c r="A119" s="97" t="s">
        <v>0</v>
      </c>
      <c r="B119" s="98"/>
      <c r="C119" s="36" t="str">
        <f>C108</f>
        <v>2025 rok</v>
      </c>
      <c r="D119" s="103" t="str">
        <f>D108</f>
        <v>2026 rok</v>
      </c>
      <c r="E119" s="104"/>
      <c r="F119" s="104"/>
      <c r="G119" s="104"/>
      <c r="H119" s="105"/>
    </row>
    <row r="120" spans="1:8" ht="34.5" customHeight="1">
      <c r="A120" s="99"/>
      <c r="B120" s="100"/>
      <c r="C120" s="95" t="str">
        <f>C109</f>
        <v>maj</v>
      </c>
      <c r="D120" s="95" t="str">
        <f>D109</f>
        <v>kwiecień</v>
      </c>
      <c r="E120" s="95" t="str">
        <f>E109</f>
        <v>maj</v>
      </c>
      <c r="F120" s="95" t="str">
        <f>F109</f>
        <v>Narastająco styczeń-maj</v>
      </c>
      <c r="G120" s="106" t="s">
        <v>23</v>
      </c>
      <c r="H120" s="107"/>
    </row>
    <row r="121" spans="1:8" ht="75" customHeight="1">
      <c r="A121" s="101"/>
      <c r="B121" s="102"/>
      <c r="C121" s="96"/>
      <c r="D121" s="96"/>
      <c r="E121" s="96"/>
      <c r="F121" s="96"/>
      <c r="G121" s="9" t="str">
        <f>G110</f>
        <v>maj
2026 r. 
z 
kwietniem
2026 r.</v>
      </c>
      <c r="H121" s="9" t="str">
        <f>H110</f>
        <v>maj
2026 r. 
z 
majem
2025 r.</v>
      </c>
    </row>
    <row r="122" spans="1:8" ht="18.75" customHeight="1">
      <c r="A122" s="133" t="s">
        <v>14</v>
      </c>
      <c r="B122" s="134"/>
      <c r="C122" s="134"/>
      <c r="D122" s="134"/>
      <c r="E122" s="134"/>
      <c r="F122" s="134"/>
      <c r="G122" s="134"/>
      <c r="H122" s="135"/>
    </row>
    <row r="123" spans="1:8" ht="18.75" customHeight="1">
      <c r="A123" s="116" t="s">
        <v>62</v>
      </c>
      <c r="B123" s="117"/>
      <c r="C123" s="10">
        <v>1880</v>
      </c>
      <c r="D123" s="44">
        <v>1605</v>
      </c>
      <c r="E123" s="10">
        <v>1576</v>
      </c>
      <c r="F123" s="10">
        <v>1630</v>
      </c>
      <c r="G123" s="17">
        <f>E123/D123-1</f>
        <v>-1.8068535825545129E-2</v>
      </c>
      <c r="H123" s="18">
        <f>E123/C123-1</f>
        <v>-0.16170212765957448</v>
      </c>
    </row>
    <row r="124" spans="1:8" ht="18.75" customHeight="1">
      <c r="A124" s="116" t="s">
        <v>19</v>
      </c>
      <c r="B124" s="117"/>
      <c r="C124" s="12">
        <v>6694446.4800000004</v>
      </c>
      <c r="D124" s="26">
        <v>6025086</v>
      </c>
      <c r="E124" s="12">
        <v>5909420</v>
      </c>
      <c r="F124" s="12">
        <v>29951672.800000001</v>
      </c>
      <c r="G124" s="17">
        <f>E124/D124-1</f>
        <v>-1.9197402327535196E-2</v>
      </c>
      <c r="H124" s="18">
        <f>E124/C124-1</f>
        <v>-0.11726533065060818</v>
      </c>
    </row>
    <row r="125" spans="1:8" ht="18.75" customHeight="1">
      <c r="A125" s="129" t="s">
        <v>1</v>
      </c>
      <c r="B125" s="130"/>
      <c r="C125" s="12">
        <v>3560.88</v>
      </c>
      <c r="D125" s="12">
        <v>3753.95</v>
      </c>
      <c r="E125" s="12">
        <v>3749.63</v>
      </c>
      <c r="F125" s="82">
        <v>3675.5</v>
      </c>
      <c r="G125" s="17">
        <f>E125/D125-1</f>
        <v>-1.150787836811773E-3</v>
      </c>
      <c r="H125" s="18">
        <f>E125/C125-1</f>
        <v>5.3006560176136253E-2</v>
      </c>
    </row>
    <row r="126" spans="1:8" ht="18.75" customHeight="1">
      <c r="A126" s="124" t="s">
        <v>17</v>
      </c>
      <c r="B126" s="125"/>
      <c r="C126" s="125"/>
      <c r="D126" s="125"/>
      <c r="E126" s="125"/>
      <c r="F126" s="125"/>
      <c r="G126" s="125"/>
      <c r="H126" s="126"/>
    </row>
    <row r="127" spans="1:8" ht="18.75" customHeight="1">
      <c r="A127" s="116" t="s">
        <v>3</v>
      </c>
      <c r="B127" s="117"/>
      <c r="C127" s="24">
        <v>47</v>
      </c>
      <c r="D127" s="10">
        <v>37</v>
      </c>
      <c r="E127" s="61">
        <v>35</v>
      </c>
      <c r="F127" s="10">
        <v>188</v>
      </c>
      <c r="G127" s="17">
        <f>E127/D127-1</f>
        <v>-5.4054054054054057E-2</v>
      </c>
      <c r="H127" s="18">
        <f>E127/C127-1</f>
        <v>-0.25531914893617025</v>
      </c>
    </row>
    <row r="128" spans="1:8" ht="18.75" customHeight="1">
      <c r="A128" s="116" t="s">
        <v>19</v>
      </c>
      <c r="B128" s="117"/>
      <c r="C128" s="25">
        <v>62662.280000000006</v>
      </c>
      <c r="D128" s="12">
        <v>51944.3</v>
      </c>
      <c r="E128" s="53">
        <v>49136.5</v>
      </c>
      <c r="F128" s="12">
        <v>258351.06</v>
      </c>
      <c r="G128" s="17">
        <f>E128/D128-1</f>
        <v>-5.4054054054054057E-2</v>
      </c>
      <c r="H128" s="18">
        <f>E128/C128-1</f>
        <v>-0.21585202453533459</v>
      </c>
    </row>
    <row r="129" spans="1:8" ht="18.75" customHeight="1">
      <c r="A129" s="129" t="s">
        <v>56</v>
      </c>
      <c r="B129" s="130"/>
      <c r="C129" s="60">
        <v>1333.24</v>
      </c>
      <c r="D129" s="53">
        <v>1403.9</v>
      </c>
      <c r="E129" s="53">
        <v>1403.9</v>
      </c>
      <c r="F129" s="53">
        <v>1403.9</v>
      </c>
      <c r="G129" s="17">
        <f>E129/D129-1</f>
        <v>0</v>
      </c>
      <c r="H129" s="18">
        <f>E129/C129-1</f>
        <v>5.2998709909693797E-2</v>
      </c>
    </row>
    <row r="130" spans="1:8" ht="18.75" customHeight="1">
      <c r="A130" s="124" t="s">
        <v>2</v>
      </c>
      <c r="B130" s="125"/>
      <c r="C130" s="125"/>
      <c r="D130" s="125"/>
      <c r="E130" s="125"/>
      <c r="F130" s="125"/>
      <c r="G130" s="125"/>
      <c r="H130" s="126"/>
    </row>
    <row r="131" spans="1:8" ht="18.75" customHeight="1">
      <c r="A131" s="116" t="s">
        <v>3</v>
      </c>
      <c r="B131" s="117"/>
      <c r="C131" s="24">
        <v>18637</v>
      </c>
      <c r="D131" s="10">
        <v>16046</v>
      </c>
      <c r="E131" s="10">
        <v>15837</v>
      </c>
      <c r="F131" s="10">
        <v>81591</v>
      </c>
      <c r="G131" s="17">
        <f>E131/D131-1</f>
        <v>-1.302505297270351E-2</v>
      </c>
      <c r="H131" s="18">
        <f>E131/C131-1</f>
        <v>-0.15023877233460325</v>
      </c>
    </row>
    <row r="132" spans="1:8" ht="18.75" customHeight="1">
      <c r="A132" s="116" t="s">
        <v>19</v>
      </c>
      <c r="B132" s="117"/>
      <c r="C132" s="25">
        <v>5808352.7599999998</v>
      </c>
      <c r="D132" s="12">
        <v>5377891</v>
      </c>
      <c r="E132" s="12">
        <v>5310962</v>
      </c>
      <c r="F132" s="12">
        <v>26557741.170000002</v>
      </c>
      <c r="G132" s="17">
        <f>E132/D132-1</f>
        <v>-1.2445213188590154E-2</v>
      </c>
      <c r="H132" s="18">
        <f>E132/C132-1</f>
        <v>-8.5633703831721086E-2</v>
      </c>
    </row>
    <row r="133" spans="1:8" ht="18.75" customHeight="1">
      <c r="A133" s="116" t="s">
        <v>56</v>
      </c>
      <c r="B133" s="117"/>
      <c r="C133" s="53">
        <v>312.70999999999998</v>
      </c>
      <c r="D133" s="53">
        <v>336.16</v>
      </c>
      <c r="E133" s="53">
        <v>336.16</v>
      </c>
      <c r="F133" s="53">
        <v>336.16</v>
      </c>
      <c r="G133" s="17">
        <f>E133/D133-1</f>
        <v>0</v>
      </c>
      <c r="H133" s="18">
        <f>E133/C133-1</f>
        <v>7.4989606984106727E-2</v>
      </c>
    </row>
    <row r="134" spans="1:8" ht="18.75" customHeight="1">
      <c r="A134" s="124" t="s">
        <v>4</v>
      </c>
      <c r="B134" s="125"/>
      <c r="C134" s="125"/>
      <c r="D134" s="125"/>
      <c r="E134" s="125"/>
      <c r="F134" s="125"/>
      <c r="G134" s="125"/>
      <c r="H134" s="126"/>
    </row>
    <row r="135" spans="1:8" ht="18.75" customHeight="1">
      <c r="A135" s="116" t="s">
        <v>3</v>
      </c>
      <c r="B135" s="117"/>
      <c r="C135" s="24">
        <v>5193</v>
      </c>
      <c r="D135" s="10">
        <v>4447</v>
      </c>
      <c r="E135" s="10">
        <v>4385</v>
      </c>
      <c r="F135" s="10">
        <v>22612</v>
      </c>
      <c r="G135" s="17">
        <f>E135/D135-1</f>
        <v>-1.39419833595682E-2</v>
      </c>
      <c r="H135" s="18">
        <f>E135/C135-1</f>
        <v>-0.15559406893895633</v>
      </c>
    </row>
    <row r="136" spans="1:8" ht="18.75" customHeight="1">
      <c r="A136" s="116" t="s">
        <v>19</v>
      </c>
      <c r="B136" s="117"/>
      <c r="C136" s="25">
        <v>1799288.24</v>
      </c>
      <c r="D136" s="12">
        <v>1622443</v>
      </c>
      <c r="E136" s="12">
        <v>1601695</v>
      </c>
      <c r="F136" s="12">
        <v>8092703.1600000001</v>
      </c>
      <c r="G136" s="17">
        <f>E136/D136-1</f>
        <v>-1.2788122602766294E-2</v>
      </c>
      <c r="H136" s="18">
        <f>E136/C136-1</f>
        <v>-0.10981744648094849</v>
      </c>
    </row>
    <row r="137" spans="1:8" ht="18.75" customHeight="1">
      <c r="A137" s="129" t="s">
        <v>56</v>
      </c>
      <c r="B137" s="130"/>
      <c r="C137" s="53">
        <v>348.22</v>
      </c>
      <c r="D137" s="53">
        <v>366.68</v>
      </c>
      <c r="E137" s="53">
        <v>366.68</v>
      </c>
      <c r="F137" s="53">
        <v>366.68</v>
      </c>
      <c r="G137" s="17">
        <f>E137/D137-1</f>
        <v>0</v>
      </c>
      <c r="H137" s="18">
        <f>E137/C137-1</f>
        <v>5.3012463385216257E-2</v>
      </c>
    </row>
    <row r="138" spans="1:8" ht="18.75" customHeight="1">
      <c r="A138" s="124" t="s">
        <v>15</v>
      </c>
      <c r="B138" s="125"/>
      <c r="C138" s="125"/>
      <c r="D138" s="125"/>
      <c r="E138" s="125"/>
      <c r="F138" s="125"/>
      <c r="G138" s="125"/>
      <c r="H138" s="126"/>
    </row>
    <row r="139" spans="1:8" ht="18.75" customHeight="1">
      <c r="A139" s="116" t="s">
        <v>3</v>
      </c>
      <c r="B139" s="117"/>
      <c r="C139" s="24">
        <v>9</v>
      </c>
      <c r="D139" s="10">
        <v>5</v>
      </c>
      <c r="E139" s="10">
        <v>8</v>
      </c>
      <c r="F139" s="10">
        <v>46</v>
      </c>
      <c r="G139" s="17">
        <f>E139/D139-1</f>
        <v>0.60000000000000009</v>
      </c>
      <c r="H139" s="18">
        <f>E139/C139-1</f>
        <v>-0.11111111111111116</v>
      </c>
    </row>
    <row r="140" spans="1:8" ht="18.75" customHeight="1">
      <c r="A140" s="116" t="s">
        <v>19</v>
      </c>
      <c r="B140" s="117"/>
      <c r="C140" s="25">
        <v>36000</v>
      </c>
      <c r="D140" s="12">
        <v>35000</v>
      </c>
      <c r="E140" s="12">
        <v>56000</v>
      </c>
      <c r="F140" s="12">
        <v>298000</v>
      </c>
      <c r="G140" s="17">
        <f>E140/D140-1</f>
        <v>0.60000000000000009</v>
      </c>
      <c r="H140" s="18">
        <f>E140/C140-1</f>
        <v>0.55555555555555558</v>
      </c>
    </row>
    <row r="141" spans="1:8" ht="21" customHeight="1">
      <c r="A141" s="129" t="s">
        <v>56</v>
      </c>
      <c r="B141" s="130"/>
      <c r="C141" s="53">
        <v>4000</v>
      </c>
      <c r="D141" s="53">
        <v>7000</v>
      </c>
      <c r="E141" s="53">
        <v>7000</v>
      </c>
      <c r="F141" s="53">
        <v>7000</v>
      </c>
      <c r="G141" s="17">
        <f>E141/D141-1</f>
        <v>0</v>
      </c>
      <c r="H141" s="18">
        <f>E141/C141-1</f>
        <v>0.75</v>
      </c>
    </row>
    <row r="142" spans="1:8" ht="18.75" customHeight="1">
      <c r="A142" s="124" t="s">
        <v>11</v>
      </c>
      <c r="B142" s="125"/>
      <c r="C142" s="125"/>
      <c r="D142" s="125"/>
      <c r="E142" s="125"/>
      <c r="F142" s="125"/>
      <c r="G142" s="125"/>
      <c r="H142" s="126"/>
    </row>
    <row r="143" spans="1:8" ht="18.75" customHeight="1">
      <c r="A143" s="116" t="s">
        <v>3</v>
      </c>
      <c r="B143" s="117"/>
      <c r="C143" s="24">
        <v>1094</v>
      </c>
      <c r="D143" s="10">
        <v>864</v>
      </c>
      <c r="E143" s="10">
        <v>846</v>
      </c>
      <c r="F143" s="10">
        <v>4446</v>
      </c>
      <c r="G143" s="17">
        <f>E143/D143-1</f>
        <v>-2.083333333333337E-2</v>
      </c>
      <c r="H143" s="18">
        <f>E143/C143-1</f>
        <v>-0.22669104204753199</v>
      </c>
    </row>
    <row r="144" spans="1:8" ht="18.75" customHeight="1">
      <c r="A144" s="116" t="s">
        <v>19</v>
      </c>
      <c r="B144" s="117"/>
      <c r="C144" s="25">
        <v>382694.82</v>
      </c>
      <c r="D144" s="12">
        <v>316037</v>
      </c>
      <c r="E144" s="12">
        <v>308745</v>
      </c>
      <c r="F144" s="12">
        <v>1589467.32</v>
      </c>
      <c r="G144" s="17">
        <f>E144/D144-1</f>
        <v>-2.3073247752636528E-2</v>
      </c>
      <c r="H144" s="18">
        <f>E144/C144-1</f>
        <v>-0.19323444200263806</v>
      </c>
    </row>
    <row r="145" spans="1:8" ht="18.75" customHeight="1">
      <c r="A145" s="129" t="s">
        <v>56</v>
      </c>
      <c r="B145" s="130"/>
      <c r="C145" s="53">
        <v>348.22</v>
      </c>
      <c r="D145" s="53">
        <v>366.68</v>
      </c>
      <c r="E145" s="53">
        <v>366.68</v>
      </c>
      <c r="F145" s="53">
        <v>366.68</v>
      </c>
      <c r="G145" s="17">
        <f>E145/D145-1</f>
        <v>0</v>
      </c>
      <c r="H145" s="18">
        <f>E145/C145-1</f>
        <v>5.3012463385216257E-2</v>
      </c>
    </row>
    <row r="146" spans="1:8" ht="18.75" customHeight="1">
      <c r="A146" s="124" t="s">
        <v>5</v>
      </c>
      <c r="B146" s="125"/>
      <c r="C146" s="125"/>
      <c r="D146" s="125"/>
      <c r="E146" s="125"/>
      <c r="F146" s="125"/>
      <c r="G146" s="125"/>
      <c r="H146" s="126"/>
    </row>
    <row r="147" spans="1:8" ht="18.75" customHeight="1">
      <c r="A147" s="116" t="s">
        <v>3</v>
      </c>
      <c r="B147" s="117"/>
      <c r="C147" s="24">
        <v>3462</v>
      </c>
      <c r="D147" s="10">
        <v>2959</v>
      </c>
      <c r="E147" s="10">
        <v>2915</v>
      </c>
      <c r="F147" s="10">
        <v>15045</v>
      </c>
      <c r="G147" s="17">
        <f>E147/D147-1</f>
        <v>-1.4869888475836479E-2</v>
      </c>
      <c r="H147" s="18">
        <f>E147/C147-1</f>
        <v>-0.15800115540150206</v>
      </c>
    </row>
    <row r="148" spans="1:8" ht="18.75" customHeight="1">
      <c r="A148" s="116" t="s">
        <v>19</v>
      </c>
      <c r="B148" s="117"/>
      <c r="C148" s="25">
        <v>1046420.11</v>
      </c>
      <c r="D148" s="12">
        <v>936964</v>
      </c>
      <c r="E148" s="12">
        <v>926366</v>
      </c>
      <c r="F148" s="12">
        <v>4678539.47</v>
      </c>
      <c r="G148" s="17">
        <f>E148/D148-1</f>
        <v>-1.1311000209186295E-2</v>
      </c>
      <c r="H148" s="18">
        <f>E148/C148-1</f>
        <v>-0.11472840482777036</v>
      </c>
    </row>
    <row r="149" spans="1:8" ht="18.75" customHeight="1">
      <c r="A149" s="116" t="s">
        <v>84</v>
      </c>
      <c r="B149" s="117"/>
      <c r="C149" s="53">
        <v>348.22</v>
      </c>
      <c r="D149" s="53">
        <v>366.68</v>
      </c>
      <c r="E149" s="53">
        <v>366.68</v>
      </c>
      <c r="F149" s="53">
        <v>366.68</v>
      </c>
      <c r="G149" s="17">
        <f>E149/D149-1</f>
        <v>0</v>
      </c>
      <c r="H149" s="18">
        <f>E149/C149-1</f>
        <v>5.3012463385216257E-2</v>
      </c>
    </row>
    <row r="150" spans="1:8" ht="18.75" customHeight="1">
      <c r="A150" s="124" t="s">
        <v>6</v>
      </c>
      <c r="B150" s="125"/>
      <c r="C150" s="125"/>
      <c r="D150" s="125"/>
      <c r="E150" s="125"/>
      <c r="F150" s="125"/>
      <c r="G150" s="125"/>
      <c r="H150" s="126"/>
    </row>
    <row r="151" spans="1:8" ht="18.75" customHeight="1">
      <c r="A151" s="116" t="s">
        <v>3</v>
      </c>
      <c r="B151" s="117"/>
      <c r="C151" s="24">
        <v>14313</v>
      </c>
      <c r="D151" s="10">
        <v>12070</v>
      </c>
      <c r="E151" s="10">
        <v>11887</v>
      </c>
      <c r="F151" s="10">
        <v>61506</v>
      </c>
      <c r="G151" s="17">
        <f>E151/D151-1</f>
        <v>-1.5161557580778751E-2</v>
      </c>
      <c r="H151" s="18">
        <f>E151/C151-1</f>
        <v>-0.1694962621393139</v>
      </c>
    </row>
    <row r="152" spans="1:8" ht="18.75" customHeight="1">
      <c r="A152" s="116" t="s">
        <v>19</v>
      </c>
      <c r="B152" s="117"/>
      <c r="C152" s="25">
        <v>743821.81</v>
      </c>
      <c r="D152" s="12">
        <v>661331</v>
      </c>
      <c r="E152" s="12">
        <v>651803</v>
      </c>
      <c r="F152" s="12">
        <v>3299911.64</v>
      </c>
      <c r="G152" s="17">
        <f>E152/D152-1</f>
        <v>-1.4407308896755233E-2</v>
      </c>
      <c r="H152" s="18">
        <f>E152/C152-1</f>
        <v>-0.12371082531177735</v>
      </c>
    </row>
    <row r="153" spans="1:8" ht="18.75" customHeight="1">
      <c r="A153" s="129" t="s">
        <v>56</v>
      </c>
      <c r="B153" s="130"/>
      <c r="C153" s="53">
        <v>52.23</v>
      </c>
      <c r="D153" s="53">
        <v>55</v>
      </c>
      <c r="E153" s="53">
        <v>55</v>
      </c>
      <c r="F153" s="53">
        <v>55</v>
      </c>
      <c r="G153" s="17">
        <f>E153/D153-1</f>
        <v>0</v>
      </c>
      <c r="H153" s="18">
        <f>E153/C153-1</f>
        <v>5.3034654413172566E-2</v>
      </c>
    </row>
    <row r="154" spans="1:8" ht="18.75" customHeight="1">
      <c r="A154" s="124" t="s">
        <v>12</v>
      </c>
      <c r="B154" s="125"/>
      <c r="C154" s="125"/>
      <c r="D154" s="125"/>
      <c r="E154" s="125"/>
      <c r="F154" s="125"/>
      <c r="G154" s="125"/>
      <c r="H154" s="126"/>
    </row>
    <row r="155" spans="1:8" ht="20.25" customHeight="1">
      <c r="A155" s="116" t="s">
        <v>3</v>
      </c>
      <c r="B155" s="117"/>
      <c r="C155" s="24">
        <v>5</v>
      </c>
      <c r="D155" s="10">
        <v>5</v>
      </c>
      <c r="E155" s="10">
        <v>5</v>
      </c>
      <c r="F155" s="10">
        <v>25</v>
      </c>
      <c r="G155" s="17">
        <f>E155/D155-1</f>
        <v>0</v>
      </c>
      <c r="H155" s="18">
        <f>E155/C155-1</f>
        <v>0</v>
      </c>
    </row>
    <row r="156" spans="1:8" ht="18.75" customHeight="1">
      <c r="A156" s="116" t="s">
        <v>19</v>
      </c>
      <c r="B156" s="117"/>
      <c r="C156" s="25">
        <v>7308.95</v>
      </c>
      <c r="D156" s="12">
        <v>7696.35</v>
      </c>
      <c r="E156" s="12">
        <v>7696.35</v>
      </c>
      <c r="F156" s="12">
        <v>37706.949999999997</v>
      </c>
      <c r="G156" s="17">
        <f>E156/D156-1</f>
        <v>0</v>
      </c>
      <c r="H156" s="18">
        <f>E156/C156-1</f>
        <v>5.3003509396014614E-2</v>
      </c>
    </row>
    <row r="157" spans="1:8" ht="18.75" customHeight="1">
      <c r="A157" s="116" t="s">
        <v>1</v>
      </c>
      <c r="B157" s="117"/>
      <c r="C157" s="53">
        <v>1461.79</v>
      </c>
      <c r="D157" s="53">
        <v>1539.27</v>
      </c>
      <c r="E157" s="53">
        <v>1539.27</v>
      </c>
      <c r="F157" s="53">
        <v>1508.28</v>
      </c>
      <c r="G157" s="17">
        <f>E157/D157-1</f>
        <v>0</v>
      </c>
      <c r="H157" s="18">
        <f>E157/C157-1</f>
        <v>5.3003509396014392E-2</v>
      </c>
    </row>
    <row r="158" spans="1:8" ht="18.75" customHeight="1">
      <c r="A158" s="124" t="s">
        <v>16</v>
      </c>
      <c r="B158" s="125"/>
      <c r="C158" s="125"/>
      <c r="D158" s="125"/>
      <c r="E158" s="125"/>
      <c r="F158" s="125"/>
      <c r="G158" s="125"/>
      <c r="H158" s="126"/>
    </row>
    <row r="159" spans="1:8" ht="20.25" customHeight="1">
      <c r="A159" s="116" t="s">
        <v>62</v>
      </c>
      <c r="B159" s="117"/>
      <c r="C159" s="24">
        <v>1449</v>
      </c>
      <c r="D159" s="10">
        <v>1511</v>
      </c>
      <c r="E159" s="10">
        <v>1510</v>
      </c>
      <c r="F159" s="10">
        <v>1500</v>
      </c>
      <c r="G159" s="17">
        <f>E159/D159-1</f>
        <v>-6.6181336863002649E-4</v>
      </c>
      <c r="H159" s="18">
        <f>E159/C159-1</f>
        <v>4.2097998619737842E-2</v>
      </c>
    </row>
    <row r="160" spans="1:8" ht="18.75" customHeight="1">
      <c r="A160" s="116" t="s">
        <v>31</v>
      </c>
      <c r="B160" s="117"/>
      <c r="C160" s="25">
        <v>2757405.9999999995</v>
      </c>
      <c r="D160" s="12">
        <v>3032546.65</v>
      </c>
      <c r="E160" s="12">
        <v>3031225.0900000003</v>
      </c>
      <c r="F160" s="12">
        <v>14792675.029999999</v>
      </c>
      <c r="G160" s="17">
        <f>E160/D160-1</f>
        <v>-4.3579214189481963E-4</v>
      </c>
      <c r="H160" s="18">
        <f>E160/C160-1</f>
        <v>9.9303145782666968E-2</v>
      </c>
    </row>
    <row r="161" spans="1:8" ht="18.75" customHeight="1">
      <c r="A161" s="116" t="s">
        <v>85</v>
      </c>
      <c r="B161" s="117"/>
      <c r="C161" s="53">
        <v>1878.91</v>
      </c>
      <c r="D161" s="53">
        <v>1978.49</v>
      </c>
      <c r="E161" s="53">
        <v>1978.49</v>
      </c>
      <c r="F161" s="53">
        <v>1978.49</v>
      </c>
      <c r="G161" s="17">
        <f>E161/D161-1</f>
        <v>0</v>
      </c>
      <c r="H161" s="18">
        <f>E161/C161-1</f>
        <v>5.2998813141661882E-2</v>
      </c>
    </row>
    <row r="162" spans="1:8" ht="28.5" customHeight="1">
      <c r="A162" s="138" t="s">
        <v>32</v>
      </c>
      <c r="B162" s="139"/>
      <c r="C162" s="139"/>
      <c r="D162" s="139"/>
      <c r="E162" s="139"/>
      <c r="F162" s="139"/>
      <c r="G162" s="139"/>
      <c r="H162" s="140"/>
    </row>
    <row r="163" spans="1:8" ht="18.75" customHeight="1">
      <c r="A163" s="116" t="s">
        <v>3</v>
      </c>
      <c r="B163" s="117"/>
      <c r="C163" s="24">
        <v>327</v>
      </c>
      <c r="D163" s="10">
        <v>320</v>
      </c>
      <c r="E163" s="10">
        <v>321</v>
      </c>
      <c r="F163" s="10">
        <v>1610</v>
      </c>
      <c r="G163" s="17">
        <f>E163/D163-1</f>
        <v>3.1250000000000444E-3</v>
      </c>
      <c r="H163" s="18">
        <f>E163/C163-1</f>
        <v>-1.834862385321101E-2</v>
      </c>
    </row>
    <row r="164" spans="1:8" ht="18.75" customHeight="1">
      <c r="A164" s="116" t="s">
        <v>19</v>
      </c>
      <c r="B164" s="117"/>
      <c r="C164" s="25">
        <v>496353.92000000004</v>
      </c>
      <c r="D164" s="12">
        <v>498459.07</v>
      </c>
      <c r="E164" s="12">
        <v>500279.85000000003</v>
      </c>
      <c r="F164" s="12">
        <v>2450644.2400000002</v>
      </c>
      <c r="G164" s="17">
        <f>E164/D164-1</f>
        <v>3.6528174720544815E-3</v>
      </c>
      <c r="H164" s="18">
        <f>E164/C164-1</f>
        <v>7.9095376138058615E-3</v>
      </c>
    </row>
    <row r="165" spans="1:8" ht="18.75" customHeight="1">
      <c r="A165" s="116" t="s">
        <v>63</v>
      </c>
      <c r="B165" s="117"/>
      <c r="C165" s="53">
        <v>1517.9</v>
      </c>
      <c r="D165" s="53">
        <v>1557.68</v>
      </c>
      <c r="E165" s="53">
        <v>1558.5</v>
      </c>
      <c r="F165" s="53">
        <v>1522.14</v>
      </c>
      <c r="G165" s="17">
        <f>E165/D165-1</f>
        <v>5.2642391248514109E-4</v>
      </c>
      <c r="H165" s="18">
        <f>E165/C165-1</f>
        <v>2.6747480071150909E-2</v>
      </c>
    </row>
    <row r="166" spans="1:8" ht="18.75" customHeight="1">
      <c r="A166" s="141" t="s">
        <v>67</v>
      </c>
      <c r="B166" s="142"/>
      <c r="C166" s="142"/>
      <c r="D166" s="142"/>
      <c r="E166" s="142"/>
      <c r="F166" s="142"/>
      <c r="G166" s="142"/>
      <c r="H166" s="143"/>
    </row>
    <row r="167" spans="1:8" ht="18.75" customHeight="1">
      <c r="A167" s="116" t="s">
        <v>3</v>
      </c>
      <c r="B167" s="117"/>
      <c r="C167" s="24">
        <v>37121</v>
      </c>
      <c r="D167" s="10">
        <v>38245</v>
      </c>
      <c r="E167" s="10">
        <v>38505</v>
      </c>
      <c r="F167" s="10">
        <v>190444</v>
      </c>
      <c r="G167" s="17">
        <f>E167/D167-1</f>
        <v>6.798274284220085E-3</v>
      </c>
      <c r="H167" s="18">
        <f>E167/C167-1</f>
        <v>3.7283478354570132E-2</v>
      </c>
    </row>
    <row r="168" spans="1:8" ht="18.75" customHeight="1">
      <c r="A168" s="116" t="s">
        <v>19</v>
      </c>
      <c r="B168" s="117"/>
      <c r="C168" s="25">
        <v>13290235.220000001</v>
      </c>
      <c r="D168" s="12">
        <v>14510376.470000003</v>
      </c>
      <c r="E168" s="12">
        <v>14555009.189999999</v>
      </c>
      <c r="F168" s="12">
        <v>70519360.739999995</v>
      </c>
      <c r="G168" s="17">
        <f>E168/D168-1</f>
        <v>3.0759174368959474E-3</v>
      </c>
      <c r="H168" s="18">
        <f>E168/C168-1</f>
        <v>9.5165657271188531E-2</v>
      </c>
    </row>
    <row r="169" spans="1:8" ht="18.75" customHeight="1">
      <c r="A169" s="119" t="s">
        <v>59</v>
      </c>
      <c r="B169" s="120"/>
      <c r="C169" s="59">
        <v>354.86</v>
      </c>
      <c r="D169" s="59">
        <v>373.67</v>
      </c>
      <c r="E169" s="59">
        <v>373.67</v>
      </c>
      <c r="F169" s="59">
        <v>373.67</v>
      </c>
      <c r="G169" s="17">
        <f>E169/D169-1</f>
        <v>0</v>
      </c>
      <c r="H169" s="18">
        <f>E169/C169-1</f>
        <v>5.300681959082465E-2</v>
      </c>
    </row>
    <row r="170" spans="1:8" ht="24.75" customHeight="1">
      <c r="A170" s="136" t="s">
        <v>43</v>
      </c>
      <c r="B170" s="136"/>
      <c r="C170" s="136"/>
      <c r="D170" s="136"/>
      <c r="E170" s="136"/>
      <c r="F170" s="136"/>
      <c r="G170" s="136"/>
      <c r="H170" s="136"/>
    </row>
    <row r="171" spans="1:8" ht="14.25" customHeight="1">
      <c r="A171" s="137" t="s">
        <v>44</v>
      </c>
      <c r="B171" s="137"/>
      <c r="C171" s="137"/>
      <c r="D171" s="137"/>
      <c r="E171" s="137"/>
      <c r="F171" s="137"/>
      <c r="G171" s="137"/>
      <c r="H171" s="137"/>
    </row>
    <row r="172" spans="1:8" ht="14.25" customHeight="1">
      <c r="D172" s="23"/>
      <c r="E172" s="23"/>
      <c r="F172" s="23"/>
      <c r="G172" s="23"/>
      <c r="H172" s="23"/>
    </row>
    <row r="173" spans="1:8">
      <c r="D173" s="22"/>
      <c r="E173" s="22"/>
      <c r="F173" s="22"/>
      <c r="G173" s="27"/>
      <c r="H173" s="23"/>
    </row>
  </sheetData>
  <mergeCells count="156">
    <mergeCell ref="A153:B153"/>
    <mergeCell ref="A154:H154"/>
    <mergeCell ref="A155:B155"/>
    <mergeCell ref="A156:B156"/>
    <mergeCell ref="A157:B157"/>
    <mergeCell ref="A158:H158"/>
    <mergeCell ref="A147:B147"/>
    <mergeCell ref="A148:B148"/>
    <mergeCell ref="A149:B149"/>
    <mergeCell ref="A150:H150"/>
    <mergeCell ref="A151:B151"/>
    <mergeCell ref="A152:B152"/>
    <mergeCell ref="A165:B165"/>
    <mergeCell ref="A170:H170"/>
    <mergeCell ref="A171:H171"/>
    <mergeCell ref="A159:B159"/>
    <mergeCell ref="A160:B160"/>
    <mergeCell ref="A161:B161"/>
    <mergeCell ref="A162:H162"/>
    <mergeCell ref="A163:B163"/>
    <mergeCell ref="A164:B164"/>
    <mergeCell ref="A166:H166"/>
    <mergeCell ref="A167:B167"/>
    <mergeCell ref="A168:B168"/>
    <mergeCell ref="A169:B169"/>
    <mergeCell ref="A142:H142"/>
    <mergeCell ref="A143:B143"/>
    <mergeCell ref="A144:B144"/>
    <mergeCell ref="A145:B145"/>
    <mergeCell ref="A146:H146"/>
    <mergeCell ref="A139:B139"/>
    <mergeCell ref="A140:B140"/>
    <mergeCell ref="A141:B141"/>
    <mergeCell ref="A133:B133"/>
    <mergeCell ref="A134:H134"/>
    <mergeCell ref="A135:B135"/>
    <mergeCell ref="A136:B136"/>
    <mergeCell ref="A137:B137"/>
    <mergeCell ref="A138:H138"/>
    <mergeCell ref="A127:B127"/>
    <mergeCell ref="A128:B128"/>
    <mergeCell ref="A129:B129"/>
    <mergeCell ref="A130:H130"/>
    <mergeCell ref="A131:B131"/>
    <mergeCell ref="A132:B132"/>
    <mergeCell ref="G120:H120"/>
    <mergeCell ref="A122:H122"/>
    <mergeCell ref="A123:B123"/>
    <mergeCell ref="A124:B124"/>
    <mergeCell ref="A125:B125"/>
    <mergeCell ref="A126:H126"/>
    <mergeCell ref="A115:B115"/>
    <mergeCell ref="A118:H118"/>
    <mergeCell ref="A119:B121"/>
    <mergeCell ref="D119:H119"/>
    <mergeCell ref="C120:C121"/>
    <mergeCell ref="D120:D121"/>
    <mergeCell ref="E120:E121"/>
    <mergeCell ref="F120:F121"/>
    <mergeCell ref="A116:H116"/>
    <mergeCell ref="G109:H109"/>
    <mergeCell ref="A111:B111"/>
    <mergeCell ref="A112:B112"/>
    <mergeCell ref="A113:B113"/>
    <mergeCell ref="A114:B114"/>
    <mergeCell ref="A103:B103"/>
    <mergeCell ref="A104:B104"/>
    <mergeCell ref="A107:H107"/>
    <mergeCell ref="A108:B110"/>
    <mergeCell ref="D108:H108"/>
    <mergeCell ref="C109:C110"/>
    <mergeCell ref="D109:D110"/>
    <mergeCell ref="E109:E110"/>
    <mergeCell ref="F109:F110"/>
    <mergeCell ref="A105:B105"/>
    <mergeCell ref="G96:H96"/>
    <mergeCell ref="A98:H98"/>
    <mergeCell ref="A99:B99"/>
    <mergeCell ref="A100:B100"/>
    <mergeCell ref="A101:B101"/>
    <mergeCell ref="A102:H102"/>
    <mergeCell ref="A90:B90"/>
    <mergeCell ref="A91:B91"/>
    <mergeCell ref="A94:H94"/>
    <mergeCell ref="A95:B97"/>
    <mergeCell ref="D95:H95"/>
    <mergeCell ref="C96:C97"/>
    <mergeCell ref="D96:D97"/>
    <mergeCell ref="E96:E97"/>
    <mergeCell ref="F96:F97"/>
    <mergeCell ref="A92:B92"/>
    <mergeCell ref="A87:B89"/>
    <mergeCell ref="D87:H87"/>
    <mergeCell ref="C88:C89"/>
    <mergeCell ref="D88:D89"/>
    <mergeCell ref="E88:E89"/>
    <mergeCell ref="F88:F89"/>
    <mergeCell ref="G88:H88"/>
    <mergeCell ref="F80:F81"/>
    <mergeCell ref="G80:H80"/>
    <mergeCell ref="A82:B82"/>
    <mergeCell ref="A83:B83"/>
    <mergeCell ref="A84:B84"/>
    <mergeCell ref="A86:H86"/>
    <mergeCell ref="A73:B73"/>
    <mergeCell ref="A74:B74"/>
    <mergeCell ref="A75:B75"/>
    <mergeCell ref="A76:H76"/>
    <mergeCell ref="A78:H78"/>
    <mergeCell ref="A79:B81"/>
    <mergeCell ref="D79:H79"/>
    <mergeCell ref="C80:C81"/>
    <mergeCell ref="D80:D81"/>
    <mergeCell ref="E80:E81"/>
    <mergeCell ref="C63:C64"/>
    <mergeCell ref="D63:D64"/>
    <mergeCell ref="E63:E64"/>
    <mergeCell ref="B53:F53"/>
    <mergeCell ref="B54:F54"/>
    <mergeCell ref="B55:F55"/>
    <mergeCell ref="B56:F56"/>
    <mergeCell ref="A70:B72"/>
    <mergeCell ref="D70:H70"/>
    <mergeCell ref="C71:C72"/>
    <mergeCell ref="D71:D72"/>
    <mergeCell ref="E71:E72"/>
    <mergeCell ref="F71:F72"/>
    <mergeCell ref="G71:H71"/>
    <mergeCell ref="F63:F64"/>
    <mergeCell ref="G63:H63"/>
    <mergeCell ref="A65:B65"/>
    <mergeCell ref="A66:B66"/>
    <mergeCell ref="A67:H67"/>
    <mergeCell ref="A69:H69"/>
    <mergeCell ref="A61:H61"/>
    <mergeCell ref="A62:B64"/>
    <mergeCell ref="D62:H62"/>
    <mergeCell ref="B50:F50"/>
    <mergeCell ref="B51:F51"/>
    <mergeCell ref="B52:F52"/>
    <mergeCell ref="B8:G8"/>
    <mergeCell ref="B15:G15"/>
    <mergeCell ref="B18:G18"/>
    <mergeCell ref="B19:G19"/>
    <mergeCell ref="A40:G40"/>
    <mergeCell ref="B41:G41"/>
    <mergeCell ref="B42:G42"/>
    <mergeCell ref="B43:G43"/>
    <mergeCell ref="B44:G44"/>
    <mergeCell ref="B45:G45"/>
    <mergeCell ref="B46:G46"/>
    <mergeCell ref="B47:G47"/>
    <mergeCell ref="B48:G48"/>
    <mergeCell ref="B49:G49"/>
    <mergeCell ref="A38:H38"/>
    <mergeCell ref="B39:I39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2" fitToHeight="0" orientation="portrait" verticalDpi="4294967293" r:id="rId1"/>
  <headerFooter differentFirst="1" alignWithMargins="0">
    <oddFooter>&amp;R&amp;P z &amp;N</oddFooter>
  </headerFooter>
  <rowBreaks count="4" manualBreakCount="4">
    <brk id="39" max="16383" man="1"/>
    <brk id="60" max="6" man="1"/>
    <brk id="85" max="6" man="1"/>
    <brk id="11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maj</vt:lpstr>
      <vt:lpstr>maj!Obszar_wydruku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2026-06-24T08:40:36Z</cp:lastPrinted>
  <dcterms:created xsi:type="dcterms:W3CDTF">2008-02-15T13:23:15Z</dcterms:created>
  <dcterms:modified xsi:type="dcterms:W3CDTF">2026-06-24T12:30:26Z</dcterms:modified>
</cp:coreProperties>
</file>