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SAT\Desktop\"/>
    </mc:Choice>
  </mc:AlternateContent>
  <xr:revisionPtr revIDLastSave="0" documentId="13_ncr:1_{67741657-5629-4D7D-BFB1-CE7DF502ED0D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Arkusz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G4" i="1" s="1"/>
  <c r="D5" i="1"/>
  <c r="G5" i="1" s="1"/>
  <c r="D6" i="1"/>
  <c r="G6" i="1" s="1"/>
  <c r="D7" i="1"/>
  <c r="G7" i="1" s="1"/>
  <c r="D8" i="1"/>
  <c r="G8" i="1" s="1"/>
  <c r="D9" i="1"/>
  <c r="G9" i="1" s="1"/>
  <c r="D10" i="1"/>
  <c r="G10" i="1" s="1"/>
  <c r="D11" i="1"/>
  <c r="G11" i="1" s="1"/>
  <c r="D12" i="1"/>
  <c r="G12" i="1" s="1"/>
  <c r="D13" i="1"/>
  <c r="G13" i="1" s="1"/>
  <c r="D14" i="1"/>
  <c r="G14" i="1" s="1"/>
  <c r="D15" i="1"/>
  <c r="G15" i="1" s="1"/>
  <c r="D16" i="1"/>
  <c r="G16" i="1" s="1"/>
  <c r="D17" i="1"/>
  <c r="G17" i="1" s="1"/>
  <c r="D18" i="1"/>
  <c r="G18" i="1" s="1"/>
  <c r="D19" i="1"/>
  <c r="G19" i="1" s="1"/>
  <c r="D20" i="1"/>
  <c r="G20" i="1" s="1"/>
  <c r="D21" i="1"/>
  <c r="G21" i="1" s="1"/>
  <c r="D22" i="1"/>
  <c r="G22" i="1" s="1"/>
  <c r="D23" i="1"/>
  <c r="G23" i="1" s="1"/>
  <c r="D3" i="1"/>
  <c r="G3" i="1" s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4" i="1" l="1"/>
  <c r="G24" i="1"/>
</calcChain>
</file>

<file path=xl/sharedStrings.xml><?xml version="1.0" encoding="utf-8"?>
<sst xmlns="http://schemas.openxmlformats.org/spreadsheetml/2006/main" count="30" uniqueCount="30">
  <si>
    <t>LP</t>
  </si>
  <si>
    <t>Produkt</t>
  </si>
  <si>
    <t>Cena brutto</t>
  </si>
  <si>
    <t>Ilość</t>
  </si>
  <si>
    <t>Wartość brutto</t>
  </si>
  <si>
    <t xml:space="preserve">Termosy z kubkami (zestaw) 500 ml z 3 kubkami </t>
  </si>
  <si>
    <t xml:space="preserve">Książeczki edukacyjne dla 6-latków - Łamigłówki Zestaw 3 książek dla dzieci 5-latka i 6-latka nauka i zabawa  </t>
  </si>
  <si>
    <t>Mazaki - MARKERY ALKOHOLOWE DWUSTRONNE FLAMASTRY MAZAKI PISAKI 60 KOLORÓW TORBA ETUI</t>
  </si>
  <si>
    <t>Kredki ASTRA - KREDKI OŁÓWKOWE TRÓJKĄTNE 24 KOLORÓW ASTRA</t>
  </si>
  <si>
    <t>Tracer PowerBank EnerGen 20000mAh PD+QC3.0 GB - już mocniejszy 20000mAh</t>
  </si>
  <si>
    <t>Głośnik bezprzewodowy Bluetooth Creative MUVO Play wodoodporny czarny</t>
  </si>
  <si>
    <t>Słuchawki nauszne JBL Tune 510BT Czarny bezprzewodowe</t>
  </si>
  <si>
    <t xml:space="preserve">Samsung Galaxy Tab A11 (X130) WiFi 4/64GB Silver </t>
  </si>
  <si>
    <t>Blender ręczny Zelmer ZHB4555S 800W Rozdrabniacz do Miksowania Ubijania</t>
  </si>
  <si>
    <t>Butelka na Wodę Filtrująca 0,7l Dafi SOLID Cappuccino Barwiona z 4 Filtrami</t>
  </si>
  <si>
    <t>Puzzle Trefl 54 mini 54195 zwierzęta</t>
  </si>
  <si>
    <t>PARKER DŁUGOPIS JOTTER ORIGINALS CZARNY automatyczny niebieski</t>
  </si>
  <si>
    <t xml:space="preserve">Zestaw upominkowy Pióro+Długopis Jotter czarny </t>
  </si>
  <si>
    <t>Mysz bezprzewodowa Logitech M185</t>
  </si>
  <si>
    <t>Frytkownica beztłuszczowa PHILIPS NA231/00 Air Fryer</t>
  </si>
  <si>
    <t>Słuchawki bezprzewodowe SONY WF-C510 douszne</t>
  </si>
  <si>
    <t>Torby papierowe - wielkość ok. 22 x 24 cm - Torba papierowa 240x100x320mm biała 90g 10 sztuk - w sumie 100 sztuk</t>
  </si>
  <si>
    <t>Torby papierowe - wielkość ok. 25 x 35 cm - Torba papierowa 300x170x340 mm biała 90g 10 sztuk - w sumie 100 sztuk</t>
  </si>
  <si>
    <t>GOODRAM Pendrive UME3 64GB USB 3.0 Czarny</t>
  </si>
  <si>
    <t>Cena netto</t>
  </si>
  <si>
    <t>Wartość netto</t>
  </si>
  <si>
    <t>Załącznik nr 1 - Formularz ofertowy - zestawienie asortymentu</t>
  </si>
  <si>
    <t>Mebelki dziecięce IKEA mebelki, plastikowe. 2 okrągłe stoliczki niebieskie, 4 krzesełka niebieskie i 4 taborety czerwone.</t>
  </si>
  <si>
    <t>Talerz zdrowia magnetyczny (https://jangar.pl/pl/zdrowe-odzywianie/6525-jedz-madrze-zdrowe-jedzenie-na-twoim-talerzu-64-elementy-magnetyczne.html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</si>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</sst>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charset val="238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2" fontId="0" fillId="0" borderId="0" xfId="0" applyNumberFormat="1"/>
    <xf numFmtId="0" fontId="1" fillId="0" borderId="0" xfId="0" applyFont="1"/>
    <xf numFmtId="2" fontId="1" fillId="0" borderId="0" xfId="0" applyNumberFormat="1" applyFont="1"/>
    <xf numFmtId="0" fontId="1" fillId="0" borderId="0" xfId="0" applyFont="1" applyAlignment="1">
      <alignment wrapText="1"/>
    </xf>
    <xf numFmtId="0" fontId="2" fillId="0" borderId="0" xfId="0" applyFont="1"/>
    <xf numFmtId="2" fontId="1" fillId="0" borderId="0" xfId="0" applyNumberFormat="1" applyFont="1" applyAlignment="1">
      <alignment wrapText="1"/>
    </xf>
    <xf numFmtId="2" fontId="2" fillId="0" borderId="0" xfId="0" applyNumberFormat="1" applyFont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6"/>
  <sheetViews>
    <sheetView tabSelected="1" topLeftCell="B14" zoomScaleNormal="100" workbookViewId="0">
      <selection activeCell="J4" sqref="J4"/>
    </sheetView>
  </sheetViews>
  <sheetFormatPr defaultRowHeight="14.4" x14ac:dyDescent="0.3"/>
  <cols>
    <col min="1" max="1" width="3" customWidth="1"/>
    <col min="2" max="2" width="100.33203125" customWidth="1"/>
    <col min="3" max="3" width="12.6640625" customWidth="1"/>
    <col min="4" max="4" width="11.6640625" style="1" customWidth="1"/>
    <col min="5" max="5" width="7.6640625" customWidth="1"/>
    <col min="6" max="6" width="14.33203125" bestFit="1" customWidth="1"/>
    <col min="7" max="7" width="13.5546875" style="1" bestFit="1" customWidth="1"/>
    <col min="8" max="1026" width="8.6640625" customWidth="1"/>
  </cols>
  <sheetData>
    <row r="1" spans="1:7" s="2" customFormat="1" ht="28.8" customHeight="1" x14ac:dyDescent="0.3">
      <c r="B1" s="5" t="s">
        <v>26</v>
      </c>
      <c r="D1" s="3"/>
      <c r="G1" s="3"/>
    </row>
    <row r="2" spans="1:7" s="2" customFormat="1" ht="27.6" customHeight="1" x14ac:dyDescent="0.3">
      <c r="A2" s="2" t="s">
        <v>0</v>
      </c>
      <c r="B2" s="2" t="s">
        <v>1</v>
      </c>
      <c r="C2" s="2" t="s">
        <v>2</v>
      </c>
      <c r="D2" s="3" t="s">
        <v>24</v>
      </c>
      <c r="E2" s="2" t="s">
        <v>3</v>
      </c>
      <c r="F2" s="2" t="s">
        <v>4</v>
      </c>
      <c r="G2" s="3" t="s">
        <v>25</v>
      </c>
    </row>
    <row r="3" spans="1:7" s="4" customFormat="1" ht="28.2" customHeight="1" x14ac:dyDescent="0.3">
      <c r="A3" s="4">
        <v>1</v>
      </c>
      <c r="B3" s="4" t="s">
        <v>5</v>
      </c>
      <c r="C3" s="6"/>
      <c r="D3" s="6">
        <f>ROUNDUP(C3/1.23,2)</f>
        <v>0</v>
      </c>
      <c r="E3" s="4">
        <v>20</v>
      </c>
      <c r="F3" s="6">
        <f t="shared" ref="F3:F23" si="0">E3*C3</f>
        <v>0</v>
      </c>
      <c r="G3" s="6">
        <f>D3*E3</f>
        <v>0</v>
      </c>
    </row>
    <row r="4" spans="1:7" s="4" customFormat="1" ht="31.2" x14ac:dyDescent="0.3">
      <c r="A4" s="4">
        <v>2</v>
      </c>
      <c r="B4" s="4" t="s">
        <v>6</v>
      </c>
      <c r="C4" s="6"/>
      <c r="D4" s="6">
        <f>ROUNDUP(C4/1.05,2)</f>
        <v>0</v>
      </c>
      <c r="E4" s="4">
        <v>40</v>
      </c>
      <c r="F4" s="6">
        <f t="shared" si="0"/>
        <v>0</v>
      </c>
      <c r="G4" s="6">
        <f t="shared" ref="G4:G23" si="1">D4*E4</f>
        <v>0</v>
      </c>
    </row>
    <row r="5" spans="1:7" s="4" customFormat="1" ht="31.2" x14ac:dyDescent="0.3">
      <c r="A5" s="4">
        <v>3</v>
      </c>
      <c r="B5" s="4" t="s">
        <v>7</v>
      </c>
      <c r="C5" s="6"/>
      <c r="D5" s="6">
        <f t="shared" ref="D5:D23" si="2">ROUNDUP(C5/1.23,2)</f>
        <v>0</v>
      </c>
      <c r="E5" s="4">
        <v>30</v>
      </c>
      <c r="F5" s="6">
        <f t="shared" si="0"/>
        <v>0</v>
      </c>
      <c r="G5" s="6">
        <f t="shared" si="1"/>
        <v>0</v>
      </c>
    </row>
    <row r="6" spans="1:7" s="4" customFormat="1" ht="26.4" customHeight="1" x14ac:dyDescent="0.3">
      <c r="A6" s="4">
        <v>4</v>
      </c>
      <c r="B6" s="4" t="s">
        <v>8</v>
      </c>
      <c r="C6" s="6"/>
      <c r="D6" s="6">
        <f t="shared" si="2"/>
        <v>0</v>
      </c>
      <c r="E6" s="4">
        <v>30</v>
      </c>
      <c r="F6" s="6">
        <f t="shared" si="0"/>
        <v>0</v>
      </c>
      <c r="G6" s="6">
        <f t="shared" si="1"/>
        <v>0</v>
      </c>
    </row>
    <row r="7" spans="1:7" s="4" customFormat="1" ht="26.4" customHeight="1" x14ac:dyDescent="0.3">
      <c r="A7" s="4">
        <v>5</v>
      </c>
      <c r="B7" s="4" t="s">
        <v>9</v>
      </c>
      <c r="C7" s="6"/>
      <c r="D7" s="6">
        <f t="shared" si="2"/>
        <v>0</v>
      </c>
      <c r="E7" s="4">
        <v>10</v>
      </c>
      <c r="F7" s="6">
        <f t="shared" si="0"/>
        <v>0</v>
      </c>
      <c r="G7" s="6">
        <f t="shared" si="1"/>
        <v>0</v>
      </c>
    </row>
    <row r="8" spans="1:7" s="4" customFormat="1" ht="31.2" customHeight="1" x14ac:dyDescent="0.3">
      <c r="A8" s="4">
        <v>6</v>
      </c>
      <c r="B8" s="4" t="s">
        <v>10</v>
      </c>
      <c r="C8" s="6"/>
      <c r="D8" s="6">
        <f t="shared" si="2"/>
        <v>0</v>
      </c>
      <c r="E8" s="4">
        <v>10</v>
      </c>
      <c r="F8" s="6">
        <f t="shared" si="0"/>
        <v>0</v>
      </c>
      <c r="G8" s="6">
        <f t="shared" si="1"/>
        <v>0</v>
      </c>
    </row>
    <row r="9" spans="1:7" s="4" customFormat="1" ht="27" customHeight="1" x14ac:dyDescent="0.3">
      <c r="A9" s="4">
        <v>7</v>
      </c>
      <c r="B9" s="4" t="s">
        <v>11</v>
      </c>
      <c r="C9" s="6"/>
      <c r="D9" s="6">
        <f t="shared" si="2"/>
        <v>0</v>
      </c>
      <c r="E9" s="4">
        <v>10</v>
      </c>
      <c r="F9" s="6">
        <f t="shared" si="0"/>
        <v>0</v>
      </c>
      <c r="G9" s="6">
        <f t="shared" si="1"/>
        <v>0</v>
      </c>
    </row>
    <row r="10" spans="1:7" s="4" customFormat="1" ht="24.6" customHeight="1" x14ac:dyDescent="0.3">
      <c r="A10" s="4">
        <v>8</v>
      </c>
      <c r="B10" s="4" t="s">
        <v>12</v>
      </c>
      <c r="C10" s="6"/>
      <c r="D10" s="6">
        <f t="shared" si="2"/>
        <v>0</v>
      </c>
      <c r="E10" s="4">
        <v>6</v>
      </c>
      <c r="F10" s="6">
        <f t="shared" si="0"/>
        <v>0</v>
      </c>
      <c r="G10" s="6">
        <f t="shared" si="1"/>
        <v>0</v>
      </c>
    </row>
    <row r="11" spans="1:7" s="4" customFormat="1" ht="27.6" customHeight="1" x14ac:dyDescent="0.3">
      <c r="A11" s="4">
        <v>9</v>
      </c>
      <c r="B11" s="4" t="s">
        <v>13</v>
      </c>
      <c r="C11" s="6"/>
      <c r="D11" s="6">
        <f t="shared" si="2"/>
        <v>0</v>
      </c>
      <c r="E11" s="4">
        <v>4</v>
      </c>
      <c r="F11" s="6">
        <f t="shared" si="0"/>
        <v>0</v>
      </c>
      <c r="G11" s="6">
        <f t="shared" si="1"/>
        <v>0</v>
      </c>
    </row>
    <row r="12" spans="1:7" s="4" customFormat="1" ht="27" customHeight="1" x14ac:dyDescent="0.3">
      <c r="A12" s="4">
        <v>10</v>
      </c>
      <c r="B12" s="4" t="s">
        <v>14</v>
      </c>
      <c r="C12" s="6"/>
      <c r="D12" s="6">
        <f t="shared" si="2"/>
        <v>0</v>
      </c>
      <c r="E12" s="4">
        <v>10</v>
      </c>
      <c r="F12" s="6">
        <f t="shared" si="0"/>
        <v>0</v>
      </c>
      <c r="G12" s="6">
        <f t="shared" si="1"/>
        <v>0</v>
      </c>
    </row>
    <row r="13" spans="1:7" s="4" customFormat="1" ht="26.4" customHeight="1" x14ac:dyDescent="0.3">
      <c r="A13" s="4">
        <v>11</v>
      </c>
      <c r="B13" s="4" t="s">
        <v>15</v>
      </c>
      <c r="C13" s="6"/>
      <c r="D13" s="6">
        <f t="shared" si="2"/>
        <v>0</v>
      </c>
      <c r="E13" s="4">
        <v>10</v>
      </c>
      <c r="F13" s="6">
        <f t="shared" si="0"/>
        <v>0</v>
      </c>
      <c r="G13" s="6">
        <f t="shared" si="1"/>
        <v>0</v>
      </c>
    </row>
    <row r="14" spans="1:7" s="4" customFormat="1" ht="26.4" customHeight="1" x14ac:dyDescent="0.3">
      <c r="A14" s="4">
        <v>12</v>
      </c>
      <c r="B14" s="4" t="s">
        <v>16</v>
      </c>
      <c r="C14" s="6"/>
      <c r="D14" s="6">
        <f t="shared" si="2"/>
        <v>0</v>
      </c>
      <c r="E14" s="4">
        <v>50</v>
      </c>
      <c r="F14" s="6">
        <f t="shared" si="0"/>
        <v>0</v>
      </c>
      <c r="G14" s="6">
        <f t="shared" si="1"/>
        <v>0</v>
      </c>
    </row>
    <row r="15" spans="1:7" s="4" customFormat="1" ht="25.8" customHeight="1" x14ac:dyDescent="0.3">
      <c r="A15" s="4">
        <v>13</v>
      </c>
      <c r="B15" s="4" t="s">
        <v>17</v>
      </c>
      <c r="C15" s="6"/>
      <c r="D15" s="6">
        <f t="shared" si="2"/>
        <v>0</v>
      </c>
      <c r="E15" s="4">
        <v>10</v>
      </c>
      <c r="F15" s="6">
        <f t="shared" si="0"/>
        <v>0</v>
      </c>
      <c r="G15" s="6">
        <f t="shared" si="1"/>
        <v>0</v>
      </c>
    </row>
    <row r="16" spans="1:7" s="4" customFormat="1" ht="25.2" customHeight="1" x14ac:dyDescent="0.3">
      <c r="A16" s="4">
        <v>14</v>
      </c>
      <c r="B16" s="4" t="s">
        <v>18</v>
      </c>
      <c r="C16" s="6"/>
      <c r="D16" s="6">
        <f t="shared" si="2"/>
        <v>0</v>
      </c>
      <c r="E16" s="4">
        <v>10</v>
      </c>
      <c r="F16" s="6">
        <f t="shared" si="0"/>
        <v>0</v>
      </c>
      <c r="G16" s="6">
        <f t="shared" si="1"/>
        <v>0</v>
      </c>
    </row>
    <row r="17" spans="1:7" s="4" customFormat="1" ht="30" customHeight="1" x14ac:dyDescent="0.3">
      <c r="A17" s="4">
        <v>15</v>
      </c>
      <c r="B17" s="4" t="s">
        <v>19</v>
      </c>
      <c r="C17" s="6"/>
      <c r="D17" s="6">
        <f t="shared" si="2"/>
        <v>0</v>
      </c>
      <c r="E17" s="4">
        <v>4</v>
      </c>
      <c r="F17" s="6">
        <f t="shared" si="0"/>
        <v>0</v>
      </c>
      <c r="G17" s="6">
        <f t="shared" si="1"/>
        <v>0</v>
      </c>
    </row>
    <row r="18" spans="1:7" s="4" customFormat="1" ht="29.4" customHeight="1" x14ac:dyDescent="0.3">
      <c r="A18" s="4">
        <v>16</v>
      </c>
      <c r="B18" s="4" t="s">
        <v>20</v>
      </c>
      <c r="C18" s="6"/>
      <c r="D18" s="6">
        <f t="shared" si="2"/>
        <v>0</v>
      </c>
      <c r="E18" s="4">
        <v>10</v>
      </c>
      <c r="F18" s="6">
        <f t="shared" si="0"/>
        <v>0</v>
      </c>
      <c r="G18" s="6">
        <f t="shared" si="1"/>
        <v>0</v>
      </c>
    </row>
    <row r="19" spans="1:7" s="4" customFormat="1" ht="31.2" x14ac:dyDescent="0.3">
      <c r="A19" s="4">
        <v>17</v>
      </c>
      <c r="B19" s="4" t="s">
        <v>21</v>
      </c>
      <c r="C19" s="6"/>
      <c r="D19" s="6">
        <f t="shared" si="2"/>
        <v>0</v>
      </c>
      <c r="E19" s="4">
        <v>10</v>
      </c>
      <c r="F19" s="6">
        <f t="shared" si="0"/>
        <v>0</v>
      </c>
      <c r="G19" s="6">
        <f t="shared" si="1"/>
        <v>0</v>
      </c>
    </row>
    <row r="20" spans="1:7" s="4" customFormat="1" ht="31.2" x14ac:dyDescent="0.3">
      <c r="A20" s="4">
        <v>18</v>
      </c>
      <c r="B20" s="4" t="s">
        <v>22</v>
      </c>
      <c r="C20" s="6"/>
      <c r="D20" s="6">
        <f t="shared" si="2"/>
        <v>0</v>
      </c>
      <c r="E20" s="4">
        <v>10</v>
      </c>
      <c r="F20" s="6">
        <f t="shared" si="0"/>
        <v>0</v>
      </c>
      <c r="G20" s="6">
        <f t="shared" si="1"/>
        <v>0</v>
      </c>
    </row>
    <row r="21" spans="1:7" s="4" customFormat="1" ht="31.2" x14ac:dyDescent="0.3">
      <c r="A21" s="4">
        <v>19</v>
      </c>
      <c r="B21" s="4" t="s">
        <v>27</v>
      </c>
      <c r="C21" s="6"/>
      <c r="D21" s="6">
        <f t="shared" si="2"/>
        <v>0</v>
      </c>
      <c r="E21" s="4">
        <v>1</v>
      </c>
      <c r="F21" s="6">
        <f t="shared" si="0"/>
        <v>0</v>
      </c>
      <c r="G21" s="6">
        <f t="shared" si="1"/>
        <v>0</v>
      </c>
    </row>
    <row r="22" spans="1:7" s="4" customFormat="1" ht="31.2" x14ac:dyDescent="0.3">
      <c r="A22" s="4">
        <v>20</v>
      </c>
      <c r="B22" s="4" t="s">
        <v>28</v>
      </c>
      <c r="C22" s="6"/>
      <c r="D22" s="6">
        <f t="shared" si="2"/>
        <v>0</v>
      </c>
      <c r="E22" s="4">
        <v>10</v>
      </c>
      <c r="F22" s="6">
        <f t="shared" si="0"/>
        <v>0</v>
      </c>
      <c r="G22" s="6">
        <f t="shared" si="1"/>
        <v>0</v>
      </c>
    </row>
    <row r="23" spans="1:7" s="4" customFormat="1" ht="31.8" customHeight="1" x14ac:dyDescent="0.3">
      <c r="A23" s="4">
        <v>21</v>
      </c>
      <c r="B23" s="4" t="s">
        <v>23</v>
      </c>
      <c r="C23" s="6"/>
      <c r="D23" s="6">
        <f t="shared" si="2"/>
        <v>0</v>
      </c>
      <c r="E23" s="4">
        <v>60</v>
      </c>
      <c r="F23" s="6">
        <f t="shared" si="0"/>
        <v>0</v>
      </c>
      <c r="G23" s="6">
        <f t="shared" si="1"/>
        <v>0</v>
      </c>
    </row>
    <row r="24" spans="1:7" s="4" customFormat="1" ht="31.8" customHeight="1" x14ac:dyDescent="0.3">
      <c r="D24" s="7" t="s">
        <v>29</v>
      </c>
      <c r="F24" s="7">
        <f>SUM(F3:F23)</f>
        <v>0</v>
      </c>
      <c r="G24" s="7">
        <f>SUM(G3:G23)</f>
        <v>0</v>
      </c>
    </row>
    <row r="25" spans="1:7" s="2" customFormat="1" ht="15.6" x14ac:dyDescent="0.3">
      <c r="D25" s="3"/>
      <c r="G25" s="3"/>
    </row>
    <row r="26" spans="1:7" s="2" customFormat="1" ht="15.6" x14ac:dyDescent="0.3">
      <c r="D26" s="3"/>
      <c r="G26" s="3"/>
    </row>
  </sheetData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Joanna Patrzyk</dc:creator>
  <dc:description/>
  <cp:lastModifiedBy>PSSE Częstochowa - Kinga Pytel</cp:lastModifiedBy>
  <cp:revision>1</cp:revision>
  <cp:lastPrinted>2025-12-02T08:27:06Z</cp:lastPrinted>
  <dcterms:created xsi:type="dcterms:W3CDTF">2024-11-19T21:21:35Z</dcterms:created>
  <dcterms:modified xsi:type="dcterms:W3CDTF">2025-12-05T06:55:29Z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0x0101006D44E6974C29F64AB251943E172B2B10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