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\AKTYWNA TABLICA 2024\Wnioski\"/>
    </mc:Choice>
  </mc:AlternateContent>
  <xr:revisionPtr revIDLastSave="0" documentId="13_ncr:1_{A7E7E6F3-7414-4E10-B9E0-6E0D67AD446A}" xr6:coauthVersionLast="47" xr6:coauthVersionMax="47" xr10:uidLastSave="{00000000-0000-0000-0000-000000000000}"/>
  <workbookProtection workbookAlgorithmName="SHA-512" workbookHashValue="a1S+REcNf3PXxStHDVuOvvHaJxn96S0Nbtagvmn2JxU9PBaqMcwcGBgAnD+OGNK+HfQAjWb4fSgXfxjR6nrwjw==" workbookSaltValue="5N7VpNesaL6YrJQBRUsvXA==" workbookSpinCount="100000" lockStructure="1"/>
  <bookViews>
    <workbookView xWindow="-120" yWindow="-120" windowWidth="29040" windowHeight="15840" xr2:uid="{00000000-000D-0000-FFFF-FFFF00000000}"/>
  </bookViews>
  <sheets>
    <sheet name="Wniosek A" sheetId="1" r:id="rId1"/>
    <sheet name="słowniki" sheetId="2" state="hidden" r:id="rId2"/>
  </sheets>
  <definedNames>
    <definedName name="_xlnm.Print_Area" localSheetId="0">'Wniosek A'!$A$1:$I$85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" i="1" l="1"/>
  <c r="J29" i="1" l="1"/>
  <c r="J28" i="1" l="1"/>
  <c r="H61" i="1" l="1"/>
  <c r="I57" i="1" l="1"/>
  <c r="H60" i="1" l="1"/>
  <c r="H59" i="1" s="1"/>
  <c r="I61" i="1" s="1"/>
  <c r="A62" i="1" l="1"/>
  <c r="I60" i="1"/>
  <c r="A7" i="2" s="1"/>
  <c r="I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Wąsowski</author>
    <author>Klefas Krzysztof</author>
    <author>WRE102PP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Technikum Nr … 
w Zespole Szkół …………….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
(t.j. Dz.U.2022.2597 ze zm.).</t>
        </r>
        <r>
          <rPr>
            <b/>
            <sz val="9"/>
            <color indexed="10"/>
            <rFont val="Tahoma"/>
            <family val="2"/>
            <charset val="238"/>
          </rPr>
          <t xml:space="preserve">
W przypadku zespołów należy podać nr RSPO typu szkoły, której dotyczy wniosek.</t>
        </r>
      </text>
    </comment>
    <comment ref="E19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8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9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B30" authorId="2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 xml:space="preserve"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
</t>
        </r>
      </text>
    </comment>
    <comment ref="I30" authorId="2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Proszę wybrać z listy</t>
        </r>
      </text>
    </comment>
    <comment ref="E34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5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6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 xml:space="preserve">Proszę wybrac z listy
</t>
        </r>
      </text>
    </comment>
    <comment ref="I39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>Proszę wybrac z listy</t>
        </r>
      </text>
    </comment>
    <comment ref="A58" authorId="2" shapeId="0" xr:uid="{00000000-0006-0000-0000-000013000000}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59" authorId="2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H60" authorId="2" shapeId="0" xr:uid="{00000000-0006-0000-0000-000015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0" authorId="2" shapeId="0" xr:uid="{00000000-0006-0000-0000-000016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1" authorId="2" shapeId="0" xr:uid="{00000000-0006-0000-0000-000017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1" authorId="2" shapeId="0" xr:uid="{00000000-0006-0000-0000-000018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2" authorId="0" shapeId="0" xr:uid="{00000000-0006-0000-0000-00001A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63" authorId="2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</commentList>
</comments>
</file>

<file path=xl/sharedStrings.xml><?xml version="1.0" encoding="utf-8"?>
<sst xmlns="http://schemas.openxmlformats.org/spreadsheetml/2006/main" count="95" uniqueCount="84">
  <si>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</si>
  <si>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</si>
  <si>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</si>
  <si>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</si>
  <si>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</si>
  <si>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</si>
  <si>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</si>
  <si>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</si>
  <si>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</si>
  <si>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</si>
  <si>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</si>
  <si>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</si>
  <si>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</si>
  <si>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</si>
  <si>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</si>
  <si>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</si>
  <si>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</si>
  <si>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</si>
  <si>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</si>
  <si>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</si>
  <si>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</si>
  <si>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Czy szkoła bierze/brała udział w projekcie</t>
  </si>
  <si>
    <t>Całkowita wartość zadania (kwota wsparcia + wkład własny)</t>
  </si>
  <si>
    <t>CZĘŚĆ III - Wkład własny organu prowadzącego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</si>
  <si>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</si>
  <si>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</si>
  <si>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</si>
  <si>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</si>
  <si>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</si>
  <si>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</si>
  <si>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</si>
  <si>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</si>
  <si>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</si>
  <si>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Kwota wsparcia może stanowić maksymalnie 80% wartosci zadania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</si>
  <si>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</si>
  <si>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</si>
  <si>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</si>
  <si>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</si>
  <si>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</si>
  <si>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</si>
  <si>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</si>
  <si>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</si>
  <si>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</si>
  <si>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</si>
  <si>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</si>
  <si>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</si>
  <si>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</si>
  <si>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</si>
  <si>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</si>
  <si>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</si>
  <si>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</si>
  <si>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2017 roku</t>
  </si>
  <si>
    <t>TAK w 2018 roku</t>
  </si>
  <si>
    <t>TAK w 2020 roku</t>
  </si>
  <si>
    <t>TAK w 2021 roku</t>
  </si>
  <si>
    <t>TAK w 2019 roku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</si>
  <si>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</si>
  <si>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</si>
  <si>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</si>
  <si>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Numer RSPO szkoły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</si>
  <si>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</si>
  <si>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</si>
  <si>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</si>
  <si>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</si>
  <si>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</si>
  <si>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</si>
  <si>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</si>
  <si>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t>TAK w 2022 roku</t>
  </si>
  <si>
    <t xml:space="preserve">Jeżeli tak, proszę podac poniżej nazwę </t>
  </si>
  <si>
    <t>Nazwa organu prowadzącego szkołę wraz z danymi adresowymi.</t>
  </si>
  <si>
    <t>Tel. kontaktowy (komórkowy)</t>
  </si>
  <si>
    <t>(Pieczęć szkoły w wersji papierowej)</t>
  </si>
  <si>
    <t>TAK w 2023 roku</t>
  </si>
  <si>
    <t>(Podpis dyrektora szkoły i pieczęć imienna                    w wersji papierowej)</t>
  </si>
  <si>
    <t>(Podpis i pieczęć imienna w wersji papierowej)</t>
  </si>
  <si>
    <t>Wniosek dyrektora szkoły do</t>
  </si>
  <si>
    <r>
      <t xml:space="preserve">Wniosek A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do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</si>
  <si>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szkoła  podstawowa, która nie otrzymała wsparcia finansowego w latach 2017–2019 oraz w 2020, 2021, 2022 i 2023 roku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</si>
  <si>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rgb="FF002060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     2. Oświadczam, że szkoła</t>
    </r>
    <r>
      <rPr>
        <b/>
        <i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rgb="FF002060"/>
        <rFont val="Calibri"/>
        <family val="2"/>
        <charset val="238"/>
        <scheme val="minor"/>
      </rPr>
      <t>zrealizuje w 100 % obowiązkowe działania merytoryczne, wymagane                     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 </t>
    </r>
  </si>
  <si>
    <r>
      <t xml:space="preserve">Wniosek dyrektora szkoły 
o udzielenie wsparcia finansowego na zakup sprzętu/nowoczesnych pomocy dydaktycznych
w 2024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</si>
  <si>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Zestaw dla nauczyciela do prowadzenia zajęć z wykorzystaniem metod i technik kształcenia na odległość, w skład którego wchodzą: laptop, dodatkowa kamera internetowa, dodatkowy zestaw słuchawek, dodatkowy mikrofon, statyw, tablet graficzny lub tablet innego rodzaju służący w szczególności do rysowania elementów graficznych na komputerze lub monitorze</t>
  </si>
  <si>
    <t>Czy szkoła otrzymała wsparcie finansowe w latach 2017–2019                                      w ramach Rządowego programu  "Aktywna tablica".</t>
  </si>
  <si>
    <t>Czy szkoła otrzymała wsparcie finansowe w latach 2020 - 2023                                     w ramach Rządowego programu  "Aktywna tablica".</t>
  </si>
  <si>
    <t>Dotyczy szkół wymienionych § 2 ust. 3  rozporządzenia (szkoły podstawowe, które nie otrzymały wsparcia finansowego w latach 2017–2019 oraz w 2020, 2021, 2022 i 2023 roku) oraz w § 2 ust. 4 (szkoły ponadpodstawowe, które nie otrzymały wsparcia finansowego w 2020, 2021, 2022, i 2023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</si>
</sst>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164" formatCode="#,##0.00\ &quot;zł&quot;"/>
    <numFmt numFmtId="165" formatCode="0.0%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9"/>
      <color indexed="10"/>
      <name val="Tahoma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23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7" xfId="0" applyBorder="1" applyAlignment="1">
      <alignment horizontal="center" vertical="center"/>
    </xf>
    <xf numFmtId="0" fontId="2" fillId="0" borderId="7" xfId="0" applyFont="1" applyBorder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7" fontId="19" fillId="0" borderId="7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 applyProtection="1">
      <alignment horizontal="left" vertical="top"/>
      <protection locked="0"/>
    </xf>
    <xf numFmtId="0" fontId="28" fillId="2" borderId="2" xfId="0" applyFont="1" applyFill="1" applyBorder="1" applyAlignment="1" applyProtection="1">
      <alignment horizontal="left" vertical="top"/>
      <protection locked="0"/>
    </xf>
    <xf numFmtId="0" fontId="28" fillId="2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wrapText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7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33" fillId="5" borderId="0" xfId="0" applyFont="1" applyFill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64" fontId="19" fillId="0" borderId="1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9" fillId="2" borderId="7" xfId="0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top"/>
    </xf>
    <xf numFmtId="0" fontId="0" fillId="0" borderId="7" xfId="0" applyBorder="1" applyAlignment="1">
      <alignment horizontal="left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showGridLines="0" tabSelected="1" zoomScaleNormal="100" workbookViewId="0">
      <selection activeCell="C7" sqref="C7:I7"/>
    </sheetView>
  </sheetViews>
  <sheetFormatPr defaultColWidth="9.140625" defaultRowHeight="15" x14ac:dyDescent="0.25"/>
  <cols>
    <col min="1" max="1" width="3.5703125" customWidth="1"/>
    <col min="4" max="4" width="11.85546875" customWidth="1"/>
    <col min="5" max="5" width="27.140625" customWidth="1"/>
    <col min="6" max="6" width="9.140625" customWidth="1"/>
    <col min="7" max="7" width="10.7109375" customWidth="1"/>
    <col min="8" max="9" width="15.7109375" customWidth="1"/>
    <col min="10" max="10" width="31.28515625" hidden="1" customWidth="1"/>
  </cols>
  <sheetData>
    <row r="1" spans="1:9" ht="114.75" customHeight="1" x14ac:dyDescent="0.25">
      <c r="A1" s="94" t="s">
        <v>79</v>
      </c>
      <c r="B1" s="95"/>
      <c r="C1" s="95"/>
      <c r="D1" s="95"/>
      <c r="E1" s="95"/>
      <c r="F1" s="95"/>
      <c r="G1" s="95"/>
      <c r="H1" s="95"/>
      <c r="I1" s="95"/>
    </row>
    <row r="2" spans="1:9" ht="39.950000000000003" customHeight="1" x14ac:dyDescent="0.25">
      <c r="A2" s="94" t="s">
        <v>76</v>
      </c>
      <c r="B2" s="95"/>
      <c r="C2" s="95"/>
      <c r="D2" s="95"/>
      <c r="E2" s="95"/>
      <c r="F2" s="95"/>
      <c r="G2" s="95"/>
      <c r="H2" s="95"/>
      <c r="I2" s="95"/>
    </row>
    <row r="3" spans="1:9" ht="54" customHeight="1" x14ac:dyDescent="0.25">
      <c r="A3" s="111" t="s">
        <v>83</v>
      </c>
      <c r="B3" s="111"/>
      <c r="C3" s="111"/>
      <c r="D3" s="111"/>
      <c r="E3" s="111"/>
      <c r="F3" s="111"/>
      <c r="G3" s="111"/>
      <c r="H3" s="111"/>
      <c r="I3" s="111"/>
    </row>
    <row r="4" spans="1:9" ht="15.75" x14ac:dyDescent="0.25">
      <c r="A4" s="9"/>
      <c r="C4" s="10"/>
      <c r="D4" s="10"/>
      <c r="E4" s="10"/>
      <c r="F4" s="10"/>
      <c r="G4" s="10"/>
      <c r="H4" s="10"/>
    </row>
    <row r="5" spans="1:9" ht="15.75" x14ac:dyDescent="0.25">
      <c r="A5" s="9"/>
      <c r="C5" s="96" t="s">
        <v>75</v>
      </c>
      <c r="D5" s="96"/>
      <c r="E5" s="96"/>
      <c r="F5" s="96"/>
      <c r="G5" s="96"/>
      <c r="H5" s="96"/>
    </row>
    <row r="6" spans="1:9" x14ac:dyDescent="0.25">
      <c r="A6" s="9"/>
    </row>
    <row r="7" spans="1:9" ht="66" customHeight="1" x14ac:dyDescent="0.25">
      <c r="A7" s="109" t="s">
        <v>69</v>
      </c>
      <c r="B7" s="109"/>
      <c r="C7" s="110"/>
      <c r="D7" s="110"/>
      <c r="E7" s="110"/>
      <c r="F7" s="110"/>
      <c r="G7" s="110"/>
      <c r="H7" s="110"/>
      <c r="I7" s="110"/>
    </row>
    <row r="8" spans="1:9" x14ac:dyDescent="0.25">
      <c r="A8" s="9"/>
    </row>
    <row r="9" spans="1:9" ht="29.25" customHeight="1" x14ac:dyDescent="0.25">
      <c r="A9" s="97" t="s">
        <v>71</v>
      </c>
      <c r="B9" s="98"/>
      <c r="C9" s="98"/>
      <c r="D9" s="98"/>
      <c r="E9" s="99"/>
      <c r="F9" s="106"/>
      <c r="G9" s="106"/>
      <c r="H9" s="106"/>
      <c r="I9" s="106"/>
    </row>
    <row r="10" spans="1:9" x14ac:dyDescent="0.25">
      <c r="A10" s="100"/>
      <c r="B10" s="101"/>
      <c r="C10" s="101"/>
      <c r="D10" s="101"/>
      <c r="E10" s="102"/>
      <c r="F10" s="107" t="s">
        <v>0</v>
      </c>
      <c r="G10" s="107"/>
      <c r="H10" s="107"/>
      <c r="I10" s="107"/>
    </row>
    <row r="11" spans="1:9" ht="27" customHeight="1" x14ac:dyDescent="0.25">
      <c r="A11" s="100"/>
      <c r="B11" s="101"/>
      <c r="C11" s="101"/>
      <c r="D11" s="101"/>
      <c r="E11" s="102"/>
      <c r="F11" s="106"/>
      <c r="G11" s="106"/>
      <c r="H11" s="106"/>
      <c r="I11" s="106"/>
    </row>
    <row r="12" spans="1:9" x14ac:dyDescent="0.25">
      <c r="A12" s="103"/>
      <c r="B12" s="104"/>
      <c r="C12" s="104"/>
      <c r="D12" s="104"/>
      <c r="E12" s="105"/>
      <c r="F12" s="108" t="s">
        <v>1</v>
      </c>
      <c r="G12" s="108"/>
      <c r="H12" s="108"/>
      <c r="I12" s="108"/>
    </row>
    <row r="13" spans="1:9" ht="46.5" customHeight="1" x14ac:dyDescent="0.25">
      <c r="A13" s="41" t="s">
        <v>2</v>
      </c>
      <c r="B13" s="41"/>
      <c r="C13" s="41"/>
      <c r="D13" s="41"/>
      <c r="E13" s="41"/>
      <c r="F13" s="41"/>
      <c r="G13" s="41"/>
      <c r="H13" s="41"/>
      <c r="I13" s="41"/>
    </row>
    <row r="14" spans="1:9" ht="41.25" customHeight="1" x14ac:dyDescent="0.25">
      <c r="A14" s="11">
        <v>1</v>
      </c>
      <c r="B14" s="77" t="s">
        <v>3</v>
      </c>
      <c r="C14" s="77"/>
      <c r="D14" s="77"/>
      <c r="E14" s="82"/>
      <c r="F14" s="83"/>
      <c r="G14" s="83"/>
      <c r="H14" s="83"/>
      <c r="I14" s="84"/>
    </row>
    <row r="15" spans="1:9" x14ac:dyDescent="0.25">
      <c r="A15" s="81">
        <v>2</v>
      </c>
      <c r="B15" s="77" t="s">
        <v>4</v>
      </c>
      <c r="C15" s="77"/>
      <c r="D15" s="77"/>
      <c r="E15" s="12" t="s">
        <v>5</v>
      </c>
      <c r="F15" s="85"/>
      <c r="G15" s="86"/>
      <c r="H15" s="86"/>
      <c r="I15" s="87"/>
    </row>
    <row r="16" spans="1:9" x14ac:dyDescent="0.25">
      <c r="A16" s="81"/>
      <c r="B16" s="77"/>
      <c r="C16" s="77"/>
      <c r="D16" s="77"/>
      <c r="E16" s="12" t="s">
        <v>6</v>
      </c>
      <c r="F16" s="85"/>
      <c r="G16" s="86"/>
      <c r="H16" s="86"/>
      <c r="I16" s="87"/>
    </row>
    <row r="17" spans="1:10" x14ac:dyDescent="0.25">
      <c r="A17" s="81"/>
      <c r="B17" s="77"/>
      <c r="C17" s="77"/>
      <c r="D17" s="77"/>
      <c r="E17" s="12" t="s">
        <v>7</v>
      </c>
      <c r="F17" s="85"/>
      <c r="G17" s="86"/>
      <c r="H17" s="86"/>
      <c r="I17" s="87"/>
    </row>
    <row r="18" spans="1:10" ht="30" customHeight="1" x14ac:dyDescent="0.25">
      <c r="A18" s="11">
        <v>3</v>
      </c>
      <c r="B18" s="67" t="s">
        <v>59</v>
      </c>
      <c r="C18" s="68"/>
      <c r="D18" s="69"/>
      <c r="E18" s="88"/>
      <c r="F18" s="89"/>
      <c r="G18" s="89"/>
      <c r="H18" s="89"/>
      <c r="I18" s="90"/>
    </row>
    <row r="19" spans="1:10" x14ac:dyDescent="0.25">
      <c r="A19" s="11">
        <v>4</v>
      </c>
      <c r="B19" s="91" t="s">
        <v>8</v>
      </c>
      <c r="C19" s="92"/>
      <c r="D19" s="93"/>
      <c r="E19" s="78"/>
      <c r="F19" s="79"/>
      <c r="G19" s="79"/>
      <c r="H19" s="79"/>
      <c r="I19" s="80"/>
    </row>
    <row r="20" spans="1:10" x14ac:dyDescent="0.25">
      <c r="A20" s="11">
        <v>5</v>
      </c>
      <c r="B20" s="77" t="s">
        <v>10</v>
      </c>
      <c r="C20" s="77"/>
      <c r="D20" s="77"/>
      <c r="E20" s="78"/>
      <c r="F20" s="79"/>
      <c r="G20" s="79"/>
      <c r="H20" s="79"/>
      <c r="I20" s="80"/>
    </row>
    <row r="21" spans="1:10" x14ac:dyDescent="0.25">
      <c r="A21" s="81">
        <v>6</v>
      </c>
      <c r="B21" s="77" t="s">
        <v>9</v>
      </c>
      <c r="C21" s="77"/>
      <c r="D21" s="77"/>
      <c r="E21" s="12" t="s">
        <v>5</v>
      </c>
      <c r="F21" s="78"/>
      <c r="G21" s="79"/>
      <c r="H21" s="79"/>
      <c r="I21" s="80"/>
    </row>
    <row r="22" spans="1:10" x14ac:dyDescent="0.25">
      <c r="A22" s="81"/>
      <c r="B22" s="77"/>
      <c r="C22" s="77"/>
      <c r="D22" s="77"/>
      <c r="E22" s="12" t="s">
        <v>6</v>
      </c>
      <c r="F22" s="78"/>
      <c r="G22" s="79"/>
      <c r="H22" s="79"/>
      <c r="I22" s="80"/>
    </row>
    <row r="23" spans="1:10" x14ac:dyDescent="0.25">
      <c r="A23" s="81"/>
      <c r="B23" s="77"/>
      <c r="C23" s="77"/>
      <c r="D23" s="77"/>
      <c r="E23" s="12" t="s">
        <v>7</v>
      </c>
      <c r="F23" s="78"/>
      <c r="G23" s="79"/>
      <c r="H23" s="79"/>
      <c r="I23" s="80"/>
    </row>
    <row r="24" spans="1:10" x14ac:dyDescent="0.25">
      <c r="A24" s="81">
        <v>7</v>
      </c>
      <c r="B24" s="55" t="s">
        <v>11</v>
      </c>
      <c r="C24" s="55"/>
      <c r="D24" s="55"/>
      <c r="E24" s="12" t="s">
        <v>12</v>
      </c>
      <c r="F24" s="78"/>
      <c r="G24" s="79"/>
      <c r="H24" s="79"/>
      <c r="I24" s="80"/>
    </row>
    <row r="25" spans="1:10" x14ac:dyDescent="0.25">
      <c r="A25" s="81"/>
      <c r="B25" s="55"/>
      <c r="C25" s="55"/>
      <c r="D25" s="55"/>
      <c r="E25" s="12" t="s">
        <v>70</v>
      </c>
      <c r="F25" s="78"/>
      <c r="G25" s="79"/>
      <c r="H25" s="79"/>
      <c r="I25" s="80"/>
    </row>
    <row r="26" spans="1:10" x14ac:dyDescent="0.25">
      <c r="A26" s="81"/>
      <c r="B26" s="55"/>
      <c r="C26" s="55"/>
      <c r="D26" s="55"/>
      <c r="E26" s="12" t="s">
        <v>10</v>
      </c>
      <c r="F26" s="78"/>
      <c r="G26" s="79"/>
      <c r="H26" s="79"/>
      <c r="I26" s="80"/>
    </row>
    <row r="27" spans="1:10" ht="39.950000000000003" customHeight="1" x14ac:dyDescent="0.25">
      <c r="A27" s="11">
        <v>8</v>
      </c>
      <c r="B27" s="25" t="s">
        <v>20</v>
      </c>
      <c r="C27" s="26"/>
      <c r="D27" s="26"/>
      <c r="E27" s="27"/>
      <c r="F27" s="31"/>
      <c r="G27" s="32"/>
      <c r="H27" s="32"/>
      <c r="I27" s="33"/>
    </row>
    <row r="28" spans="1:10" ht="39.950000000000003" customHeight="1" x14ac:dyDescent="0.25">
      <c r="A28" s="11">
        <v>9</v>
      </c>
      <c r="B28" s="25" t="s">
        <v>81</v>
      </c>
      <c r="C28" s="26"/>
      <c r="D28" s="26"/>
      <c r="E28" s="27"/>
      <c r="F28" s="28"/>
      <c r="G28" s="29"/>
      <c r="H28" s="29"/>
      <c r="I28" s="30"/>
      <c r="J28" s="13" t="str">
        <f>IF(F28="TAK","Organ prowadzący nie może otrzymać wsparcia finansowego na pomoce wymienione we wniosku A."," ")</f>
        <v xml:space="preserve"> </v>
      </c>
    </row>
    <row r="29" spans="1:10" ht="39.950000000000003" customHeight="1" x14ac:dyDescent="0.25">
      <c r="A29" s="11">
        <v>10</v>
      </c>
      <c r="B29" s="25" t="s">
        <v>82</v>
      </c>
      <c r="C29" s="26"/>
      <c r="D29" s="26"/>
      <c r="E29" s="27"/>
      <c r="F29" s="28"/>
      <c r="G29" s="29"/>
      <c r="H29" s="29"/>
      <c r="I29" s="30"/>
      <c r="J29" s="14" t="str">
        <f>IF(F29="TAK",słowniki!A22," ")</f>
        <v xml:space="preserve"> </v>
      </c>
    </row>
    <row r="30" spans="1:10" ht="39.950000000000003" customHeight="1" x14ac:dyDescent="0.25">
      <c r="A30" s="15">
        <v>11</v>
      </c>
      <c r="B30" s="67" t="s">
        <v>48</v>
      </c>
      <c r="C30" s="68"/>
      <c r="D30" s="68"/>
      <c r="E30" s="68"/>
      <c r="F30" s="68"/>
      <c r="G30" s="68"/>
      <c r="H30" s="69"/>
      <c r="I30" s="1"/>
    </row>
    <row r="31" spans="1:10" ht="39.950000000000003" customHeight="1" x14ac:dyDescent="0.25">
      <c r="A31" s="53">
        <v>12</v>
      </c>
      <c r="B31" s="55" t="s">
        <v>45</v>
      </c>
      <c r="C31" s="55"/>
      <c r="D31" s="55"/>
      <c r="E31" s="67" t="s">
        <v>30</v>
      </c>
      <c r="F31" s="68" t="s">
        <v>13</v>
      </c>
      <c r="G31" s="68"/>
      <c r="H31" s="69"/>
      <c r="I31" s="1">
        <v>0</v>
      </c>
    </row>
    <row r="32" spans="1:10" ht="39.950000000000003" customHeight="1" x14ac:dyDescent="0.25">
      <c r="A32" s="54"/>
      <c r="B32" s="55"/>
      <c r="C32" s="55"/>
      <c r="D32" s="55"/>
      <c r="E32" s="67" t="s">
        <v>13</v>
      </c>
      <c r="F32" s="68"/>
      <c r="G32" s="68"/>
      <c r="H32" s="69"/>
      <c r="I32" s="1">
        <v>0</v>
      </c>
    </row>
    <row r="33" spans="1:9" ht="15.75" x14ac:dyDescent="0.25">
      <c r="A33" s="41" t="s">
        <v>14</v>
      </c>
      <c r="B33" s="41"/>
      <c r="C33" s="41"/>
      <c r="D33" s="41"/>
      <c r="E33" s="41"/>
      <c r="F33" s="41"/>
      <c r="G33" s="41"/>
      <c r="H33" s="41"/>
      <c r="I33" s="41"/>
    </row>
    <row r="34" spans="1:9" ht="230.1" customHeight="1" x14ac:dyDescent="0.25">
      <c r="A34" s="16">
        <v>1</v>
      </c>
      <c r="B34" s="38" t="s">
        <v>15</v>
      </c>
      <c r="C34" s="39"/>
      <c r="D34" s="40"/>
      <c r="E34" s="70"/>
      <c r="F34" s="71"/>
      <c r="G34" s="71"/>
      <c r="H34" s="71"/>
      <c r="I34" s="72"/>
    </row>
    <row r="35" spans="1:9" ht="230.1" customHeight="1" x14ac:dyDescent="0.25">
      <c r="A35" s="16">
        <v>2</v>
      </c>
      <c r="B35" s="38" t="s">
        <v>16</v>
      </c>
      <c r="C35" s="39"/>
      <c r="D35" s="40"/>
      <c r="E35" s="70"/>
      <c r="F35" s="71"/>
      <c r="G35" s="71"/>
      <c r="H35" s="71"/>
      <c r="I35" s="72"/>
    </row>
    <row r="36" spans="1:9" ht="24" customHeight="1" x14ac:dyDescent="0.25">
      <c r="A36" s="53">
        <v>3</v>
      </c>
      <c r="B36" s="42" t="s">
        <v>46</v>
      </c>
      <c r="C36" s="43"/>
      <c r="D36" s="43"/>
      <c r="E36" s="44"/>
      <c r="F36" s="51" t="s">
        <v>21</v>
      </c>
      <c r="G36" s="51"/>
      <c r="H36" s="51"/>
      <c r="I36" s="6"/>
    </row>
    <row r="37" spans="1:9" ht="16.5" customHeight="1" x14ac:dyDescent="0.25">
      <c r="A37" s="135"/>
      <c r="B37" s="45"/>
      <c r="C37" s="46"/>
      <c r="D37" s="46"/>
      <c r="E37" s="47"/>
      <c r="F37" s="51" t="s">
        <v>68</v>
      </c>
      <c r="G37" s="51"/>
      <c r="H37" s="51"/>
      <c r="I37" s="52"/>
    </row>
    <row r="38" spans="1:9" ht="97.5" customHeight="1" x14ac:dyDescent="0.25">
      <c r="A38" s="54"/>
      <c r="B38" s="48"/>
      <c r="C38" s="49"/>
      <c r="D38" s="49"/>
      <c r="E38" s="50"/>
      <c r="F38" s="35"/>
      <c r="G38" s="36"/>
      <c r="H38" s="36"/>
      <c r="I38" s="37"/>
    </row>
    <row r="39" spans="1:9" ht="24" customHeight="1" x14ac:dyDescent="0.25">
      <c r="A39" s="81">
        <v>4</v>
      </c>
      <c r="B39" s="42" t="s">
        <v>47</v>
      </c>
      <c r="C39" s="43"/>
      <c r="D39" s="43"/>
      <c r="E39" s="44"/>
      <c r="F39" s="34" t="s">
        <v>21</v>
      </c>
      <c r="G39" s="34"/>
      <c r="H39" s="34"/>
      <c r="I39" s="2"/>
    </row>
    <row r="40" spans="1:9" ht="17.25" customHeight="1" x14ac:dyDescent="0.25">
      <c r="A40" s="81"/>
      <c r="B40" s="45"/>
      <c r="C40" s="46"/>
      <c r="D40" s="46"/>
      <c r="E40" s="47"/>
      <c r="F40" s="34" t="s">
        <v>68</v>
      </c>
      <c r="G40" s="34"/>
      <c r="H40" s="34"/>
      <c r="I40" s="118"/>
    </row>
    <row r="41" spans="1:9" ht="94.5" customHeight="1" x14ac:dyDescent="0.25">
      <c r="A41" s="81"/>
      <c r="B41" s="48"/>
      <c r="C41" s="49"/>
      <c r="D41" s="49"/>
      <c r="E41" s="50"/>
      <c r="F41" s="134"/>
      <c r="G41" s="134"/>
      <c r="H41" s="134"/>
      <c r="I41" s="134"/>
    </row>
    <row r="42" spans="1:9" ht="27.75" customHeight="1" x14ac:dyDescent="0.25">
      <c r="A42" s="122" t="s">
        <v>23</v>
      </c>
      <c r="B42" s="122"/>
      <c r="C42" s="122"/>
      <c r="D42" s="122"/>
      <c r="E42" s="122"/>
      <c r="F42" s="122"/>
      <c r="G42" s="122"/>
      <c r="H42" s="122"/>
      <c r="I42" s="122"/>
    </row>
    <row r="43" spans="1:9" ht="29.25" customHeight="1" x14ac:dyDescent="0.25">
      <c r="A43" s="17">
        <v>1</v>
      </c>
      <c r="B43" s="123" t="s">
        <v>49</v>
      </c>
      <c r="C43" s="124"/>
      <c r="D43" s="124"/>
      <c r="E43" s="124"/>
      <c r="F43" s="124"/>
      <c r="G43" s="125"/>
      <c r="H43" s="129">
        <v>0</v>
      </c>
      <c r="I43" s="130"/>
    </row>
    <row r="44" spans="1:9" ht="63.75" customHeight="1" x14ac:dyDescent="0.25">
      <c r="A44" s="17">
        <v>2</v>
      </c>
      <c r="B44" s="126" t="s">
        <v>50</v>
      </c>
      <c r="C44" s="127"/>
      <c r="D44" s="127"/>
      <c r="E44" s="127"/>
      <c r="F44" s="127"/>
      <c r="G44" s="128"/>
      <c r="H44" s="129">
        <v>0</v>
      </c>
      <c r="I44" s="130"/>
    </row>
    <row r="45" spans="1:9" ht="15.75" x14ac:dyDescent="0.25">
      <c r="A45" s="131" t="s">
        <v>26</v>
      </c>
      <c r="B45" s="132"/>
      <c r="C45" s="132"/>
      <c r="D45" s="132"/>
      <c r="E45" s="132"/>
      <c r="F45" s="132"/>
      <c r="G45" s="132"/>
      <c r="H45" s="132"/>
      <c r="I45" s="133"/>
    </row>
    <row r="46" spans="1:9" ht="24.75" customHeight="1" x14ac:dyDescent="0.25">
      <c r="A46" s="112" t="s">
        <v>25</v>
      </c>
      <c r="B46" s="113"/>
      <c r="C46" s="113"/>
      <c r="D46" s="113"/>
      <c r="E46" s="113"/>
      <c r="F46" s="113"/>
      <c r="G46" s="113"/>
      <c r="H46" s="113"/>
      <c r="I46" s="114"/>
    </row>
    <row r="47" spans="1:9" ht="53.25" customHeight="1" x14ac:dyDescent="0.25">
      <c r="A47" s="11" t="s">
        <v>17</v>
      </c>
      <c r="B47" s="73" t="s">
        <v>19</v>
      </c>
      <c r="C47" s="74"/>
      <c r="D47" s="74"/>
      <c r="E47" s="74"/>
      <c r="F47" s="74"/>
      <c r="G47" s="74"/>
      <c r="H47" s="75"/>
      <c r="I47" s="18" t="s">
        <v>57</v>
      </c>
    </row>
    <row r="48" spans="1:9" ht="39.950000000000003" customHeight="1" x14ac:dyDescent="0.25">
      <c r="A48" s="11">
        <v>1</v>
      </c>
      <c r="B48" s="137" t="s">
        <v>56</v>
      </c>
      <c r="C48" s="138"/>
      <c r="D48" s="138"/>
      <c r="E48" s="138"/>
      <c r="F48" s="138"/>
      <c r="G48" s="138"/>
      <c r="H48" s="139"/>
      <c r="I48" s="8">
        <v>0</v>
      </c>
    </row>
    <row r="49" spans="1:9" ht="69.95" customHeight="1" x14ac:dyDescent="0.25">
      <c r="A49" s="11">
        <v>2</v>
      </c>
      <c r="B49" s="76" t="s">
        <v>80</v>
      </c>
      <c r="C49" s="76"/>
      <c r="D49" s="76"/>
      <c r="E49" s="76"/>
      <c r="F49" s="76"/>
      <c r="G49" s="76"/>
      <c r="H49" s="76"/>
      <c r="I49" s="8">
        <v>0</v>
      </c>
    </row>
    <row r="50" spans="1:9" ht="27.75" customHeight="1" x14ac:dyDescent="0.25">
      <c r="A50" s="11">
        <v>3</v>
      </c>
      <c r="B50" s="151" t="s">
        <v>60</v>
      </c>
      <c r="C50" s="151"/>
      <c r="D50" s="151"/>
      <c r="E50" s="151"/>
      <c r="F50" s="151"/>
      <c r="G50" s="151"/>
      <c r="H50" s="151"/>
      <c r="I50" s="8">
        <v>0</v>
      </c>
    </row>
    <row r="51" spans="1:9" ht="30" customHeight="1" x14ac:dyDescent="0.25">
      <c r="A51" s="11">
        <v>4</v>
      </c>
      <c r="B51" s="151" t="s">
        <v>61</v>
      </c>
      <c r="C51" s="151"/>
      <c r="D51" s="151"/>
      <c r="E51" s="151"/>
      <c r="F51" s="151"/>
      <c r="G51" s="151"/>
      <c r="H51" s="151"/>
      <c r="I51" s="8">
        <v>0</v>
      </c>
    </row>
    <row r="52" spans="1:9" ht="30" customHeight="1" x14ac:dyDescent="0.25">
      <c r="A52" s="11">
        <v>5</v>
      </c>
      <c r="B52" s="151" t="s">
        <v>62</v>
      </c>
      <c r="C52" s="151"/>
      <c r="D52" s="151"/>
      <c r="E52" s="151"/>
      <c r="F52" s="151"/>
      <c r="G52" s="151"/>
      <c r="H52" s="151"/>
      <c r="I52" s="8">
        <v>0</v>
      </c>
    </row>
    <row r="53" spans="1:9" ht="30" customHeight="1" x14ac:dyDescent="0.25">
      <c r="A53" s="11">
        <v>6</v>
      </c>
      <c r="B53" s="151" t="s">
        <v>63</v>
      </c>
      <c r="C53" s="151"/>
      <c r="D53" s="151"/>
      <c r="E53" s="151"/>
      <c r="F53" s="151"/>
      <c r="G53" s="151"/>
      <c r="H53" s="151"/>
      <c r="I53" s="8">
        <v>0</v>
      </c>
    </row>
    <row r="54" spans="1:9" ht="30" customHeight="1" x14ac:dyDescent="0.25">
      <c r="A54" s="11">
        <v>7</v>
      </c>
      <c r="B54" s="151" t="s">
        <v>64</v>
      </c>
      <c r="C54" s="151"/>
      <c r="D54" s="151"/>
      <c r="E54" s="151"/>
      <c r="F54" s="151"/>
      <c r="G54" s="151"/>
      <c r="H54" s="151"/>
      <c r="I54" s="8">
        <v>0</v>
      </c>
    </row>
    <row r="55" spans="1:9" ht="30" customHeight="1" x14ac:dyDescent="0.25">
      <c r="A55" s="11">
        <v>8</v>
      </c>
      <c r="B55" s="76" t="s">
        <v>65</v>
      </c>
      <c r="C55" s="76"/>
      <c r="D55" s="76"/>
      <c r="E55" s="76"/>
      <c r="F55" s="76"/>
      <c r="G55" s="76"/>
      <c r="H55" s="76"/>
      <c r="I55" s="8">
        <v>0</v>
      </c>
    </row>
    <row r="56" spans="1:9" ht="39.950000000000003" customHeight="1" x14ac:dyDescent="0.25">
      <c r="A56" s="11">
        <v>9</v>
      </c>
      <c r="B56" s="56" t="s">
        <v>66</v>
      </c>
      <c r="C56" s="56"/>
      <c r="D56" s="56"/>
      <c r="E56" s="56"/>
      <c r="F56" s="56"/>
      <c r="G56" s="56"/>
      <c r="H56" s="56"/>
      <c r="I56" s="8">
        <v>0</v>
      </c>
    </row>
    <row r="57" spans="1:9" ht="23.1" customHeight="1" x14ac:dyDescent="0.25">
      <c r="A57" s="115" t="s">
        <v>24</v>
      </c>
      <c r="B57" s="115"/>
      <c r="C57" s="115"/>
      <c r="D57" s="115"/>
      <c r="E57" s="115"/>
      <c r="F57" s="115"/>
      <c r="G57" s="115"/>
      <c r="H57" s="116"/>
      <c r="I57" s="19">
        <f>SUM(I48:I56)</f>
        <v>0</v>
      </c>
    </row>
    <row r="58" spans="1:9" ht="24" customHeight="1" x14ac:dyDescent="0.25">
      <c r="A58" s="62" t="s">
        <v>27</v>
      </c>
      <c r="B58" s="62"/>
      <c r="C58" s="62"/>
      <c r="D58" s="62"/>
      <c r="E58" s="62"/>
      <c r="F58" s="62"/>
      <c r="G58" s="62"/>
      <c r="H58" s="62"/>
      <c r="I58" s="62"/>
    </row>
    <row r="59" spans="1:9" ht="29.25" customHeight="1" x14ac:dyDescent="0.25">
      <c r="A59" s="119" t="s">
        <v>22</v>
      </c>
      <c r="B59" s="120"/>
      <c r="C59" s="120"/>
      <c r="D59" s="120"/>
      <c r="E59" s="120"/>
      <c r="F59" s="120"/>
      <c r="G59" s="121"/>
      <c r="H59" s="117">
        <f>SUM(H60:H61)</f>
        <v>0</v>
      </c>
      <c r="I59" s="75"/>
    </row>
    <row r="60" spans="1:9" ht="15.75" x14ac:dyDescent="0.25">
      <c r="A60" s="119" t="s">
        <v>28</v>
      </c>
      <c r="B60" s="120"/>
      <c r="C60" s="120"/>
      <c r="D60" s="120"/>
      <c r="E60" s="120"/>
      <c r="F60" s="120"/>
      <c r="G60" s="121"/>
      <c r="H60" s="20">
        <f>I57-H43</f>
        <v>0</v>
      </c>
      <c r="I60" s="21" t="e">
        <f>H60/H59</f>
        <v>#DIV/0!</v>
      </c>
    </row>
    <row r="61" spans="1:9" ht="15.75" x14ac:dyDescent="0.25">
      <c r="A61" s="119" t="s">
        <v>29</v>
      </c>
      <c r="B61" s="120"/>
      <c r="C61" s="120"/>
      <c r="D61" s="120"/>
      <c r="E61" s="120"/>
      <c r="F61" s="120"/>
      <c r="G61" s="121"/>
      <c r="H61" s="22">
        <f>H43+H44</f>
        <v>0</v>
      </c>
      <c r="I61" s="21" t="e">
        <f>H61/H59</f>
        <v>#DIV/0!</v>
      </c>
    </row>
    <row r="62" spans="1:9" ht="33" customHeight="1" x14ac:dyDescent="0.25">
      <c r="A62" s="66" t="str">
        <f>IF(H60&lt;14000.01,słowniki!A8,słowniki!A5)</f>
        <v xml:space="preserve"> </v>
      </c>
      <c r="B62" s="66"/>
      <c r="C62" s="66"/>
      <c r="D62" s="66"/>
      <c r="E62" s="66"/>
      <c r="F62" s="66"/>
      <c r="G62" s="66"/>
      <c r="H62" s="66"/>
      <c r="I62" s="23" t="e">
        <f>IF(słowniki!A7&gt;0.8,słowniki!A6,słowniki!A8)</f>
        <v>#DIV/0!</v>
      </c>
    </row>
    <row r="63" spans="1:9" ht="156.75" customHeight="1" x14ac:dyDescent="0.25">
      <c r="A63" s="140" t="s">
        <v>78</v>
      </c>
      <c r="B63" s="140"/>
      <c r="C63" s="140"/>
      <c r="D63" s="140"/>
      <c r="E63" s="140"/>
      <c r="F63" s="140"/>
      <c r="G63" s="140"/>
      <c r="H63" s="140"/>
      <c r="I63" s="140"/>
    </row>
    <row r="64" spans="1:9" x14ac:dyDescent="0.25">
      <c r="A64" s="9"/>
    </row>
    <row r="65" spans="1:9" x14ac:dyDescent="0.25">
      <c r="A65" s="9"/>
      <c r="F65" s="141"/>
      <c r="G65" s="142"/>
      <c r="H65" s="143"/>
    </row>
    <row r="66" spans="1:9" x14ac:dyDescent="0.25">
      <c r="A66" s="9"/>
      <c r="F66" s="144"/>
      <c r="G66" s="145"/>
      <c r="H66" s="146"/>
    </row>
    <row r="67" spans="1:9" x14ac:dyDescent="0.25">
      <c r="A67" s="9"/>
      <c r="B67" s="60"/>
      <c r="C67" s="60"/>
      <c r="D67" s="60"/>
      <c r="F67" s="147"/>
      <c r="G67" s="148"/>
      <c r="H67" s="149"/>
    </row>
    <row r="68" spans="1:9" ht="28.5" customHeight="1" x14ac:dyDescent="0.25">
      <c r="A68" s="9"/>
      <c r="B68" s="150" t="s">
        <v>18</v>
      </c>
      <c r="C68" s="150"/>
      <c r="D68" s="150"/>
      <c r="F68" s="136" t="s">
        <v>73</v>
      </c>
      <c r="G68" s="136"/>
      <c r="H68" s="136"/>
    </row>
    <row r="69" spans="1:9" ht="27" customHeight="1" x14ac:dyDescent="0.25">
      <c r="A69" s="9"/>
    </row>
    <row r="70" spans="1:9" ht="24" customHeight="1" x14ac:dyDescent="0.25">
      <c r="A70" s="62" t="s">
        <v>39</v>
      </c>
      <c r="B70" s="62"/>
      <c r="C70" s="62"/>
      <c r="D70" s="62"/>
      <c r="E70" s="62"/>
      <c r="F70" s="62"/>
      <c r="G70" s="62"/>
      <c r="H70" s="62"/>
      <c r="I70" s="62"/>
    </row>
    <row r="71" spans="1:9" x14ac:dyDescent="0.25">
      <c r="A71" s="63"/>
      <c r="B71" s="63"/>
      <c r="C71" s="63"/>
      <c r="D71" s="63"/>
      <c r="E71" s="63"/>
      <c r="F71" s="63"/>
      <c r="G71" s="63"/>
      <c r="H71" s="63"/>
      <c r="I71" s="63"/>
    </row>
    <row r="72" spans="1:9" ht="18.75" x14ac:dyDescent="0.25">
      <c r="A72" s="64" t="s">
        <v>58</v>
      </c>
      <c r="B72" s="64"/>
      <c r="C72" s="64"/>
      <c r="D72" s="64"/>
      <c r="E72" s="64"/>
      <c r="F72" s="64"/>
      <c r="G72" s="64"/>
      <c r="H72" s="64"/>
      <c r="I72" s="64"/>
    </row>
    <row r="73" spans="1:9" ht="15.75" customHeight="1" x14ac:dyDescent="0.25">
      <c r="A73" s="65" t="str">
        <f>T(E14)</f>
        <v/>
      </c>
      <c r="B73" s="65"/>
      <c r="C73" s="65"/>
      <c r="D73" s="65"/>
      <c r="E73" s="65"/>
      <c r="F73" s="65"/>
      <c r="G73" s="65"/>
      <c r="H73" s="65"/>
      <c r="I73" s="65"/>
    </row>
    <row r="74" spans="1:9" x14ac:dyDescent="0.25">
      <c r="A74" s="24"/>
      <c r="B74" s="24"/>
      <c r="C74" s="24"/>
      <c r="D74" s="24"/>
      <c r="E74" s="24"/>
      <c r="F74" s="24"/>
      <c r="G74" s="24"/>
      <c r="H74" s="24"/>
      <c r="I74" s="24"/>
    </row>
    <row r="75" spans="1:9" x14ac:dyDescent="0.25">
      <c r="A75" s="9"/>
      <c r="F75" s="60"/>
      <c r="G75" s="60"/>
      <c r="H75" s="60"/>
    </row>
    <row r="76" spans="1:9" x14ac:dyDescent="0.25">
      <c r="A76" s="9"/>
      <c r="F76" s="60"/>
      <c r="G76" s="60"/>
      <c r="H76" s="60"/>
    </row>
    <row r="77" spans="1:9" x14ac:dyDescent="0.25">
      <c r="A77" s="9"/>
      <c r="B77" s="61"/>
      <c r="C77" s="61"/>
      <c r="D77" s="61"/>
      <c r="F77" s="60"/>
      <c r="G77" s="60"/>
      <c r="H77" s="60"/>
    </row>
    <row r="78" spans="1:9" ht="31.5" customHeight="1" x14ac:dyDescent="0.25">
      <c r="A78" s="9"/>
      <c r="B78" s="57" t="s">
        <v>18</v>
      </c>
      <c r="C78" s="58"/>
      <c r="D78" s="58"/>
      <c r="F78" s="59" t="s">
        <v>74</v>
      </c>
      <c r="G78" s="59"/>
      <c r="H78" s="59"/>
    </row>
    <row r="79" spans="1:9" x14ac:dyDescent="0.25">
      <c r="A79" s="9"/>
    </row>
    <row r="80" spans="1:9" x14ac:dyDescent="0.25">
      <c r="A80" s="9"/>
    </row>
  </sheetData>
  <sheetProtection algorithmName="SHA-512" hashValue="8pakBAsDiOdC6ulKW7WklYGH4rnOBfXuhO68TNYjW/nGLwfCuWcuGxRdWnIRnCLeyikKgqvMnTwJFlknK3fROg==" saltValue="rWDEYxqr/BBtaDuCMPqhvw==" spinCount="100000" sheet="1" formatCells="0" formatColumns="0" formatRows="0" insertColumns="0" insertRows="0" insertHyperlinks="0" deleteColumns="0" deleteRows="0" sort="0" autoFilter="0" pivotTables="0"/>
  <protectedRanges>
    <protectedRange sqref="I48:I56" name="Rozstęp1"/>
  </protectedRanges>
  <mergeCells count="98">
    <mergeCell ref="A39:A41"/>
    <mergeCell ref="F68:H68"/>
    <mergeCell ref="B48:H48"/>
    <mergeCell ref="A60:G60"/>
    <mergeCell ref="A61:G61"/>
    <mergeCell ref="A58:I58"/>
    <mergeCell ref="A63:I63"/>
    <mergeCell ref="F65:H67"/>
    <mergeCell ref="B67:D67"/>
    <mergeCell ref="B68:D68"/>
    <mergeCell ref="B50:H50"/>
    <mergeCell ref="B51:H51"/>
    <mergeCell ref="B52:H52"/>
    <mergeCell ref="B53:H53"/>
    <mergeCell ref="B54:H54"/>
    <mergeCell ref="B55:H55"/>
    <mergeCell ref="B30:H30"/>
    <mergeCell ref="E35:I35"/>
    <mergeCell ref="A46:I46"/>
    <mergeCell ref="A57:H57"/>
    <mergeCell ref="H59:I59"/>
    <mergeCell ref="F40:I40"/>
    <mergeCell ref="A59:G59"/>
    <mergeCell ref="A42:I42"/>
    <mergeCell ref="B43:G43"/>
    <mergeCell ref="B44:G44"/>
    <mergeCell ref="H43:I43"/>
    <mergeCell ref="H44:I44"/>
    <mergeCell ref="A45:I45"/>
    <mergeCell ref="F41:I41"/>
    <mergeCell ref="B39:E41"/>
    <mergeCell ref="A36:A38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24:A26"/>
    <mergeCell ref="B24:D26"/>
    <mergeCell ref="F24:I24"/>
    <mergeCell ref="F25:I25"/>
    <mergeCell ref="F26:I26"/>
    <mergeCell ref="E31:H31"/>
    <mergeCell ref="E32:H32"/>
    <mergeCell ref="E34:I34"/>
    <mergeCell ref="B47:H47"/>
    <mergeCell ref="B49:H49"/>
    <mergeCell ref="B56:H56"/>
    <mergeCell ref="B78:D78"/>
    <mergeCell ref="F78:H78"/>
    <mergeCell ref="F75:H77"/>
    <mergeCell ref="B77:D77"/>
    <mergeCell ref="A70:I70"/>
    <mergeCell ref="A71:I71"/>
    <mergeCell ref="A72:I72"/>
    <mergeCell ref="A73:I73"/>
    <mergeCell ref="A62:H62"/>
    <mergeCell ref="B28:E28"/>
    <mergeCell ref="F28:I28"/>
    <mergeCell ref="B27:E27"/>
    <mergeCell ref="F27:I27"/>
    <mergeCell ref="F39:H39"/>
    <mergeCell ref="F38:I38"/>
    <mergeCell ref="B34:D34"/>
    <mergeCell ref="B29:E29"/>
    <mergeCell ref="F29:I29"/>
    <mergeCell ref="A33:I33"/>
    <mergeCell ref="B36:E38"/>
    <mergeCell ref="F37:I37"/>
    <mergeCell ref="F36:H36"/>
    <mergeCell ref="B35:D35"/>
    <mergeCell ref="A31:A32"/>
    <mergeCell ref="B31:D32"/>
  </mergeCells>
  <conditionalFormatting sqref="I61">
    <cfRule type="cellIs" dxfId="1" priority="1" operator="lessThan">
      <formula>0.2</formula>
    </cfRule>
    <cfRule type="cellIs" dxfId="0" priority="2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0" xr:uid="{726E4F19-8FBB-4554-B3D7-5965D68EB26F}">
      <formula1>35000</formula1>
    </dataValidation>
    <dataValidation type="textLength" allowBlank="1" showInputMessage="1" showErrorMessage="1" error="Tekst powinien zawierać do 1000 znaków." sqref="E34:I34" xr:uid="{DF0F3727-7FE8-4158-B06D-7200CCEFF66D}">
      <formula1>1</formula1>
      <formula2>1000</formula2>
    </dataValidation>
    <dataValidation type="textLength" allowBlank="1" showInputMessage="1" showErrorMessage="1" error="Tekst powinien zawierać do 1500 znaków." sqref="E35:I35" xr:uid="{242DF953-E747-4AD7-B779-459A20A4FDEF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7" fitToHeight="0" orientation="portrait" r:id="rId1"/>
  <headerFooter>
    <oddHeader>&amp;LAktywna tablica 2024 - &amp;"-,Pogrubiony"Wniosek A dyrektora szkoły</oddHeader>
    <oddFooter>Strona &amp;P z &amp;N</oddFooter>
  </headerFooter>
  <rowBreaks count="3" manualBreakCount="3">
    <brk id="32" max="8" man="1"/>
    <brk id="41" max="8" man="1"/>
    <brk id="69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Proszę wybrać z listy" xr:uid="{9569DE51-2C5C-48E4-8B20-AC1AB7D4B9B4}">
          <x14:formula1>
            <xm:f>słowniki!$A$1:$A$3</xm:f>
          </x14:formula1>
          <xm:sqref>I39 I36 I30</xm:sqref>
        </x14:dataValidation>
        <x14:dataValidation type="list" allowBlank="1" showInputMessage="1" showErrorMessage="1" prompt="Proszę wybrać z listy" xr:uid="{C48146D5-5C4D-468C-AD6A-D3BB453BBDFB}">
          <x14:formula1>
            <xm:f>słowniki!$A$11:$A$16</xm:f>
          </x14:formula1>
          <xm:sqref>F27:I27</xm:sqref>
        </x14:dataValidation>
        <x14:dataValidation type="list" allowBlank="1" showInputMessage="1" showErrorMessage="1" prompt="Proszę wybrać z listy" xr:uid="{5EA5B383-F78B-4CF7-8955-42E082195BCF}">
          <x14:formula1>
            <xm:f>słowniki!$L$5:$L$9</xm:f>
          </x14:formula1>
          <xm:sqref>F28:I28</xm:sqref>
        </x14:dataValidation>
        <x14:dataValidation type="list" showInputMessage="1" showErrorMessage="1" prompt="Proszę wybrać z listy" xr:uid="{3D0F11C7-1198-4C99-97FE-E4BDA7BC2167}">
          <x14:formula1>
            <xm:f>słowniki!$M$6:$M$11</xm:f>
          </x14:formula1>
          <xm:sqref>F29:I29</xm:sqref>
        </x14:dataValidation>
        <x14:dataValidation type="custom" allowBlank="1" showInputMessage="1" showErrorMessage="1" error="AAAAAAA" xr:uid="{DAA0813C-9564-4596-8225-F8E54A9AA210}">
          <x14:formula1>
            <xm:f>I60&gt;słowniki!B1048572</xm:f>
          </x14:formula1>
          <xm:sqref>I62</xm:sqref>
        </x14:dataValidation>
        <x14:dataValidation type="custom" allowBlank="1" showInputMessage="1" showErrorMessage="1" error="AAAAAAA" xr:uid="{FF8CF6A8-F266-40C4-B261-F6AB3F8C63BE}">
          <x14:formula1>
            <xm:f>H60&gt;słowniki!A1048572</xm:f>
          </x14:formula1>
          <xm:sqref>A62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workbookViewId="0">
      <selection activeCell="M28" sqref="M28"/>
    </sheetView>
  </sheetViews>
  <sheetFormatPr defaultColWidth="9.140625" defaultRowHeight="15" x14ac:dyDescent="0.25"/>
  <cols>
    <col min="1" max="9" width="9.140625" style="3"/>
    <col min="10" max="10" width="17.5703125" style="3" customWidth="1"/>
    <col min="11" max="11" width="9.140625" style="3"/>
    <col min="12" max="12" width="24.140625" style="3" customWidth="1"/>
    <col min="13" max="13" width="25.42578125" style="3" customWidth="1"/>
    <col min="14" max="16384" width="9.140625" style="3"/>
  </cols>
  <sheetData>
    <row r="1" spans="1:13" x14ac:dyDescent="0.25">
      <c r="A1" s="7"/>
    </row>
    <row r="2" spans="1:13" x14ac:dyDescent="0.25">
      <c r="A2" s="7" t="s">
        <v>31</v>
      </c>
    </row>
    <row r="3" spans="1:13" x14ac:dyDescent="0.25">
      <c r="A3" s="7" t="s">
        <v>32</v>
      </c>
    </row>
    <row r="4" spans="1:13" ht="45" x14ac:dyDescent="0.25">
      <c r="A4" s="3">
        <v>14000</v>
      </c>
      <c r="J4" s="4" t="s">
        <v>44</v>
      </c>
    </row>
    <row r="5" spans="1:13" x14ac:dyDescent="0.25">
      <c r="A5" s="3" t="s">
        <v>38</v>
      </c>
    </row>
    <row r="6" spans="1:13" x14ac:dyDescent="0.25">
      <c r="A6" s="3" t="s">
        <v>33</v>
      </c>
      <c r="L6" s="7" t="s">
        <v>51</v>
      </c>
    </row>
    <row r="7" spans="1:13" x14ac:dyDescent="0.25">
      <c r="A7" s="5" t="e">
        <f>'Wniosek A'!I60</f>
        <v>#DIV/0!</v>
      </c>
      <c r="L7" s="7" t="s">
        <v>52</v>
      </c>
      <c r="M7" s="7" t="s">
        <v>53</v>
      </c>
    </row>
    <row r="8" spans="1:13" x14ac:dyDescent="0.25">
      <c r="A8" s="3" t="s">
        <v>40</v>
      </c>
      <c r="L8" s="7" t="s">
        <v>55</v>
      </c>
      <c r="M8" s="7" t="s">
        <v>54</v>
      </c>
    </row>
    <row r="9" spans="1:13" x14ac:dyDescent="0.25">
      <c r="L9" s="7" t="s">
        <v>32</v>
      </c>
      <c r="M9" s="7" t="s">
        <v>67</v>
      </c>
    </row>
    <row r="10" spans="1:13" x14ac:dyDescent="0.25">
      <c r="M10" s="7" t="s">
        <v>72</v>
      </c>
    </row>
    <row r="11" spans="1:13" x14ac:dyDescent="0.25">
      <c r="M11" s="7" t="s">
        <v>32</v>
      </c>
    </row>
    <row r="12" spans="1:13" x14ac:dyDescent="0.25">
      <c r="A12" s="3" t="s">
        <v>77</v>
      </c>
    </row>
    <row r="13" spans="1:13" x14ac:dyDescent="0.25">
      <c r="A13" s="3" t="s">
        <v>34</v>
      </c>
    </row>
    <row r="14" spans="1:13" x14ac:dyDescent="0.25">
      <c r="A14" s="3" t="s">
        <v>35</v>
      </c>
    </row>
    <row r="15" spans="1:13" x14ac:dyDescent="0.25">
      <c r="A15" s="3" t="s">
        <v>36</v>
      </c>
    </row>
    <row r="16" spans="1:13" x14ac:dyDescent="0.25">
      <c r="A16" s="3" t="s">
        <v>37</v>
      </c>
    </row>
    <row r="18" spans="1:1" x14ac:dyDescent="0.25">
      <c r="A18" s="3" t="s">
        <v>40</v>
      </c>
    </row>
    <row r="22" spans="1:1" x14ac:dyDescent="0.25">
      <c r="A22" s="3" t="s">
        <v>41</v>
      </c>
    </row>
    <row r="25" spans="1:1" x14ac:dyDescent="0.25">
      <c r="A25" s="3" t="s">
        <v>42</v>
      </c>
    </row>
    <row r="26" spans="1:1" x14ac:dyDescent="0.25">
      <c r="A26" s="3" t="s">
        <v>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słowniki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2024-01-25T08:18:33Z</cp:lastPrinted>
  <dcterms:created xsi:type="dcterms:W3CDTF">2021-03-24T08:42:51Z</dcterms:created>
  <dcterms:modified xsi:type="dcterms:W3CDTF">2024-01-25T08:18:45Z</dcterms:modified>
</cp:coreProperties>
</file>