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damian.hawryluk\Desktop\"/>
    </mc:Choice>
  </mc:AlternateContent>
  <xr:revisionPtr revIDLastSave="0" documentId="13_ncr:1_{A8779DF5-516B-42EA-A91F-76FB8D5DB47A}" xr6:coauthVersionLast="36" xr6:coauthVersionMax="36" xr10:uidLastSave="{00000000-0000-0000-0000-000000000000}"/>
  <bookViews>
    <workbookView xWindow="-120" yWindow="-120" windowWidth="20730" windowHeight="11160" tabRatio="904" xr2:uid="{00000000-000D-0000-FFFF-FFFF00000000}"/>
  </bookViews>
  <sheets>
    <sheet name="WNIOSKI_OCHRONA" sheetId="40" r:id="rId1"/>
    <sheet name="DECYZJE-OCHR" sheetId="41" r:id="rId2"/>
    <sheet name="ODWOŁANIA" sheetId="42" r:id="rId3"/>
    <sheet name="DECYZJE-RADA" sheetId="43" r:id="rId4"/>
    <sheet name="AZYL" sheetId="39" r:id="rId5"/>
    <sheet name="WIZY" sheetId="3" r:id="rId6"/>
    <sheet name="ZAPROSZENIA" sheetId="5" r:id="rId7"/>
    <sheet name="POB.STAŁY-WNIOSKI" sheetId="6" r:id="rId8"/>
    <sheet name="POB.STAŁY-DECYZJE" sheetId="7" r:id="rId9"/>
    <sheet name="REZYDENT-WNI" sheetId="13" r:id="rId10"/>
    <sheet name="REZYDENT-DEC" sheetId="14" r:id="rId11"/>
    <sheet name="POB.CZASOWY-WNIOSKI" sheetId="8" r:id="rId12"/>
    <sheet name="POB.CZASOWY-DECYZJE" sheetId="9" r:id="rId13"/>
    <sheet name="UNIA EUROPEJSKA" sheetId="10" r:id="rId14"/>
    <sheet name="RODZINY UE" sheetId="12" r:id="rId15"/>
    <sheet name="WIELKA BRYTANIA" sheetId="44" r:id="rId16"/>
    <sheet name="RODZINY WB" sheetId="45" r:id="rId17"/>
    <sheet name="ZOBOWIĄZANIA" sheetId="16" r:id="rId18"/>
    <sheet name="ODMOWA" sheetId="20" r:id="rId19"/>
    <sheet name="POBYT TOLEROWANY" sheetId="18" r:id="rId20"/>
    <sheet name="POBYT HUMANITARNY" sheetId="35" r:id="rId21"/>
    <sheet name="ODWOŁANIA - LEGALIZACJA" sheetId="36" r:id="rId22"/>
    <sheet name="KARTY POBYTU" sheetId="24" r:id="rId23"/>
  </sheets>
  <definedNames>
    <definedName name="_xlnm._FilterDatabase" localSheetId="22" hidden="1">'KARTY POBYTU'!#REF!</definedName>
    <definedName name="_xlnm.Print_Titles" localSheetId="1">'DECYZJE-OCHR'!$3:$4</definedName>
    <definedName name="_xlnm.Print_Titles" localSheetId="3">'DECYZJE-RADA'!$3:$4</definedName>
    <definedName name="_xlnm.Print_Titles" localSheetId="22">'KARTY POBYTU'!$3:$3</definedName>
    <definedName name="_xlnm.Print_Titles" localSheetId="18">ODMOWA!$4:$4</definedName>
    <definedName name="_xlnm.Print_Titles" localSheetId="2">ODWOŁANIA!$4:$4</definedName>
    <definedName name="_xlnm.Print_Titles" localSheetId="12">'POB.CZASOWY-DECYZJE'!$3:$4</definedName>
    <definedName name="_xlnm.Print_Titles" localSheetId="11">'POB.CZASOWY-WNIOSKI'!$3:$3</definedName>
    <definedName name="_xlnm.Print_Titles" localSheetId="8">'POB.STAŁY-DECYZJE'!$3:$4</definedName>
    <definedName name="_xlnm.Print_Titles" localSheetId="7">'POB.STAŁY-WNIOSKI'!$3:$3</definedName>
    <definedName name="_xlnm.Print_Titles" localSheetId="10">'REZYDENT-DEC'!$4:$4</definedName>
    <definedName name="_xlnm.Print_Titles" localSheetId="9">'REZYDENT-WNI'!$4:$4</definedName>
    <definedName name="_xlnm.Print_Titles" localSheetId="14">'RODZINY UE'!$4:$4</definedName>
    <definedName name="_xlnm.Print_Titles" localSheetId="13">'UNIA EUROPEJSKA'!$41:$41</definedName>
    <definedName name="_xlnm.Print_Titles" localSheetId="0">WNIOSKI_OCHRONA!$4:$4</definedName>
    <definedName name="_xlnm.Print_Titles" localSheetId="6">ZAPROSZENIA!$3:$3</definedName>
    <definedName name="_xlnm.Print_Titles" localSheetId="17">ZOBOWIĄZANIA!$4:$4</definedName>
  </definedNames>
  <calcPr calcId="191029"/>
</workbook>
</file>

<file path=xl/calcChain.xml><?xml version="1.0" encoding="utf-8"?>
<calcChain xmlns="http://schemas.openxmlformats.org/spreadsheetml/2006/main">
  <c r="J29" i="41" l="1"/>
  <c r="J30" i="41"/>
  <c r="J31" i="41"/>
  <c r="J32" i="41"/>
  <c r="J33" i="41"/>
  <c r="J34" i="41"/>
  <c r="J35" i="41"/>
  <c r="J36" i="41"/>
  <c r="J37" i="41"/>
  <c r="C21" i="36" l="1"/>
  <c r="D21" i="36"/>
  <c r="E21" i="36"/>
  <c r="F21" i="36"/>
  <c r="G21" i="36"/>
  <c r="H21" i="36"/>
  <c r="I21" i="36"/>
  <c r="J21" i="36"/>
  <c r="B21" i="36"/>
  <c r="B18" i="44" l="1"/>
  <c r="C88" i="20" l="1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 l="1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I32" i="10" l="1"/>
  <c r="H32" i="10"/>
  <c r="J31" i="10"/>
  <c r="J29" i="10"/>
  <c r="J13" i="10"/>
  <c r="J34" i="39"/>
  <c r="J37" i="39"/>
  <c r="G34" i="39"/>
  <c r="G37" i="39"/>
  <c r="D34" i="39"/>
  <c r="D37" i="39"/>
  <c r="J30" i="39"/>
  <c r="J32" i="39"/>
  <c r="G30" i="39"/>
  <c r="G32" i="39"/>
  <c r="D30" i="39"/>
  <c r="D32" i="39"/>
  <c r="J26" i="39"/>
  <c r="J27" i="39"/>
  <c r="D26" i="39"/>
  <c r="D27" i="39"/>
  <c r="J6" i="7" l="1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5" i="7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6" i="14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4" i="6"/>
  <c r="M6" i="9"/>
  <c r="M11" i="9"/>
  <c r="M12" i="9"/>
  <c r="M20" i="9"/>
  <c r="M23" i="9"/>
  <c r="M27" i="9"/>
  <c r="M30" i="9"/>
  <c r="M39" i="9"/>
  <c r="M44" i="9"/>
  <c r="M52" i="9"/>
  <c r="M60" i="9"/>
  <c r="M64" i="9"/>
  <c r="M76" i="9"/>
  <c r="M78" i="9"/>
  <c r="M82" i="9"/>
  <c r="M86" i="9"/>
  <c r="M25" i="9"/>
  <c r="M32" i="9"/>
  <c r="M84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38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38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38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5" i="9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B151" i="9"/>
  <c r="C151" i="9"/>
  <c r="E151" i="9"/>
  <c r="F151" i="9"/>
  <c r="H151" i="9"/>
  <c r="I151" i="9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4" i="8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6" i="10"/>
  <c r="C57" i="12"/>
  <c r="B57" i="12"/>
  <c r="D52" i="12"/>
  <c r="D53" i="12"/>
  <c r="D54" i="12"/>
  <c r="D55" i="12"/>
  <c r="D56" i="12"/>
  <c r="I25" i="12"/>
  <c r="H25" i="12"/>
  <c r="J22" i="12"/>
  <c r="J23" i="12"/>
  <c r="J24" i="12"/>
  <c r="I7" i="45"/>
  <c r="H7" i="45"/>
  <c r="J6" i="45"/>
  <c r="J5" i="45"/>
  <c r="J7" i="45" s="1"/>
  <c r="C98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5" i="16"/>
  <c r="B98" i="16"/>
  <c r="E94" i="16" l="1"/>
  <c r="E82" i="16"/>
  <c r="E74" i="16"/>
  <c r="E58" i="16"/>
  <c r="E50" i="16"/>
  <c r="E42" i="16"/>
  <c r="E26" i="16"/>
  <c r="E18" i="16"/>
  <c r="E6" i="16"/>
  <c r="E85" i="16"/>
  <c r="E77" i="16"/>
  <c r="E69" i="16"/>
  <c r="E53" i="16"/>
  <c r="E41" i="16"/>
  <c r="E33" i="16"/>
  <c r="E96" i="16"/>
  <c r="E92" i="16"/>
  <c r="E88" i="16"/>
  <c r="E80" i="16"/>
  <c r="E76" i="16"/>
  <c r="E72" i="16"/>
  <c r="E64" i="16"/>
  <c r="E60" i="16"/>
  <c r="E56" i="16"/>
  <c r="E48" i="16"/>
  <c r="E44" i="16"/>
  <c r="E40" i="16"/>
  <c r="E32" i="16"/>
  <c r="E28" i="16"/>
  <c r="E24" i="16"/>
  <c r="E16" i="16"/>
  <c r="E12" i="16"/>
  <c r="E8" i="16"/>
  <c r="E86" i="16"/>
  <c r="E78" i="16"/>
  <c r="E70" i="16"/>
  <c r="E54" i="16"/>
  <c r="E46" i="16"/>
  <c r="E38" i="16"/>
  <c r="E22" i="16"/>
  <c r="E14" i="16"/>
  <c r="E10" i="16"/>
  <c r="E89" i="16"/>
  <c r="E81" i="16"/>
  <c r="E73" i="16"/>
  <c r="E57" i="16"/>
  <c r="E49" i="16"/>
  <c r="E45" i="16"/>
  <c r="E29" i="16"/>
  <c r="E25" i="16"/>
  <c r="E17" i="16"/>
  <c r="E9" i="16"/>
  <c r="E95" i="16"/>
  <c r="E91" i="16"/>
  <c r="E83" i="16"/>
  <c r="E79" i="16"/>
  <c r="E75" i="16"/>
  <c r="E67" i="16"/>
  <c r="E63" i="16"/>
  <c r="E59" i="16"/>
  <c r="E51" i="16"/>
  <c r="E47" i="16"/>
  <c r="E43" i="16"/>
  <c r="E35" i="16"/>
  <c r="E31" i="16"/>
  <c r="E27" i="16"/>
  <c r="E19" i="16"/>
  <c r="E15" i="16"/>
  <c r="E11" i="16"/>
  <c r="D98" i="16"/>
  <c r="E98" i="16" s="1"/>
  <c r="D151" i="9"/>
  <c r="M15" i="9"/>
  <c r="M50" i="9"/>
  <c r="M38" i="9"/>
  <c r="M90" i="9"/>
  <c r="M7" i="9"/>
  <c r="M111" i="9"/>
  <c r="M46" i="9"/>
  <c r="M14" i="9"/>
  <c r="M43" i="9"/>
  <c r="M34" i="9"/>
  <c r="M87" i="9"/>
  <c r="M145" i="9"/>
  <c r="M63" i="9"/>
  <c r="M22" i="9"/>
  <c r="M137" i="9"/>
  <c r="M129" i="9"/>
  <c r="M122" i="9"/>
  <c r="M106" i="9"/>
  <c r="M98" i="9"/>
  <c r="M74" i="9"/>
  <c r="M66" i="9"/>
  <c r="M58" i="9"/>
  <c r="M42" i="9"/>
  <c r="M33" i="9"/>
  <c r="M18" i="9"/>
  <c r="M10" i="9"/>
  <c r="M118" i="9"/>
  <c r="M5" i="9"/>
  <c r="M13" i="9"/>
  <c r="M114" i="9"/>
  <c r="M108" i="9"/>
  <c r="M110" i="9"/>
  <c r="M99" i="9"/>
  <c r="M75" i="9"/>
  <c r="M67" i="9"/>
  <c r="M65" i="9"/>
  <c r="M51" i="9"/>
  <c r="M124" i="9"/>
  <c r="M61" i="9"/>
  <c r="M89" i="9"/>
  <c r="M95" i="9"/>
  <c r="M55" i="9"/>
  <c r="M97" i="9"/>
  <c r="M57" i="9"/>
  <c r="M54" i="9"/>
  <c r="M17" i="9"/>
  <c r="M126" i="9"/>
  <c r="M143" i="9"/>
  <c r="M135" i="9"/>
  <c r="M127" i="9"/>
  <c r="M120" i="9"/>
  <c r="M112" i="9"/>
  <c r="M104" i="9"/>
  <c r="M96" i="9"/>
  <c r="M93" i="9"/>
  <c r="M88" i="9"/>
  <c r="M80" i="9"/>
  <c r="M72" i="9"/>
  <c r="M56" i="9"/>
  <c r="M48" i="9"/>
  <c r="M134" i="9"/>
  <c r="M119" i="9"/>
  <c r="M94" i="9"/>
  <c r="M148" i="9"/>
  <c r="M125" i="9"/>
  <c r="M117" i="9"/>
  <c r="M109" i="9"/>
  <c r="M101" i="9"/>
  <c r="M85" i="9"/>
  <c r="M77" i="9"/>
  <c r="M69" i="9"/>
  <c r="M53" i="9"/>
  <c r="M45" i="9"/>
  <c r="M40" i="9"/>
  <c r="M36" i="9"/>
  <c r="M31" i="9"/>
  <c r="M28" i="9"/>
  <c r="M24" i="9"/>
  <c r="M21" i="9"/>
  <c r="M8" i="9"/>
  <c r="M140" i="9"/>
  <c r="M132" i="9"/>
  <c r="M103" i="9"/>
  <c r="M79" i="9"/>
  <c r="M71" i="9"/>
  <c r="M47" i="9"/>
  <c r="M121" i="9"/>
  <c r="M116" i="9"/>
  <c r="M100" i="9"/>
  <c r="M92" i="9"/>
  <c r="M68" i="9"/>
  <c r="M35" i="9"/>
  <c r="M142" i="9"/>
  <c r="M128" i="9"/>
  <c r="M113" i="9"/>
  <c r="M105" i="9"/>
  <c r="M102" i="9"/>
  <c r="M91" i="9"/>
  <c r="M83" i="9"/>
  <c r="M81" i="9"/>
  <c r="M73" i="9"/>
  <c r="M70" i="9"/>
  <c r="M62" i="9"/>
  <c r="M59" i="9"/>
  <c r="M49" i="9"/>
  <c r="M41" i="9"/>
  <c r="M37" i="9"/>
  <c r="M29" i="9"/>
  <c r="M26" i="9"/>
  <c r="M19" i="9"/>
  <c r="M9" i="9"/>
  <c r="M150" i="9"/>
  <c r="M130" i="9"/>
  <c r="M123" i="9"/>
  <c r="M115" i="9"/>
  <c r="M107" i="9"/>
  <c r="M16" i="9"/>
  <c r="M133" i="9"/>
  <c r="M138" i="9"/>
  <c r="M139" i="9"/>
  <c r="M141" i="9"/>
  <c r="M146" i="9"/>
  <c r="M144" i="9"/>
  <c r="M147" i="9"/>
  <c r="M131" i="9"/>
  <c r="M136" i="9"/>
  <c r="M149" i="9"/>
  <c r="J151" i="9"/>
  <c r="G151" i="9"/>
  <c r="G5" i="5"/>
  <c r="G6" i="5"/>
  <c r="G7" i="5"/>
  <c r="G8" i="5"/>
  <c r="G9" i="5"/>
  <c r="G10" i="5"/>
  <c r="G11" i="5"/>
  <c r="G12" i="5"/>
  <c r="G57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8" i="5"/>
  <c r="G59" i="5"/>
  <c r="G60" i="5"/>
  <c r="G61" i="5"/>
  <c r="G62" i="5"/>
  <c r="G63" i="5"/>
  <c r="G65" i="5"/>
  <c r="G66" i="5"/>
  <c r="G64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4" i="5"/>
  <c r="F105" i="5"/>
  <c r="E23" i="16" l="1"/>
  <c r="E39" i="16"/>
  <c r="E55" i="16"/>
  <c r="E71" i="16"/>
  <c r="E87" i="16"/>
  <c r="E13" i="16"/>
  <c r="E37" i="16"/>
  <c r="E65" i="16"/>
  <c r="E97" i="16"/>
  <c r="E30" i="16"/>
  <c r="E62" i="16"/>
  <c r="E90" i="16"/>
  <c r="E20" i="16"/>
  <c r="E36" i="16"/>
  <c r="E52" i="16"/>
  <c r="E68" i="16"/>
  <c r="E84" i="16"/>
  <c r="E21" i="16"/>
  <c r="E61" i="16"/>
  <c r="E93" i="16"/>
  <c r="E34" i="16"/>
  <c r="E66" i="16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P22" i="43"/>
  <c r="B82" i="41"/>
  <c r="C82" i="41"/>
  <c r="E82" i="41"/>
  <c r="F82" i="41"/>
  <c r="J5" i="41"/>
  <c r="J6" i="41"/>
  <c r="J7" i="41"/>
  <c r="J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6" i="41"/>
  <c r="J27" i="41"/>
  <c r="J28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2" i="41"/>
  <c r="J53" i="41"/>
  <c r="J51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H82" i="41"/>
  <c r="I82" i="41"/>
  <c r="K82" i="41"/>
  <c r="L82" i="41"/>
  <c r="D6" i="40"/>
  <c r="D7" i="40"/>
  <c r="D8" i="40"/>
  <c r="D9" i="40"/>
  <c r="D10" i="40"/>
  <c r="D11" i="40"/>
  <c r="D12" i="40"/>
  <c r="D13" i="40"/>
  <c r="D14" i="40"/>
  <c r="D15" i="40"/>
  <c r="D16" i="40"/>
  <c r="D17" i="40"/>
  <c r="D18" i="40"/>
  <c r="D19" i="40"/>
  <c r="D20" i="40"/>
  <c r="D21" i="40"/>
  <c r="D22" i="40"/>
  <c r="D23" i="40"/>
  <c r="D24" i="40"/>
  <c r="D25" i="40"/>
  <c r="D26" i="40"/>
  <c r="D27" i="40"/>
  <c r="D28" i="40"/>
  <c r="D29" i="40"/>
  <c r="D30" i="40"/>
  <c r="D31" i="40"/>
  <c r="D32" i="40"/>
  <c r="D33" i="40"/>
  <c r="D34" i="40"/>
  <c r="D35" i="40"/>
  <c r="D36" i="40"/>
  <c r="D37" i="40"/>
  <c r="D38" i="40"/>
  <c r="D39" i="40"/>
  <c r="D40" i="40"/>
  <c r="D41" i="40"/>
  <c r="D42" i="40"/>
  <c r="D43" i="40"/>
  <c r="D44" i="40"/>
  <c r="D45" i="40"/>
  <c r="D46" i="40"/>
  <c r="D47" i="40"/>
  <c r="D48" i="40"/>
  <c r="D49" i="40"/>
  <c r="D50" i="40"/>
  <c r="D51" i="40"/>
  <c r="D52" i="40"/>
  <c r="D53" i="40"/>
  <c r="D54" i="40"/>
  <c r="D55" i="40"/>
  <c r="D56" i="40"/>
  <c r="D57" i="40"/>
  <c r="D58" i="40"/>
  <c r="D59" i="40"/>
  <c r="D60" i="40"/>
  <c r="D61" i="40"/>
  <c r="D62" i="40"/>
  <c r="D63" i="40"/>
  <c r="D64" i="40"/>
  <c r="D65" i="40"/>
  <c r="D66" i="40"/>
  <c r="D67" i="40"/>
  <c r="D68" i="40"/>
  <c r="D69" i="40"/>
  <c r="D70" i="40"/>
  <c r="D71" i="40"/>
  <c r="D72" i="40"/>
  <c r="D73" i="40"/>
  <c r="D74" i="40"/>
  <c r="D75" i="40"/>
  <c r="D76" i="40"/>
  <c r="D77" i="40"/>
  <c r="D78" i="40"/>
  <c r="D79" i="40"/>
  <c r="D80" i="40"/>
  <c r="D5" i="40"/>
  <c r="M82" i="41" l="1"/>
  <c r="G82" i="41"/>
  <c r="J82" i="41"/>
  <c r="D82" i="41"/>
  <c r="Q190" i="24"/>
  <c r="P190" i="24"/>
  <c r="O190" i="24"/>
  <c r="N190" i="24"/>
  <c r="M190" i="24"/>
  <c r="K190" i="24"/>
  <c r="L190" i="24"/>
  <c r="J190" i="24"/>
  <c r="I190" i="24"/>
  <c r="H190" i="24"/>
  <c r="G190" i="24"/>
  <c r="F190" i="24"/>
  <c r="E190" i="24"/>
  <c r="D190" i="24"/>
  <c r="C190" i="24"/>
  <c r="B190" i="24"/>
  <c r="R189" i="24"/>
  <c r="R188" i="24"/>
  <c r="R187" i="24"/>
  <c r="R186" i="24"/>
  <c r="R185" i="24"/>
  <c r="R184" i="24"/>
  <c r="R183" i="24"/>
  <c r="R182" i="24"/>
  <c r="R181" i="24"/>
  <c r="R180" i="24"/>
  <c r="R179" i="24"/>
  <c r="R178" i="24"/>
  <c r="R177" i="24"/>
  <c r="R176" i="24"/>
  <c r="R175" i="24"/>
  <c r="R174" i="24"/>
  <c r="R173" i="24"/>
  <c r="R172" i="24"/>
  <c r="R171" i="24"/>
  <c r="R170" i="24"/>
  <c r="R169" i="24"/>
  <c r="R168" i="24"/>
  <c r="R167" i="24"/>
  <c r="R166" i="24"/>
  <c r="R165" i="24"/>
  <c r="R164" i="24"/>
  <c r="R163" i="24"/>
  <c r="R162" i="24"/>
  <c r="R161" i="24"/>
  <c r="R160" i="24"/>
  <c r="R159" i="24"/>
  <c r="R158" i="24"/>
  <c r="R157" i="24"/>
  <c r="R156" i="24"/>
  <c r="R155" i="24"/>
  <c r="R154" i="24"/>
  <c r="R153" i="24"/>
  <c r="R152" i="24"/>
  <c r="R151" i="24"/>
  <c r="R150" i="24"/>
  <c r="R149" i="24"/>
  <c r="R148" i="24"/>
  <c r="R147" i="24"/>
  <c r="R146" i="24"/>
  <c r="R145" i="24"/>
  <c r="R144" i="24"/>
  <c r="R143" i="24"/>
  <c r="R142" i="24"/>
  <c r="R141" i="24"/>
  <c r="R140" i="24"/>
  <c r="R139" i="24"/>
  <c r="R138" i="24"/>
  <c r="R137" i="24"/>
  <c r="R136" i="24"/>
  <c r="R135" i="24"/>
  <c r="R134" i="24"/>
  <c r="R133" i="24"/>
  <c r="R132" i="24"/>
  <c r="R131" i="24"/>
  <c r="R130" i="24"/>
  <c r="R129" i="24"/>
  <c r="R128" i="24"/>
  <c r="R127" i="24"/>
  <c r="R126" i="24"/>
  <c r="R125" i="24"/>
  <c r="R124" i="24"/>
  <c r="R123" i="24"/>
  <c r="R122" i="24"/>
  <c r="R121" i="24"/>
  <c r="R120" i="24"/>
  <c r="R119" i="24"/>
  <c r="R118" i="24"/>
  <c r="R117" i="24"/>
  <c r="R116" i="24"/>
  <c r="R115" i="24"/>
  <c r="R114" i="24"/>
  <c r="R113" i="24"/>
  <c r="R112" i="24"/>
  <c r="R111" i="24"/>
  <c r="R110" i="24"/>
  <c r="R109" i="24"/>
  <c r="R108" i="24"/>
  <c r="R107" i="24"/>
  <c r="R106" i="24"/>
  <c r="R105" i="24"/>
  <c r="R104" i="24"/>
  <c r="R103" i="24"/>
  <c r="R102" i="24"/>
  <c r="R101" i="24"/>
  <c r="R100" i="24"/>
  <c r="R99" i="24"/>
  <c r="R98" i="24"/>
  <c r="R97" i="24"/>
  <c r="R96" i="24"/>
  <c r="R95" i="24"/>
  <c r="R94" i="24"/>
  <c r="R93" i="24"/>
  <c r="R92" i="24"/>
  <c r="R91" i="24"/>
  <c r="R90" i="24"/>
  <c r="R89" i="24"/>
  <c r="R88" i="24"/>
  <c r="R87" i="24"/>
  <c r="R86" i="24"/>
  <c r="R85" i="24"/>
  <c r="R84" i="24"/>
  <c r="R83" i="24"/>
  <c r="R82" i="24"/>
  <c r="R81" i="24"/>
  <c r="R80" i="24"/>
  <c r="R79" i="24"/>
  <c r="R78" i="24"/>
  <c r="R77" i="24"/>
  <c r="R76" i="24"/>
  <c r="R75" i="24"/>
  <c r="R74" i="24"/>
  <c r="R73" i="24"/>
  <c r="R72" i="24"/>
  <c r="R71" i="24"/>
  <c r="R70" i="24"/>
  <c r="R69" i="24"/>
  <c r="R68" i="24"/>
  <c r="R67" i="24"/>
  <c r="R66" i="24"/>
  <c r="R65" i="24"/>
  <c r="R64" i="24"/>
  <c r="R63" i="24"/>
  <c r="R62" i="24"/>
  <c r="R61" i="24"/>
  <c r="R60" i="24"/>
  <c r="R59" i="24"/>
  <c r="R58" i="24"/>
  <c r="R57" i="24"/>
  <c r="R56" i="24"/>
  <c r="R55" i="24"/>
  <c r="R54" i="24"/>
  <c r="R53" i="24"/>
  <c r="R52" i="24"/>
  <c r="R51" i="24"/>
  <c r="R50" i="24"/>
  <c r="R49" i="24"/>
  <c r="R48" i="24"/>
  <c r="R47" i="24"/>
  <c r="R46" i="24"/>
  <c r="R45" i="24"/>
  <c r="R44" i="24"/>
  <c r="R43" i="24"/>
  <c r="R42" i="24"/>
  <c r="R41" i="24"/>
  <c r="R40" i="24"/>
  <c r="R39" i="24"/>
  <c r="R38" i="24"/>
  <c r="R37" i="24"/>
  <c r="R36" i="24"/>
  <c r="R35" i="24"/>
  <c r="R34" i="24"/>
  <c r="R33" i="24"/>
  <c r="R32" i="24"/>
  <c r="R31" i="24"/>
  <c r="R30" i="24"/>
  <c r="R29" i="24"/>
  <c r="R28" i="24"/>
  <c r="R27" i="24"/>
  <c r="R26" i="24"/>
  <c r="R25" i="24"/>
  <c r="R24" i="24"/>
  <c r="R23" i="24"/>
  <c r="R22" i="24"/>
  <c r="R21" i="24"/>
  <c r="R20" i="24"/>
  <c r="R19" i="24"/>
  <c r="R18" i="24"/>
  <c r="R17" i="24"/>
  <c r="R16" i="24"/>
  <c r="R15" i="24"/>
  <c r="R14" i="24"/>
  <c r="R13" i="24"/>
  <c r="R12" i="24"/>
  <c r="R11" i="24"/>
  <c r="R10" i="24"/>
  <c r="R9" i="24"/>
  <c r="R8" i="24"/>
  <c r="R7" i="24"/>
  <c r="R6" i="24"/>
  <c r="R5" i="24"/>
  <c r="R4" i="24"/>
  <c r="R190" i="24" l="1"/>
  <c r="L15" i="18"/>
  <c r="K15" i="18"/>
  <c r="J15" i="18"/>
  <c r="I15" i="18"/>
  <c r="H15" i="18"/>
  <c r="G15" i="18"/>
  <c r="F15" i="18"/>
  <c r="E15" i="18"/>
  <c r="D15" i="18"/>
  <c r="C15" i="18"/>
  <c r="B15" i="18"/>
  <c r="M14" i="18"/>
  <c r="M15" i="18" s="1"/>
  <c r="N15" i="18" l="1"/>
  <c r="N14" i="18"/>
  <c r="N82" i="41" l="1"/>
  <c r="O82" i="41"/>
  <c r="C18" i="44" l="1"/>
  <c r="D17" i="44"/>
  <c r="B8" i="44"/>
  <c r="C8" i="44"/>
  <c r="D7" i="44"/>
  <c r="J15" i="12"/>
  <c r="J16" i="12"/>
  <c r="J17" i="12"/>
  <c r="J18" i="12"/>
  <c r="J19" i="12"/>
  <c r="J20" i="12"/>
  <c r="J21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" i="12"/>
  <c r="B36" i="10"/>
  <c r="C36" i="10"/>
  <c r="D36" i="10"/>
  <c r="E7" i="10" s="1"/>
  <c r="D57" i="12" l="1"/>
  <c r="E34" i="10"/>
  <c r="E30" i="10"/>
  <c r="E18" i="10"/>
  <c r="E29" i="10"/>
  <c r="E9" i="10"/>
  <c r="E33" i="10"/>
  <c r="E21" i="10"/>
  <c r="E13" i="10"/>
  <c r="E32" i="10"/>
  <c r="E28" i="10"/>
  <c r="E24" i="10"/>
  <c r="E20" i="10"/>
  <c r="E16" i="10"/>
  <c r="E12" i="10"/>
  <c r="E8" i="10"/>
  <c r="E26" i="10"/>
  <c r="E22" i="10"/>
  <c r="E14" i="10"/>
  <c r="E10" i="10"/>
  <c r="E25" i="10"/>
  <c r="E17" i="10"/>
  <c r="E35" i="10"/>
  <c r="E31" i="10"/>
  <c r="E27" i="10"/>
  <c r="E23" i="10"/>
  <c r="E19" i="10"/>
  <c r="E15" i="10"/>
  <c r="E11" i="10"/>
  <c r="C81" i="40"/>
  <c r="B81" i="40"/>
  <c r="E52" i="12" l="1"/>
  <c r="E53" i="12"/>
  <c r="E54" i="12"/>
  <c r="E56" i="12"/>
  <c r="E55" i="12"/>
  <c r="J28" i="39"/>
  <c r="G28" i="39"/>
  <c r="D28" i="39"/>
  <c r="C56" i="42" l="1"/>
  <c r="B56" i="42"/>
  <c r="G15" i="35" l="1"/>
  <c r="D15" i="35"/>
  <c r="B16" i="35"/>
  <c r="C16" i="35"/>
  <c r="E16" i="35"/>
  <c r="F16" i="35"/>
  <c r="B5" i="18"/>
  <c r="C5" i="18"/>
  <c r="D4" i="18"/>
  <c r="C89" i="20"/>
  <c r="D89" i="20"/>
  <c r="B89" i="20"/>
  <c r="D16" i="44"/>
  <c r="D15" i="44"/>
  <c r="B8" i="45"/>
  <c r="C8" i="45"/>
  <c r="D6" i="45"/>
  <c r="D7" i="45"/>
  <c r="J14" i="12"/>
  <c r="J7" i="10"/>
  <c r="J8" i="10"/>
  <c r="J9" i="10"/>
  <c r="J10" i="10"/>
  <c r="J11" i="10"/>
  <c r="J12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30" i="10"/>
  <c r="J6" i="10"/>
  <c r="E74" i="14"/>
  <c r="F74" i="14"/>
  <c r="H74" i="14"/>
  <c r="I74" i="14"/>
  <c r="K74" i="14"/>
  <c r="L74" i="14"/>
  <c r="B74" i="14"/>
  <c r="C74" i="14"/>
  <c r="B88" i="13"/>
  <c r="C88" i="13"/>
  <c r="K151" i="9"/>
  <c r="L151" i="9"/>
  <c r="M99" i="7"/>
  <c r="C100" i="7"/>
  <c r="E100" i="7"/>
  <c r="F100" i="7"/>
  <c r="H100" i="7"/>
  <c r="I100" i="7"/>
  <c r="K100" i="7"/>
  <c r="L100" i="7"/>
  <c r="B100" i="7"/>
  <c r="E58" i="20" l="1"/>
  <c r="E62" i="20"/>
  <c r="E66" i="20"/>
  <c r="E60" i="20"/>
  <c r="E61" i="20"/>
  <c r="E69" i="20"/>
  <c r="E55" i="20"/>
  <c r="E59" i="20"/>
  <c r="E63" i="20"/>
  <c r="E67" i="20"/>
  <c r="E56" i="20"/>
  <c r="E64" i="20"/>
  <c r="E68" i="20"/>
  <c r="E57" i="20"/>
  <c r="E65" i="20"/>
  <c r="J32" i="10"/>
  <c r="K31" i="10" s="1"/>
  <c r="D18" i="44"/>
  <c r="H15" i="35"/>
  <c r="E51" i="12"/>
  <c r="E50" i="12"/>
  <c r="E44" i="12"/>
  <c r="E45" i="12"/>
  <c r="E46" i="12"/>
  <c r="E49" i="12"/>
  <c r="E47" i="12"/>
  <c r="E48" i="12"/>
  <c r="C153" i="8"/>
  <c r="B153" i="8"/>
  <c r="B98" i="6"/>
  <c r="C98" i="6"/>
  <c r="B105" i="5"/>
  <c r="C105" i="5"/>
  <c r="D105" i="5"/>
  <c r="E105" i="5"/>
  <c r="C31" i="3"/>
  <c r="E31" i="3"/>
  <c r="F31" i="3"/>
  <c r="B31" i="3"/>
  <c r="G25" i="39"/>
  <c r="G29" i="39"/>
  <c r="G31" i="39"/>
  <c r="G33" i="39"/>
  <c r="G35" i="39"/>
  <c r="G36" i="39"/>
  <c r="G38" i="39"/>
  <c r="E39" i="39"/>
  <c r="F39" i="39"/>
  <c r="H39" i="39"/>
  <c r="I39" i="39"/>
  <c r="B39" i="39"/>
  <c r="C39" i="39"/>
  <c r="C16" i="39"/>
  <c r="B16" i="39"/>
  <c r="B43" i="43"/>
  <c r="C43" i="43"/>
  <c r="E43" i="43"/>
  <c r="F43" i="43"/>
  <c r="H43" i="43"/>
  <c r="I43" i="43"/>
  <c r="K43" i="43"/>
  <c r="L43" i="43"/>
  <c r="Q43" i="43"/>
  <c r="R43" i="43"/>
  <c r="O43" i="43"/>
  <c r="N43" i="43"/>
  <c r="K13" i="10" l="1"/>
  <c r="K29" i="10"/>
  <c r="D56" i="42"/>
  <c r="D31" i="3"/>
  <c r="S31" i="43"/>
  <c r="S32" i="43"/>
  <c r="S38" i="43"/>
  <c r="S33" i="43"/>
  <c r="S34" i="43"/>
  <c r="S35" i="43"/>
  <c r="S36" i="43"/>
  <c r="S37" i="43"/>
  <c r="S39" i="43"/>
  <c r="S40" i="43"/>
  <c r="S42" i="43"/>
  <c r="P31" i="43"/>
  <c r="P32" i="43"/>
  <c r="P38" i="43"/>
  <c r="P33" i="43"/>
  <c r="P34" i="43"/>
  <c r="P35" i="43"/>
  <c r="P36" i="43"/>
  <c r="P37" i="43"/>
  <c r="P39" i="43"/>
  <c r="P40" i="43"/>
  <c r="P42" i="43"/>
  <c r="M31" i="43"/>
  <c r="M32" i="43"/>
  <c r="M38" i="43"/>
  <c r="M33" i="43"/>
  <c r="M34" i="43"/>
  <c r="M35" i="43"/>
  <c r="M36" i="43"/>
  <c r="M37" i="43"/>
  <c r="M39" i="43"/>
  <c r="M40" i="43"/>
  <c r="M42" i="43"/>
  <c r="J31" i="43"/>
  <c r="J32" i="43"/>
  <c r="J38" i="43"/>
  <c r="J33" i="43"/>
  <c r="J34" i="43"/>
  <c r="J35" i="43"/>
  <c r="J36" i="43"/>
  <c r="J37" i="43"/>
  <c r="J39" i="43"/>
  <c r="J40" i="43"/>
  <c r="J42" i="43"/>
  <c r="D31" i="43"/>
  <c r="D32" i="43"/>
  <c r="D38" i="43"/>
  <c r="D33" i="43"/>
  <c r="D34" i="43"/>
  <c r="D35" i="43"/>
  <c r="D36" i="43"/>
  <c r="D37" i="43"/>
  <c r="D39" i="43"/>
  <c r="D40" i="43"/>
  <c r="D42" i="43"/>
  <c r="G42" i="43"/>
  <c r="G40" i="43"/>
  <c r="G39" i="43"/>
  <c r="G37" i="43"/>
  <c r="G36" i="43"/>
  <c r="G35" i="43"/>
  <c r="G34" i="43"/>
  <c r="G33" i="43"/>
  <c r="G38" i="43"/>
  <c r="G32" i="43"/>
  <c r="G31" i="43"/>
  <c r="E88" i="20" l="1"/>
  <c r="D82" i="13" l="1"/>
  <c r="D83" i="13"/>
  <c r="D84" i="13"/>
  <c r="D85" i="13"/>
  <c r="D86" i="13"/>
  <c r="D87" i="13"/>
  <c r="D6" i="13"/>
  <c r="D7" i="13"/>
  <c r="D8" i="13"/>
  <c r="D9" i="13"/>
  <c r="D10" i="13"/>
  <c r="D11" i="13"/>
  <c r="D7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67" i="13"/>
  <c r="D68" i="13"/>
  <c r="D69" i="13"/>
  <c r="D70" i="13"/>
  <c r="D72" i="13"/>
  <c r="D73" i="13"/>
  <c r="D74" i="13"/>
  <c r="D75" i="13"/>
  <c r="D76" i="13"/>
  <c r="D77" i="13"/>
  <c r="D78" i="13"/>
  <c r="D79" i="13"/>
  <c r="D80" i="13"/>
  <c r="D81" i="13"/>
  <c r="D5" i="13"/>
  <c r="D74" i="14" l="1"/>
  <c r="D88" i="13"/>
  <c r="E83" i="13" l="1"/>
  <c r="E61" i="13"/>
  <c r="E56" i="13"/>
  <c r="E57" i="13"/>
  <c r="E43" i="13"/>
  <c r="E51" i="13"/>
  <c r="E58" i="13"/>
  <c r="E60" i="13"/>
  <c r="E46" i="13"/>
  <c r="E45" i="13"/>
  <c r="E52" i="13"/>
  <c r="E49" i="13"/>
  <c r="E65" i="13"/>
  <c r="E47" i="13"/>
  <c r="E54" i="13"/>
  <c r="E44" i="13"/>
  <c r="E62" i="13"/>
  <c r="E64" i="13"/>
  <c r="E48" i="13"/>
  <c r="E63" i="13"/>
  <c r="E53" i="13"/>
  <c r="E66" i="13"/>
  <c r="E50" i="13"/>
  <c r="E55" i="13"/>
  <c r="E59" i="13"/>
  <c r="E87" i="13"/>
  <c r="E84" i="13"/>
  <c r="E86" i="13"/>
  <c r="E85" i="13"/>
  <c r="E82" i="13"/>
  <c r="D16" i="45"/>
  <c r="J10" i="12" l="1"/>
  <c r="J11" i="12"/>
  <c r="J12" i="12"/>
  <c r="J13" i="12"/>
  <c r="M97" i="7" l="1"/>
  <c r="M98" i="7"/>
  <c r="D153" i="8" l="1"/>
  <c r="M92" i="7"/>
  <c r="M93" i="7"/>
  <c r="M94" i="7"/>
  <c r="M95" i="7"/>
  <c r="M96" i="7"/>
  <c r="E148" i="8" l="1"/>
  <c r="E151" i="8"/>
  <c r="E152" i="8"/>
  <c r="E139" i="8"/>
  <c r="E143" i="8"/>
  <c r="E137" i="8"/>
  <c r="E141" i="8"/>
  <c r="E149" i="8"/>
  <c r="E147" i="8"/>
  <c r="E140" i="8"/>
  <c r="E138" i="8"/>
  <c r="E145" i="8"/>
  <c r="E142" i="8"/>
  <c r="E150" i="8"/>
  <c r="E136" i="8"/>
  <c r="E144" i="8"/>
  <c r="E146" i="8"/>
  <c r="E135" i="8"/>
  <c r="J29" i="39" l="1"/>
  <c r="J31" i="39"/>
  <c r="J33" i="39"/>
  <c r="J35" i="39"/>
  <c r="J36" i="39"/>
  <c r="J38" i="39"/>
  <c r="D29" i="39"/>
  <c r="D31" i="39"/>
  <c r="D33" i="39"/>
  <c r="D35" i="39"/>
  <c r="D36" i="39"/>
  <c r="D38" i="39"/>
  <c r="I17" i="45" l="1"/>
  <c r="H17" i="45"/>
  <c r="J16" i="45"/>
  <c r="C17" i="45"/>
  <c r="B17" i="45"/>
  <c r="D5" i="45"/>
  <c r="D8" i="45" s="1"/>
  <c r="D6" i="44"/>
  <c r="D5" i="44"/>
  <c r="D8" i="44" l="1"/>
  <c r="D17" i="45"/>
  <c r="J17" i="45"/>
  <c r="J5" i="12"/>
  <c r="G105" i="5"/>
  <c r="D5" i="18" l="1"/>
  <c r="M74" i="14" l="1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6" i="7"/>
  <c r="M7" i="7"/>
  <c r="M8" i="7"/>
  <c r="M9" i="7"/>
  <c r="M10" i="7"/>
  <c r="M11" i="7"/>
  <c r="M12" i="7"/>
  <c r="M13" i="7"/>
  <c r="M57" i="7"/>
  <c r="M56" i="7"/>
  <c r="M58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9" i="7"/>
  <c r="M60" i="7"/>
  <c r="M61" i="7"/>
  <c r="M62" i="7"/>
  <c r="M63" i="7"/>
  <c r="M64" i="7"/>
  <c r="M66" i="7"/>
  <c r="M67" i="7"/>
  <c r="M68" i="7"/>
  <c r="M69" i="7"/>
  <c r="M70" i="7"/>
  <c r="M71" i="7"/>
  <c r="M72" i="7"/>
  <c r="M73" i="7"/>
  <c r="M74" i="7"/>
  <c r="M5" i="7"/>
  <c r="M151" i="9" l="1"/>
  <c r="M100" i="7"/>
  <c r="S6" i="43" l="1"/>
  <c r="S7" i="43"/>
  <c r="S8" i="43"/>
  <c r="S9" i="43"/>
  <c r="S18" i="43"/>
  <c r="S10" i="43"/>
  <c r="S21" i="43"/>
  <c r="S11" i="43"/>
  <c r="S12" i="43"/>
  <c r="S13" i="43"/>
  <c r="S23" i="43"/>
  <c r="S14" i="43"/>
  <c r="S15" i="43"/>
  <c r="S16" i="43"/>
  <c r="S17" i="43"/>
  <c r="S19" i="43"/>
  <c r="S20" i="43"/>
  <c r="S26" i="43"/>
  <c r="S22" i="43"/>
  <c r="S24" i="43"/>
  <c r="S25" i="43"/>
  <c r="S41" i="43"/>
  <c r="S27" i="43"/>
  <c r="S28" i="43"/>
  <c r="S29" i="43"/>
  <c r="S30" i="43"/>
  <c r="P6" i="43"/>
  <c r="P7" i="43"/>
  <c r="P8" i="43"/>
  <c r="P9" i="43"/>
  <c r="P18" i="43"/>
  <c r="P10" i="43"/>
  <c r="P21" i="43"/>
  <c r="P11" i="43"/>
  <c r="P12" i="43"/>
  <c r="P13" i="43"/>
  <c r="P23" i="43"/>
  <c r="P14" i="43"/>
  <c r="P15" i="43"/>
  <c r="P16" i="43"/>
  <c r="P17" i="43"/>
  <c r="P19" i="43"/>
  <c r="P20" i="43"/>
  <c r="P26" i="43"/>
  <c r="P24" i="43"/>
  <c r="P25" i="43"/>
  <c r="P41" i="43"/>
  <c r="P27" i="43"/>
  <c r="P28" i="43"/>
  <c r="P29" i="43"/>
  <c r="P30" i="43"/>
  <c r="M6" i="43"/>
  <c r="M7" i="43"/>
  <c r="M8" i="43"/>
  <c r="M9" i="43"/>
  <c r="M18" i="43"/>
  <c r="M10" i="43"/>
  <c r="M21" i="43"/>
  <c r="M11" i="43"/>
  <c r="M12" i="43"/>
  <c r="M13" i="43"/>
  <c r="M23" i="43"/>
  <c r="M14" i="43"/>
  <c r="M15" i="43"/>
  <c r="M16" i="43"/>
  <c r="M17" i="43"/>
  <c r="M19" i="43"/>
  <c r="M20" i="43"/>
  <c r="M26" i="43"/>
  <c r="M22" i="43"/>
  <c r="M24" i="43"/>
  <c r="M25" i="43"/>
  <c r="M41" i="43"/>
  <c r="M27" i="43"/>
  <c r="M28" i="43"/>
  <c r="M29" i="43"/>
  <c r="M30" i="43"/>
  <c r="J6" i="43"/>
  <c r="J7" i="43"/>
  <c r="J8" i="43"/>
  <c r="J9" i="43"/>
  <c r="J18" i="43"/>
  <c r="J10" i="43"/>
  <c r="J21" i="43"/>
  <c r="J11" i="43"/>
  <c r="J12" i="43"/>
  <c r="J13" i="43"/>
  <c r="J23" i="43"/>
  <c r="J14" i="43"/>
  <c r="J15" i="43"/>
  <c r="J16" i="43"/>
  <c r="J17" i="43"/>
  <c r="J19" i="43"/>
  <c r="J20" i="43"/>
  <c r="J26" i="43"/>
  <c r="J22" i="43"/>
  <c r="J24" i="43"/>
  <c r="J25" i="43"/>
  <c r="J41" i="43"/>
  <c r="J27" i="43"/>
  <c r="J28" i="43"/>
  <c r="J29" i="43"/>
  <c r="J30" i="43"/>
  <c r="G6" i="43"/>
  <c r="G7" i="43"/>
  <c r="G8" i="43"/>
  <c r="G9" i="43"/>
  <c r="G18" i="43"/>
  <c r="G10" i="43"/>
  <c r="G21" i="43"/>
  <c r="G11" i="43"/>
  <c r="G12" i="43"/>
  <c r="G13" i="43"/>
  <c r="G23" i="43"/>
  <c r="G14" i="43"/>
  <c r="G15" i="43"/>
  <c r="G16" i="43"/>
  <c r="G17" i="43"/>
  <c r="G19" i="43"/>
  <c r="G20" i="43"/>
  <c r="G26" i="43"/>
  <c r="G22" i="43"/>
  <c r="G24" i="43"/>
  <c r="G25" i="43"/>
  <c r="G41" i="43"/>
  <c r="G27" i="43"/>
  <c r="G28" i="43"/>
  <c r="G29" i="43"/>
  <c r="G30" i="43"/>
  <c r="D6" i="43"/>
  <c r="D7" i="43"/>
  <c r="D8" i="43"/>
  <c r="D9" i="43"/>
  <c r="D18" i="43"/>
  <c r="D10" i="43"/>
  <c r="D21" i="43"/>
  <c r="D11" i="43"/>
  <c r="D12" i="43"/>
  <c r="D13" i="43"/>
  <c r="D23" i="43"/>
  <c r="D14" i="43"/>
  <c r="D15" i="43"/>
  <c r="D16" i="43"/>
  <c r="D17" i="43"/>
  <c r="D19" i="43"/>
  <c r="D20" i="43"/>
  <c r="D26" i="43"/>
  <c r="D22" i="43"/>
  <c r="D24" i="43"/>
  <c r="D25" i="43"/>
  <c r="D41" i="43"/>
  <c r="D27" i="43"/>
  <c r="D28" i="43"/>
  <c r="D29" i="43"/>
  <c r="D30" i="43"/>
  <c r="G8" i="35" l="1"/>
  <c r="G9" i="35"/>
  <c r="G10" i="35"/>
  <c r="G11" i="35"/>
  <c r="G12" i="35"/>
  <c r="G13" i="35"/>
  <c r="G14" i="35"/>
  <c r="D8" i="35"/>
  <c r="D9" i="35"/>
  <c r="D10" i="35"/>
  <c r="D11" i="35"/>
  <c r="D12" i="35"/>
  <c r="D13" i="35"/>
  <c r="D14" i="35"/>
  <c r="J6" i="12"/>
  <c r="J7" i="12"/>
  <c r="J8" i="12"/>
  <c r="J9" i="12"/>
  <c r="J25" i="12" l="1"/>
  <c r="J74" i="14"/>
  <c r="G74" i="14"/>
  <c r="E38" i="12"/>
  <c r="E39" i="12"/>
  <c r="E40" i="12"/>
  <c r="E41" i="12"/>
  <c r="E42" i="12"/>
  <c r="E43" i="12"/>
  <c r="H9" i="35"/>
  <c r="H12" i="35"/>
  <c r="H14" i="35"/>
  <c r="E18" i="13"/>
  <c r="E31" i="12"/>
  <c r="E33" i="12"/>
  <c r="E32" i="12"/>
  <c r="E29" i="12"/>
  <c r="E34" i="12"/>
  <c r="E30" i="12"/>
  <c r="E25" i="12"/>
  <c r="E27" i="12"/>
  <c r="E26" i="12"/>
  <c r="E28" i="12"/>
  <c r="E35" i="12"/>
  <c r="E36" i="12"/>
  <c r="H11" i="35"/>
  <c r="H13" i="35"/>
  <c r="H10" i="35"/>
  <c r="H8" i="35"/>
  <c r="G31" i="3"/>
  <c r="J24" i="39"/>
  <c r="G24" i="39"/>
  <c r="D24" i="39"/>
  <c r="D16" i="39"/>
  <c r="P82" i="41"/>
  <c r="K23" i="12" l="1"/>
  <c r="K24" i="12"/>
  <c r="K14" i="12"/>
  <c r="K19" i="12"/>
  <c r="K18" i="12"/>
  <c r="K20" i="12"/>
  <c r="K15" i="12"/>
  <c r="K21" i="12"/>
  <c r="K16" i="12"/>
  <c r="K22" i="12"/>
  <c r="K17" i="12"/>
  <c r="D81" i="40"/>
  <c r="K30" i="10"/>
  <c r="J100" i="7"/>
  <c r="D100" i="7"/>
  <c r="G100" i="7"/>
  <c r="K11" i="12"/>
  <c r="K13" i="12"/>
  <c r="K12" i="12"/>
  <c r="K10" i="12"/>
  <c r="D98" i="6"/>
  <c r="E7" i="13"/>
  <c r="E35" i="13"/>
  <c r="E19" i="13"/>
  <c r="E41" i="13"/>
  <c r="E37" i="13"/>
  <c r="E20" i="13"/>
  <c r="E33" i="13"/>
  <c r="E29" i="13"/>
  <c r="E5" i="13"/>
  <c r="E10" i="13"/>
  <c r="E72" i="13"/>
  <c r="E23" i="13"/>
  <c r="E73" i="13"/>
  <c r="E11" i="13"/>
  <c r="E39" i="13"/>
  <c r="E24" i="13"/>
  <c r="E78" i="13"/>
  <c r="E77" i="13"/>
  <c r="E74" i="13"/>
  <c r="E71" i="13"/>
  <c r="E75" i="13"/>
  <c r="E67" i="13"/>
  <c r="E79" i="13"/>
  <c r="E32" i="13"/>
  <c r="E68" i="13"/>
  <c r="E70" i="13"/>
  <c r="E12" i="13"/>
  <c r="E16" i="13"/>
  <c r="E28" i="13"/>
  <c r="E76" i="13"/>
  <c r="E40" i="13"/>
  <c r="E81" i="13"/>
  <c r="E17" i="13"/>
  <c r="E22" i="13"/>
  <c r="E38" i="13"/>
  <c r="E13" i="13"/>
  <c r="E15" i="13"/>
  <c r="E26" i="13"/>
  <c r="E25" i="13"/>
  <c r="E69" i="13"/>
  <c r="E14" i="13"/>
  <c r="E6" i="13"/>
  <c r="E80" i="13"/>
  <c r="E31" i="13"/>
  <c r="E36" i="13"/>
  <c r="E9" i="13"/>
  <c r="E21" i="13"/>
  <c r="E34" i="13"/>
  <c r="E30" i="13"/>
  <c r="E42" i="13"/>
  <c r="E27" i="13"/>
  <c r="E8" i="13"/>
  <c r="K6" i="12"/>
  <c r="K7" i="12"/>
  <c r="K9" i="12"/>
  <c r="K8" i="12"/>
  <c r="H6" i="3"/>
  <c r="E16" i="6" l="1"/>
  <c r="E82" i="6"/>
  <c r="E86" i="6"/>
  <c r="E85" i="6"/>
  <c r="E84" i="6"/>
  <c r="E83" i="6"/>
  <c r="E46" i="40"/>
  <c r="E57" i="40"/>
  <c r="E36" i="40"/>
  <c r="E50" i="40"/>
  <c r="E5" i="40"/>
  <c r="E61" i="40"/>
  <c r="E19" i="40"/>
  <c r="E69" i="40"/>
  <c r="E64" i="40"/>
  <c r="E30" i="40"/>
  <c r="E16" i="40"/>
  <c r="E33" i="40"/>
  <c r="E40" i="40"/>
  <c r="E52" i="40"/>
  <c r="E11" i="40"/>
  <c r="E65" i="40"/>
  <c r="E59" i="40"/>
  <c r="E77" i="40"/>
  <c r="E45" i="40"/>
  <c r="E17" i="40"/>
  <c r="E70" i="40"/>
  <c r="E28" i="40"/>
  <c r="E24" i="40"/>
  <c r="E78" i="40"/>
  <c r="E8" i="40"/>
  <c r="E14" i="40"/>
  <c r="E48" i="40"/>
  <c r="E9" i="40"/>
  <c r="E47" i="40"/>
  <c r="E49" i="40"/>
  <c r="E12" i="40"/>
  <c r="E21" i="40"/>
  <c r="E6" i="40"/>
  <c r="E80" i="40"/>
  <c r="E27" i="40"/>
  <c r="E29" i="40"/>
  <c r="E66" i="40"/>
  <c r="E15" i="40"/>
  <c r="E41" i="40"/>
  <c r="E53" i="40"/>
  <c r="E20" i="40"/>
  <c r="E55" i="40"/>
  <c r="E79" i="40"/>
  <c r="E63" i="40"/>
  <c r="E32" i="40"/>
  <c r="E60" i="40"/>
  <c r="E34" i="40"/>
  <c r="E67" i="40"/>
  <c r="E7" i="40"/>
  <c r="E71" i="40"/>
  <c r="E38" i="40"/>
  <c r="E13" i="40"/>
  <c r="E56" i="40"/>
  <c r="E73" i="40"/>
  <c r="E10" i="40"/>
  <c r="E26" i="40"/>
  <c r="E25" i="40"/>
  <c r="E22" i="40"/>
  <c r="E35" i="40"/>
  <c r="E75" i="40"/>
  <c r="E39" i="40"/>
  <c r="E58" i="40"/>
  <c r="E37" i="40"/>
  <c r="E43" i="40"/>
  <c r="E54" i="40"/>
  <c r="E62" i="40"/>
  <c r="E31" i="40"/>
  <c r="E68" i="40"/>
  <c r="E74" i="40"/>
  <c r="E51" i="40"/>
  <c r="E72" i="40"/>
  <c r="E44" i="40"/>
  <c r="E76" i="40"/>
  <c r="E42" i="40"/>
  <c r="E23" i="40"/>
  <c r="E18" i="40"/>
  <c r="H31" i="3"/>
  <c r="E88" i="13"/>
  <c r="E134" i="8"/>
  <c r="E128" i="8"/>
  <c r="E125" i="8"/>
  <c r="E132" i="8"/>
  <c r="E126" i="8"/>
  <c r="E131" i="8"/>
  <c r="E127" i="8"/>
  <c r="E133" i="8"/>
  <c r="E41" i="8"/>
  <c r="E130" i="8"/>
  <c r="E129" i="8"/>
  <c r="E6" i="20"/>
  <c r="E7" i="20"/>
  <c r="E8" i="20"/>
  <c r="E9" i="20"/>
  <c r="E39" i="20"/>
  <c r="E47" i="20"/>
  <c r="E10" i="20"/>
  <c r="E11" i="20"/>
  <c r="E49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40" i="20"/>
  <c r="E41" i="20"/>
  <c r="E42" i="20"/>
  <c r="E43" i="20"/>
  <c r="E44" i="20"/>
  <c r="E45" i="20"/>
  <c r="E46" i="20"/>
  <c r="E48" i="20"/>
  <c r="E51" i="20"/>
  <c r="E50" i="20"/>
  <c r="E52" i="20"/>
  <c r="E53" i="20"/>
  <c r="E54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5" i="20"/>
  <c r="E81" i="40" l="1"/>
  <c r="E89" i="20"/>
  <c r="E7" i="16"/>
  <c r="E5" i="16"/>
  <c r="K5" i="12" l="1"/>
  <c r="K25" i="12" s="1"/>
  <c r="E6" i="12"/>
  <c r="E16" i="12"/>
  <c r="E7" i="12"/>
  <c r="E8" i="12"/>
  <c r="E9" i="12"/>
  <c r="E10" i="12"/>
  <c r="E11" i="12"/>
  <c r="E12" i="12"/>
  <c r="E13" i="12"/>
  <c r="E14" i="12"/>
  <c r="E15" i="12"/>
  <c r="E17" i="12"/>
  <c r="E18" i="12"/>
  <c r="E19" i="12"/>
  <c r="E20" i="12"/>
  <c r="E21" i="12"/>
  <c r="E22" i="12"/>
  <c r="E23" i="12"/>
  <c r="E24" i="12"/>
  <c r="E37" i="12"/>
  <c r="E5" i="12"/>
  <c r="E57" i="12" l="1"/>
  <c r="E4" i="8"/>
  <c r="E103" i="8"/>
  <c r="E106" i="8"/>
  <c r="E110" i="8"/>
  <c r="E105" i="8"/>
  <c r="E108" i="8"/>
  <c r="E112" i="8"/>
  <c r="E96" i="8"/>
  <c r="E100" i="8"/>
  <c r="E102" i="8"/>
  <c r="E113" i="8"/>
  <c r="E111" i="8"/>
  <c r="E101" i="8"/>
  <c r="E109" i="8"/>
  <c r="E107" i="8"/>
  <c r="E104" i="8"/>
  <c r="E5" i="8"/>
  <c r="E123" i="8"/>
  <c r="E122" i="8"/>
  <c r="E115" i="8"/>
  <c r="E118" i="8"/>
  <c r="E124" i="8"/>
  <c r="E120" i="8"/>
  <c r="E116" i="8"/>
  <c r="E119" i="8"/>
  <c r="E121" i="8"/>
  <c r="E117" i="8"/>
  <c r="E99" i="8"/>
  <c r="E114" i="8"/>
  <c r="E95" i="8"/>
  <c r="E92" i="8"/>
  <c r="E90" i="8"/>
  <c r="E87" i="8"/>
  <c r="E82" i="8"/>
  <c r="E79" i="8"/>
  <c r="E73" i="8"/>
  <c r="E70" i="8"/>
  <c r="E66" i="8"/>
  <c r="E64" i="8"/>
  <c r="E32" i="8"/>
  <c r="E57" i="8"/>
  <c r="E53" i="8"/>
  <c r="E50" i="8"/>
  <c r="E27" i="8"/>
  <c r="E46" i="8"/>
  <c r="E39" i="8"/>
  <c r="E36" i="8"/>
  <c r="E33" i="8"/>
  <c r="E29" i="8"/>
  <c r="E26" i="8"/>
  <c r="E23" i="8"/>
  <c r="E19" i="8"/>
  <c r="E15" i="8"/>
  <c r="E75" i="8"/>
  <c r="E12" i="8"/>
  <c r="E8" i="8"/>
  <c r="E81" i="8"/>
  <c r="E72" i="8"/>
  <c r="E63" i="8"/>
  <c r="E56" i="8"/>
  <c r="E49" i="8"/>
  <c r="E45" i="8"/>
  <c r="E38" i="8"/>
  <c r="E35" i="8"/>
  <c r="E28" i="8"/>
  <c r="E25" i="8"/>
  <c r="E22" i="8"/>
  <c r="E18" i="8"/>
  <c r="E14" i="8"/>
  <c r="E74" i="8"/>
  <c r="E11" i="8"/>
  <c r="E7" i="8"/>
  <c r="E89" i="8"/>
  <c r="E78" i="8"/>
  <c r="E69" i="8"/>
  <c r="E65" i="8"/>
  <c r="E61" i="8"/>
  <c r="E59" i="8"/>
  <c r="E98" i="8"/>
  <c r="E94" i="8"/>
  <c r="E88" i="8"/>
  <c r="E84" i="8"/>
  <c r="E77" i="8"/>
  <c r="E68" i="8"/>
  <c r="E62" i="8"/>
  <c r="E60" i="8"/>
  <c r="E55" i="8"/>
  <c r="E52" i="8"/>
  <c r="E48" i="8"/>
  <c r="E43" i="8"/>
  <c r="E40" i="8"/>
  <c r="E31" i="8"/>
  <c r="E21" i="8"/>
  <c r="E17" i="8"/>
  <c r="E85" i="8"/>
  <c r="E10" i="8"/>
  <c r="E6" i="8"/>
  <c r="E97" i="8"/>
  <c r="E93" i="8"/>
  <c r="E91" i="8"/>
  <c r="E86" i="8"/>
  <c r="E83" i="8"/>
  <c r="E80" i="8"/>
  <c r="E76" i="8"/>
  <c r="E71" i="8"/>
  <c r="E67" i="8"/>
  <c r="E58" i="8"/>
  <c r="E51" i="8"/>
  <c r="E47" i="8"/>
  <c r="E44" i="8"/>
  <c r="E42" i="8"/>
  <c r="E37" i="8"/>
  <c r="E34" i="8"/>
  <c r="E30" i="8"/>
  <c r="E24" i="8"/>
  <c r="E20" i="8"/>
  <c r="E16" i="8"/>
  <c r="E13" i="8"/>
  <c r="E54" i="8"/>
  <c r="E9" i="8"/>
  <c r="E153" i="8" l="1"/>
  <c r="K27" i="10"/>
  <c r="K28" i="10"/>
  <c r="K26" i="10"/>
  <c r="K7" i="10"/>
  <c r="K11" i="10"/>
  <c r="K16" i="10"/>
  <c r="K18" i="10"/>
  <c r="K8" i="10"/>
  <c r="K12" i="10"/>
  <c r="K17" i="10"/>
  <c r="K24" i="10"/>
  <c r="K15" i="10"/>
  <c r="K9" i="10"/>
  <c r="K14" i="10"/>
  <c r="K21" i="10"/>
  <c r="K25" i="10"/>
  <c r="K22" i="10"/>
  <c r="K19" i="10"/>
  <c r="K20" i="10"/>
  <c r="K10" i="10"/>
  <c r="K23" i="10"/>
  <c r="K6" i="10"/>
  <c r="E6" i="10"/>
  <c r="E36" i="10" s="1"/>
  <c r="K32" i="10" l="1"/>
  <c r="S5" i="43"/>
  <c r="P5" i="43"/>
  <c r="P43" i="43" s="1"/>
  <c r="M5" i="43"/>
  <c r="M43" i="43" s="1"/>
  <c r="J5" i="43"/>
  <c r="J43" i="43" s="1"/>
  <c r="G5" i="43"/>
  <c r="G43" i="43" s="1"/>
  <c r="D5" i="43"/>
  <c r="D43" i="43" l="1"/>
  <c r="S43" i="43"/>
  <c r="G16" i="35"/>
  <c r="D16" i="35"/>
  <c r="J25" i="39"/>
  <c r="J39" i="39" s="1"/>
  <c r="G39" i="39"/>
  <c r="D25" i="39"/>
  <c r="D39" i="39" s="1"/>
  <c r="H16" i="35" l="1"/>
  <c r="E71" i="6" l="1"/>
  <c r="E75" i="6"/>
  <c r="E88" i="6"/>
  <c r="E22" i="6"/>
  <c r="E28" i="6"/>
  <c r="E36" i="6"/>
  <c r="E44" i="6"/>
  <c r="E52" i="6"/>
  <c r="E62" i="6"/>
  <c r="E76" i="6"/>
  <c r="E89" i="6"/>
  <c r="E23" i="6"/>
  <c r="E29" i="6"/>
  <c r="E37" i="6"/>
  <c r="E45" i="6"/>
  <c r="E17" i="6"/>
  <c r="E30" i="6"/>
  <c r="E38" i="6"/>
  <c r="E46" i="6"/>
  <c r="E54" i="6"/>
  <c r="E78" i="6"/>
  <c r="E91" i="6"/>
  <c r="E18" i="6"/>
  <c r="E24" i="6"/>
  <c r="E68" i="6"/>
  <c r="E72" i="6"/>
  <c r="E79" i="6"/>
  <c r="E92" i="6"/>
  <c r="E19" i="6"/>
  <c r="E25" i="6"/>
  <c r="E32" i="6"/>
  <c r="E40" i="6"/>
  <c r="E48" i="6"/>
  <c r="E57" i="6"/>
  <c r="E65" i="6"/>
  <c r="E73" i="6"/>
  <c r="E80" i="6"/>
  <c r="E93" i="6"/>
  <c r="E33" i="6"/>
  <c r="E41" i="6"/>
  <c r="E49" i="6"/>
  <c r="E58" i="6"/>
  <c r="E66" i="6"/>
  <c r="E60" i="6"/>
  <c r="E67" i="6"/>
  <c r="E87" i="6"/>
  <c r="E95" i="6"/>
  <c r="E21" i="6"/>
  <c r="E27" i="6"/>
  <c r="E35" i="6"/>
  <c r="E43" i="6"/>
  <c r="E51" i="6"/>
  <c r="E61" i="6"/>
  <c r="E53" i="6"/>
  <c r="E63" i="6"/>
  <c r="E31" i="6"/>
  <c r="E39" i="6"/>
  <c r="E47" i="6"/>
  <c r="E55" i="6"/>
  <c r="E64" i="6"/>
  <c r="E74" i="6"/>
  <c r="E81" i="6"/>
  <c r="E94" i="6"/>
  <c r="E20" i="6"/>
  <c r="E26" i="6"/>
  <c r="E34" i="6"/>
  <c r="E42" i="6"/>
  <c r="E50" i="6"/>
  <c r="E69" i="6"/>
  <c r="E90" i="6"/>
  <c r="E77" i="6"/>
  <c r="E70" i="6"/>
  <c r="E13" i="6"/>
  <c r="E8" i="6"/>
  <c r="E10" i="6"/>
  <c r="E59" i="6"/>
  <c r="E15" i="6"/>
  <c r="E11" i="6"/>
  <c r="E6" i="6"/>
  <c r="E97" i="6"/>
  <c r="E9" i="6"/>
  <c r="E7" i="6"/>
  <c r="E96" i="6"/>
  <c r="E4" i="6"/>
  <c r="E14" i="6"/>
  <c r="E5" i="6"/>
  <c r="E12" i="6"/>
  <c r="E56" i="6"/>
  <c r="E98" i="6" l="1"/>
</calcChain>
</file>

<file path=xl/sharedStrings.xml><?xml version="1.0" encoding="utf-8"?>
<sst xmlns="http://schemas.openxmlformats.org/spreadsheetml/2006/main" count="1982" uniqueCount="344">
  <si>
    <t>OBYWATELSTWO</t>
  </si>
  <si>
    <t>RAZEM</t>
  </si>
  <si>
    <t>Razem</t>
  </si>
  <si>
    <t>% w ogółem</t>
  </si>
  <si>
    <t>AFGANISTAN</t>
  </si>
  <si>
    <t>ALGIERIA</t>
  </si>
  <si>
    <t>ARMENIA</t>
  </si>
  <si>
    <t>AZERBEJDŻAN</t>
  </si>
  <si>
    <t>BANGLADESZ</t>
  </si>
  <si>
    <t>BEZ OBYWATELSTWA</t>
  </si>
  <si>
    <t>BIAŁORUŚ</t>
  </si>
  <si>
    <t>BUŁGARIA</t>
  </si>
  <si>
    <t>BURUNDI</t>
  </si>
  <si>
    <t>CHINY</t>
  </si>
  <si>
    <t>EGIPT</t>
  </si>
  <si>
    <t>ERYTREA</t>
  </si>
  <si>
    <t>ETIOPIA</t>
  </si>
  <si>
    <t>GHANA</t>
  </si>
  <si>
    <t>GRUZJA</t>
  </si>
  <si>
    <t>INDIE</t>
  </si>
  <si>
    <t>IRAK</t>
  </si>
  <si>
    <t>IRAN</t>
  </si>
  <si>
    <t>JORDANIA</t>
  </si>
  <si>
    <t>KAMERUN</t>
  </si>
  <si>
    <t>KAZACHSTAN</t>
  </si>
  <si>
    <t>KIRGISTAN</t>
  </si>
  <si>
    <t>KOMORY</t>
  </si>
  <si>
    <t>KONGO</t>
  </si>
  <si>
    <t>KUBA</t>
  </si>
  <si>
    <t>LIBIA</t>
  </si>
  <si>
    <t>MAROKO</t>
  </si>
  <si>
    <t>MONGOLIA</t>
  </si>
  <si>
    <t>NEPAL</t>
  </si>
  <si>
    <t>PAKISTAN</t>
  </si>
  <si>
    <t>ROSJA</t>
  </si>
  <si>
    <t>SOMALIA</t>
  </si>
  <si>
    <t>SRI LANKA</t>
  </si>
  <si>
    <t>SUDAN</t>
  </si>
  <si>
    <t>SYRIA</t>
  </si>
  <si>
    <t>TADŻYKISTAN</t>
  </si>
  <si>
    <t>TUNEZJA</t>
  </si>
  <si>
    <t>TURCJA</t>
  </si>
  <si>
    <t>TURKMENISTAN</t>
  </si>
  <si>
    <t>UGANDA</t>
  </si>
  <si>
    <t>UKRAINA</t>
  </si>
  <si>
    <t>UZBEKISTAN</t>
  </si>
  <si>
    <t>WENEZUELA</t>
  </si>
  <si>
    <t>WIETNAM</t>
  </si>
  <si>
    <t>WYBRZEŻE KOŚCI SŁONIOWEJ</t>
  </si>
  <si>
    <t>NIGERIA</t>
  </si>
  <si>
    <t>TANZANIA</t>
  </si>
  <si>
    <t>Status nadany zgodnie z Konwencją Genewską</t>
  </si>
  <si>
    <t>Zgoda na pobyt tolerowany</t>
  </si>
  <si>
    <t>Negatywna</t>
  </si>
  <si>
    <t>Ochrona uzupełniająca</t>
  </si>
  <si>
    <t>FILIPINY</t>
  </si>
  <si>
    <t>ZIMBABWE</t>
  </si>
  <si>
    <t>BRAZYLIA</t>
  </si>
  <si>
    <t>JEMEN</t>
  </si>
  <si>
    <t>KANADA</t>
  </si>
  <si>
    <t>LIBAN</t>
  </si>
  <si>
    <t>STANY ZJEDNOCZONE AMERYKI</t>
  </si>
  <si>
    <t xml:space="preserve">      2)  Dane dotyczą wyłącznie pozytywnych decyzji wizowych i nie wskazują ogólnej liczby </t>
  </si>
  <si>
    <t xml:space="preserve">           złożonych wniosków o wydanie wizy.</t>
  </si>
  <si>
    <t>FINLANDIA</t>
  </si>
  <si>
    <t>NIEMCY</t>
  </si>
  <si>
    <t>POZYTYWNE</t>
  </si>
  <si>
    <t>NEGATYWNE</t>
  </si>
  <si>
    <t>UMORZENIA</t>
  </si>
  <si>
    <t>KUWEJT</t>
  </si>
  <si>
    <t>Obywatelstwo</t>
  </si>
  <si>
    <t>pobyt tolerowany</t>
  </si>
  <si>
    <t>POBYT TOLEROWANY</t>
  </si>
  <si>
    <t>STATUS UCHODŹCY</t>
  </si>
  <si>
    <t>Suma</t>
  </si>
  <si>
    <t xml:space="preserve">          i nie uwzględniają liczby wiz wydanych przez polskie przedstawicielstwa dyplomatyczne </t>
  </si>
  <si>
    <t xml:space="preserve">          lub urzędy konsularne poza granicami kraju </t>
  </si>
  <si>
    <t>Umorzenie</t>
  </si>
  <si>
    <t>DEMOKRATYCZNA REPUBLIKA KONGA</t>
  </si>
  <si>
    <t>PALESTYNA</t>
  </si>
  <si>
    <t>Ogółem</t>
  </si>
  <si>
    <t>K</t>
  </si>
  <si>
    <t>M</t>
  </si>
  <si>
    <t>Utrzymujące</t>
  </si>
  <si>
    <t>MOŁDAWIA</t>
  </si>
  <si>
    <t xml:space="preserve">Suma </t>
  </si>
  <si>
    <t>Przekazanie do ponownego rozpatrzenia</t>
  </si>
  <si>
    <t>Cudzoziemiec</t>
  </si>
  <si>
    <t>Jednostka samorządu terytorialnego</t>
  </si>
  <si>
    <t>Osoba fizyczna</t>
  </si>
  <si>
    <t>Osoba prawna</t>
  </si>
  <si>
    <t>ZOBOWIĄZANIE CUDZOZIEMCA DO POWROTU</t>
  </si>
  <si>
    <t>POBYT ZE WZGLĘDÓW HUMANITARNYCH</t>
  </si>
  <si>
    <r>
      <t xml:space="preserve">      *  </t>
    </r>
    <r>
      <rPr>
        <b/>
        <u/>
        <sz val="9"/>
        <rFont val="Arial"/>
        <family val="2"/>
        <charset val="238"/>
      </rPr>
      <t>UWAGI:</t>
    </r>
  </si>
  <si>
    <t>Sprawa</t>
  </si>
  <si>
    <t>odwołania</t>
  </si>
  <si>
    <t>utrzymanie</t>
  </si>
  <si>
    <t>decyzje pozytywne</t>
  </si>
  <si>
    <t>uchylenie i przekazanie do ponownego rozp.</t>
  </si>
  <si>
    <t>uchylenie 
i umorzenie</t>
  </si>
  <si>
    <t>pobyt humanitarny</t>
  </si>
  <si>
    <t>inne</t>
  </si>
  <si>
    <t>Suma decyzji</t>
  </si>
  <si>
    <t>cofnięcie zakazu wjazdu</t>
  </si>
  <si>
    <t>SUMA</t>
  </si>
  <si>
    <t>POZYTYWNA</t>
  </si>
  <si>
    <t>NEGATYWNA</t>
  </si>
  <si>
    <t>Etykiety wierszy</t>
  </si>
  <si>
    <t>UMORZENIE</t>
  </si>
  <si>
    <t>POZYTYWNA Suma</t>
  </si>
  <si>
    <t>NEGATYWNA Suma</t>
  </si>
  <si>
    <t>UMORZENIE Suma</t>
  </si>
  <si>
    <t>POBYT ZE WZGLĘDÓW HUMANITARNYCH Suma</t>
  </si>
  <si>
    <t>ZOBOWIĄZANIE CUDZOZIEMCA DO POWROTU Suma</t>
  </si>
  <si>
    <t>WIZA SCHENGEN</t>
  </si>
  <si>
    <t>WIZA KRAJOWA</t>
  </si>
  <si>
    <t>NIEOKREŚLONE</t>
  </si>
  <si>
    <r>
      <rPr>
        <b/>
        <u/>
        <sz val="9"/>
        <rFont val="Roboto"/>
        <charset val="238"/>
      </rPr>
      <t>Tabela 3:</t>
    </r>
    <r>
      <rPr>
        <sz val="9"/>
        <rFont val="Roboto"/>
        <charset val="238"/>
      </rPr>
      <t xml:space="preserve"> Liczba odwołań do Rady do Spraw Uchodźców w sprawie o udzielenie ochrony międzynarodowej</t>
    </r>
  </si>
  <si>
    <t>NIDERLANDY</t>
  </si>
  <si>
    <t xml:space="preserve">                  wniosek o wydanie karty stałego pobytu członka rodziny obywatela UE</t>
  </si>
  <si>
    <t>OCHRONA UZUPEŁNIAJĄCA</t>
  </si>
  <si>
    <t>POBYT STAŁY</t>
  </si>
  <si>
    <t>MACEDONIA PÓŁNOCNA</t>
  </si>
  <si>
    <t>-</t>
  </si>
  <si>
    <t>GWINEA</t>
  </si>
  <si>
    <t>TAJLANDIA</t>
  </si>
  <si>
    <t>NORWEGIA</t>
  </si>
  <si>
    <t>INDONEZJA</t>
  </si>
  <si>
    <t>REPUBLIKA POŁUDNIOWEJ AFRYKI</t>
  </si>
  <si>
    <t>ALBANIA</t>
  </si>
  <si>
    <t>ARABIA SAUDYJSKA</t>
  </si>
  <si>
    <t>ARGENTYNA</t>
  </si>
  <si>
    <t>AUSTRALIA</t>
  </si>
  <si>
    <t>BOLIWIA</t>
  </si>
  <si>
    <t>BOŚNIA I HERCEGOWINA</t>
  </si>
  <si>
    <t>CHILE</t>
  </si>
  <si>
    <t>DOMINIKANA</t>
  </si>
  <si>
    <t>EKWADOR</t>
  </si>
  <si>
    <t>GAMBIA</t>
  </si>
  <si>
    <t>HAITI</t>
  </si>
  <si>
    <t>JAMAJKA</t>
  </si>
  <si>
    <t>JAPONIA</t>
  </si>
  <si>
    <t>KAMBODŻA</t>
  </si>
  <si>
    <t>KENIA</t>
  </si>
  <si>
    <t>KOLUMBIA</t>
  </si>
  <si>
    <t>KOSOWO</t>
  </si>
  <si>
    <t>LAOS</t>
  </si>
  <si>
    <t>MADAGASKAR</t>
  </si>
  <si>
    <t>MALAWI</t>
  </si>
  <si>
    <t>MALI</t>
  </si>
  <si>
    <t>MAURITIUS</t>
  </si>
  <si>
    <t>MEKSYK</t>
  </si>
  <si>
    <t>NAMIBIA</t>
  </si>
  <si>
    <t>PERU</t>
  </si>
  <si>
    <t>RWANDA</t>
  </si>
  <si>
    <t>SENEGAL</t>
  </si>
  <si>
    <t>SERBIA</t>
  </si>
  <si>
    <t>TAJWAN</t>
  </si>
  <si>
    <t>TOGO</t>
  </si>
  <si>
    <t>ZJEDNOCZONE EMIRATY ARABSKIE</t>
  </si>
  <si>
    <t>ANGOLA</t>
  </si>
  <si>
    <t>AUSTRIA</t>
  </si>
  <si>
    <t>BAHRAJN</t>
  </si>
  <si>
    <t>CYPR</t>
  </si>
  <si>
    <t>CZARNOGÓRA</t>
  </si>
  <si>
    <t>GWATEMALA</t>
  </si>
  <si>
    <t>GWINEA BISSAU</t>
  </si>
  <si>
    <t>HISZPANIA</t>
  </si>
  <si>
    <t>HONDURAS</t>
  </si>
  <si>
    <t>IZRAEL</t>
  </si>
  <si>
    <t>KOREA POŁUDNIOWA</t>
  </si>
  <si>
    <t>KOSTARYKA</t>
  </si>
  <si>
    <t>LIBERIA</t>
  </si>
  <si>
    <t>LITWA</t>
  </si>
  <si>
    <t>LUKSEMBURG</t>
  </si>
  <si>
    <t>MAURETANIA</t>
  </si>
  <si>
    <t>NOWA ZELANDIA</t>
  </si>
  <si>
    <t>PORTUGALIA</t>
  </si>
  <si>
    <t>REPUBLIKA ZIELONEGO PRZYLĄDKA</t>
  </si>
  <si>
    <t>RUMUNIA</t>
  </si>
  <si>
    <t>SINGAPUR</t>
  </si>
  <si>
    <t>SZWECJA</t>
  </si>
  <si>
    <t>URUGWAJ</t>
  </si>
  <si>
    <t>WIELKA BRYTANIA</t>
  </si>
  <si>
    <t>WŁOCHY</t>
  </si>
  <si>
    <t>LESOTHO</t>
  </si>
  <si>
    <t>MALEZJA</t>
  </si>
  <si>
    <t>POZOSTAWIENIE BEZ ROZPOZNANIA</t>
  </si>
  <si>
    <t>ANTIGUA I BARBUDA</t>
  </si>
  <si>
    <t>BELIZE</t>
  </si>
  <si>
    <t>BENIN</t>
  </si>
  <si>
    <t>BRUNEI</t>
  </si>
  <si>
    <t>CZAD</t>
  </si>
  <si>
    <t>CZECHY</t>
  </si>
  <si>
    <t>DOMINIKA</t>
  </si>
  <si>
    <t>FRANCJA</t>
  </si>
  <si>
    <t>GABON</t>
  </si>
  <si>
    <t>GEORGIA POŁUDNIOWA I SANDWICH POŁUDNIOWY</t>
  </si>
  <si>
    <t>GRECJA</t>
  </si>
  <si>
    <t>GRENADA</t>
  </si>
  <si>
    <t>GUJANA</t>
  </si>
  <si>
    <t>HONGKONG</t>
  </si>
  <si>
    <t>IRLANDIA</t>
  </si>
  <si>
    <t>KOREA PÓŁNOCNA</t>
  </si>
  <si>
    <t>MALEDIWY</t>
  </si>
  <si>
    <t>MOZAMBIK</t>
  </si>
  <si>
    <t>NIGER</t>
  </si>
  <si>
    <t>NIKARAGUA</t>
  </si>
  <si>
    <t>OMAN</t>
  </si>
  <si>
    <t>PANAMA</t>
  </si>
  <si>
    <t>PARAGWAJ</t>
  </si>
  <si>
    <t>SALWADOR</t>
  </si>
  <si>
    <t>SAMOA AMERYKAŃSKIE</t>
  </si>
  <si>
    <t>SESZELE</t>
  </si>
  <si>
    <t>SIERRA LEONE</t>
  </si>
  <si>
    <t>SŁOWACJA</t>
  </si>
  <si>
    <t>SUDAN POŁUDNIOWY</t>
  </si>
  <si>
    <t>SURINAM</t>
  </si>
  <si>
    <t>TONGA</t>
  </si>
  <si>
    <t>TRYNIDAD I TOBAGO</t>
  </si>
  <si>
    <t>ZAMBIA</t>
  </si>
  <si>
    <t>BHUTAN</t>
  </si>
  <si>
    <t>BOTSWANA</t>
  </si>
  <si>
    <t>KATAR</t>
  </si>
  <si>
    <t>MAKAU</t>
  </si>
  <si>
    <t>PAPUA - NOWA GWINEA</t>
  </si>
  <si>
    <t>REPUBLIKA ŚRODKOWOAFRYKAŃSKA</t>
  </si>
  <si>
    <t>BELGIA</t>
  </si>
  <si>
    <t>CHORWACJA</t>
  </si>
  <si>
    <t>DANIA</t>
  </si>
  <si>
    <t>ESTONIA</t>
  </si>
  <si>
    <t>ISLANDIA</t>
  </si>
  <si>
    <t>LIECHTENSTEIN</t>
  </si>
  <si>
    <t>ŁOTWA</t>
  </si>
  <si>
    <t>MALTA</t>
  </si>
  <si>
    <t>SŁOWENIA</t>
  </si>
  <si>
    <t>SZWAJCARIA</t>
  </si>
  <si>
    <t>WĘGRY</t>
  </si>
  <si>
    <t>pobyt czasowy</t>
  </si>
  <si>
    <t>pobyt stały</t>
  </si>
  <si>
    <t>pobyt rezydenta długoterminowego UE</t>
  </si>
  <si>
    <t>prawo pobytu ob. UE</t>
  </si>
  <si>
    <t>prawo stałego pobytu obywatela UE</t>
  </si>
  <si>
    <t>prawo pobytu członka rodziny ob. UE</t>
  </si>
  <si>
    <t>prawo stałego pobytu członka rodziny ob.. UE</t>
  </si>
  <si>
    <t>wydalenie</t>
  </si>
  <si>
    <t>zobowiązanie do powrotu</t>
  </si>
  <si>
    <t>zaproszenie</t>
  </si>
  <si>
    <t>polski dokument podróży</t>
  </si>
  <si>
    <t>polski dokument tożsamości cudzoziemca</t>
  </si>
  <si>
    <t>wiza (nowa + Schengen)</t>
  </si>
  <si>
    <t xml:space="preserve">POBYT CZASOWY </t>
  </si>
  <si>
    <t>FIDŻI</t>
  </si>
  <si>
    <t>GWINEA RÓWNIKOWA</t>
  </si>
  <si>
    <t>SAINT LUCIA</t>
  </si>
  <si>
    <t>SAINT VINCENT I GRENADYNY</t>
  </si>
  <si>
    <t>TIMOR WSCHODNI</t>
  </si>
  <si>
    <t>VANUATU</t>
  </si>
  <si>
    <t>WYSPY ŚWIĘTEGO TOMASZA I KSIĄŻĘCA</t>
  </si>
  <si>
    <t>wniosek o zarejestrowanie pobytu</t>
  </si>
  <si>
    <t>wniosek o wydanie nowego zaświadczenia o zarejestrowaniu pobytu</t>
  </si>
  <si>
    <t>wniosek o wydanie dokumentu potwierdzającego prawo stałego pobytu</t>
  </si>
  <si>
    <t>wniosek o wydanie nowego dokumentu potwierdzającego prawo stałego pobytu</t>
  </si>
  <si>
    <t>RODZAJ ZEZWOLENIA</t>
  </si>
  <si>
    <r>
      <t>Tabela 26.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w stosunku do których komendant placówki Straży Granicznej wydał</t>
    </r>
  </si>
  <si>
    <t>MJANMA</t>
  </si>
  <si>
    <t>BURKINA FASO</t>
  </si>
  <si>
    <t>BARBADOS</t>
  </si>
  <si>
    <t>DŻIBUTI</t>
  </si>
  <si>
    <t>SAINT CHRISTOPHER I NEWIS</t>
  </si>
  <si>
    <t>POBYT HUMANITARNY</t>
  </si>
  <si>
    <t>OCHRONA CZASOWA</t>
  </si>
  <si>
    <t>ESWATINI</t>
  </si>
  <si>
    <t>wniosek o wymianę zaświadczenia o zarejestrowaniu pobytu</t>
  </si>
  <si>
    <t>wniosek o wymianę dokumentu potwierdzającego prawo stałego  pobytu</t>
  </si>
  <si>
    <t xml:space="preserve">                 </t>
  </si>
  <si>
    <t xml:space="preserve">                   </t>
  </si>
  <si>
    <t xml:space="preserve">                    </t>
  </si>
  <si>
    <t xml:space="preserve">                    o zarejestrowanie pobytu (wg rodzaju zezwolenia)</t>
  </si>
  <si>
    <t xml:space="preserve">                    o wydanie dokumentu potwierdzającego prawo stałego pobytu. (wg rodzaju zezwolenia)</t>
  </si>
  <si>
    <t xml:space="preserve">                    w poszczególnych sprawach (wg typu sprawy i obywatelstwa)</t>
  </si>
  <si>
    <t xml:space="preserve">      1) Dane dotyczą liczby wiz wydanych cudzoziemcom przez wojewodów oraz komendantów placówek SG    </t>
  </si>
  <si>
    <t xml:space="preserve">                 o udzieleniu zgody na pobyt tolerowany (wg obywatelstwa).</t>
  </si>
  <si>
    <t>OCHRONA MIĘDZYNARODOWA</t>
  </si>
  <si>
    <t xml:space="preserve">POBYT TOLEROWANY </t>
  </si>
  <si>
    <r>
      <rPr>
        <b/>
        <u/>
        <sz val="9"/>
        <rFont val="Roboto"/>
        <charset val="238"/>
      </rPr>
      <t>Tabela 30: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osób, które złożyły odwołania od decyzji w sprawach legalizacyjnych do Szefa UdSC </t>
    </r>
  </si>
  <si>
    <t xml:space="preserve"> złożyli wniosek o wydanie karty pobytowej członka rodziny obywatela WB </t>
  </si>
  <si>
    <t>wniosek o wydanie karty stałego pobytu członka rodziny obywatela WB</t>
  </si>
  <si>
    <t>złożyli wniosek o wydanie nowej karty pobytowej członka rodziny obywatela WB</t>
  </si>
  <si>
    <t>wniosek o wydanie nowej karty stałego pobytu członka rodziny obywatela WB</t>
  </si>
  <si>
    <t>MIKRONEZJA</t>
  </si>
  <si>
    <t>POBYT STAŁY CZŁONKA RODZINY OBYWATELA UE</t>
  </si>
  <si>
    <t>POBYT CZŁONKA RODZINY OBYWATELA UE</t>
  </si>
  <si>
    <t>POBYT STAŁY OBYWATELA UE</t>
  </si>
  <si>
    <r>
      <rPr>
        <b/>
        <u/>
        <sz val="9"/>
        <rFont val="Roboto"/>
        <charset val="238"/>
      </rPr>
      <t xml:space="preserve">Tabela 31: </t>
    </r>
    <r>
      <rPr>
        <sz val="9"/>
        <rFont val="Roboto"/>
        <charset val="238"/>
      </rPr>
      <t>Liczba cudzoziemców posiadających ważny dokument uprawniający do pobytu na terytorium RP (stan na dzień 30.06.2025 r.)</t>
    </r>
  </si>
  <si>
    <t>STANY ZJEDNOCZONE</t>
  </si>
  <si>
    <t>oraz decyzje wydane w tych sprawach w I półroczu 2025 r.</t>
  </si>
  <si>
    <r>
      <t>Tabela 2: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wobec których w I półroczu 2025 r. Szef Urzędu do Spraw Cudzoziemców wydał decyzje w sprawie o udzielenie ochrony międzynarodowej w RP</t>
    </r>
  </si>
  <si>
    <t xml:space="preserve"> - złożonych w I półroczu 2025 r.</t>
  </si>
  <si>
    <r>
      <rPr>
        <b/>
        <u/>
        <sz val="9"/>
        <rFont val="Roboto"/>
        <charset val="238"/>
      </rPr>
      <t>Tabela. 5:</t>
    </r>
    <r>
      <rPr>
        <sz val="9"/>
        <rFont val="Roboto"/>
        <charset val="238"/>
      </rPr>
      <t xml:space="preserve"> Liczba osób, które złożyły wnioski o udzielenie azylu w I półroczu 2025 r.</t>
    </r>
  </si>
  <si>
    <r>
      <rPr>
        <b/>
        <u/>
        <sz val="9"/>
        <rFont val="Roboto"/>
        <charset val="238"/>
      </rPr>
      <t>Tabela. 6:</t>
    </r>
    <r>
      <rPr>
        <sz val="9"/>
        <rFont val="Roboto"/>
        <charset val="238"/>
      </rPr>
      <t xml:space="preserve"> Liczba osób, którym wydano decyzje w sprawach o udzielenie azylu w I półroczu 2025 r.</t>
    </r>
  </si>
  <si>
    <r>
      <t>Tabela 8:</t>
    </r>
    <r>
      <rPr>
        <sz val="9"/>
        <rFont val="Roboto"/>
        <charset val="238"/>
      </rPr>
      <t xml:space="preserve"> Liczba zaproszeń wydanych cudzoziemcom w  I półroczu 2025 r. (wg obywatelstwa)</t>
    </r>
  </si>
  <si>
    <t>Jednostka organizacyjna nieposiadająca osobowości prawnej</t>
  </si>
  <si>
    <r>
      <t>Tabela 29:</t>
    </r>
    <r>
      <rPr>
        <sz val="9"/>
        <rFont val="Roboto"/>
        <charset val="238"/>
      </rPr>
      <t xml:space="preserve"> Liczba osób, które w I półroczu 2025 r. otrzymały w I lub II instancji zgodę na pobyt ze względów humanitarnych</t>
    </r>
  </si>
  <si>
    <r>
      <rPr>
        <b/>
        <u/>
        <sz val="9"/>
        <rFont val="Roboto"/>
        <charset val="238"/>
      </rPr>
      <t xml:space="preserve">Tabela 27 </t>
    </r>
    <r>
      <rPr>
        <sz val="9"/>
        <rFont val="Roboto"/>
        <charset val="238"/>
      </rPr>
      <t>Liczba osób, które w I półroczu 2025 r. złożyły wniosek o udzielenie zgody na pobyt tolerowany</t>
    </r>
  </si>
  <si>
    <r>
      <rPr>
        <b/>
        <sz val="9"/>
        <rFont val="Roboto"/>
        <charset val="238"/>
      </rPr>
      <t>Tabela 28:</t>
    </r>
    <r>
      <rPr>
        <sz val="9"/>
        <rFont val="Roboto"/>
        <charset val="238"/>
      </rPr>
      <t xml:space="preserve"> Liczba osób, wobec których w I półroczu 2025 r. komendanci Placówek/Oddziałów SG wydali decyzje</t>
    </r>
  </si>
  <si>
    <t xml:space="preserve">                    w I półroczu 2025 r. decyzje o odmowie wjazdu na terytorium RP (wg obywatelstwa).</t>
  </si>
  <si>
    <r>
      <t>Tabela 25:</t>
    </r>
    <r>
      <rPr>
        <sz val="9"/>
        <rFont val="Roboto"/>
        <charset val="238"/>
      </rPr>
      <t xml:space="preserve"> Liczba osób, w stosunku do których wydano w I półroczu 2025 r.</t>
    </r>
  </si>
  <si>
    <t xml:space="preserve">                   decyzje o zobowiązaniu cudzoziemca do powrotu (wg obywatelstwa)</t>
  </si>
  <si>
    <r>
      <t>Tabela 24:</t>
    </r>
    <r>
      <rPr>
        <sz val="9"/>
        <rFont val="Roboto"/>
        <charset val="238"/>
      </rPr>
      <t xml:space="preserve"> Liczba członków rodzin obywateli WB, którzy w I półroczu 2025 r. złożyli </t>
    </r>
  </si>
  <si>
    <r>
      <t>Tabela 22:</t>
    </r>
    <r>
      <rPr>
        <sz val="9"/>
        <rFont val="Roboto"/>
        <charset val="238"/>
      </rPr>
      <t xml:space="preserve"> Liczba członków rodzin obywateli WB, którzy w I półroczu 2025 r. </t>
    </r>
  </si>
  <si>
    <r>
      <t>Tabela 23:</t>
    </r>
    <r>
      <rPr>
        <sz val="9"/>
        <rFont val="Roboto"/>
        <charset val="238"/>
      </rPr>
      <t xml:space="preserve"> Liczba członków rodzin obywateli WB, którzy w I półroczu 2025 r. złożyli </t>
    </r>
  </si>
  <si>
    <r>
      <t>Tabela 21:</t>
    </r>
    <r>
      <rPr>
        <sz val="9"/>
        <rFont val="Roboto"/>
        <charset val="238"/>
      </rPr>
      <t xml:space="preserve"> Liczba członków rodzin obywateli WB, którzy w I półroczu 2025 r. </t>
    </r>
  </si>
  <si>
    <r>
      <t>Tabela 19:</t>
    </r>
    <r>
      <rPr>
        <sz val="9"/>
        <rFont val="Roboto"/>
        <charset val="238"/>
      </rPr>
      <t xml:space="preserve"> Liczba obywateli Wielkiej Brytanii, którzy w  I półroczu 2025 r. złożyli wniosek</t>
    </r>
  </si>
  <si>
    <r>
      <t>Tabela 20:</t>
    </r>
    <r>
      <rPr>
        <sz val="9"/>
        <rFont val="Roboto"/>
        <charset val="238"/>
      </rPr>
      <t xml:space="preserve"> Liczba obywateli Wielkiej Brytanii, którzy w I półroczu 2025 r. złożyli wniosek</t>
    </r>
  </si>
  <si>
    <r>
      <t>Tabela 18:</t>
    </r>
    <r>
      <rPr>
        <sz val="9"/>
        <rFont val="Roboto"/>
        <charset val="238"/>
      </rPr>
      <t xml:space="preserve"> Liczba członków rodzin obywateli UE, którzy w I półroczu 2025 r. złożyli </t>
    </r>
  </si>
  <si>
    <r>
      <t>Tabela 17:</t>
    </r>
    <r>
      <rPr>
        <sz val="9"/>
        <rFont val="Roboto"/>
        <charset val="238"/>
      </rPr>
      <t xml:space="preserve"> Liczba członków rodzin obywateli UE, którzy w I półroczu 2025 r. złożyli wniosek </t>
    </r>
  </si>
  <si>
    <r>
      <t>Tabela 16:</t>
    </r>
    <r>
      <rPr>
        <sz val="9"/>
        <rFont val="Roboto"/>
        <charset val="238"/>
      </rPr>
      <t xml:space="preserve"> Liczba obywateli UE, którzy w  I półroczu 2025 r. złożyli wniosek o wydanie </t>
    </r>
  </si>
  <si>
    <r>
      <t>Tabela 15:</t>
    </r>
    <r>
      <rPr>
        <sz val="9"/>
        <rFont val="Roboto"/>
        <charset val="238"/>
      </rPr>
      <t xml:space="preserve"> Liczba obywateli UE, którzy w  I półroczu 2025 r. złożyli wniosek</t>
    </r>
  </si>
  <si>
    <t>JERSEY</t>
  </si>
  <si>
    <t>WYSPA MAN</t>
  </si>
  <si>
    <t>KIRIBATI</t>
  </si>
  <si>
    <r>
      <t>Tabela 11:</t>
    </r>
    <r>
      <rPr>
        <sz val="9"/>
        <rFont val="Roboto"/>
        <charset val="238"/>
      </rPr>
      <t xml:space="preserve"> Liczba osób, które w I półroczu 2025 r. złożyły wniosek o udzielenie zezwolenia</t>
    </r>
    <r>
      <rPr>
        <b/>
        <u/>
        <sz val="9"/>
        <rFont val="Roboto"/>
        <charset val="238"/>
      </rPr>
      <t xml:space="preserve"> </t>
    </r>
  </si>
  <si>
    <r>
      <t>Tabela 12:</t>
    </r>
    <r>
      <rPr>
        <sz val="9"/>
        <rFont val="Roboto"/>
        <charset val="238"/>
      </rPr>
      <t xml:space="preserve"> Liczba osób, w stosunku do których wojewodowie wydali w I półroczu 2025 r. decyzje w sprawie</t>
    </r>
  </si>
  <si>
    <r>
      <t>Tabela 9:</t>
    </r>
    <r>
      <rPr>
        <sz val="9"/>
        <rFont val="Roboto"/>
        <charset val="238"/>
      </rPr>
      <t xml:space="preserve"> Liczba osób, które w  I półroczu 2025 r.  złożyły wniosek o zezwolenie na pobyt stały</t>
    </r>
  </si>
  <si>
    <r>
      <t>Tabela 1: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osób, które w I półroczu 2025 r. ubiegały się o udzielenie ochrony międzynarodowej </t>
    </r>
  </si>
  <si>
    <t>w RP</t>
  </si>
  <si>
    <r>
      <t>Tabela 4: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osób, wobec których w I półroczu 2025  r. Rada do Spraw Uchodźców wydała decyzje  w sprawie o udzielenie ochrony międzynarodowej w RP </t>
    </r>
  </si>
  <si>
    <t>0</t>
  </si>
  <si>
    <r>
      <t>Tabela 7: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wiz wydanych cudzoziemcom w  I półroczu 2025 r. na terytorium RP </t>
    </r>
  </si>
  <si>
    <r>
      <t>Tabela 10:</t>
    </r>
    <r>
      <rPr>
        <sz val="9"/>
        <rFont val="Roboto"/>
        <charset val="238"/>
      </rPr>
      <t xml:space="preserve"> Liczba osób, w stosunku do których w  I półroczu 2025 r. wojewodowie wydali decyzje  w sprawie o zezwolenie na pobyt stały </t>
    </r>
  </si>
  <si>
    <t xml:space="preserve">                    na pobyt rezydenta długoterminowego Unii Europejskiej</t>
  </si>
  <si>
    <t xml:space="preserve"> zezwolenia na pobyt rezydenta długoterminowego Unii Europejskiej</t>
  </si>
  <si>
    <r>
      <t>Tabela 13:</t>
    </r>
    <r>
      <rPr>
        <sz val="9"/>
        <rFont val="Roboto"/>
        <charset val="238"/>
      </rPr>
      <t xml:space="preserve"> Liczba osób, które w  I półroczu 2025 r. złożyły wniosek o zezwolenie na pobyt czasowy</t>
    </r>
  </si>
  <si>
    <r>
      <t>Tabela 14:</t>
    </r>
    <r>
      <rPr>
        <sz val="9"/>
        <rFont val="Roboto"/>
        <charset val="238"/>
      </rPr>
      <t xml:space="preserve"> Liczba osób, w stosunku do których w I półroczu 2025 r. wojewodowie wydali decyzje w sprawie o zezwolenie na pobyt czasowy </t>
    </r>
  </si>
  <si>
    <t xml:space="preserve">                    o zarejestrowanie pobytu</t>
  </si>
  <si>
    <t xml:space="preserve">                   dokumentu potwierdzającego prawo stałego pobytu </t>
  </si>
  <si>
    <t xml:space="preserve">                   o wydanie karty pobytu członka rodziny obywatela UE </t>
  </si>
  <si>
    <t>REZYDENT DŁUGOTERMINOWy UE</t>
  </si>
  <si>
    <t>POBYT OBYWATELA UE</t>
  </si>
  <si>
    <t>POBYT OBYWATELA WB</t>
  </si>
  <si>
    <t>POBYT STAŁY OBYWATELA WB</t>
  </si>
  <si>
    <t>POBYT STAŁY CZŁONKA RODZINY OBYWATELA WB</t>
  </si>
  <si>
    <t>POBYT CZŁONKA RODZINY OBYWATELA 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</si>
</sst>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6" formatCode="_-* #,##0.0_-;\-* #,##0.0_-;_-* &quot;-&quot;??_-;_-@_-"/>
  </numFmts>
  <fonts count="4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9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i/>
      <sz val="9"/>
      <name val="Roboto"/>
      <charset val="238"/>
    </font>
    <font>
      <sz val="9"/>
      <color theme="1"/>
      <name val="Roboto"/>
      <charset val="238"/>
    </font>
    <font>
      <b/>
      <sz val="8"/>
      <name val="Roboto"/>
      <charset val="238"/>
    </font>
    <font>
      <b/>
      <sz val="9"/>
      <color theme="1"/>
      <name val="Roboto"/>
      <charset val="238"/>
    </font>
    <font>
      <sz val="11"/>
      <color theme="1"/>
      <name val="Roboto"/>
      <charset val="238"/>
    </font>
    <font>
      <sz val="10"/>
      <name val="Roboto"/>
      <charset val="238"/>
    </font>
    <font>
      <sz val="10"/>
      <name val="Arial"/>
      <family val="2"/>
      <charset val="238"/>
    </font>
    <font>
      <u/>
      <sz val="9"/>
      <name val="Roboto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b/>
      <i/>
      <sz val="9"/>
      <name val="Roboto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theme="0" tint="-0.14999847407452621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1">
    <xf numFmtId="0" fontId="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52" applyNumberFormat="0" applyAlignment="0" applyProtection="0"/>
    <xf numFmtId="0" fontId="12" fillId="17" borderId="53" applyNumberFormat="0" applyAlignment="0" applyProtection="0"/>
    <xf numFmtId="0" fontId="13" fillId="0" borderId="54" applyNumberFormat="0" applyFill="0" applyAlignment="0" applyProtection="0"/>
    <xf numFmtId="0" fontId="14" fillId="18" borderId="55" applyNumberFormat="0" applyAlignment="0" applyProtection="0"/>
    <xf numFmtId="0" fontId="15" fillId="0" borderId="56" applyNumberFormat="0" applyFill="0" applyAlignment="0" applyProtection="0"/>
    <xf numFmtId="0" fontId="16" fillId="0" borderId="57" applyNumberFormat="0" applyFill="0" applyAlignment="0" applyProtection="0"/>
    <xf numFmtId="0" fontId="17" fillId="0" borderId="5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9" fillId="0" borderId="0"/>
    <xf numFmtId="0" fontId="5" fillId="0" borderId="0"/>
    <xf numFmtId="0" fontId="9" fillId="0" borderId="0"/>
    <xf numFmtId="0" fontId="3" fillId="0" borderId="0"/>
    <xf numFmtId="0" fontId="3" fillId="0" borderId="0"/>
    <xf numFmtId="0" fontId="19" fillId="17" borderId="52" applyNumberFormat="0" applyAlignment="0" applyProtection="0"/>
    <xf numFmtId="9" fontId="3" fillId="0" borderId="0" applyFont="0" applyFill="0" applyBorder="0" applyAlignment="0" applyProtection="0"/>
    <xf numFmtId="0" fontId="20" fillId="0" borderId="5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19" borderId="60" applyNumberFormat="0" applyFont="0" applyAlignment="0" applyProtection="0"/>
    <xf numFmtId="164" fontId="35" fillId="0" borderId="0" applyFont="0" applyFill="0" applyBorder="0" applyAlignment="0" applyProtection="0"/>
    <xf numFmtId="0" fontId="39" fillId="0" borderId="0"/>
    <xf numFmtId="0" fontId="1" fillId="0" borderId="0"/>
  </cellStyleXfs>
  <cellXfs count="405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7" borderId="0" xfId="0" applyFont="1" applyFill="1" applyBorder="1" applyAlignment="1">
      <alignment vertical="center"/>
    </xf>
    <xf numFmtId="0" fontId="6" fillId="7" borderId="0" xfId="0" quotePrefix="1" applyFont="1" applyFill="1" applyBorder="1" applyAlignment="1">
      <alignment horizontal="left" vertical="center"/>
    </xf>
    <xf numFmtId="0" fontId="6" fillId="7" borderId="0" xfId="0" applyFont="1" applyFill="1" applyBorder="1" applyAlignment="1">
      <alignment horizontal="left" vertical="center"/>
    </xf>
    <xf numFmtId="0" fontId="6" fillId="7" borderId="32" xfId="0" applyFont="1" applyFill="1" applyBorder="1" applyAlignment="1">
      <alignment horizontal="left" vertical="center"/>
    </xf>
    <xf numFmtId="0" fontId="6" fillId="7" borderId="38" xfId="0" quotePrefix="1" applyFont="1" applyFill="1" applyBorder="1" applyAlignment="1">
      <alignment horizontal="left" vertical="center"/>
    </xf>
    <xf numFmtId="0" fontId="9" fillId="0" borderId="0" xfId="18"/>
    <xf numFmtId="0" fontId="6" fillId="0" borderId="0" xfId="19" applyFont="1" applyAlignment="1">
      <alignment vertical="center"/>
    </xf>
    <xf numFmtId="0" fontId="24" fillId="0" borderId="0" xfId="19" applyFont="1" applyAlignment="1">
      <alignment vertical="center"/>
    </xf>
    <xf numFmtId="0" fontId="6" fillId="0" borderId="0" xfId="19" applyFont="1"/>
    <xf numFmtId="0" fontId="8" fillId="0" borderId="0" xfId="19" applyFont="1"/>
    <xf numFmtId="0" fontId="25" fillId="0" borderId="0" xfId="18" applyFont="1"/>
    <xf numFmtId="0" fontId="26" fillId="0" borderId="0" xfId="19" applyFont="1" applyAlignment="1">
      <alignment vertical="center"/>
    </xf>
    <xf numFmtId="0" fontId="27" fillId="9" borderId="11" xfId="19" applyFont="1" applyFill="1" applyBorder="1" applyAlignment="1">
      <alignment horizontal="center" vertical="center"/>
    </xf>
    <xf numFmtId="0" fontId="27" fillId="9" borderId="10" xfId="19" applyFont="1" applyFill="1" applyBorder="1" applyAlignment="1">
      <alignment horizontal="center" vertical="center" wrapText="1"/>
    </xf>
    <xf numFmtId="0" fontId="27" fillId="9" borderId="18" xfId="19" applyFont="1" applyFill="1" applyBorder="1" applyAlignment="1">
      <alignment horizontal="center" vertical="center" wrapText="1"/>
    </xf>
    <xf numFmtId="0" fontId="27" fillId="9" borderId="27" xfId="19" applyFont="1" applyFill="1" applyBorder="1" applyAlignment="1">
      <alignment horizontal="center" vertical="center" wrapText="1"/>
    </xf>
    <xf numFmtId="0" fontId="28" fillId="28" borderId="30" xfId="19" applyFont="1" applyFill="1" applyBorder="1" applyAlignment="1">
      <alignment vertical="center"/>
    </xf>
    <xf numFmtId="165" fontId="29" fillId="0" borderId="35" xfId="19" applyNumberFormat="1" applyFont="1" applyFill="1" applyBorder="1" applyAlignment="1">
      <alignment vertical="center"/>
    </xf>
    <xf numFmtId="0" fontId="27" fillId="9" borderId="11" xfId="19" applyFont="1" applyFill="1" applyBorder="1" applyAlignment="1">
      <alignment horizontal="center"/>
    </xf>
    <xf numFmtId="0" fontId="27" fillId="9" borderId="26" xfId="19" applyNumberFormat="1" applyFont="1" applyFill="1" applyBorder="1" applyAlignment="1">
      <alignment horizontal="center" vertical="center" wrapText="1"/>
    </xf>
    <xf numFmtId="0" fontId="26" fillId="0" borderId="0" xfId="19" applyFont="1"/>
    <xf numFmtId="0" fontId="28" fillId="0" borderId="0" xfId="19" applyFont="1"/>
    <xf numFmtId="0" fontId="27" fillId="28" borderId="3" xfId="19" applyNumberFormat="1" applyFont="1" applyFill="1" applyBorder="1" applyAlignment="1">
      <alignment horizontal="right" vertical="center" wrapText="1"/>
    </xf>
    <xf numFmtId="0" fontId="27" fillId="28" borderId="28" xfId="19" applyNumberFormat="1" applyFont="1" applyFill="1" applyBorder="1" applyAlignment="1">
      <alignment horizontal="right" vertical="center" wrapText="1"/>
    </xf>
    <xf numFmtId="0" fontId="30" fillId="0" borderId="29" xfId="0" applyFont="1" applyBorder="1" applyAlignment="1">
      <alignment horizontal="left"/>
    </xf>
    <xf numFmtId="0" fontId="30" fillId="0" borderId="7" xfId="0" applyNumberFormat="1" applyFont="1" applyBorder="1" applyAlignment="1">
      <alignment horizontal="right"/>
    </xf>
    <xf numFmtId="0" fontId="30" fillId="0" borderId="1" xfId="0" applyNumberFormat="1" applyFont="1" applyBorder="1" applyAlignment="1">
      <alignment horizontal="right"/>
    </xf>
    <xf numFmtId="0" fontId="31" fillId="9" borderId="9" xfId="19" applyFont="1" applyFill="1" applyBorder="1" applyAlignment="1">
      <alignment horizontal="center" vertical="center" wrapText="1"/>
    </xf>
    <xf numFmtId="0" fontId="31" fillId="9" borderId="12" xfId="19" applyFont="1" applyFill="1" applyBorder="1" applyAlignment="1">
      <alignment horizontal="center" vertical="center" wrapText="1"/>
    </xf>
    <xf numFmtId="0" fontId="31" fillId="9" borderId="13" xfId="19" applyFont="1" applyFill="1" applyBorder="1" applyAlignment="1">
      <alignment horizontal="center" vertical="center" wrapText="1"/>
    </xf>
    <xf numFmtId="0" fontId="32" fillId="31" borderId="26" xfId="18" applyFont="1" applyFill="1" applyBorder="1" applyAlignment="1">
      <alignment horizontal="center" vertical="center"/>
    </xf>
    <xf numFmtId="0" fontId="32" fillId="31" borderId="25" xfId="18" applyFont="1" applyFill="1" applyBorder="1" applyAlignment="1">
      <alignment horizontal="center" vertical="center"/>
    </xf>
    <xf numFmtId="0" fontId="32" fillId="31" borderId="24" xfId="18" applyFont="1" applyFill="1" applyBorder="1" applyAlignment="1">
      <alignment horizontal="center" vertical="center"/>
    </xf>
    <xf numFmtId="0" fontId="30" fillId="28" borderId="31" xfId="18" applyFont="1" applyFill="1" applyBorder="1"/>
    <xf numFmtId="0" fontId="30" fillId="0" borderId="2" xfId="18" applyFont="1" applyBorder="1" applyAlignment="1">
      <alignment horizontal="right"/>
    </xf>
    <xf numFmtId="0" fontId="30" fillId="21" borderId="3" xfId="18" applyFont="1" applyFill="1" applyBorder="1" applyAlignment="1">
      <alignment horizontal="right"/>
    </xf>
    <xf numFmtId="0" fontId="32" fillId="28" borderId="31" xfId="18" applyFont="1" applyFill="1" applyBorder="1"/>
    <xf numFmtId="0" fontId="30" fillId="28" borderId="23" xfId="18" applyFont="1" applyFill="1" applyBorder="1"/>
    <xf numFmtId="0" fontId="30" fillId="0" borderId="4" xfId="18" applyFont="1" applyBorder="1" applyAlignment="1">
      <alignment horizontal="right"/>
    </xf>
    <xf numFmtId="0" fontId="30" fillId="21" borderId="5" xfId="18" applyFont="1" applyFill="1" applyBorder="1" applyAlignment="1">
      <alignment horizontal="right"/>
    </xf>
    <xf numFmtId="0" fontId="27" fillId="9" borderId="26" xfId="19" applyFont="1" applyFill="1" applyBorder="1" applyAlignment="1">
      <alignment horizontal="center" vertical="center" wrapText="1"/>
    </xf>
    <xf numFmtId="0" fontId="28" fillId="28" borderId="29" xfId="19" applyFont="1" applyFill="1" applyBorder="1"/>
    <xf numFmtId="0" fontId="28" fillId="21" borderId="7" xfId="15" applyNumberFormat="1" applyFont="1" applyFill="1" applyBorder="1" applyAlignment="1">
      <alignment horizontal="right" vertical="center" wrapText="1" readingOrder="1"/>
    </xf>
    <xf numFmtId="0" fontId="28" fillId="21" borderId="7" xfId="19" applyFont="1" applyFill="1" applyBorder="1" applyAlignment="1">
      <alignment horizontal="right"/>
    </xf>
    <xf numFmtId="0" fontId="28" fillId="21" borderId="34" xfId="19" applyFont="1" applyFill="1" applyBorder="1" applyAlignment="1">
      <alignment horizontal="right"/>
    </xf>
    <xf numFmtId="0" fontId="27" fillId="28" borderId="23" xfId="19" applyFont="1" applyFill="1" applyBorder="1" applyAlignment="1">
      <alignment horizontal="right"/>
    </xf>
    <xf numFmtId="0" fontId="28" fillId="0" borderId="0" xfId="0" applyFont="1"/>
    <xf numFmtId="0" fontId="30" fillId="0" borderId="0" xfId="18" applyFont="1"/>
    <xf numFmtId="0" fontId="32" fillId="32" borderId="11" xfId="18" applyFont="1" applyFill="1" applyBorder="1" applyAlignment="1">
      <alignment horizontal="center" vertical="center"/>
    </xf>
    <xf numFmtId="0" fontId="32" fillId="32" borderId="10" xfId="18" applyFont="1" applyFill="1" applyBorder="1" applyAlignment="1">
      <alignment horizontal="center" vertical="center"/>
    </xf>
    <xf numFmtId="0" fontId="32" fillId="32" borderId="18" xfId="18" applyFont="1" applyFill="1" applyBorder="1" applyAlignment="1">
      <alignment horizontal="center" vertical="center"/>
    </xf>
    <xf numFmtId="0" fontId="32" fillId="32" borderId="26" xfId="18" applyFont="1" applyFill="1" applyBorder="1" applyAlignment="1">
      <alignment horizontal="center" vertical="center"/>
    </xf>
    <xf numFmtId="0" fontId="33" fillId="0" borderId="0" xfId="18" applyFont="1"/>
    <xf numFmtId="0" fontId="30" fillId="28" borderId="30" xfId="18" applyFont="1" applyFill="1" applyBorder="1"/>
    <xf numFmtId="0" fontId="28" fillId="0" borderId="8" xfId="18" quotePrefix="1" applyFont="1" applyBorder="1" applyAlignment="1">
      <alignment horizontal="right" vertical="center"/>
    </xf>
    <xf numFmtId="0" fontId="28" fillId="0" borderId="28" xfId="18" applyFont="1" applyBorder="1" applyAlignment="1">
      <alignment horizontal="right"/>
    </xf>
    <xf numFmtId="0" fontId="27" fillId="28" borderId="31" xfId="18" applyFont="1" applyFill="1" applyBorder="1"/>
    <xf numFmtId="0" fontId="30" fillId="28" borderId="29" xfId="18" applyFont="1" applyFill="1" applyBorder="1"/>
    <xf numFmtId="0" fontId="28" fillId="0" borderId="7" xfId="18" applyFont="1" applyBorder="1" applyAlignment="1">
      <alignment horizontal="right" vertical="center"/>
    </xf>
    <xf numFmtId="0" fontId="28" fillId="0" borderId="17" xfId="18" applyFont="1" applyBorder="1" applyAlignment="1">
      <alignment horizontal="right"/>
    </xf>
    <xf numFmtId="0" fontId="28" fillId="0" borderId="0" xfId="18" applyFont="1"/>
    <xf numFmtId="0" fontId="32" fillId="32" borderId="9" xfId="18" applyFont="1" applyFill="1" applyBorder="1" applyAlignment="1">
      <alignment horizontal="center" vertical="center"/>
    </xf>
    <xf numFmtId="0" fontId="32" fillId="32" borderId="12" xfId="18" applyFont="1" applyFill="1" applyBorder="1" applyAlignment="1">
      <alignment horizontal="center" vertical="center"/>
    </xf>
    <xf numFmtId="0" fontId="32" fillId="32" borderId="13" xfId="18" applyFont="1" applyFill="1" applyBorder="1" applyAlignment="1">
      <alignment horizontal="center" vertical="center"/>
    </xf>
    <xf numFmtId="0" fontId="28" fillId="0" borderId="0" xfId="19" applyFont="1" applyAlignment="1">
      <alignment vertical="center"/>
    </xf>
    <xf numFmtId="0" fontId="28" fillId="28" borderId="30" xfId="19" applyFont="1" applyFill="1" applyBorder="1"/>
    <xf numFmtId="0" fontId="28" fillId="0" borderId="8" xfId="19" applyFont="1" applyBorder="1" applyAlignment="1">
      <alignment horizontal="right"/>
    </xf>
    <xf numFmtId="0" fontId="28" fillId="0" borderId="6" xfId="19" applyFont="1" applyBorder="1" applyAlignment="1">
      <alignment horizontal="right"/>
    </xf>
    <xf numFmtId="0" fontId="27" fillId="28" borderId="28" xfId="19" applyFont="1" applyFill="1" applyBorder="1"/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3" fontId="27" fillId="5" borderId="11" xfId="0" applyNumberFormat="1" applyFont="1" applyFill="1" applyBorder="1" applyAlignment="1">
      <alignment horizontal="center" vertical="center"/>
    </xf>
    <xf numFmtId="3" fontId="27" fillId="5" borderId="10" xfId="0" applyNumberFormat="1" applyFont="1" applyFill="1" applyBorder="1" applyAlignment="1">
      <alignment horizontal="center" vertical="center"/>
    </xf>
    <xf numFmtId="3" fontId="27" fillId="5" borderId="16" xfId="0" applyNumberFormat="1" applyFont="1" applyFill="1" applyBorder="1" applyAlignment="1">
      <alignment horizontal="center" vertical="center"/>
    </xf>
    <xf numFmtId="3" fontId="27" fillId="5" borderId="26" xfId="0" applyNumberFormat="1" applyFont="1" applyFill="1" applyBorder="1" applyAlignment="1">
      <alignment horizontal="center" vertical="center"/>
    </xf>
    <xf numFmtId="0" fontId="28" fillId="28" borderId="29" xfId="0" applyFont="1" applyFill="1" applyBorder="1"/>
    <xf numFmtId="0" fontId="28" fillId="0" borderId="5" xfId="0" applyFont="1" applyBorder="1" applyAlignment="1">
      <alignment horizontal="right"/>
    </xf>
    <xf numFmtId="0" fontId="28" fillId="0" borderId="4" xfId="0" applyFont="1" applyBorder="1" applyAlignment="1">
      <alignment horizontal="right"/>
    </xf>
    <xf numFmtId="0" fontId="27" fillId="28" borderId="23" xfId="0" applyFont="1" applyFill="1" applyBorder="1"/>
    <xf numFmtId="0" fontId="27" fillId="5" borderId="11" xfId="0" applyFont="1" applyFill="1" applyBorder="1" applyAlignment="1">
      <alignment horizontal="center" vertical="center"/>
    </xf>
    <xf numFmtId="0" fontId="27" fillId="27" borderId="11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9" fontId="27" fillId="2" borderId="27" xfId="22" applyFont="1" applyFill="1" applyBorder="1" applyAlignment="1">
      <alignment horizontal="center" vertical="center" wrapText="1"/>
    </xf>
    <xf numFmtId="0" fontId="28" fillId="28" borderId="30" xfId="0" applyFont="1" applyFill="1" applyBorder="1"/>
    <xf numFmtId="0" fontId="28" fillId="0" borderId="8" xfId="0" applyFont="1" applyFill="1" applyBorder="1" applyAlignment="1">
      <alignment horizontal="right"/>
    </xf>
    <xf numFmtId="0" fontId="27" fillId="28" borderId="31" xfId="0" applyFont="1" applyFill="1" applyBorder="1"/>
    <xf numFmtId="0" fontId="28" fillId="0" borderId="7" xfId="0" applyFont="1" applyFill="1" applyBorder="1" applyAlignment="1">
      <alignment horizontal="right"/>
    </xf>
    <xf numFmtId="0" fontId="28" fillId="0" borderId="5" xfId="0" applyFont="1" applyFill="1" applyBorder="1" applyAlignment="1">
      <alignment horizontal="right"/>
    </xf>
    <xf numFmtId="0" fontId="27" fillId="2" borderId="11" xfId="0" applyFont="1" applyFill="1" applyBorder="1" applyAlignment="1">
      <alignment horizontal="center" vertical="center"/>
    </xf>
    <xf numFmtId="3" fontId="27" fillId="2" borderId="10" xfId="0" applyNumberFormat="1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8" fillId="28" borderId="31" xfId="0" applyFont="1" applyFill="1" applyBorder="1"/>
    <xf numFmtId="0" fontId="28" fillId="28" borderId="23" xfId="0" applyFont="1" applyFill="1" applyBorder="1"/>
    <xf numFmtId="0" fontId="27" fillId="2" borderId="26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center" vertical="center" wrapText="1"/>
    </xf>
    <xf numFmtId="0" fontId="27" fillId="3" borderId="27" xfId="0" applyFont="1" applyFill="1" applyBorder="1" applyAlignment="1">
      <alignment horizontal="center" vertical="center" wrapText="1"/>
    </xf>
    <xf numFmtId="165" fontId="29" fillId="7" borderId="35" xfId="0" applyNumberFormat="1" applyFont="1" applyFill="1" applyBorder="1" applyAlignment="1">
      <alignment vertical="center"/>
    </xf>
    <xf numFmtId="0" fontId="27" fillId="3" borderId="9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26" fillId="0" borderId="0" xfId="0" applyFont="1"/>
    <xf numFmtId="0" fontId="27" fillId="6" borderId="11" xfId="0" applyFont="1" applyFill="1" applyBorder="1" applyAlignment="1">
      <alignment horizontal="center" vertical="center"/>
    </xf>
    <xf numFmtId="0" fontId="27" fillId="6" borderId="10" xfId="0" applyFont="1" applyFill="1" applyBorder="1" applyAlignment="1">
      <alignment horizontal="center" vertical="center" wrapText="1"/>
    </xf>
    <xf numFmtId="0" fontId="27" fillId="6" borderId="24" xfId="0" applyFont="1" applyFill="1" applyBorder="1" applyAlignment="1">
      <alignment horizontal="center" vertical="center" wrapText="1"/>
    </xf>
    <xf numFmtId="0" fontId="27" fillId="6" borderId="26" xfId="0" applyFont="1" applyFill="1" applyBorder="1" applyAlignment="1">
      <alignment horizontal="center" vertical="center" wrapText="1"/>
    </xf>
    <xf numFmtId="0" fontId="27" fillId="6" borderId="27" xfId="0" applyFont="1" applyFill="1" applyBorder="1" applyAlignment="1">
      <alignment horizontal="center" vertical="center"/>
    </xf>
    <xf numFmtId="165" fontId="29" fillId="7" borderId="28" xfId="0" applyNumberFormat="1" applyFont="1" applyFill="1" applyBorder="1" applyAlignment="1">
      <alignment vertical="center"/>
    </xf>
    <xf numFmtId="3" fontId="27" fillId="6" borderId="10" xfId="0" applyNumberFormat="1" applyFont="1" applyFill="1" applyBorder="1" applyAlignment="1">
      <alignment horizontal="center" vertical="center"/>
    </xf>
    <xf numFmtId="3" fontId="27" fillId="6" borderId="18" xfId="0" applyNumberFormat="1" applyFont="1" applyFill="1" applyBorder="1" applyAlignment="1">
      <alignment horizontal="center" vertical="center"/>
    </xf>
    <xf numFmtId="165" fontId="29" fillId="6" borderId="18" xfId="0" applyNumberFormat="1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/>
    </xf>
    <xf numFmtId="165" fontId="29" fillId="7" borderId="28" xfId="0" applyNumberFormat="1" applyFont="1" applyFill="1" applyBorder="1" applyAlignment="1">
      <alignment horizontal="right" vertical="center"/>
    </xf>
    <xf numFmtId="0" fontId="28" fillId="0" borderId="17" xfId="0" applyFont="1" applyFill="1" applyBorder="1" applyAlignment="1">
      <alignment horizontal="right"/>
    </xf>
    <xf numFmtId="0" fontId="27" fillId="0" borderId="0" xfId="0" applyFont="1" applyAlignment="1">
      <alignment vertical="center"/>
    </xf>
    <xf numFmtId="0" fontId="27" fillId="26" borderId="9" xfId="0" applyFont="1" applyFill="1" applyBorder="1" applyAlignment="1">
      <alignment horizontal="center" vertical="center"/>
    </xf>
    <xf numFmtId="0" fontId="27" fillId="26" borderId="12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4" xfId="0" applyFont="1" applyFill="1" applyBorder="1" applyAlignment="1">
      <alignment horizontal="center" vertical="center"/>
    </xf>
    <xf numFmtId="0" fontId="34" fillId="0" borderId="0" xfId="0" applyFont="1"/>
    <xf numFmtId="49" fontId="27" fillId="8" borderId="11" xfId="20" applyNumberFormat="1" applyFont="1" applyFill="1" applyBorder="1" applyAlignment="1">
      <alignment horizontal="center" vertical="center" wrapText="1"/>
    </xf>
    <xf numFmtId="49" fontId="27" fillId="25" borderId="10" xfId="20" applyNumberFormat="1" applyFont="1" applyFill="1" applyBorder="1" applyAlignment="1">
      <alignment horizontal="center" vertical="center" wrapText="1"/>
    </xf>
    <xf numFmtId="49" fontId="27" fillId="8" borderId="24" xfId="20" applyNumberFormat="1" applyFont="1" applyFill="1" applyBorder="1" applyAlignment="1">
      <alignment horizontal="center" vertical="center" wrapText="1"/>
    </xf>
    <xf numFmtId="49" fontId="27" fillId="8" borderId="26" xfId="20" applyNumberFormat="1" applyFont="1" applyFill="1" applyBorder="1" applyAlignment="1">
      <alignment horizontal="center" vertical="center" wrapText="1"/>
    </xf>
    <xf numFmtId="49" fontId="27" fillId="8" borderId="27" xfId="20" applyNumberFormat="1" applyFont="1" applyFill="1" applyBorder="1" applyAlignment="1">
      <alignment horizontal="center" vertical="center" wrapText="1"/>
    </xf>
    <xf numFmtId="0" fontId="28" fillId="20" borderId="29" xfId="20" applyFont="1" applyFill="1" applyBorder="1"/>
    <xf numFmtId="165" fontId="29" fillId="7" borderId="35" xfId="22" applyNumberFormat="1" applyFont="1" applyFill="1" applyBorder="1" applyAlignment="1">
      <alignment vertical="center"/>
    </xf>
    <xf numFmtId="49" fontId="27" fillId="24" borderId="11" xfId="0" applyNumberFormat="1" applyFont="1" applyFill="1" applyBorder="1" applyAlignment="1">
      <alignment horizontal="center" vertical="center" wrapText="1"/>
    </xf>
    <xf numFmtId="49" fontId="27" fillId="24" borderId="10" xfId="0" applyNumberFormat="1" applyFont="1" applyFill="1" applyBorder="1" applyAlignment="1">
      <alignment horizontal="center" vertical="center" wrapText="1"/>
    </xf>
    <xf numFmtId="49" fontId="27" fillId="24" borderId="33" xfId="0" applyNumberFormat="1" applyFont="1" applyFill="1" applyBorder="1" applyAlignment="1">
      <alignment horizontal="center" vertical="center" wrapText="1"/>
    </xf>
    <xf numFmtId="0" fontId="28" fillId="20" borderId="30" xfId="0" applyFont="1" applyFill="1" applyBorder="1"/>
    <xf numFmtId="0" fontId="28" fillId="20" borderId="29" xfId="0" applyFont="1" applyFill="1" applyBorder="1"/>
    <xf numFmtId="0" fontId="27" fillId="22" borderId="36" xfId="0" applyFont="1" applyFill="1" applyBorder="1" applyAlignment="1">
      <alignment horizontal="center" vertical="center"/>
    </xf>
    <xf numFmtId="0" fontId="27" fillId="22" borderId="37" xfId="0" applyFont="1" applyFill="1" applyBorder="1" applyAlignment="1">
      <alignment horizontal="center" vertical="center"/>
    </xf>
    <xf numFmtId="0" fontId="27" fillId="23" borderId="26" xfId="0" applyFont="1" applyFill="1" applyBorder="1" applyAlignment="1">
      <alignment horizontal="center" vertical="center"/>
    </xf>
    <xf numFmtId="0" fontId="28" fillId="0" borderId="8" xfId="0" applyNumberFormat="1" applyFont="1" applyBorder="1" applyAlignment="1">
      <alignment horizontal="right"/>
    </xf>
    <xf numFmtId="0" fontId="28" fillId="0" borderId="3" xfId="0" applyNumberFormat="1" applyFont="1" applyBorder="1" applyAlignment="1">
      <alignment horizontal="right"/>
    </xf>
    <xf numFmtId="0" fontId="28" fillId="29" borderId="31" xfId="0" applyNumberFormat="1" applyFont="1" applyFill="1" applyBorder="1" applyAlignment="1">
      <alignment horizontal="right"/>
    </xf>
    <xf numFmtId="0" fontId="27" fillId="20" borderId="23" xfId="0" applyNumberFormat="1" applyFont="1" applyFill="1" applyBorder="1"/>
    <xf numFmtId="0" fontId="28" fillId="20" borderId="23" xfId="0" applyFont="1" applyFill="1" applyBorder="1" applyAlignment="1">
      <alignment horizontal="left"/>
    </xf>
    <xf numFmtId="0" fontId="27" fillId="22" borderId="26" xfId="0" applyFont="1" applyFill="1" applyBorder="1" applyAlignment="1">
      <alignment horizontal="center"/>
    </xf>
    <xf numFmtId="0" fontId="27" fillId="22" borderId="26" xfId="0" applyNumberFormat="1" applyFont="1" applyFill="1" applyBorder="1" applyAlignment="1">
      <alignment horizontal="center"/>
    </xf>
    <xf numFmtId="0" fontId="28" fillId="21" borderId="0" xfId="0" applyFont="1" applyFill="1" applyBorder="1"/>
    <xf numFmtId="0" fontId="28" fillId="0" borderId="0" xfId="0" applyFont="1" applyFill="1" applyBorder="1"/>
    <xf numFmtId="0" fontId="27" fillId="30" borderId="11" xfId="0" applyFont="1" applyFill="1" applyBorder="1" applyAlignment="1" applyProtection="1">
      <alignment horizontal="center" vertical="center" wrapText="1"/>
      <protection locked="0"/>
    </xf>
    <xf numFmtId="0" fontId="27" fillId="30" borderId="10" xfId="0" applyFont="1" applyFill="1" applyBorder="1" applyAlignment="1" applyProtection="1">
      <alignment horizontal="center" vertical="center" textRotation="90" wrapText="1"/>
      <protection locked="0"/>
    </xf>
    <xf numFmtId="0" fontId="27" fillId="30" borderId="16" xfId="0" applyFont="1" applyFill="1" applyBorder="1" applyAlignment="1" applyProtection="1">
      <alignment horizontal="center" vertical="center" textRotation="90" wrapText="1"/>
      <protection locked="0"/>
    </xf>
    <xf numFmtId="0" fontId="27" fillId="30" borderId="18" xfId="0" applyFont="1" applyFill="1" applyBorder="1" applyAlignment="1" applyProtection="1">
      <alignment horizontal="center" vertical="center" textRotation="90" wrapText="1"/>
      <protection locked="0"/>
    </xf>
    <xf numFmtId="0" fontId="27" fillId="30" borderId="26" xfId="0" applyFont="1" applyFill="1" applyBorder="1" applyAlignment="1" applyProtection="1">
      <alignment horizontal="center" vertical="center" textRotation="90" wrapText="1"/>
      <protection locked="0"/>
    </xf>
    <xf numFmtId="0" fontId="28" fillId="0" borderId="29" xfId="0" applyFont="1" applyFill="1" applyBorder="1" applyAlignment="1" applyProtection="1">
      <alignment horizontal="left" vertical="center" wrapText="1"/>
      <protection locked="0"/>
    </xf>
    <xf numFmtId="3" fontId="28" fillId="0" borderId="7" xfId="0" applyNumberFormat="1" applyFont="1" applyBorder="1" applyAlignment="1" applyProtection="1">
      <alignment horizontal="right" vertical="center" wrapText="1"/>
    </xf>
    <xf numFmtId="3" fontId="28" fillId="0" borderId="1" xfId="0" applyNumberFormat="1" applyFont="1" applyBorder="1" applyAlignment="1" applyProtection="1">
      <alignment horizontal="right" vertical="center"/>
    </xf>
    <xf numFmtId="3" fontId="28" fillId="0" borderId="17" xfId="0" applyNumberFormat="1" applyFont="1" applyBorder="1" applyAlignment="1" applyProtection="1">
      <alignment horizontal="right" vertical="center"/>
    </xf>
    <xf numFmtId="3" fontId="28" fillId="0" borderId="23" xfId="0" applyNumberFormat="1" applyFont="1" applyBorder="1" applyAlignment="1" applyProtection="1">
      <alignment horizontal="right" vertical="center"/>
    </xf>
    <xf numFmtId="3" fontId="28" fillId="20" borderId="31" xfId="0" applyNumberFormat="1" applyFont="1" applyFill="1" applyBorder="1" applyAlignment="1" applyProtection="1">
      <alignment vertical="center"/>
    </xf>
    <xf numFmtId="0" fontId="27" fillId="30" borderId="11" xfId="8" applyFont="1" applyFill="1" applyBorder="1" applyAlignment="1" applyProtection="1">
      <alignment horizontal="center" vertical="center" wrapText="1"/>
      <protection locked="0"/>
    </xf>
    <xf numFmtId="3" fontId="27" fillId="30" borderId="10" xfId="8" applyNumberFormat="1" applyFont="1" applyFill="1" applyBorder="1" applyAlignment="1" applyProtection="1">
      <alignment vertical="center"/>
    </xf>
    <xf numFmtId="0" fontId="27" fillId="9" borderId="10" xfId="19" applyFont="1" applyFill="1" applyBorder="1" applyAlignment="1">
      <alignment horizontal="center" vertical="center" wrapText="1"/>
    </xf>
    <xf numFmtId="0" fontId="27" fillId="9" borderId="18" xfId="19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49" fontId="27" fillId="24" borderId="27" xfId="0" applyNumberFormat="1" applyFont="1" applyFill="1" applyBorder="1" applyAlignment="1">
      <alignment horizontal="center" vertical="center" wrapText="1"/>
    </xf>
    <xf numFmtId="49" fontId="27" fillId="24" borderId="26" xfId="0" applyNumberFormat="1" applyFont="1" applyFill="1" applyBorder="1" applyAlignment="1">
      <alignment horizontal="center" vertical="center" wrapText="1"/>
    </xf>
    <xf numFmtId="0" fontId="27" fillId="9" borderId="10" xfId="19" applyFont="1" applyFill="1" applyBorder="1" applyAlignment="1">
      <alignment horizontal="center" vertical="center" wrapText="1"/>
    </xf>
    <xf numFmtId="0" fontId="27" fillId="9" borderId="33" xfId="19" applyFont="1" applyFill="1" applyBorder="1" applyAlignment="1">
      <alignment horizontal="center" vertical="center" wrapText="1"/>
    </xf>
    <xf numFmtId="0" fontId="28" fillId="21" borderId="34" xfId="15" applyNumberFormat="1" applyFont="1" applyFill="1" applyBorder="1" applyAlignment="1">
      <alignment horizontal="right" vertical="center" wrapText="1" readingOrder="1"/>
    </xf>
    <xf numFmtId="166" fontId="29" fillId="0" borderId="35" xfId="28" applyNumberFormat="1" applyFont="1" applyFill="1" applyBorder="1" applyAlignment="1">
      <alignment vertical="center"/>
    </xf>
    <xf numFmtId="0" fontId="36" fillId="0" borderId="0" xfId="0" applyFont="1" applyAlignment="1">
      <alignment vertical="center"/>
    </xf>
    <xf numFmtId="3" fontId="28" fillId="0" borderId="8" xfId="0" applyNumberFormat="1" applyFont="1" applyBorder="1" applyAlignment="1">
      <alignment horizontal="right"/>
    </xf>
    <xf numFmtId="3" fontId="28" fillId="0" borderId="6" xfId="0" applyNumberFormat="1" applyFont="1" applyBorder="1" applyAlignment="1">
      <alignment horizontal="right"/>
    </xf>
    <xf numFmtId="3" fontId="27" fillId="28" borderId="28" xfId="0" applyNumberFormat="1" applyFont="1" applyFill="1" applyBorder="1" applyAlignment="1">
      <alignment horizontal="right"/>
    </xf>
    <xf numFmtId="3" fontId="28" fillId="0" borderId="2" xfId="0" applyNumberFormat="1" applyFont="1" applyBorder="1" applyAlignment="1">
      <alignment horizontal="right"/>
    </xf>
    <xf numFmtId="3" fontId="27" fillId="28" borderId="3" xfId="0" applyNumberFormat="1" applyFont="1" applyFill="1" applyBorder="1" applyAlignment="1">
      <alignment horizontal="right"/>
    </xf>
    <xf numFmtId="3" fontId="28" fillId="0" borderId="7" xfId="0" applyNumberFormat="1" applyFont="1" applyBorder="1" applyAlignment="1">
      <alignment horizontal="right"/>
    </xf>
    <xf numFmtId="3" fontId="28" fillId="0" borderId="1" xfId="0" applyNumberFormat="1" applyFont="1" applyBorder="1" applyAlignment="1">
      <alignment horizontal="right"/>
    </xf>
    <xf numFmtId="3" fontId="28" fillId="0" borderId="4" xfId="0" applyNumberFormat="1" applyFont="1" applyBorder="1" applyAlignment="1">
      <alignment horizontal="right"/>
    </xf>
    <xf numFmtId="3" fontId="27" fillId="3" borderId="10" xfId="0" applyNumberFormat="1" applyFont="1" applyFill="1" applyBorder="1" applyAlignment="1">
      <alignment horizontal="center" vertical="center"/>
    </xf>
    <xf numFmtId="3" fontId="27" fillId="3" borderId="16" xfId="0" applyNumberFormat="1" applyFont="1" applyFill="1" applyBorder="1" applyAlignment="1">
      <alignment horizontal="center" vertical="center"/>
    </xf>
    <xf numFmtId="3" fontId="27" fillId="28" borderId="31" xfId="0" applyNumberFormat="1" applyFont="1" applyFill="1" applyBorder="1" applyAlignment="1">
      <alignment horizontal="right"/>
    </xf>
    <xf numFmtId="165" fontId="29" fillId="7" borderId="31" xfId="0" applyNumberFormat="1" applyFont="1" applyFill="1" applyBorder="1" applyAlignment="1">
      <alignment vertical="center"/>
    </xf>
    <xf numFmtId="3" fontId="27" fillId="28" borderId="17" xfId="0" applyNumberFormat="1" applyFont="1" applyFill="1" applyBorder="1" applyAlignment="1">
      <alignment horizontal="right"/>
    </xf>
    <xf numFmtId="3" fontId="27" fillId="26" borderId="10" xfId="0" applyNumberFormat="1" applyFont="1" applyFill="1" applyBorder="1" applyAlignment="1">
      <alignment horizontal="center" vertical="center"/>
    </xf>
    <xf numFmtId="3" fontId="28" fillId="0" borderId="8" xfId="0" applyNumberFormat="1" applyFont="1" applyFill="1" applyBorder="1" applyAlignment="1">
      <alignment horizontal="right"/>
    </xf>
    <xf numFmtId="3" fontId="27" fillId="28" borderId="2" xfId="0" applyNumberFormat="1" applyFont="1" applyFill="1" applyBorder="1"/>
    <xf numFmtId="3" fontId="28" fillId="0" borderId="7" xfId="0" applyNumberFormat="1" applyFont="1" applyFill="1" applyBorder="1" applyAlignment="1">
      <alignment horizontal="right"/>
    </xf>
    <xf numFmtId="3" fontId="27" fillId="20" borderId="31" xfId="0" applyNumberFormat="1" applyFont="1" applyFill="1" applyBorder="1" applyAlignment="1">
      <alignment horizontal="right"/>
    </xf>
    <xf numFmtId="3" fontId="27" fillId="24" borderId="10" xfId="0" applyNumberFormat="1" applyFont="1" applyFill="1" applyBorder="1" applyAlignment="1">
      <alignment horizontal="center" vertical="center"/>
    </xf>
    <xf numFmtId="0" fontId="27" fillId="0" borderId="23" xfId="0" applyFont="1" applyBorder="1" applyAlignment="1">
      <alignment horizontal="right"/>
    </xf>
    <xf numFmtId="0" fontId="27" fillId="0" borderId="31" xfId="0" applyFont="1" applyBorder="1" applyAlignment="1">
      <alignment horizontal="right"/>
    </xf>
    <xf numFmtId="3" fontId="28" fillId="0" borderId="31" xfId="0" applyNumberFormat="1" applyFont="1" applyBorder="1" applyAlignment="1">
      <alignment horizontal="right"/>
    </xf>
    <xf numFmtId="3" fontId="27" fillId="28" borderId="23" xfId="0" applyNumberFormat="1" applyFont="1" applyFill="1" applyBorder="1"/>
    <xf numFmtId="3" fontId="28" fillId="0" borderId="8" xfId="19" applyNumberFormat="1" applyFont="1" applyFill="1" applyBorder="1" applyAlignment="1">
      <alignment horizontal="right" vertical="center"/>
    </xf>
    <xf numFmtId="3" fontId="28" fillId="0" borderId="28" xfId="19" applyNumberFormat="1" applyFont="1" applyFill="1" applyBorder="1" applyAlignment="1">
      <alignment horizontal="right" vertical="center"/>
    </xf>
    <xf numFmtId="3" fontId="27" fillId="28" borderId="35" xfId="19" applyNumberFormat="1" applyFont="1" applyFill="1" applyBorder="1" applyAlignment="1">
      <alignment vertical="center"/>
    </xf>
    <xf numFmtId="3" fontId="27" fillId="28" borderId="31" xfId="0" applyNumberFormat="1" applyFont="1" applyFill="1" applyBorder="1"/>
    <xf numFmtId="3" fontId="28" fillId="0" borderId="7" xfId="20" applyNumberFormat="1" applyFont="1" applyFill="1" applyBorder="1" applyAlignment="1">
      <alignment horizontal="right"/>
    </xf>
    <xf numFmtId="3" fontId="27" fillId="20" borderId="23" xfId="20" applyNumberFormat="1" applyFont="1" applyFill="1" applyBorder="1"/>
    <xf numFmtId="3" fontId="28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37" fillId="37" borderId="26" xfId="0" applyFont="1" applyFill="1" applyBorder="1"/>
    <xf numFmtId="0" fontId="28" fillId="0" borderId="3" xfId="0" applyFont="1" applyFill="1" applyBorder="1" applyAlignment="1">
      <alignment horizontal="right"/>
    </xf>
    <xf numFmtId="0" fontId="37" fillId="37" borderId="25" xfId="0" applyFont="1" applyFill="1" applyBorder="1" applyAlignment="1">
      <alignment horizontal="center"/>
    </xf>
    <xf numFmtId="0" fontId="37" fillId="37" borderId="24" xfId="0" applyFont="1" applyFill="1" applyBorder="1" applyAlignment="1">
      <alignment horizontal="center"/>
    </xf>
    <xf numFmtId="0" fontId="37" fillId="37" borderId="26" xfId="0" applyFont="1" applyFill="1" applyBorder="1" applyAlignment="1">
      <alignment horizontal="center"/>
    </xf>
    <xf numFmtId="0" fontId="27" fillId="39" borderId="11" xfId="0" applyFont="1" applyFill="1" applyBorder="1"/>
    <xf numFmtId="0" fontId="27" fillId="39" borderId="10" xfId="0" applyFont="1" applyFill="1" applyBorder="1" applyAlignment="1">
      <alignment horizontal="center"/>
    </xf>
    <xf numFmtId="0" fontId="27" fillId="39" borderId="24" xfId="0" applyFont="1" applyFill="1" applyBorder="1" applyAlignment="1">
      <alignment horizontal="center"/>
    </xf>
    <xf numFmtId="0" fontId="27" fillId="39" borderId="26" xfId="0" applyFont="1" applyFill="1" applyBorder="1" applyAlignment="1">
      <alignment horizontal="center"/>
    </xf>
    <xf numFmtId="0" fontId="38" fillId="38" borderId="11" xfId="0" applyFont="1" applyFill="1" applyBorder="1" applyAlignment="1">
      <alignment horizontal="center"/>
    </xf>
    <xf numFmtId="0" fontId="38" fillId="38" borderId="10" xfId="0" applyFont="1" applyFill="1" applyBorder="1" applyAlignment="1">
      <alignment horizontal="center"/>
    </xf>
    <xf numFmtId="0" fontId="38" fillId="38" borderId="16" xfId="0" applyFont="1" applyFill="1" applyBorder="1" applyAlignment="1">
      <alignment horizontal="center"/>
    </xf>
    <xf numFmtId="0" fontId="38" fillId="38" borderId="18" xfId="0" applyFont="1" applyFill="1" applyBorder="1" applyAlignment="1">
      <alignment horizontal="center"/>
    </xf>
    <xf numFmtId="0" fontId="6" fillId="28" borderId="31" xfId="0" applyFont="1" applyFill="1" applyBorder="1" applyAlignment="1">
      <alignment horizontal="left"/>
    </xf>
    <xf numFmtId="0" fontId="6" fillId="0" borderId="2" xfId="0" applyNumberFormat="1" applyFont="1" applyBorder="1"/>
    <xf numFmtId="0" fontId="6" fillId="0" borderId="3" xfId="0" applyNumberFormat="1" applyFont="1" applyBorder="1"/>
    <xf numFmtId="0" fontId="38" fillId="28" borderId="31" xfId="0" applyFont="1" applyFill="1" applyBorder="1" applyAlignment="1">
      <alignment horizontal="center"/>
    </xf>
    <xf numFmtId="0" fontId="38" fillId="38" borderId="26" xfId="0" applyFont="1" applyFill="1" applyBorder="1" applyAlignment="1">
      <alignment horizontal="left"/>
    </xf>
    <xf numFmtId="0" fontId="38" fillId="38" borderId="25" xfId="0" applyNumberFormat="1" applyFont="1" applyFill="1" applyBorder="1"/>
    <xf numFmtId="0" fontId="38" fillId="38" borderId="24" xfId="0" applyNumberFormat="1" applyFont="1" applyFill="1" applyBorder="1"/>
    <xf numFmtId="3" fontId="38" fillId="38" borderId="26" xfId="0" applyNumberFormat="1" applyFont="1" applyFill="1" applyBorder="1" applyAlignment="1">
      <alignment horizontal="center"/>
    </xf>
    <xf numFmtId="0" fontId="6" fillId="28" borderId="23" xfId="0" applyFont="1" applyFill="1" applyBorder="1" applyAlignment="1">
      <alignment horizontal="left"/>
    </xf>
    <xf numFmtId="0" fontId="6" fillId="0" borderId="4" xfId="0" applyNumberFormat="1" applyFont="1" applyBorder="1"/>
    <xf numFmtId="0" fontId="6" fillId="0" borderId="5" xfId="0" applyNumberFormat="1" applyFont="1" applyBorder="1"/>
    <xf numFmtId="0" fontId="38" fillId="28" borderId="23" xfId="0" applyFont="1" applyFill="1" applyBorder="1" applyAlignment="1">
      <alignment horizontal="center"/>
    </xf>
    <xf numFmtId="3" fontId="38" fillId="38" borderId="18" xfId="0" applyNumberFormat="1" applyFont="1" applyFill="1" applyBorder="1" applyAlignment="1">
      <alignment horizontal="center"/>
    </xf>
    <xf numFmtId="0" fontId="2" fillId="0" borderId="0" xfId="18" applyFont="1"/>
    <xf numFmtId="3" fontId="6" fillId="0" borderId="0" xfId="0" applyNumberFormat="1" applyFont="1"/>
    <xf numFmtId="3" fontId="28" fillId="0" borderId="0" xfId="0" applyNumberFormat="1" applyFont="1"/>
    <xf numFmtId="3" fontId="28" fillId="0" borderId="6" xfId="0" applyNumberFormat="1" applyFont="1" applyFill="1" applyBorder="1" applyAlignment="1">
      <alignment horizontal="right"/>
    </xf>
    <xf numFmtId="3" fontId="28" fillId="0" borderId="1" xfId="0" applyNumberFormat="1" applyFont="1" applyFill="1" applyBorder="1" applyAlignment="1">
      <alignment horizontal="right"/>
    </xf>
    <xf numFmtId="3" fontId="27" fillId="26" borderId="26" xfId="0" applyNumberFormat="1" applyFont="1" applyFill="1" applyBorder="1" applyAlignment="1">
      <alignment horizontal="center" vertical="center" wrapText="1"/>
    </xf>
    <xf numFmtId="3" fontId="27" fillId="26" borderId="26" xfId="0" applyNumberFormat="1" applyFont="1" applyFill="1" applyBorder="1" applyAlignment="1">
      <alignment horizontal="center" vertical="center"/>
    </xf>
    <xf numFmtId="3" fontId="27" fillId="2" borderId="26" xfId="0" applyNumberFormat="1" applyFont="1" applyFill="1" applyBorder="1" applyAlignment="1">
      <alignment horizontal="center" vertical="center"/>
    </xf>
    <xf numFmtId="165" fontId="29" fillId="26" borderId="26" xfId="0" applyNumberFormat="1" applyFont="1" applyFill="1" applyBorder="1" applyAlignment="1">
      <alignment horizontal="right" vertical="center"/>
    </xf>
    <xf numFmtId="3" fontId="27" fillId="34" borderId="27" xfId="0" applyNumberFormat="1" applyFont="1" applyFill="1" applyBorder="1" applyAlignment="1">
      <alignment horizontal="center" vertical="center"/>
    </xf>
    <xf numFmtId="165" fontId="29" fillId="34" borderId="26" xfId="0" applyNumberFormat="1" applyFont="1" applyFill="1" applyBorder="1" applyAlignment="1">
      <alignment horizontal="right" vertical="center"/>
    </xf>
    <xf numFmtId="3" fontId="27" fillId="33" borderId="10" xfId="0" applyNumberFormat="1" applyFont="1" applyFill="1" applyBorder="1" applyAlignment="1">
      <alignment horizontal="center" vertical="center"/>
    </xf>
    <xf numFmtId="165" fontId="29" fillId="33" borderId="26" xfId="0" applyNumberFormat="1" applyFont="1" applyFill="1" applyBorder="1" applyAlignment="1">
      <alignment horizontal="right" vertical="center"/>
    </xf>
    <xf numFmtId="3" fontId="27" fillId="40" borderId="18" xfId="0" applyNumberFormat="1" applyFont="1" applyFill="1" applyBorder="1" applyAlignment="1">
      <alignment horizontal="center" vertical="center"/>
    </xf>
    <xf numFmtId="165" fontId="29" fillId="40" borderId="26" xfId="0" applyNumberFormat="1" applyFont="1" applyFill="1" applyBorder="1" applyAlignment="1">
      <alignment horizontal="right" vertical="center"/>
    </xf>
    <xf numFmtId="3" fontId="27" fillId="6" borderId="26" xfId="0" applyNumberFormat="1" applyFont="1" applyFill="1" applyBorder="1" applyAlignment="1">
      <alignment horizontal="center" vertical="center"/>
    </xf>
    <xf numFmtId="0" fontId="27" fillId="28" borderId="32" xfId="0" applyFont="1" applyFill="1" applyBorder="1"/>
    <xf numFmtId="0" fontId="27" fillId="6" borderId="20" xfId="0" applyFont="1" applyFill="1" applyBorder="1" applyAlignment="1">
      <alignment horizontal="center" vertical="center" wrapText="1"/>
    </xf>
    <xf numFmtId="0" fontId="27" fillId="6" borderId="62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right"/>
    </xf>
    <xf numFmtId="0" fontId="28" fillId="0" borderId="48" xfId="0" applyFont="1" applyFill="1" applyBorder="1" applyAlignment="1">
      <alignment horizontal="right"/>
    </xf>
    <xf numFmtId="3" fontId="27" fillId="25" borderId="10" xfId="20" applyNumberFormat="1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/>
    </xf>
    <xf numFmtId="3" fontId="27" fillId="9" borderId="10" xfId="19" applyNumberFormat="1" applyFont="1" applyFill="1" applyBorder="1" applyAlignment="1">
      <alignment horizontal="center" vertical="center" wrapText="1"/>
    </xf>
    <xf numFmtId="3" fontId="27" fillId="9" borderId="16" xfId="19" applyNumberFormat="1" applyFont="1" applyFill="1" applyBorder="1" applyAlignment="1">
      <alignment horizontal="center" vertical="center" wrapText="1"/>
    </xf>
    <xf numFmtId="3" fontId="27" fillId="9" borderId="18" xfId="19" applyNumberFormat="1" applyFont="1" applyFill="1" applyBorder="1" applyAlignment="1">
      <alignment horizontal="center" vertical="center" wrapText="1"/>
    </xf>
    <xf numFmtId="165" fontId="29" fillId="31" borderId="26" xfId="0" applyNumberFormat="1" applyFont="1" applyFill="1" applyBorder="1" applyAlignment="1">
      <alignment horizontal="right" vertical="center"/>
    </xf>
    <xf numFmtId="0" fontId="27" fillId="9" borderId="24" xfId="19" applyNumberFormat="1" applyFont="1" applyFill="1" applyBorder="1" applyAlignment="1">
      <alignment horizontal="center" vertical="center" wrapText="1"/>
    </xf>
    <xf numFmtId="165" fontId="29" fillId="6" borderId="27" xfId="0" applyNumberFormat="1" applyFont="1" applyFill="1" applyBorder="1" applyAlignment="1">
      <alignment horizontal="center" vertical="center"/>
    </xf>
    <xf numFmtId="0" fontId="38" fillId="28" borderId="41" xfId="0" applyFont="1" applyFill="1" applyBorder="1" applyAlignment="1">
      <alignment horizontal="center"/>
    </xf>
    <xf numFmtId="0" fontId="6" fillId="0" borderId="2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0" fontId="30" fillId="0" borderId="63" xfId="0" applyNumberFormat="1" applyFont="1" applyBorder="1" applyAlignment="1">
      <alignment horizontal="right"/>
    </xf>
    <xf numFmtId="0" fontId="30" fillId="0" borderId="64" xfId="0" applyNumberFormat="1" applyFont="1" applyBorder="1" applyAlignment="1">
      <alignment horizontal="right"/>
    </xf>
    <xf numFmtId="0" fontId="27" fillId="28" borderId="65" xfId="19" applyNumberFormat="1" applyFont="1" applyFill="1" applyBorder="1" applyAlignment="1">
      <alignment horizontal="right" vertical="center" wrapText="1"/>
    </xf>
    <xf numFmtId="0" fontId="27" fillId="28" borderId="61" xfId="19" applyNumberFormat="1" applyFont="1" applyFill="1" applyBorder="1" applyAlignment="1">
      <alignment horizontal="right" vertical="center" wrapText="1"/>
    </xf>
    <xf numFmtId="0" fontId="30" fillId="0" borderId="66" xfId="0" applyFont="1" applyBorder="1" applyAlignment="1">
      <alignment horizontal="left"/>
    </xf>
    <xf numFmtId="0" fontId="27" fillId="9" borderId="25" xfId="19" applyNumberFormat="1" applyFont="1" applyFill="1" applyBorder="1" applyAlignment="1">
      <alignment horizontal="center" vertical="center" wrapText="1"/>
    </xf>
    <xf numFmtId="0" fontId="27" fillId="9" borderId="26" xfId="19" applyFont="1" applyFill="1" applyBorder="1" applyAlignment="1">
      <alignment horizontal="center"/>
    </xf>
    <xf numFmtId="0" fontId="27" fillId="5" borderId="26" xfId="0" applyFont="1" applyFill="1" applyBorder="1" applyAlignment="1">
      <alignment horizontal="center" vertical="center" textRotation="90" wrapText="1"/>
    </xf>
    <xf numFmtId="0" fontId="27" fillId="5" borderId="33" xfId="0" applyFont="1" applyFill="1" applyBorder="1" applyAlignment="1">
      <alignment horizontal="center" vertical="center" textRotation="90" wrapText="1"/>
    </xf>
    <xf numFmtId="0" fontId="38" fillId="38" borderId="26" xfId="0" applyFont="1" applyFill="1" applyBorder="1" applyAlignment="1">
      <alignment horizontal="center"/>
    </xf>
    <xf numFmtId="0" fontId="38" fillId="38" borderId="33" xfId="0" applyNumberFormat="1" applyFont="1" applyFill="1" applyBorder="1" applyAlignment="1">
      <alignment horizontal="center"/>
    </xf>
    <xf numFmtId="0" fontId="27" fillId="41" borderId="36" xfId="0" applyFont="1" applyFill="1" applyBorder="1" applyAlignment="1">
      <alignment horizontal="center" vertical="center"/>
    </xf>
    <xf numFmtId="0" fontId="27" fillId="41" borderId="37" xfId="0" applyFont="1" applyFill="1" applyBorder="1" applyAlignment="1">
      <alignment horizontal="center" vertical="center"/>
    </xf>
    <xf numFmtId="0" fontId="27" fillId="42" borderId="26" xfId="0" applyFont="1" applyFill="1" applyBorder="1" applyAlignment="1">
      <alignment horizontal="center" vertical="center"/>
    </xf>
    <xf numFmtId="0" fontId="27" fillId="38" borderId="11" xfId="0" applyFont="1" applyFill="1" applyBorder="1" applyAlignment="1">
      <alignment horizontal="center" vertical="center"/>
    </xf>
    <xf numFmtId="0" fontId="27" fillId="38" borderId="10" xfId="0" applyFont="1" applyFill="1" applyBorder="1" applyAlignment="1">
      <alignment horizontal="center"/>
    </xf>
    <xf numFmtId="0" fontId="27" fillId="38" borderId="10" xfId="0" applyFont="1" applyFill="1" applyBorder="1" applyAlignment="1">
      <alignment horizontal="center" vertical="center" wrapText="1"/>
    </xf>
    <xf numFmtId="0" fontId="27" fillId="38" borderId="16" xfId="0" applyFont="1" applyFill="1" applyBorder="1" applyAlignment="1">
      <alignment horizontal="center" vertical="center" wrapText="1"/>
    </xf>
    <xf numFmtId="0" fontId="27" fillId="38" borderId="18" xfId="0" applyFont="1" applyFill="1" applyBorder="1" applyAlignment="1">
      <alignment horizontal="center" vertical="center" wrapText="1"/>
    </xf>
    <xf numFmtId="3" fontId="27" fillId="4" borderId="26" xfId="30" applyNumberFormat="1" applyFont="1" applyFill="1" applyBorder="1" applyAlignment="1">
      <alignment horizontal="center"/>
    </xf>
    <xf numFmtId="3" fontId="27" fillId="4" borderId="24" xfId="30" applyNumberFormat="1" applyFont="1" applyFill="1" applyBorder="1" applyAlignment="1">
      <alignment horizontal="center"/>
    </xf>
    <xf numFmtId="3" fontId="27" fillId="4" borderId="16" xfId="30" applyNumberFormat="1" applyFont="1" applyFill="1" applyBorder="1" applyAlignment="1">
      <alignment horizontal="center"/>
    </xf>
    <xf numFmtId="3" fontId="27" fillId="28" borderId="23" xfId="30" applyNumberFormat="1" applyFont="1" applyFill="1" applyBorder="1"/>
    <xf numFmtId="3" fontId="28" fillId="0" borderId="1" xfId="30" applyNumberFormat="1" applyFont="1" applyFill="1" applyBorder="1" applyAlignment="1">
      <alignment horizontal="right"/>
    </xf>
    <xf numFmtId="0" fontId="28" fillId="28" borderId="23" xfId="30" applyFont="1" applyFill="1" applyBorder="1" applyAlignment="1">
      <alignment horizontal="left"/>
    </xf>
    <xf numFmtId="0" fontId="27" fillId="4" borderId="26" xfId="30" applyFont="1" applyFill="1" applyBorder="1" applyAlignment="1">
      <alignment horizontal="center" vertical="center" textRotation="90" wrapText="1"/>
    </xf>
    <xf numFmtId="0" fontId="27" fillId="4" borderId="16" xfId="30" applyFont="1" applyFill="1" applyBorder="1" applyAlignment="1">
      <alignment horizontal="center" vertical="center" textRotation="90" wrapText="1"/>
    </xf>
    <xf numFmtId="0" fontId="27" fillId="4" borderId="24" xfId="30" applyFont="1" applyFill="1" applyBorder="1" applyAlignment="1">
      <alignment horizontal="center" vertical="center" textRotation="90" wrapText="1"/>
    </xf>
    <xf numFmtId="0" fontId="27" fillId="4" borderId="25" xfId="30" applyFont="1" applyFill="1" applyBorder="1" applyAlignment="1">
      <alignment horizontal="center" vertical="center" textRotation="90" wrapText="1"/>
    </xf>
    <xf numFmtId="0" fontId="27" fillId="36" borderId="26" xfId="30" applyFont="1" applyFill="1" applyBorder="1" applyAlignment="1">
      <alignment horizontal="center" vertical="center"/>
    </xf>
    <xf numFmtId="0" fontId="6" fillId="0" borderId="0" xfId="19" applyFont="1" applyFill="1" applyAlignment="1">
      <alignment vertical="center"/>
    </xf>
    <xf numFmtId="3" fontId="27" fillId="5" borderId="27" xfId="0" applyNumberFormat="1" applyFont="1" applyFill="1" applyBorder="1" applyAlignment="1">
      <alignment horizontal="center" vertical="center"/>
    </xf>
    <xf numFmtId="0" fontId="6" fillId="0" borderId="0" xfId="19" applyFont="1" applyFill="1"/>
    <xf numFmtId="0" fontId="32" fillId="31" borderId="33" xfId="18" applyFont="1" applyFill="1" applyBorder="1" applyAlignment="1">
      <alignment horizontal="center" vertical="center"/>
    </xf>
    <xf numFmtId="0" fontId="28" fillId="28" borderId="22" xfId="0" applyFont="1" applyFill="1" applyBorder="1"/>
    <xf numFmtId="0" fontId="28" fillId="0" borderId="2" xfId="0" applyFont="1" applyBorder="1" applyAlignment="1">
      <alignment horizontal="right"/>
    </xf>
    <xf numFmtId="0" fontId="28" fillId="0" borderId="3" xfId="0" applyFont="1" applyBorder="1" applyAlignment="1">
      <alignment horizontal="right"/>
    </xf>
    <xf numFmtId="0" fontId="27" fillId="28" borderId="22" xfId="0" applyFont="1" applyFill="1" applyBorder="1"/>
    <xf numFmtId="0" fontId="27" fillId="38" borderId="26" xfId="0" applyFont="1" applyFill="1" applyBorder="1" applyAlignment="1">
      <alignment horizontal="center"/>
    </xf>
    <xf numFmtId="0" fontId="28" fillId="0" borderId="2" xfId="0" applyNumberFormat="1" applyFont="1" applyFill="1" applyBorder="1" applyAlignment="1">
      <alignment horizontal="right"/>
    </xf>
    <xf numFmtId="3" fontId="28" fillId="0" borderId="19" xfId="0" applyNumberFormat="1" applyFont="1" applyBorder="1" applyAlignment="1">
      <alignment horizontal="right"/>
    </xf>
    <xf numFmtId="3" fontId="28" fillId="0" borderId="36" xfId="0" applyNumberFormat="1" applyFont="1" applyBorder="1" applyAlignment="1">
      <alignment horizontal="right"/>
    </xf>
    <xf numFmtId="0" fontId="28" fillId="20" borderId="68" xfId="20" applyFont="1" applyFill="1" applyBorder="1"/>
    <xf numFmtId="3" fontId="28" fillId="0" borderId="69" xfId="20" applyNumberFormat="1" applyFont="1" applyFill="1" applyBorder="1" applyAlignment="1">
      <alignment horizontal="right"/>
    </xf>
    <xf numFmtId="3" fontId="28" fillId="0" borderId="34" xfId="20" applyNumberFormat="1" applyFont="1" applyFill="1" applyBorder="1" applyAlignment="1">
      <alignment horizontal="right"/>
    </xf>
    <xf numFmtId="3" fontId="28" fillId="0" borderId="1" xfId="20" applyNumberFormat="1" applyFont="1" applyFill="1" applyBorder="1" applyAlignment="1">
      <alignment horizontal="right"/>
    </xf>
    <xf numFmtId="3" fontId="28" fillId="0" borderId="32" xfId="0" applyNumberFormat="1" applyFont="1" applyBorder="1" applyAlignment="1">
      <alignment horizontal="right"/>
    </xf>
    <xf numFmtId="3" fontId="27" fillId="3" borderId="26" xfId="0" applyNumberFormat="1" applyFont="1" applyFill="1" applyBorder="1" applyAlignment="1">
      <alignment horizontal="center" vertical="center"/>
    </xf>
    <xf numFmtId="3" fontId="28" fillId="0" borderId="3" xfId="0" applyNumberFormat="1" applyFont="1" applyBorder="1" applyAlignment="1">
      <alignment horizontal="right"/>
    </xf>
    <xf numFmtId="3" fontId="27" fillId="26" borderId="33" xfId="0" applyNumberFormat="1" applyFont="1" applyFill="1" applyBorder="1" applyAlignment="1">
      <alignment horizontal="center" vertical="center" wrapText="1"/>
    </xf>
    <xf numFmtId="165" fontId="27" fillId="26" borderId="26" xfId="0" applyNumberFormat="1" applyFont="1" applyFill="1" applyBorder="1" applyAlignment="1">
      <alignment vertical="center"/>
    </xf>
    <xf numFmtId="0" fontId="28" fillId="0" borderId="0" xfId="0" applyFont="1" applyFill="1"/>
    <xf numFmtId="0" fontId="27" fillId="2" borderId="25" xfId="0" applyFont="1" applyFill="1" applyBorder="1" applyAlignment="1">
      <alignment horizontal="center" vertical="center" wrapText="1"/>
    </xf>
    <xf numFmtId="3" fontId="28" fillId="0" borderId="2" xfId="0" applyNumberFormat="1" applyFont="1" applyFill="1" applyBorder="1" applyAlignment="1">
      <alignment horizontal="right"/>
    </xf>
    <xf numFmtId="3" fontId="28" fillId="0" borderId="4" xfId="0" applyNumberFormat="1" applyFont="1" applyFill="1" applyBorder="1" applyAlignment="1">
      <alignment horizontal="right"/>
    </xf>
    <xf numFmtId="0" fontId="3" fillId="0" borderId="0" xfId="0" applyFont="1"/>
    <xf numFmtId="3" fontId="27" fillId="28" borderId="48" xfId="0" applyNumberFormat="1" applyFont="1" applyFill="1" applyBorder="1" applyAlignment="1">
      <alignment horizontal="right"/>
    </xf>
    <xf numFmtId="3" fontId="27" fillId="28" borderId="67" xfId="0" applyNumberFormat="1" applyFont="1" applyFill="1" applyBorder="1" applyAlignment="1">
      <alignment horizontal="right"/>
    </xf>
    <xf numFmtId="3" fontId="30" fillId="0" borderId="1" xfId="0" applyNumberFormat="1" applyFont="1" applyBorder="1" applyAlignment="1">
      <alignment horizontal="right"/>
    </xf>
    <xf numFmtId="3" fontId="27" fillId="25" borderId="11" xfId="20" applyNumberFormat="1" applyFont="1" applyFill="1" applyBorder="1" applyAlignment="1">
      <alignment horizontal="center" vertical="center" wrapText="1"/>
    </xf>
    <xf numFmtId="165" fontId="29" fillId="7" borderId="70" xfId="22" applyNumberFormat="1" applyFont="1" applyFill="1" applyBorder="1" applyAlignment="1">
      <alignment vertical="center"/>
    </xf>
    <xf numFmtId="165" fontId="40" fillId="25" borderId="26" xfId="22" applyNumberFormat="1" applyFont="1" applyFill="1" applyBorder="1" applyAlignment="1">
      <alignment vertical="center"/>
    </xf>
    <xf numFmtId="0" fontId="27" fillId="9" borderId="39" xfId="19" applyFont="1" applyFill="1" applyBorder="1" applyAlignment="1">
      <alignment horizontal="center" vertical="center" wrapText="1"/>
    </xf>
    <xf numFmtId="0" fontId="27" fillId="9" borderId="42" xfId="19" applyFont="1" applyFill="1" applyBorder="1" applyAlignment="1">
      <alignment horizontal="center" vertical="center" wrapText="1"/>
    </xf>
    <xf numFmtId="0" fontId="27" fillId="9" borderId="43" xfId="19" applyFont="1" applyFill="1" applyBorder="1" applyAlignment="1">
      <alignment horizontal="center" vertical="center" wrapText="1"/>
    </xf>
    <xf numFmtId="0" fontId="27" fillId="9" borderId="40" xfId="19" applyFont="1" applyFill="1" applyBorder="1" applyAlignment="1">
      <alignment horizontal="center" vertical="center" wrapText="1"/>
    </xf>
    <xf numFmtId="0" fontId="27" fillId="9" borderId="44" xfId="19" applyFont="1" applyFill="1" applyBorder="1" applyAlignment="1">
      <alignment horizontal="center" vertical="center" wrapText="1"/>
    </xf>
    <xf numFmtId="0" fontId="27" fillId="9" borderId="10" xfId="19" applyFont="1" applyFill="1" applyBorder="1" applyAlignment="1">
      <alignment horizontal="center" vertical="center" wrapText="1"/>
    </xf>
    <xf numFmtId="0" fontId="27" fillId="9" borderId="16" xfId="19" applyFont="1" applyFill="1" applyBorder="1" applyAlignment="1">
      <alignment horizontal="center" vertical="center" wrapText="1"/>
    </xf>
    <xf numFmtId="0" fontId="27" fillId="9" borderId="18" xfId="19" applyFont="1" applyFill="1" applyBorder="1" applyAlignment="1">
      <alignment horizontal="center" vertical="center" wrapText="1"/>
    </xf>
    <xf numFmtId="0" fontId="27" fillId="9" borderId="25" xfId="19" applyFont="1" applyFill="1" applyBorder="1" applyAlignment="1">
      <alignment horizontal="center" vertical="center"/>
    </xf>
    <xf numFmtId="0" fontId="27" fillId="9" borderId="16" xfId="19" applyFont="1" applyFill="1" applyBorder="1" applyAlignment="1">
      <alignment horizontal="center" vertical="center"/>
    </xf>
    <xf numFmtId="0" fontId="27" fillId="9" borderId="24" xfId="19" applyFont="1" applyFill="1" applyBorder="1" applyAlignment="1">
      <alignment horizontal="center" vertical="center"/>
    </xf>
    <xf numFmtId="0" fontId="27" fillId="9" borderId="45" xfId="19" applyFont="1" applyFill="1" applyBorder="1" applyAlignment="1">
      <alignment horizontal="center" vertical="center" wrapText="1"/>
    </xf>
    <xf numFmtId="0" fontId="32" fillId="32" borderId="22" xfId="18" applyFont="1" applyFill="1" applyBorder="1" applyAlignment="1">
      <alignment horizontal="center" vertical="center"/>
    </xf>
    <xf numFmtId="0" fontId="32" fillId="32" borderId="46" xfId="18" applyFont="1" applyFill="1" applyBorder="1" applyAlignment="1">
      <alignment horizontal="center" vertical="center"/>
    </xf>
    <xf numFmtId="0" fontId="32" fillId="32" borderId="19" xfId="18" applyFont="1" applyFill="1" applyBorder="1" applyAlignment="1">
      <alignment horizontal="center" vertical="center"/>
    </xf>
    <xf numFmtId="0" fontId="32" fillId="32" borderId="47" xfId="18" applyFont="1" applyFill="1" applyBorder="1" applyAlignment="1">
      <alignment horizontal="center" vertical="center"/>
    </xf>
    <xf numFmtId="0" fontId="32" fillId="32" borderId="48" xfId="18" applyFont="1" applyFill="1" applyBorder="1" applyAlignment="1">
      <alignment horizontal="center" vertical="center"/>
    </xf>
    <xf numFmtId="0" fontId="32" fillId="32" borderId="19" xfId="18" applyFont="1" applyFill="1" applyBorder="1" applyAlignment="1">
      <alignment horizontal="center" vertical="center" wrapText="1"/>
    </xf>
    <xf numFmtId="0" fontId="32" fillId="32" borderId="47" xfId="18" applyFont="1" applyFill="1" applyBorder="1" applyAlignment="1">
      <alignment horizontal="center" vertical="center" wrapText="1"/>
    </xf>
    <xf numFmtId="0" fontId="32" fillId="32" borderId="48" xfId="18" applyFont="1" applyFill="1" applyBorder="1" applyAlignment="1">
      <alignment horizontal="center" vertical="center" wrapText="1"/>
    </xf>
    <xf numFmtId="3" fontId="27" fillId="5" borderId="11" xfId="0" applyNumberFormat="1" applyFont="1" applyFill="1" applyBorder="1" applyAlignment="1">
      <alignment horizontal="center" vertical="center"/>
    </xf>
    <xf numFmtId="3" fontId="27" fillId="5" borderId="33" xfId="0" applyNumberFormat="1" applyFont="1" applyFill="1" applyBorder="1" applyAlignment="1">
      <alignment horizontal="center" vertical="center"/>
    </xf>
    <xf numFmtId="3" fontId="27" fillId="5" borderId="27" xfId="0" applyNumberFormat="1" applyFont="1" applyFill="1" applyBorder="1" applyAlignment="1">
      <alignment horizontal="center" vertical="center"/>
    </xf>
    <xf numFmtId="3" fontId="27" fillId="5" borderId="49" xfId="0" applyNumberFormat="1" applyFont="1" applyFill="1" applyBorder="1" applyAlignment="1">
      <alignment horizontal="center" vertical="center"/>
    </xf>
    <xf numFmtId="3" fontId="27" fillId="5" borderId="50" xfId="0" applyNumberFormat="1" applyFont="1" applyFill="1" applyBorder="1" applyAlignment="1">
      <alignment horizontal="center" vertical="center"/>
    </xf>
    <xf numFmtId="0" fontId="27" fillId="5" borderId="49" xfId="0" applyFont="1" applyFill="1" applyBorder="1" applyAlignment="1">
      <alignment horizontal="center" vertical="center"/>
    </xf>
    <xf numFmtId="0" fontId="27" fillId="5" borderId="50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7" fillId="2" borderId="47" xfId="0" applyFont="1" applyFill="1" applyBorder="1" applyAlignment="1">
      <alignment horizontal="center" vertical="center"/>
    </xf>
    <xf numFmtId="0" fontId="27" fillId="2" borderId="48" xfId="0" applyFont="1" applyFill="1" applyBorder="1" applyAlignment="1">
      <alignment horizontal="center" vertical="center"/>
    </xf>
    <xf numFmtId="0" fontId="27" fillId="33" borderId="22" xfId="0" applyFont="1" applyFill="1" applyBorder="1" applyAlignment="1">
      <alignment horizontal="center" vertical="center"/>
    </xf>
    <xf numFmtId="0" fontId="27" fillId="33" borderId="46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 wrapText="1"/>
    </xf>
    <xf numFmtId="0" fontId="27" fillId="2" borderId="47" xfId="0" applyFont="1" applyFill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center" vertical="center" wrapText="1"/>
    </xf>
    <xf numFmtId="0" fontId="27" fillId="2" borderId="39" xfId="0" applyFont="1" applyFill="1" applyBorder="1" applyAlignment="1">
      <alignment horizontal="center" vertical="center"/>
    </xf>
    <xf numFmtId="0" fontId="27" fillId="2" borderId="42" xfId="0" applyFont="1" applyFill="1" applyBorder="1" applyAlignment="1">
      <alignment horizontal="center" vertical="center"/>
    </xf>
    <xf numFmtId="0" fontId="27" fillId="2" borderId="43" xfId="0" applyFont="1" applyFill="1" applyBorder="1" applyAlignment="1">
      <alignment horizontal="center" vertical="center"/>
    </xf>
    <xf numFmtId="0" fontId="27" fillId="26" borderId="19" xfId="0" applyFont="1" applyFill="1" applyBorder="1" applyAlignment="1">
      <alignment horizontal="center" vertical="center"/>
    </xf>
    <xf numFmtId="0" fontId="27" fillId="26" borderId="47" xfId="0" applyFont="1" applyFill="1" applyBorder="1" applyAlignment="1">
      <alignment horizontal="center" vertical="center"/>
    </xf>
    <xf numFmtId="0" fontId="27" fillId="26" borderId="48" xfId="0" applyFont="1" applyFill="1" applyBorder="1" applyAlignment="1">
      <alignment horizontal="center" vertical="center"/>
    </xf>
    <xf numFmtId="0" fontId="27" fillId="26" borderId="51" xfId="0" applyFont="1" applyFill="1" applyBorder="1" applyAlignment="1">
      <alignment horizontal="center" vertical="center"/>
    </xf>
    <xf numFmtId="0" fontId="27" fillId="26" borderId="21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45" xfId="0" applyFont="1" applyFill="1" applyBorder="1" applyAlignment="1">
      <alignment horizontal="center" vertical="center"/>
    </xf>
    <xf numFmtId="0" fontId="27" fillId="26" borderId="19" xfId="0" applyFont="1" applyFill="1" applyBorder="1" applyAlignment="1">
      <alignment horizontal="center" vertical="center" wrapText="1"/>
    </xf>
    <xf numFmtId="0" fontId="27" fillId="26" borderId="47" xfId="0" applyFont="1" applyFill="1" applyBorder="1" applyAlignment="1">
      <alignment horizontal="center" vertical="center" wrapText="1"/>
    </xf>
    <xf numFmtId="0" fontId="27" fillId="26" borderId="48" xfId="0" applyFont="1" applyFill="1" applyBorder="1" applyAlignment="1">
      <alignment horizontal="center" vertical="center" wrapText="1"/>
    </xf>
    <xf numFmtId="0" fontId="27" fillId="3" borderId="39" xfId="0" applyFont="1" applyFill="1" applyBorder="1" applyAlignment="1">
      <alignment horizontal="center" vertical="center" wrapText="1"/>
    </xf>
    <xf numFmtId="0" fontId="27" fillId="3" borderId="42" xfId="0" applyFont="1" applyFill="1" applyBorder="1" applyAlignment="1">
      <alignment horizontal="center" vertical="center" wrapText="1"/>
    </xf>
    <xf numFmtId="0" fontId="27" fillId="3" borderId="43" xfId="0" applyFont="1" applyFill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/>
    </xf>
    <xf numFmtId="0" fontId="27" fillId="3" borderId="47" xfId="0" applyFont="1" applyFill="1" applyBorder="1" applyAlignment="1">
      <alignment horizontal="center" vertical="center"/>
    </xf>
    <xf numFmtId="0" fontId="27" fillId="3" borderId="48" xfId="0" applyFont="1" applyFill="1" applyBorder="1" applyAlignment="1">
      <alignment horizontal="center" vertical="center"/>
    </xf>
    <xf numFmtId="0" fontId="27" fillId="34" borderId="39" xfId="0" applyFont="1" applyFill="1" applyBorder="1" applyAlignment="1">
      <alignment horizontal="center" vertical="center" wrapText="1"/>
    </xf>
    <xf numFmtId="0" fontId="27" fillId="34" borderId="45" xfId="0" applyFont="1" applyFill="1" applyBorder="1" applyAlignment="1">
      <alignment horizontal="center" vertical="center" wrapText="1"/>
    </xf>
    <xf numFmtId="0" fontId="27" fillId="3" borderId="39" xfId="0" applyFont="1" applyFill="1" applyBorder="1" applyAlignment="1">
      <alignment horizontal="center" vertical="center"/>
    </xf>
    <xf numFmtId="0" fontId="27" fillId="3" borderId="42" xfId="0" applyFont="1" applyFill="1" applyBorder="1" applyAlignment="1">
      <alignment horizontal="center" vertical="center"/>
    </xf>
    <xf numFmtId="0" fontId="27" fillId="3" borderId="43" xfId="0" applyFont="1" applyFill="1" applyBorder="1" applyAlignment="1">
      <alignment horizontal="center" vertical="center"/>
    </xf>
    <xf numFmtId="0" fontId="27" fillId="41" borderId="49" xfId="0" applyFont="1" applyFill="1" applyBorder="1" applyAlignment="1">
      <alignment horizontal="center" vertical="center"/>
    </xf>
    <xf numFmtId="0" fontId="27" fillId="41" borderId="50" xfId="0" applyFont="1" applyFill="1" applyBorder="1" applyAlignment="1">
      <alignment horizontal="center" vertical="center"/>
    </xf>
    <xf numFmtId="0" fontId="27" fillId="38" borderId="49" xfId="0" applyFont="1" applyFill="1" applyBorder="1" applyAlignment="1">
      <alignment horizontal="center" vertical="center"/>
    </xf>
    <xf numFmtId="0" fontId="27" fillId="38" borderId="50" xfId="0" applyFont="1" applyFill="1" applyBorder="1" applyAlignment="1">
      <alignment horizontal="center" vertical="center"/>
    </xf>
    <xf numFmtId="0" fontId="27" fillId="41" borderId="11" xfId="0" applyFont="1" applyFill="1" applyBorder="1" applyAlignment="1">
      <alignment horizontal="center" vertical="center" wrapText="1"/>
    </xf>
    <xf numFmtId="0" fontId="27" fillId="41" borderId="33" xfId="0" applyFont="1" applyFill="1" applyBorder="1" applyAlignment="1">
      <alignment horizontal="center" vertical="center" wrapText="1"/>
    </xf>
    <xf numFmtId="0" fontId="27" fillId="41" borderId="27" xfId="0" applyFont="1" applyFill="1" applyBorder="1" applyAlignment="1">
      <alignment horizontal="center" vertical="center" wrapText="1"/>
    </xf>
    <xf numFmtId="0" fontId="27" fillId="41" borderId="10" xfId="0" applyFont="1" applyFill="1" applyBorder="1" applyAlignment="1">
      <alignment horizontal="center" vertical="center" wrapText="1"/>
    </xf>
    <xf numFmtId="0" fontId="27" fillId="41" borderId="16" xfId="0" applyFont="1" applyFill="1" applyBorder="1" applyAlignment="1">
      <alignment horizontal="center" vertical="center" wrapText="1"/>
    </xf>
    <xf numFmtId="0" fontId="27" fillId="41" borderId="18" xfId="0" applyFont="1" applyFill="1" applyBorder="1" applyAlignment="1">
      <alignment horizontal="center" vertical="center" wrapText="1"/>
    </xf>
    <xf numFmtId="0" fontId="27" fillId="35" borderId="22" xfId="0" applyFont="1" applyFill="1" applyBorder="1" applyAlignment="1">
      <alignment horizontal="center" vertical="center"/>
    </xf>
    <xf numFmtId="0" fontId="27" fillId="35" borderId="46" xfId="0" applyFont="1" applyFill="1" applyBorder="1" applyAlignment="1">
      <alignment horizontal="center" vertical="center"/>
    </xf>
    <xf numFmtId="0" fontId="27" fillId="22" borderId="10" xfId="0" applyFont="1" applyFill="1" applyBorder="1" applyAlignment="1">
      <alignment horizontal="center" vertical="center" wrapText="1"/>
    </xf>
    <xf numFmtId="0" fontId="27" fillId="22" borderId="16" xfId="0" applyFont="1" applyFill="1" applyBorder="1" applyAlignment="1">
      <alignment horizontal="center" vertical="center" wrapText="1"/>
    </xf>
    <xf numFmtId="0" fontId="27" fillId="22" borderId="18" xfId="0" applyFont="1" applyFill="1" applyBorder="1" applyAlignment="1">
      <alignment horizontal="center" vertical="center" wrapText="1"/>
    </xf>
    <xf numFmtId="0" fontId="27" fillId="22" borderId="49" xfId="0" applyFont="1" applyFill="1" applyBorder="1" applyAlignment="1">
      <alignment horizontal="center" vertical="center"/>
    </xf>
    <xf numFmtId="0" fontId="27" fillId="22" borderId="50" xfId="0" applyFont="1" applyFill="1" applyBorder="1" applyAlignment="1">
      <alignment horizontal="center" vertical="center"/>
    </xf>
    <xf numFmtId="3" fontId="27" fillId="24" borderId="11" xfId="0" applyNumberFormat="1" applyFont="1" applyFill="1" applyBorder="1" applyAlignment="1">
      <alignment horizontal="center" vertical="center"/>
    </xf>
    <xf numFmtId="165" fontId="29" fillId="24" borderId="26" xfId="0" applyNumberFormat="1" applyFont="1" applyFill="1" applyBorder="1" applyAlignment="1">
      <alignment horizontal="center" vertical="center"/>
    </xf>
  </cellXfs>
  <cellStyles count="3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28" builtinId="3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" xfId="15" xr:uid="{00000000-0005-0000-0000-00000F000000}"/>
    <cellStyle name="Normalny" xfId="0" builtinId="0"/>
    <cellStyle name="Normalny 2" xfId="16" xr:uid="{00000000-0005-0000-0000-000011000000}"/>
    <cellStyle name="Normalny 2 2" xfId="17" xr:uid="{00000000-0005-0000-0000-000012000000}"/>
    <cellStyle name="Normalny 2 3" xfId="30" xr:uid="{00000000-0005-0000-0000-000013000000}"/>
    <cellStyle name="Normalny 3" xfId="18" xr:uid="{00000000-0005-0000-0000-000014000000}"/>
    <cellStyle name="Normalny 4" xfId="19" xr:uid="{00000000-0005-0000-0000-000015000000}"/>
    <cellStyle name="Normalny 5" xfId="29" xr:uid="{00000000-0005-0000-0000-000016000000}"/>
    <cellStyle name="Normalny_2011" xfId="20" xr:uid="{00000000-0005-0000-0000-000017000000}"/>
    <cellStyle name="Obliczenia" xfId="21" builtinId="22" customBuiltin="1"/>
    <cellStyle name="Procentowy" xfId="22" builtinId="5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 xr:uid="{00000000-0005-0000-0000-00001E000000}"/>
  </cellStyles>
  <dxfs count="0"/>
  <tableStyles count="0" defaultTableStyle="TableStyleMedium2" defaultPivotStyle="PivotStyleLight16"/>
  <colors>
    <mruColors>
      <color rgb="FFCC99FF"/>
      <color rgb="FFFF8080"/>
      <color rgb="FFFFCC99"/>
      <color rgb="FF99CC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tabColor rgb="FFFFFF00"/>
  </sheetPr>
  <dimension ref="A1:N81"/>
  <sheetViews>
    <sheetView tabSelected="1" workbookViewId="0">
      <selection activeCell="E2" sqref="E2"/>
    </sheetView>
  </sheetViews>
  <sheetFormatPr defaultColWidth="9.140625" defaultRowHeight="12" x14ac:dyDescent="0.2"/>
  <cols>
    <col min="1" max="1" width="33.28515625" style="9" customWidth="1"/>
    <col min="2" max="4" width="7.28515625" style="9" bestFit="1" customWidth="1"/>
    <col min="5" max="6" width="9.140625" style="9"/>
    <col min="7" max="7" width="50.85546875" style="295" bestFit="1" customWidth="1"/>
    <col min="8" max="14" width="9.140625" style="295"/>
    <col min="15" max="16384" width="9.140625" style="9"/>
  </cols>
  <sheetData>
    <row r="1" spans="1:5" x14ac:dyDescent="0.2">
      <c r="A1" s="14" t="s">
        <v>325</v>
      </c>
    </row>
    <row r="2" spans="1:5" x14ac:dyDescent="0.2">
      <c r="A2" s="67" t="s">
        <v>326</v>
      </c>
    </row>
    <row r="3" spans="1:5" ht="12.75" thickBot="1" x14ac:dyDescent="0.25">
      <c r="A3" s="10"/>
    </row>
    <row r="4" spans="1:5" ht="26.25" customHeight="1" thickBot="1" x14ac:dyDescent="0.25">
      <c r="A4" s="15" t="s">
        <v>70</v>
      </c>
      <c r="B4" s="16" t="s">
        <v>81</v>
      </c>
      <c r="C4" s="17" t="s">
        <v>82</v>
      </c>
      <c r="D4" s="18" t="s">
        <v>80</v>
      </c>
      <c r="E4" s="18" t="s">
        <v>3</v>
      </c>
    </row>
    <row r="5" spans="1:5" ht="12.95" customHeight="1" x14ac:dyDescent="0.2">
      <c r="A5" s="19" t="s">
        <v>4</v>
      </c>
      <c r="B5" s="200">
        <v>36</v>
      </c>
      <c r="C5" s="201">
        <v>96</v>
      </c>
      <c r="D5" s="202">
        <f t="shared" ref="D5:D36" si="0">SUM(B5:C5)</f>
        <v>132</v>
      </c>
      <c r="E5" s="20">
        <f t="shared" ref="E5:E36" si="1">D5*100/$D$81</f>
        <v>1.5500234852043213</v>
      </c>
    </row>
    <row r="6" spans="1:5" ht="12.95" customHeight="1" x14ac:dyDescent="0.2">
      <c r="A6" s="19" t="s">
        <v>129</v>
      </c>
      <c r="B6" s="200">
        <v>0</v>
      </c>
      <c r="C6" s="201">
        <v>1</v>
      </c>
      <c r="D6" s="202">
        <f t="shared" si="0"/>
        <v>1</v>
      </c>
      <c r="E6" s="20">
        <f t="shared" si="1"/>
        <v>1.1742602160638797E-2</v>
      </c>
    </row>
    <row r="7" spans="1:5" ht="12.95" customHeight="1" x14ac:dyDescent="0.2">
      <c r="A7" s="19" t="s">
        <v>5</v>
      </c>
      <c r="B7" s="200">
        <v>0</v>
      </c>
      <c r="C7" s="201">
        <v>21</v>
      </c>
      <c r="D7" s="202">
        <f t="shared" si="0"/>
        <v>21</v>
      </c>
      <c r="E7" s="20">
        <f t="shared" si="1"/>
        <v>0.24659464537341474</v>
      </c>
    </row>
    <row r="8" spans="1:5" ht="12.95" customHeight="1" x14ac:dyDescent="0.2">
      <c r="A8" s="19" t="s">
        <v>6</v>
      </c>
      <c r="B8" s="200">
        <v>5</v>
      </c>
      <c r="C8" s="201">
        <v>12</v>
      </c>
      <c r="D8" s="202">
        <f t="shared" si="0"/>
        <v>17</v>
      </c>
      <c r="E8" s="20">
        <f t="shared" si="1"/>
        <v>0.19962423673085955</v>
      </c>
    </row>
    <row r="9" spans="1:5" ht="12.95" customHeight="1" x14ac:dyDescent="0.2">
      <c r="A9" s="19" t="s">
        <v>7</v>
      </c>
      <c r="B9" s="200">
        <v>0</v>
      </c>
      <c r="C9" s="201">
        <v>21</v>
      </c>
      <c r="D9" s="202">
        <f t="shared" si="0"/>
        <v>21</v>
      </c>
      <c r="E9" s="20">
        <f t="shared" si="1"/>
        <v>0.24659464537341474</v>
      </c>
    </row>
    <row r="10" spans="1:5" ht="12.95" customHeight="1" x14ac:dyDescent="0.2">
      <c r="A10" s="19" t="s">
        <v>8</v>
      </c>
      <c r="B10" s="200">
        <v>0</v>
      </c>
      <c r="C10" s="201">
        <v>5</v>
      </c>
      <c r="D10" s="202">
        <f t="shared" si="0"/>
        <v>5</v>
      </c>
      <c r="E10" s="20">
        <f t="shared" si="1"/>
        <v>5.8713010803193987E-2</v>
      </c>
    </row>
    <row r="11" spans="1:5" ht="12.95" customHeight="1" x14ac:dyDescent="0.2">
      <c r="A11" s="19" t="s">
        <v>190</v>
      </c>
      <c r="B11" s="200">
        <v>0</v>
      </c>
      <c r="C11" s="201">
        <v>1</v>
      </c>
      <c r="D11" s="202">
        <f t="shared" si="0"/>
        <v>1</v>
      </c>
      <c r="E11" s="20">
        <f t="shared" si="1"/>
        <v>1.1742602160638797E-2</v>
      </c>
    </row>
    <row r="12" spans="1:5" ht="12.95" customHeight="1" x14ac:dyDescent="0.2">
      <c r="A12" s="19" t="s">
        <v>9</v>
      </c>
      <c r="B12" s="200">
        <v>3</v>
      </c>
      <c r="C12" s="201">
        <v>5</v>
      </c>
      <c r="D12" s="202">
        <f t="shared" si="0"/>
        <v>8</v>
      </c>
      <c r="E12" s="20">
        <f t="shared" si="1"/>
        <v>9.3940817285110376E-2</v>
      </c>
    </row>
    <row r="13" spans="1:5" ht="12.95" customHeight="1" x14ac:dyDescent="0.2">
      <c r="A13" s="19" t="s">
        <v>10</v>
      </c>
      <c r="B13" s="200">
        <v>600</v>
      </c>
      <c r="C13" s="201">
        <v>964</v>
      </c>
      <c r="D13" s="202">
        <f t="shared" si="0"/>
        <v>1564</v>
      </c>
      <c r="E13" s="20">
        <f t="shared" si="1"/>
        <v>18.365429779239079</v>
      </c>
    </row>
    <row r="14" spans="1:5" ht="12.95" customHeight="1" x14ac:dyDescent="0.2">
      <c r="A14" s="19" t="s">
        <v>11</v>
      </c>
      <c r="B14" s="200">
        <v>3</v>
      </c>
      <c r="C14" s="201">
        <v>0</v>
      </c>
      <c r="D14" s="202">
        <f t="shared" si="0"/>
        <v>3</v>
      </c>
      <c r="E14" s="20">
        <f t="shared" si="1"/>
        <v>3.5227806481916396E-2</v>
      </c>
    </row>
    <row r="15" spans="1:5" ht="12.95" customHeight="1" x14ac:dyDescent="0.2">
      <c r="A15" s="19" t="s">
        <v>12</v>
      </c>
      <c r="B15" s="200">
        <v>7</v>
      </c>
      <c r="C15" s="201">
        <v>10</v>
      </c>
      <c r="D15" s="202">
        <f t="shared" si="0"/>
        <v>17</v>
      </c>
      <c r="E15" s="20">
        <f t="shared" si="1"/>
        <v>0.19962423673085955</v>
      </c>
    </row>
    <row r="16" spans="1:5" ht="12.95" customHeight="1" x14ac:dyDescent="0.2">
      <c r="A16" s="19" t="s">
        <v>13</v>
      </c>
      <c r="B16" s="200">
        <v>1</v>
      </c>
      <c r="C16" s="201">
        <v>4</v>
      </c>
      <c r="D16" s="202">
        <f t="shared" si="0"/>
        <v>5</v>
      </c>
      <c r="E16" s="20">
        <f t="shared" si="1"/>
        <v>5.8713010803193987E-2</v>
      </c>
    </row>
    <row r="17" spans="1:5" ht="12.95" customHeight="1" x14ac:dyDescent="0.2">
      <c r="A17" s="19" t="s">
        <v>192</v>
      </c>
      <c r="B17" s="200">
        <v>1</v>
      </c>
      <c r="C17" s="201">
        <v>1</v>
      </c>
      <c r="D17" s="202">
        <f t="shared" si="0"/>
        <v>2</v>
      </c>
      <c r="E17" s="20">
        <f t="shared" si="1"/>
        <v>2.3485204321277594E-2</v>
      </c>
    </row>
    <row r="18" spans="1:5" ht="12.95" customHeight="1" x14ac:dyDescent="0.2">
      <c r="A18" s="19" t="s">
        <v>78</v>
      </c>
      <c r="B18" s="200">
        <v>9</v>
      </c>
      <c r="C18" s="201">
        <v>16</v>
      </c>
      <c r="D18" s="202">
        <f t="shared" si="0"/>
        <v>25</v>
      </c>
      <c r="E18" s="20">
        <f t="shared" si="1"/>
        <v>0.29356505401596994</v>
      </c>
    </row>
    <row r="19" spans="1:5" ht="12.95" customHeight="1" x14ac:dyDescent="0.2">
      <c r="A19" s="19" t="s">
        <v>14</v>
      </c>
      <c r="B19" s="200">
        <v>0</v>
      </c>
      <c r="C19" s="201">
        <v>36</v>
      </c>
      <c r="D19" s="202">
        <f t="shared" si="0"/>
        <v>36</v>
      </c>
      <c r="E19" s="20">
        <f t="shared" si="1"/>
        <v>0.4227336777829967</v>
      </c>
    </row>
    <row r="20" spans="1:5" ht="12.95" customHeight="1" x14ac:dyDescent="0.2">
      <c r="A20" s="19" t="s">
        <v>15</v>
      </c>
      <c r="B20" s="200">
        <v>11</v>
      </c>
      <c r="C20" s="201">
        <v>62</v>
      </c>
      <c r="D20" s="202">
        <f t="shared" si="0"/>
        <v>73</v>
      </c>
      <c r="E20" s="20">
        <f t="shared" si="1"/>
        <v>0.85720995772663222</v>
      </c>
    </row>
    <row r="21" spans="1:5" ht="12.95" customHeight="1" x14ac:dyDescent="0.2">
      <c r="A21" s="19" t="s">
        <v>16</v>
      </c>
      <c r="B21" s="200">
        <v>23</v>
      </c>
      <c r="C21" s="201">
        <v>87</v>
      </c>
      <c r="D21" s="202">
        <f t="shared" si="0"/>
        <v>110</v>
      </c>
      <c r="E21" s="20">
        <f t="shared" si="1"/>
        <v>1.2916862376702678</v>
      </c>
    </row>
    <row r="22" spans="1:5" ht="12.95" customHeight="1" x14ac:dyDescent="0.2">
      <c r="A22" s="19" t="s">
        <v>55</v>
      </c>
      <c r="B22" s="200">
        <v>3</v>
      </c>
      <c r="C22" s="201">
        <v>2</v>
      </c>
      <c r="D22" s="202">
        <f t="shared" si="0"/>
        <v>5</v>
      </c>
      <c r="E22" s="20">
        <f t="shared" si="1"/>
        <v>5.8713010803193987E-2</v>
      </c>
    </row>
    <row r="23" spans="1:5" ht="12.95" customHeight="1" x14ac:dyDescent="0.2">
      <c r="A23" s="19" t="s">
        <v>138</v>
      </c>
      <c r="B23" s="200">
        <v>0</v>
      </c>
      <c r="C23" s="201">
        <v>3</v>
      </c>
      <c r="D23" s="202">
        <f t="shared" si="0"/>
        <v>3</v>
      </c>
      <c r="E23" s="20">
        <f t="shared" si="1"/>
        <v>3.5227806481916396E-2</v>
      </c>
    </row>
    <row r="24" spans="1:5" ht="12.95" customHeight="1" x14ac:dyDescent="0.2">
      <c r="A24" s="19" t="s">
        <v>17</v>
      </c>
      <c r="B24" s="200">
        <v>0</v>
      </c>
      <c r="C24" s="201">
        <v>4</v>
      </c>
      <c r="D24" s="202">
        <f t="shared" si="0"/>
        <v>4</v>
      </c>
      <c r="E24" s="20">
        <f t="shared" si="1"/>
        <v>4.6970408642555188E-2</v>
      </c>
    </row>
    <row r="25" spans="1:5" ht="12.95" customHeight="1" x14ac:dyDescent="0.2">
      <c r="A25" s="19" t="s">
        <v>18</v>
      </c>
      <c r="B25" s="200">
        <v>9</v>
      </c>
      <c r="C25" s="201">
        <v>43</v>
      </c>
      <c r="D25" s="202">
        <f t="shared" si="0"/>
        <v>52</v>
      </c>
      <c r="E25" s="20">
        <f t="shared" si="1"/>
        <v>0.61061531235321742</v>
      </c>
    </row>
    <row r="26" spans="1:5" ht="12.95" customHeight="1" x14ac:dyDescent="0.2">
      <c r="A26" s="19" t="s">
        <v>124</v>
      </c>
      <c r="B26" s="200">
        <v>9</v>
      </c>
      <c r="C26" s="201">
        <v>9</v>
      </c>
      <c r="D26" s="202">
        <f t="shared" si="0"/>
        <v>18</v>
      </c>
      <c r="E26" s="20">
        <f t="shared" si="1"/>
        <v>0.21136683889149835</v>
      </c>
    </row>
    <row r="27" spans="1:5" ht="12.95" customHeight="1" x14ac:dyDescent="0.2">
      <c r="A27" s="19" t="s">
        <v>19</v>
      </c>
      <c r="B27" s="200">
        <v>0</v>
      </c>
      <c r="C27" s="201">
        <v>18</v>
      </c>
      <c r="D27" s="202">
        <f t="shared" si="0"/>
        <v>18</v>
      </c>
      <c r="E27" s="20">
        <f t="shared" si="1"/>
        <v>0.21136683889149835</v>
      </c>
    </row>
    <row r="28" spans="1:5" ht="12.95" customHeight="1" x14ac:dyDescent="0.2">
      <c r="A28" s="19" t="s">
        <v>20</v>
      </c>
      <c r="B28" s="200">
        <v>14</v>
      </c>
      <c r="C28" s="201">
        <v>20</v>
      </c>
      <c r="D28" s="202">
        <f t="shared" si="0"/>
        <v>34</v>
      </c>
      <c r="E28" s="20">
        <f t="shared" si="1"/>
        <v>0.3992484734617191</v>
      </c>
    </row>
    <row r="29" spans="1:5" ht="12.95" customHeight="1" x14ac:dyDescent="0.2">
      <c r="A29" s="19" t="s">
        <v>21</v>
      </c>
      <c r="B29" s="200">
        <v>6</v>
      </c>
      <c r="C29" s="201">
        <v>15</v>
      </c>
      <c r="D29" s="202">
        <f t="shared" si="0"/>
        <v>21</v>
      </c>
      <c r="E29" s="20">
        <f t="shared" si="1"/>
        <v>0.24659464537341474</v>
      </c>
    </row>
    <row r="30" spans="1:5" ht="12.95" customHeight="1" x14ac:dyDescent="0.2">
      <c r="A30" s="19" t="s">
        <v>169</v>
      </c>
      <c r="B30" s="200">
        <v>1</v>
      </c>
      <c r="C30" s="201">
        <v>1</v>
      </c>
      <c r="D30" s="202">
        <f t="shared" si="0"/>
        <v>2</v>
      </c>
      <c r="E30" s="20">
        <f t="shared" si="1"/>
        <v>2.3485204321277594E-2</v>
      </c>
    </row>
    <row r="31" spans="1:5" ht="12.95" customHeight="1" x14ac:dyDescent="0.2">
      <c r="A31" s="19" t="s">
        <v>140</v>
      </c>
      <c r="B31" s="200">
        <v>0</v>
      </c>
      <c r="C31" s="201">
        <v>1</v>
      </c>
      <c r="D31" s="202">
        <f t="shared" si="0"/>
        <v>1</v>
      </c>
      <c r="E31" s="20">
        <f t="shared" si="1"/>
        <v>1.1742602160638797E-2</v>
      </c>
    </row>
    <row r="32" spans="1:5" ht="12.95" customHeight="1" x14ac:dyDescent="0.2">
      <c r="A32" s="19" t="s">
        <v>58</v>
      </c>
      <c r="B32" s="200">
        <v>1</v>
      </c>
      <c r="C32" s="201">
        <v>29</v>
      </c>
      <c r="D32" s="202">
        <f t="shared" si="0"/>
        <v>30</v>
      </c>
      <c r="E32" s="20">
        <f t="shared" si="1"/>
        <v>0.35227806481916391</v>
      </c>
    </row>
    <row r="33" spans="1:5" ht="12.95" customHeight="1" x14ac:dyDescent="0.2">
      <c r="A33" s="19" t="s">
        <v>22</v>
      </c>
      <c r="B33" s="200">
        <v>0</v>
      </c>
      <c r="C33" s="201">
        <v>3</v>
      </c>
      <c r="D33" s="202">
        <f t="shared" si="0"/>
        <v>3</v>
      </c>
      <c r="E33" s="20">
        <f t="shared" si="1"/>
        <v>3.5227806481916396E-2</v>
      </c>
    </row>
    <row r="34" spans="1:5" ht="12.95" customHeight="1" x14ac:dyDescent="0.2">
      <c r="A34" s="19" t="s">
        <v>23</v>
      </c>
      <c r="B34" s="200">
        <v>14</v>
      </c>
      <c r="C34" s="201">
        <v>10</v>
      </c>
      <c r="D34" s="202">
        <f t="shared" si="0"/>
        <v>24</v>
      </c>
      <c r="E34" s="20">
        <f t="shared" si="1"/>
        <v>0.28182245185533117</v>
      </c>
    </row>
    <row r="35" spans="1:5" ht="12.95" customHeight="1" x14ac:dyDescent="0.2">
      <c r="A35" s="19" t="s">
        <v>59</v>
      </c>
      <c r="B35" s="200">
        <v>2</v>
      </c>
      <c r="C35" s="201">
        <v>0</v>
      </c>
      <c r="D35" s="202">
        <f t="shared" si="0"/>
        <v>2</v>
      </c>
      <c r="E35" s="20">
        <f t="shared" si="1"/>
        <v>2.3485204321277594E-2</v>
      </c>
    </row>
    <row r="36" spans="1:5" ht="12.95" customHeight="1" x14ac:dyDescent="0.2">
      <c r="A36" s="19" t="s">
        <v>24</v>
      </c>
      <c r="B36" s="200">
        <v>7</v>
      </c>
      <c r="C36" s="201">
        <v>5</v>
      </c>
      <c r="D36" s="202">
        <f t="shared" si="0"/>
        <v>12</v>
      </c>
      <c r="E36" s="20">
        <f t="shared" si="1"/>
        <v>0.14091122592766558</v>
      </c>
    </row>
    <row r="37" spans="1:5" ht="12.95" customHeight="1" x14ac:dyDescent="0.2">
      <c r="A37" s="19" t="s">
        <v>143</v>
      </c>
      <c r="B37" s="200">
        <v>1</v>
      </c>
      <c r="C37" s="201">
        <v>5</v>
      </c>
      <c r="D37" s="202">
        <f t="shared" ref="D37:D68" si="2">SUM(B37:C37)</f>
        <v>6</v>
      </c>
      <c r="E37" s="20">
        <f t="shared" ref="E37:E69" si="3">D37*100/$D$81</f>
        <v>7.0455612963832792E-2</v>
      </c>
    </row>
    <row r="38" spans="1:5" ht="12.95" customHeight="1" x14ac:dyDescent="0.2">
      <c r="A38" s="19" t="s">
        <v>25</v>
      </c>
      <c r="B38" s="200">
        <v>6</v>
      </c>
      <c r="C38" s="201">
        <v>12</v>
      </c>
      <c r="D38" s="202">
        <f t="shared" si="2"/>
        <v>18</v>
      </c>
      <c r="E38" s="20">
        <f t="shared" si="3"/>
        <v>0.21136683889149835</v>
      </c>
    </row>
    <row r="39" spans="1:5" ht="12.95" customHeight="1" x14ac:dyDescent="0.2">
      <c r="A39" s="19" t="s">
        <v>144</v>
      </c>
      <c r="B39" s="200">
        <v>3</v>
      </c>
      <c r="C39" s="201">
        <v>12</v>
      </c>
      <c r="D39" s="202">
        <f t="shared" si="2"/>
        <v>15</v>
      </c>
      <c r="E39" s="20">
        <f t="shared" si="3"/>
        <v>0.17613903240958195</v>
      </c>
    </row>
    <row r="40" spans="1:5" ht="12.95" customHeight="1" x14ac:dyDescent="0.2">
      <c r="A40" s="19" t="s">
        <v>26</v>
      </c>
      <c r="B40" s="200">
        <v>4</v>
      </c>
      <c r="C40" s="201">
        <v>7</v>
      </c>
      <c r="D40" s="202">
        <f t="shared" si="2"/>
        <v>11</v>
      </c>
      <c r="E40" s="20">
        <f t="shared" si="3"/>
        <v>0.12916862376702679</v>
      </c>
    </row>
    <row r="41" spans="1:5" ht="12.95" customHeight="1" x14ac:dyDescent="0.2">
      <c r="A41" s="19" t="s">
        <v>27</v>
      </c>
      <c r="B41" s="200">
        <v>1</v>
      </c>
      <c r="C41" s="201">
        <v>4</v>
      </c>
      <c r="D41" s="202">
        <f t="shared" si="2"/>
        <v>5</v>
      </c>
      <c r="E41" s="20">
        <f t="shared" si="3"/>
        <v>5.8713010803193987E-2</v>
      </c>
    </row>
    <row r="42" spans="1:5" ht="12.95" customHeight="1" x14ac:dyDescent="0.2">
      <c r="A42" s="19" t="s">
        <v>28</v>
      </c>
      <c r="B42" s="200">
        <v>5</v>
      </c>
      <c r="C42" s="201">
        <v>4</v>
      </c>
      <c r="D42" s="202">
        <f t="shared" si="2"/>
        <v>9</v>
      </c>
      <c r="E42" s="20">
        <f t="shared" si="3"/>
        <v>0.10568341944574917</v>
      </c>
    </row>
    <row r="43" spans="1:5" ht="12.95" customHeight="1" x14ac:dyDescent="0.2">
      <c r="A43" s="19" t="s">
        <v>172</v>
      </c>
      <c r="B43" s="200">
        <v>3</v>
      </c>
      <c r="C43" s="201">
        <v>0</v>
      </c>
      <c r="D43" s="202">
        <f t="shared" si="2"/>
        <v>3</v>
      </c>
      <c r="E43" s="20">
        <f t="shared" si="3"/>
        <v>3.5227806481916396E-2</v>
      </c>
    </row>
    <row r="44" spans="1:5" ht="12.95" customHeight="1" x14ac:dyDescent="0.2">
      <c r="A44" s="19" t="s">
        <v>29</v>
      </c>
      <c r="B44" s="200">
        <v>1</v>
      </c>
      <c r="C44" s="201">
        <v>3</v>
      </c>
      <c r="D44" s="202">
        <f t="shared" si="2"/>
        <v>4</v>
      </c>
      <c r="E44" s="20">
        <f t="shared" si="3"/>
        <v>4.6970408642555188E-2</v>
      </c>
    </row>
    <row r="45" spans="1:5" ht="12.95" customHeight="1" x14ac:dyDescent="0.2">
      <c r="A45" s="19" t="s">
        <v>149</v>
      </c>
      <c r="B45" s="200">
        <v>1</v>
      </c>
      <c r="C45" s="201">
        <v>3</v>
      </c>
      <c r="D45" s="202">
        <f t="shared" si="2"/>
        <v>4</v>
      </c>
      <c r="E45" s="20">
        <f t="shared" si="3"/>
        <v>4.6970408642555188E-2</v>
      </c>
    </row>
    <row r="46" spans="1:5" ht="12.95" customHeight="1" x14ac:dyDescent="0.2">
      <c r="A46" s="19" t="s">
        <v>30</v>
      </c>
      <c r="B46" s="200">
        <v>0</v>
      </c>
      <c r="C46" s="201">
        <v>22</v>
      </c>
      <c r="D46" s="202">
        <f t="shared" si="2"/>
        <v>22</v>
      </c>
      <c r="E46" s="20">
        <f t="shared" si="3"/>
        <v>0.25833724753405357</v>
      </c>
    </row>
    <row r="47" spans="1:5" ht="12.95" customHeight="1" x14ac:dyDescent="0.2">
      <c r="A47" s="19" t="s">
        <v>265</v>
      </c>
      <c r="B47" s="200">
        <v>9</v>
      </c>
      <c r="C47" s="201">
        <v>24</v>
      </c>
      <c r="D47" s="202">
        <f t="shared" si="2"/>
        <v>33</v>
      </c>
      <c r="E47" s="20">
        <f t="shared" si="3"/>
        <v>0.38750587130108033</v>
      </c>
    </row>
    <row r="48" spans="1:5" ht="12.95" customHeight="1" x14ac:dyDescent="0.2">
      <c r="A48" s="19" t="s">
        <v>84</v>
      </c>
      <c r="B48" s="200">
        <v>0</v>
      </c>
      <c r="C48" s="201">
        <v>2</v>
      </c>
      <c r="D48" s="202">
        <f t="shared" si="2"/>
        <v>2</v>
      </c>
      <c r="E48" s="20">
        <f t="shared" si="3"/>
        <v>2.3485204321277594E-2</v>
      </c>
    </row>
    <row r="49" spans="1:5" ht="12.95" customHeight="1" x14ac:dyDescent="0.2">
      <c r="A49" s="19" t="s">
        <v>32</v>
      </c>
      <c r="B49" s="200">
        <v>2</v>
      </c>
      <c r="C49" s="201">
        <v>6</v>
      </c>
      <c r="D49" s="202">
        <f t="shared" si="2"/>
        <v>8</v>
      </c>
      <c r="E49" s="20">
        <f t="shared" si="3"/>
        <v>9.3940817285110376E-2</v>
      </c>
    </row>
    <row r="50" spans="1:5" x14ac:dyDescent="0.2">
      <c r="A50" s="19" t="s">
        <v>65</v>
      </c>
      <c r="B50" s="200">
        <v>2</v>
      </c>
      <c r="C50" s="201">
        <v>1</v>
      </c>
      <c r="D50" s="202">
        <f t="shared" si="2"/>
        <v>3</v>
      </c>
      <c r="E50" s="20">
        <f t="shared" si="3"/>
        <v>3.5227806481916396E-2</v>
      </c>
    </row>
    <row r="51" spans="1:5" x14ac:dyDescent="0.2">
      <c r="A51" s="19" t="s">
        <v>116</v>
      </c>
      <c r="B51" s="200">
        <v>1</v>
      </c>
      <c r="C51" s="201">
        <v>5</v>
      </c>
      <c r="D51" s="202">
        <f t="shared" si="2"/>
        <v>6</v>
      </c>
      <c r="E51" s="20">
        <f t="shared" si="3"/>
        <v>7.0455612963832792E-2</v>
      </c>
    </row>
    <row r="52" spans="1:5" x14ac:dyDescent="0.2">
      <c r="A52" s="19" t="s">
        <v>49</v>
      </c>
      <c r="B52" s="200">
        <v>4</v>
      </c>
      <c r="C52" s="201">
        <v>17</v>
      </c>
      <c r="D52" s="202">
        <f t="shared" si="2"/>
        <v>21</v>
      </c>
      <c r="E52" s="20">
        <f t="shared" si="3"/>
        <v>0.24659464537341474</v>
      </c>
    </row>
    <row r="53" spans="1:5" x14ac:dyDescent="0.2">
      <c r="A53" s="19" t="s">
        <v>207</v>
      </c>
      <c r="B53" s="200">
        <v>1</v>
      </c>
      <c r="C53" s="201">
        <v>0</v>
      </c>
      <c r="D53" s="202">
        <f t="shared" si="2"/>
        <v>1</v>
      </c>
      <c r="E53" s="20">
        <f t="shared" si="3"/>
        <v>1.1742602160638797E-2</v>
      </c>
    </row>
    <row r="54" spans="1:5" x14ac:dyDescent="0.2">
      <c r="A54" s="19" t="s">
        <v>33</v>
      </c>
      <c r="B54" s="200">
        <v>0</v>
      </c>
      <c r="C54" s="201">
        <v>49</v>
      </c>
      <c r="D54" s="202">
        <f t="shared" si="2"/>
        <v>49</v>
      </c>
      <c r="E54" s="20">
        <f t="shared" si="3"/>
        <v>0.57538750587130105</v>
      </c>
    </row>
    <row r="55" spans="1:5" x14ac:dyDescent="0.2">
      <c r="A55" s="19" t="s">
        <v>79</v>
      </c>
      <c r="B55" s="200">
        <v>5</v>
      </c>
      <c r="C55" s="201">
        <v>7</v>
      </c>
      <c r="D55" s="202">
        <f t="shared" si="2"/>
        <v>12</v>
      </c>
      <c r="E55" s="20">
        <f t="shared" si="3"/>
        <v>0.14091122592766558</v>
      </c>
    </row>
    <row r="56" spans="1:5" x14ac:dyDescent="0.2">
      <c r="A56" s="19" t="s">
        <v>153</v>
      </c>
      <c r="B56" s="200">
        <v>1</v>
      </c>
      <c r="C56" s="201">
        <v>0</v>
      </c>
      <c r="D56" s="202">
        <f t="shared" si="2"/>
        <v>1</v>
      </c>
      <c r="E56" s="20">
        <f t="shared" si="3"/>
        <v>1.1742602160638797E-2</v>
      </c>
    </row>
    <row r="57" spans="1:5" x14ac:dyDescent="0.2">
      <c r="A57" s="19" t="s">
        <v>34</v>
      </c>
      <c r="B57" s="200">
        <v>194</v>
      </c>
      <c r="C57" s="201">
        <v>208</v>
      </c>
      <c r="D57" s="202">
        <f t="shared" si="2"/>
        <v>402</v>
      </c>
      <c r="E57" s="20">
        <f t="shared" si="3"/>
        <v>4.7205260685767962</v>
      </c>
    </row>
    <row r="58" spans="1:5" x14ac:dyDescent="0.2">
      <c r="A58" s="19" t="s">
        <v>154</v>
      </c>
      <c r="B58" s="200">
        <v>0</v>
      </c>
      <c r="C58" s="201">
        <v>3</v>
      </c>
      <c r="D58" s="202">
        <f t="shared" si="2"/>
        <v>3</v>
      </c>
      <c r="E58" s="20">
        <f t="shared" si="3"/>
        <v>3.5227806481916396E-2</v>
      </c>
    </row>
    <row r="59" spans="1:5" x14ac:dyDescent="0.2">
      <c r="A59" s="19" t="s">
        <v>211</v>
      </c>
      <c r="B59" s="200">
        <v>1</v>
      </c>
      <c r="C59" s="201">
        <v>2</v>
      </c>
      <c r="D59" s="202">
        <f t="shared" si="2"/>
        <v>3</v>
      </c>
      <c r="E59" s="20">
        <f t="shared" si="3"/>
        <v>3.5227806481916396E-2</v>
      </c>
    </row>
    <row r="60" spans="1:5" x14ac:dyDescent="0.2">
      <c r="A60" s="19" t="s">
        <v>155</v>
      </c>
      <c r="B60" s="200">
        <v>0</v>
      </c>
      <c r="C60" s="201">
        <v>1</v>
      </c>
      <c r="D60" s="202">
        <f t="shared" si="2"/>
        <v>1</v>
      </c>
      <c r="E60" s="20">
        <f t="shared" si="3"/>
        <v>1.1742602160638797E-2</v>
      </c>
    </row>
    <row r="61" spans="1:5" x14ac:dyDescent="0.2">
      <c r="A61" s="19" t="s">
        <v>214</v>
      </c>
      <c r="B61" s="200">
        <v>0</v>
      </c>
      <c r="C61" s="201">
        <v>1</v>
      </c>
      <c r="D61" s="202">
        <f t="shared" si="2"/>
        <v>1</v>
      </c>
      <c r="E61" s="20">
        <f t="shared" si="3"/>
        <v>1.1742602160638797E-2</v>
      </c>
    </row>
    <row r="62" spans="1:5" x14ac:dyDescent="0.2">
      <c r="A62" s="19" t="s">
        <v>35</v>
      </c>
      <c r="B62" s="200">
        <v>14</v>
      </c>
      <c r="C62" s="201">
        <v>83</v>
      </c>
      <c r="D62" s="202">
        <f t="shared" si="2"/>
        <v>97</v>
      </c>
      <c r="E62" s="20">
        <f t="shared" si="3"/>
        <v>1.1390324095819633</v>
      </c>
    </row>
    <row r="63" spans="1:5" x14ac:dyDescent="0.2">
      <c r="A63" s="19" t="s">
        <v>36</v>
      </c>
      <c r="B63" s="200">
        <v>8</v>
      </c>
      <c r="C63" s="201">
        <v>5</v>
      </c>
      <c r="D63" s="202">
        <f t="shared" si="2"/>
        <v>13</v>
      </c>
      <c r="E63" s="20">
        <f t="shared" si="3"/>
        <v>0.15265382808830436</v>
      </c>
    </row>
    <row r="64" spans="1:5" x14ac:dyDescent="0.2">
      <c r="A64" s="19" t="s">
        <v>295</v>
      </c>
      <c r="B64" s="200">
        <v>2</v>
      </c>
      <c r="C64" s="201">
        <v>0</v>
      </c>
      <c r="D64" s="202">
        <f t="shared" si="2"/>
        <v>2</v>
      </c>
      <c r="E64" s="20">
        <f t="shared" si="3"/>
        <v>2.3485204321277594E-2</v>
      </c>
    </row>
    <row r="65" spans="1:5" x14ac:dyDescent="0.2">
      <c r="A65" s="19" t="s">
        <v>37</v>
      </c>
      <c r="B65" s="200">
        <v>7</v>
      </c>
      <c r="C65" s="201">
        <v>57</v>
      </c>
      <c r="D65" s="202">
        <f t="shared" si="2"/>
        <v>64</v>
      </c>
      <c r="E65" s="20">
        <f t="shared" si="3"/>
        <v>0.75152653828088301</v>
      </c>
    </row>
    <row r="66" spans="1:5" x14ac:dyDescent="0.2">
      <c r="A66" s="19" t="s">
        <v>216</v>
      </c>
      <c r="B66" s="200">
        <v>0</v>
      </c>
      <c r="C66" s="201">
        <v>1</v>
      </c>
      <c r="D66" s="202">
        <f t="shared" si="2"/>
        <v>1</v>
      </c>
      <c r="E66" s="20">
        <f t="shared" si="3"/>
        <v>1.1742602160638797E-2</v>
      </c>
    </row>
    <row r="67" spans="1:5" x14ac:dyDescent="0.2">
      <c r="A67" s="19" t="s">
        <v>38</v>
      </c>
      <c r="B67" s="200">
        <v>20</v>
      </c>
      <c r="C67" s="201">
        <v>61</v>
      </c>
      <c r="D67" s="202">
        <f t="shared" si="2"/>
        <v>81</v>
      </c>
      <c r="E67" s="20">
        <f t="shared" si="3"/>
        <v>0.95115077501174261</v>
      </c>
    </row>
    <row r="68" spans="1:5" x14ac:dyDescent="0.2">
      <c r="A68" s="19" t="s">
        <v>39</v>
      </c>
      <c r="B68" s="200">
        <v>69</v>
      </c>
      <c r="C68" s="201">
        <v>81</v>
      </c>
      <c r="D68" s="202">
        <f t="shared" si="2"/>
        <v>150</v>
      </c>
      <c r="E68" s="20">
        <f t="shared" si="3"/>
        <v>1.7613903240958195</v>
      </c>
    </row>
    <row r="69" spans="1:5" x14ac:dyDescent="0.2">
      <c r="A69" s="19" t="s">
        <v>158</v>
      </c>
      <c r="B69" s="200">
        <v>0</v>
      </c>
      <c r="C69" s="201">
        <v>3</v>
      </c>
      <c r="D69" s="202">
        <f t="shared" ref="D69:D80" si="4">SUM(B69:C69)</f>
        <v>3</v>
      </c>
      <c r="E69" s="20">
        <f t="shared" si="3"/>
        <v>3.5227806481916396E-2</v>
      </c>
    </row>
    <row r="70" spans="1:5" x14ac:dyDescent="0.2">
      <c r="A70" s="19" t="s">
        <v>40</v>
      </c>
      <c r="B70" s="200">
        <v>1</v>
      </c>
      <c r="C70" s="201">
        <v>8</v>
      </c>
      <c r="D70" s="202">
        <f t="shared" si="4"/>
        <v>9</v>
      </c>
      <c r="E70" s="20">
        <f t="shared" ref="E70:E80" si="5">D70*100/$D$81</f>
        <v>0.10568341944574917</v>
      </c>
    </row>
    <row r="71" spans="1:5" x14ac:dyDescent="0.2">
      <c r="A71" s="19" t="s">
        <v>41</v>
      </c>
      <c r="B71" s="200">
        <v>4</v>
      </c>
      <c r="C71" s="201">
        <v>31</v>
      </c>
      <c r="D71" s="202">
        <f t="shared" si="4"/>
        <v>35</v>
      </c>
      <c r="E71" s="20">
        <f t="shared" si="5"/>
        <v>0.41099107562235793</v>
      </c>
    </row>
    <row r="72" spans="1:5" x14ac:dyDescent="0.2">
      <c r="A72" s="19" t="s">
        <v>42</v>
      </c>
      <c r="B72" s="200">
        <v>3</v>
      </c>
      <c r="C72" s="201">
        <v>29</v>
      </c>
      <c r="D72" s="202">
        <f t="shared" si="4"/>
        <v>32</v>
      </c>
      <c r="E72" s="20">
        <f t="shared" si="5"/>
        <v>0.3757632691404415</v>
      </c>
    </row>
    <row r="73" spans="1:5" x14ac:dyDescent="0.2">
      <c r="A73" s="19" t="s">
        <v>43</v>
      </c>
      <c r="B73" s="200">
        <v>1</v>
      </c>
      <c r="C73" s="201">
        <v>3</v>
      </c>
      <c r="D73" s="202">
        <f t="shared" si="4"/>
        <v>4</v>
      </c>
      <c r="E73" s="20">
        <f t="shared" si="5"/>
        <v>4.6970408642555188E-2</v>
      </c>
    </row>
    <row r="74" spans="1:5" x14ac:dyDescent="0.2">
      <c r="A74" s="19" t="s">
        <v>44</v>
      </c>
      <c r="B74" s="200">
        <v>1434</v>
      </c>
      <c r="C74" s="201">
        <v>3615</v>
      </c>
      <c r="D74" s="202">
        <f t="shared" si="4"/>
        <v>5049</v>
      </c>
      <c r="E74" s="20">
        <f t="shared" si="5"/>
        <v>59.288398309065286</v>
      </c>
    </row>
    <row r="75" spans="1:5" x14ac:dyDescent="0.2">
      <c r="A75" s="19" t="s">
        <v>45</v>
      </c>
      <c r="B75" s="200">
        <v>5</v>
      </c>
      <c r="C75" s="201">
        <v>23</v>
      </c>
      <c r="D75" s="202">
        <f t="shared" si="4"/>
        <v>28</v>
      </c>
      <c r="E75" s="20">
        <f t="shared" si="5"/>
        <v>0.32879286049788631</v>
      </c>
    </row>
    <row r="76" spans="1:5" x14ac:dyDescent="0.2">
      <c r="A76" s="19" t="s">
        <v>46</v>
      </c>
      <c r="B76" s="200">
        <v>9</v>
      </c>
      <c r="C76" s="201">
        <v>5</v>
      </c>
      <c r="D76" s="202">
        <f t="shared" si="4"/>
        <v>14</v>
      </c>
      <c r="E76" s="20">
        <f t="shared" si="5"/>
        <v>0.16439643024894315</v>
      </c>
    </row>
    <row r="77" spans="1:5" x14ac:dyDescent="0.2">
      <c r="A77" s="19" t="s">
        <v>183</v>
      </c>
      <c r="B77" s="200">
        <v>0</v>
      </c>
      <c r="C77" s="201">
        <v>1</v>
      </c>
      <c r="D77" s="202">
        <f t="shared" si="4"/>
        <v>1</v>
      </c>
      <c r="E77" s="20">
        <f t="shared" si="5"/>
        <v>1.1742602160638797E-2</v>
      </c>
    </row>
    <row r="78" spans="1:5" x14ac:dyDescent="0.2">
      <c r="A78" s="19" t="s">
        <v>47</v>
      </c>
      <c r="B78" s="200">
        <v>1</v>
      </c>
      <c r="C78" s="201">
        <v>9</v>
      </c>
      <c r="D78" s="202">
        <f t="shared" si="4"/>
        <v>10</v>
      </c>
      <c r="E78" s="20">
        <f t="shared" si="5"/>
        <v>0.11742602160638797</v>
      </c>
    </row>
    <row r="79" spans="1:5" x14ac:dyDescent="0.2">
      <c r="A79" s="19" t="s">
        <v>48</v>
      </c>
      <c r="B79" s="200">
        <v>1</v>
      </c>
      <c r="C79" s="201">
        <v>3</v>
      </c>
      <c r="D79" s="202">
        <f t="shared" si="4"/>
        <v>4</v>
      </c>
      <c r="E79" s="20">
        <f t="shared" si="5"/>
        <v>4.6970408642555188E-2</v>
      </c>
    </row>
    <row r="80" spans="1:5" ht="12.75" thickBot="1" x14ac:dyDescent="0.25">
      <c r="A80" s="19" t="s">
        <v>56</v>
      </c>
      <c r="B80" s="200">
        <v>3</v>
      </c>
      <c r="C80" s="201">
        <v>3</v>
      </c>
      <c r="D80" s="202">
        <f t="shared" si="4"/>
        <v>6</v>
      </c>
      <c r="E80" s="20">
        <f t="shared" si="5"/>
        <v>7.0455612963832792E-2</v>
      </c>
    </row>
    <row r="81" spans="1:5" ht="12.75" thickBot="1" x14ac:dyDescent="0.25">
      <c r="A81" s="21" t="s">
        <v>2</v>
      </c>
      <c r="B81" s="256">
        <f>SUM(B5:B80)</f>
        <v>2592</v>
      </c>
      <c r="C81" s="257">
        <f>SUM(C5:C80)</f>
        <v>5924</v>
      </c>
      <c r="D81" s="258">
        <f>SUM(D5:D80)</f>
        <v>8516</v>
      </c>
      <c r="E81" s="259">
        <f>SUM(E5:E80)</f>
        <v>99.999999999999972</v>
      </c>
    </row>
  </sheetData>
  <sortState ref="A5:F79">
    <sortCondition ref="A5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8">
    <tabColor rgb="FFCCECFF"/>
  </sheetPr>
  <dimension ref="A1:E88"/>
  <sheetViews>
    <sheetView zoomScaleNormal="100" workbookViewId="0">
      <selection activeCell="D2" sqref="D2"/>
    </sheetView>
  </sheetViews>
  <sheetFormatPr defaultColWidth="9.140625" defaultRowHeight="12" x14ac:dyDescent="0.2"/>
  <cols>
    <col min="1" max="1" width="39.28515625" style="49" customWidth="1"/>
    <col min="2" max="5" width="10.28515625" style="49" bestFit="1" customWidth="1"/>
    <col min="6" max="6" width="33.140625" style="49" bestFit="1" customWidth="1"/>
    <col min="7" max="16384" width="9.140625" style="49"/>
  </cols>
  <sheetData>
    <row r="1" spans="1:5" x14ac:dyDescent="0.2">
      <c r="A1" s="110" t="s">
        <v>322</v>
      </c>
    </row>
    <row r="2" spans="1:5" x14ac:dyDescent="0.2">
      <c r="A2" s="49" t="s">
        <v>331</v>
      </c>
    </row>
    <row r="3" spans="1:5" ht="12.75" thickBot="1" x14ac:dyDescent="0.25"/>
    <row r="4" spans="1:5" ht="15" customHeight="1" thickBot="1" x14ac:dyDescent="0.25">
      <c r="A4" s="120" t="s">
        <v>0</v>
      </c>
      <c r="B4" s="238" t="s">
        <v>81</v>
      </c>
      <c r="C4" s="238" t="s">
        <v>82</v>
      </c>
      <c r="D4" s="314" t="s">
        <v>85</v>
      </c>
      <c r="E4" s="315" t="s">
        <v>3</v>
      </c>
    </row>
    <row r="5" spans="1:5" ht="14.1" customHeight="1" x14ac:dyDescent="0.2">
      <c r="A5" s="88" t="s">
        <v>4</v>
      </c>
      <c r="B5" s="191">
        <v>1</v>
      </c>
      <c r="C5" s="236">
        <v>1</v>
      </c>
      <c r="D5" s="192">
        <f t="shared" ref="D5:D36" si="0">SUM(B5:C5)</f>
        <v>2</v>
      </c>
      <c r="E5" s="121">
        <f t="shared" ref="E5:E36" si="1">D5*100/$D$88</f>
        <v>1.3073604392731076E-2</v>
      </c>
    </row>
    <row r="6" spans="1:5" ht="14.1" customHeight="1" x14ac:dyDescent="0.2">
      <c r="A6" s="78" t="s">
        <v>5</v>
      </c>
      <c r="B6" s="193">
        <v>0</v>
      </c>
      <c r="C6" s="237">
        <v>13</v>
      </c>
      <c r="D6" s="192">
        <f t="shared" si="0"/>
        <v>13</v>
      </c>
      <c r="E6" s="121">
        <f t="shared" si="1"/>
        <v>8.4978428552751992E-2</v>
      </c>
    </row>
    <row r="7" spans="1:5" ht="14.1" customHeight="1" x14ac:dyDescent="0.2">
      <c r="A7" s="78" t="s">
        <v>160</v>
      </c>
      <c r="B7" s="193">
        <v>4</v>
      </c>
      <c r="C7" s="237">
        <v>8</v>
      </c>
      <c r="D7" s="192">
        <f t="shared" si="0"/>
        <v>12</v>
      </c>
      <c r="E7" s="121">
        <f t="shared" si="1"/>
        <v>7.8441626356386462E-2</v>
      </c>
    </row>
    <row r="8" spans="1:5" ht="14.1" customHeight="1" x14ac:dyDescent="0.2">
      <c r="A8" s="78" t="s">
        <v>130</v>
      </c>
      <c r="B8" s="193">
        <v>0</v>
      </c>
      <c r="C8" s="237">
        <v>1</v>
      </c>
      <c r="D8" s="192">
        <f t="shared" si="0"/>
        <v>1</v>
      </c>
      <c r="E8" s="121">
        <f t="shared" si="1"/>
        <v>6.536802196365538E-3</v>
      </c>
    </row>
    <row r="9" spans="1:5" ht="14.1" customHeight="1" x14ac:dyDescent="0.2">
      <c r="A9" s="78" t="s">
        <v>131</v>
      </c>
      <c r="B9" s="193">
        <v>2</v>
      </c>
      <c r="C9" s="237">
        <v>2</v>
      </c>
      <c r="D9" s="192">
        <f t="shared" si="0"/>
        <v>4</v>
      </c>
      <c r="E9" s="121">
        <f t="shared" si="1"/>
        <v>2.6147208785462152E-2</v>
      </c>
    </row>
    <row r="10" spans="1:5" ht="14.1" customHeight="1" x14ac:dyDescent="0.2">
      <c r="A10" s="78" t="s">
        <v>6</v>
      </c>
      <c r="B10" s="193">
        <v>37</v>
      </c>
      <c r="C10" s="237">
        <v>43</v>
      </c>
      <c r="D10" s="192">
        <f t="shared" si="0"/>
        <v>80</v>
      </c>
      <c r="E10" s="121">
        <f t="shared" si="1"/>
        <v>0.52294417570924301</v>
      </c>
    </row>
    <row r="11" spans="1:5" ht="14.1" customHeight="1" x14ac:dyDescent="0.2">
      <c r="A11" s="78" t="s">
        <v>132</v>
      </c>
      <c r="B11" s="193">
        <v>0</v>
      </c>
      <c r="C11" s="237">
        <v>1</v>
      </c>
      <c r="D11" s="192">
        <f t="shared" si="0"/>
        <v>1</v>
      </c>
      <c r="E11" s="121">
        <f t="shared" si="1"/>
        <v>6.536802196365538E-3</v>
      </c>
    </row>
    <row r="12" spans="1:5" ht="14.1" customHeight="1" x14ac:dyDescent="0.2">
      <c r="A12" s="88" t="s">
        <v>7</v>
      </c>
      <c r="B12" s="191">
        <v>16</v>
      </c>
      <c r="C12" s="236">
        <v>61</v>
      </c>
      <c r="D12" s="192">
        <f t="shared" si="0"/>
        <v>77</v>
      </c>
      <c r="E12" s="121">
        <f t="shared" si="1"/>
        <v>0.50333376912014638</v>
      </c>
    </row>
    <row r="13" spans="1:5" ht="14.1" customHeight="1" x14ac:dyDescent="0.2">
      <c r="A13" s="78" t="s">
        <v>8</v>
      </c>
      <c r="B13" s="193">
        <v>7</v>
      </c>
      <c r="C13" s="237">
        <v>92</v>
      </c>
      <c r="D13" s="192">
        <f t="shared" si="0"/>
        <v>99</v>
      </c>
      <c r="E13" s="121">
        <f t="shared" si="1"/>
        <v>0.64714341744018822</v>
      </c>
    </row>
    <row r="14" spans="1:5" ht="14.1" customHeight="1" x14ac:dyDescent="0.2">
      <c r="A14" s="78" t="s">
        <v>9</v>
      </c>
      <c r="B14" s="193">
        <v>0</v>
      </c>
      <c r="C14" s="237">
        <v>1</v>
      </c>
      <c r="D14" s="192">
        <f t="shared" si="0"/>
        <v>1</v>
      </c>
      <c r="E14" s="121">
        <f t="shared" si="1"/>
        <v>6.536802196365538E-3</v>
      </c>
    </row>
    <row r="15" spans="1:5" ht="14.1" customHeight="1" x14ac:dyDescent="0.2">
      <c r="A15" s="78" t="s">
        <v>10</v>
      </c>
      <c r="B15" s="193">
        <v>277</v>
      </c>
      <c r="C15" s="237">
        <v>328</v>
      </c>
      <c r="D15" s="192">
        <f t="shared" si="0"/>
        <v>605</v>
      </c>
      <c r="E15" s="121">
        <f t="shared" si="1"/>
        <v>3.9547653288011504</v>
      </c>
    </row>
    <row r="16" spans="1:5" ht="14.1" customHeight="1" x14ac:dyDescent="0.2">
      <c r="A16" s="78" t="s">
        <v>57</v>
      </c>
      <c r="B16" s="193">
        <v>1</v>
      </c>
      <c r="C16" s="237">
        <v>5</v>
      </c>
      <c r="D16" s="192">
        <f t="shared" si="0"/>
        <v>6</v>
      </c>
      <c r="E16" s="121">
        <f t="shared" si="1"/>
        <v>3.9220813178193231E-2</v>
      </c>
    </row>
    <row r="17" spans="1:5" ht="14.1" customHeight="1" x14ac:dyDescent="0.2">
      <c r="A17" s="78" t="s">
        <v>13</v>
      </c>
      <c r="B17" s="193">
        <v>44</v>
      </c>
      <c r="C17" s="237">
        <v>44</v>
      </c>
      <c r="D17" s="192">
        <f t="shared" si="0"/>
        <v>88</v>
      </c>
      <c r="E17" s="121">
        <f t="shared" si="1"/>
        <v>0.57523859328016735</v>
      </c>
    </row>
    <row r="18" spans="1:5" ht="14.1" customHeight="1" x14ac:dyDescent="0.2">
      <c r="A18" s="78" t="s">
        <v>78</v>
      </c>
      <c r="B18" s="193">
        <v>1</v>
      </c>
      <c r="C18" s="237">
        <v>4</v>
      </c>
      <c r="D18" s="192">
        <f t="shared" si="0"/>
        <v>5</v>
      </c>
      <c r="E18" s="121">
        <f t="shared" si="1"/>
        <v>3.2684010981827688E-2</v>
      </c>
    </row>
    <row r="19" spans="1:5" ht="14.1" customHeight="1" x14ac:dyDescent="0.2">
      <c r="A19" s="88" t="s">
        <v>136</v>
      </c>
      <c r="B19" s="191">
        <v>1</v>
      </c>
      <c r="C19" s="236">
        <v>0</v>
      </c>
      <c r="D19" s="192">
        <f t="shared" si="0"/>
        <v>1</v>
      </c>
      <c r="E19" s="121">
        <f t="shared" si="1"/>
        <v>6.536802196365538E-3</v>
      </c>
    </row>
    <row r="20" spans="1:5" ht="14.1" customHeight="1" x14ac:dyDescent="0.2">
      <c r="A20" s="78" t="s">
        <v>14</v>
      </c>
      <c r="B20" s="193">
        <v>2</v>
      </c>
      <c r="C20" s="237">
        <v>26</v>
      </c>
      <c r="D20" s="192">
        <f t="shared" si="0"/>
        <v>28</v>
      </c>
      <c r="E20" s="121">
        <f t="shared" si="1"/>
        <v>0.18303046149823507</v>
      </c>
    </row>
    <row r="21" spans="1:5" ht="14.1" customHeight="1" x14ac:dyDescent="0.2">
      <c r="A21" s="78" t="s">
        <v>137</v>
      </c>
      <c r="B21" s="193">
        <v>2</v>
      </c>
      <c r="C21" s="237">
        <v>0</v>
      </c>
      <c r="D21" s="192">
        <f t="shared" si="0"/>
        <v>2</v>
      </c>
      <c r="E21" s="121">
        <f t="shared" si="1"/>
        <v>1.3073604392731076E-2</v>
      </c>
    </row>
    <row r="22" spans="1:5" ht="14.1" customHeight="1" x14ac:dyDescent="0.2">
      <c r="A22" s="78" t="s">
        <v>15</v>
      </c>
      <c r="B22" s="193">
        <v>0</v>
      </c>
      <c r="C22" s="237">
        <v>1</v>
      </c>
      <c r="D22" s="192">
        <f t="shared" si="0"/>
        <v>1</v>
      </c>
      <c r="E22" s="121">
        <f t="shared" si="1"/>
        <v>6.536802196365538E-3</v>
      </c>
    </row>
    <row r="23" spans="1:5" ht="14.1" customHeight="1" x14ac:dyDescent="0.2">
      <c r="A23" s="78" t="s">
        <v>16</v>
      </c>
      <c r="B23" s="193">
        <v>0</v>
      </c>
      <c r="C23" s="237">
        <v>2</v>
      </c>
      <c r="D23" s="192">
        <f t="shared" si="0"/>
        <v>2</v>
      </c>
      <c r="E23" s="121">
        <f t="shared" si="1"/>
        <v>1.3073604392731076E-2</v>
      </c>
    </row>
    <row r="24" spans="1:5" ht="14.1" customHeight="1" x14ac:dyDescent="0.2">
      <c r="A24" s="78" t="s">
        <v>55</v>
      </c>
      <c r="B24" s="193">
        <v>0</v>
      </c>
      <c r="C24" s="237">
        <v>1</v>
      </c>
      <c r="D24" s="192">
        <f t="shared" si="0"/>
        <v>1</v>
      </c>
      <c r="E24" s="121">
        <f t="shared" si="1"/>
        <v>6.536802196365538E-3</v>
      </c>
    </row>
    <row r="25" spans="1:5" ht="14.1" customHeight="1" x14ac:dyDescent="0.2">
      <c r="A25" s="78" t="s">
        <v>17</v>
      </c>
      <c r="B25" s="193">
        <v>4</v>
      </c>
      <c r="C25" s="237">
        <v>3</v>
      </c>
      <c r="D25" s="192">
        <f t="shared" si="0"/>
        <v>7</v>
      </c>
      <c r="E25" s="121">
        <f t="shared" si="1"/>
        <v>4.5757615374558767E-2</v>
      </c>
    </row>
    <row r="26" spans="1:5" ht="14.1" customHeight="1" x14ac:dyDescent="0.2">
      <c r="A26" s="78" t="s">
        <v>18</v>
      </c>
      <c r="B26" s="193">
        <v>14</v>
      </c>
      <c r="C26" s="237">
        <v>51</v>
      </c>
      <c r="D26" s="192">
        <f t="shared" si="0"/>
        <v>65</v>
      </c>
      <c r="E26" s="121">
        <f t="shared" si="1"/>
        <v>0.42489214276375997</v>
      </c>
    </row>
    <row r="27" spans="1:5" ht="14.1" customHeight="1" x14ac:dyDescent="0.2">
      <c r="A27" s="78" t="s">
        <v>124</v>
      </c>
      <c r="B27" s="193">
        <v>2</v>
      </c>
      <c r="C27" s="237">
        <v>1</v>
      </c>
      <c r="D27" s="192">
        <f t="shared" si="0"/>
        <v>3</v>
      </c>
      <c r="E27" s="121">
        <f t="shared" si="1"/>
        <v>1.9610406589096616E-2</v>
      </c>
    </row>
    <row r="28" spans="1:5" ht="14.1" customHeight="1" x14ac:dyDescent="0.2">
      <c r="A28" s="78" t="s">
        <v>201</v>
      </c>
      <c r="B28" s="193">
        <v>1</v>
      </c>
      <c r="C28" s="237">
        <v>1</v>
      </c>
      <c r="D28" s="192">
        <f t="shared" si="0"/>
        <v>2</v>
      </c>
      <c r="E28" s="121">
        <f t="shared" si="1"/>
        <v>1.3073604392731076E-2</v>
      </c>
    </row>
    <row r="29" spans="1:5" ht="14.1" customHeight="1" x14ac:dyDescent="0.2">
      <c r="A29" s="88" t="s">
        <v>19</v>
      </c>
      <c r="B29" s="191">
        <v>62</v>
      </c>
      <c r="C29" s="236">
        <v>227</v>
      </c>
      <c r="D29" s="192">
        <f t="shared" si="0"/>
        <v>289</v>
      </c>
      <c r="E29" s="121">
        <f t="shared" si="1"/>
        <v>1.8891358347496405</v>
      </c>
    </row>
    <row r="30" spans="1:5" ht="14.1" customHeight="1" x14ac:dyDescent="0.2">
      <c r="A30" s="78" t="s">
        <v>127</v>
      </c>
      <c r="B30" s="193">
        <v>1</v>
      </c>
      <c r="C30" s="237">
        <v>3</v>
      </c>
      <c r="D30" s="192">
        <f t="shared" si="0"/>
        <v>4</v>
      </c>
      <c r="E30" s="121">
        <f t="shared" si="1"/>
        <v>2.6147208785462152E-2</v>
      </c>
    </row>
    <row r="31" spans="1:5" ht="14.1" customHeight="1" x14ac:dyDescent="0.2">
      <c r="A31" s="78" t="s">
        <v>20</v>
      </c>
      <c r="B31" s="193">
        <v>1</v>
      </c>
      <c r="C31" s="237">
        <v>13</v>
      </c>
      <c r="D31" s="192">
        <f t="shared" si="0"/>
        <v>14</v>
      </c>
      <c r="E31" s="121">
        <f t="shared" si="1"/>
        <v>9.1515230749117535E-2</v>
      </c>
    </row>
    <row r="32" spans="1:5" ht="14.1" customHeight="1" x14ac:dyDescent="0.2">
      <c r="A32" s="78" t="s">
        <v>21</v>
      </c>
      <c r="B32" s="193">
        <v>6</v>
      </c>
      <c r="C32" s="237">
        <v>14</v>
      </c>
      <c r="D32" s="192">
        <f t="shared" si="0"/>
        <v>20</v>
      </c>
      <c r="E32" s="121">
        <f t="shared" si="1"/>
        <v>0.13073604392731075</v>
      </c>
    </row>
    <row r="33" spans="1:5" ht="14.1" customHeight="1" x14ac:dyDescent="0.2">
      <c r="A33" s="78" t="s">
        <v>169</v>
      </c>
      <c r="B33" s="193">
        <v>0</v>
      </c>
      <c r="C33" s="237">
        <v>1</v>
      </c>
      <c r="D33" s="192">
        <f t="shared" si="0"/>
        <v>1</v>
      </c>
      <c r="E33" s="121">
        <f t="shared" si="1"/>
        <v>6.536802196365538E-3</v>
      </c>
    </row>
    <row r="34" spans="1:5" ht="14.1" customHeight="1" x14ac:dyDescent="0.2">
      <c r="A34" s="78" t="s">
        <v>140</v>
      </c>
      <c r="B34" s="193">
        <v>0</v>
      </c>
      <c r="C34" s="237">
        <v>1</v>
      </c>
      <c r="D34" s="192">
        <f t="shared" si="0"/>
        <v>1</v>
      </c>
      <c r="E34" s="121">
        <f t="shared" si="1"/>
        <v>6.536802196365538E-3</v>
      </c>
    </row>
    <row r="35" spans="1:5" ht="14.1" customHeight="1" x14ac:dyDescent="0.2">
      <c r="A35" s="78" t="s">
        <v>141</v>
      </c>
      <c r="B35" s="193">
        <v>2</v>
      </c>
      <c r="C35" s="237">
        <v>0</v>
      </c>
      <c r="D35" s="192">
        <f t="shared" si="0"/>
        <v>2</v>
      </c>
      <c r="E35" s="121">
        <f t="shared" si="1"/>
        <v>1.3073604392731076E-2</v>
      </c>
    </row>
    <row r="36" spans="1:5" ht="14.1" customHeight="1" x14ac:dyDescent="0.2">
      <c r="A36" s="88" t="s">
        <v>58</v>
      </c>
      <c r="B36" s="191">
        <v>2</v>
      </c>
      <c r="C36" s="236">
        <v>5</v>
      </c>
      <c r="D36" s="192">
        <f t="shared" si="0"/>
        <v>7</v>
      </c>
      <c r="E36" s="121">
        <f t="shared" si="1"/>
        <v>4.5757615374558767E-2</v>
      </c>
    </row>
    <row r="37" spans="1:5" ht="14.1" customHeight="1" x14ac:dyDescent="0.2">
      <c r="A37" s="78" t="s">
        <v>22</v>
      </c>
      <c r="B37" s="193">
        <v>1</v>
      </c>
      <c r="C37" s="237">
        <v>6</v>
      </c>
      <c r="D37" s="192">
        <f t="shared" ref="D37:D87" si="2">SUM(B37:C37)</f>
        <v>7</v>
      </c>
      <c r="E37" s="121">
        <f t="shared" ref="E37:E68" si="3">D37*100/$D$88</f>
        <v>4.5757615374558767E-2</v>
      </c>
    </row>
    <row r="38" spans="1:5" ht="14.1" customHeight="1" x14ac:dyDescent="0.2">
      <c r="A38" s="78" t="s">
        <v>23</v>
      </c>
      <c r="B38" s="193">
        <v>2</v>
      </c>
      <c r="C38" s="237">
        <v>5</v>
      </c>
      <c r="D38" s="192">
        <f t="shared" si="2"/>
        <v>7</v>
      </c>
      <c r="E38" s="121">
        <f t="shared" si="3"/>
        <v>4.5757615374558767E-2</v>
      </c>
    </row>
    <row r="39" spans="1:5" ht="14.1" customHeight="1" x14ac:dyDescent="0.2">
      <c r="A39" s="78" t="s">
        <v>59</v>
      </c>
      <c r="B39" s="193">
        <v>2</v>
      </c>
      <c r="C39" s="237">
        <v>1</v>
      </c>
      <c r="D39" s="192">
        <f t="shared" si="2"/>
        <v>3</v>
      </c>
      <c r="E39" s="121">
        <f t="shared" si="3"/>
        <v>1.9610406589096616E-2</v>
      </c>
    </row>
    <row r="40" spans="1:5" ht="14.1" customHeight="1" x14ac:dyDescent="0.2">
      <c r="A40" s="78" t="s">
        <v>24</v>
      </c>
      <c r="B40" s="193">
        <v>22</v>
      </c>
      <c r="C40" s="237">
        <v>16</v>
      </c>
      <c r="D40" s="192">
        <f t="shared" si="2"/>
        <v>38</v>
      </c>
      <c r="E40" s="121">
        <f t="shared" si="3"/>
        <v>0.24839848346189045</v>
      </c>
    </row>
    <row r="41" spans="1:5" ht="14.1" customHeight="1" x14ac:dyDescent="0.2">
      <c r="A41" s="78" t="s">
        <v>143</v>
      </c>
      <c r="B41" s="193">
        <v>2</v>
      </c>
      <c r="C41" s="237">
        <v>2</v>
      </c>
      <c r="D41" s="192">
        <f t="shared" si="2"/>
        <v>4</v>
      </c>
      <c r="E41" s="121">
        <f t="shared" si="3"/>
        <v>2.6147208785462152E-2</v>
      </c>
    </row>
    <row r="42" spans="1:5" ht="14.1" customHeight="1" x14ac:dyDescent="0.2">
      <c r="A42" s="78" t="s">
        <v>25</v>
      </c>
      <c r="B42" s="193">
        <v>4</v>
      </c>
      <c r="C42" s="237">
        <v>2</v>
      </c>
      <c r="D42" s="192">
        <f t="shared" si="2"/>
        <v>6</v>
      </c>
      <c r="E42" s="121">
        <f t="shared" si="3"/>
        <v>3.9220813178193231E-2</v>
      </c>
    </row>
    <row r="43" spans="1:5" ht="14.1" customHeight="1" x14ac:dyDescent="0.2">
      <c r="A43" s="78" t="s">
        <v>144</v>
      </c>
      <c r="B43" s="193">
        <v>2</v>
      </c>
      <c r="C43" s="237">
        <v>3</v>
      </c>
      <c r="D43" s="192">
        <f t="shared" si="2"/>
        <v>5</v>
      </c>
      <c r="E43" s="121">
        <f t="shared" si="3"/>
        <v>3.2684010981827688E-2</v>
      </c>
    </row>
    <row r="44" spans="1:5" ht="14.1" customHeight="1" x14ac:dyDescent="0.2">
      <c r="A44" s="78" t="s">
        <v>27</v>
      </c>
      <c r="B44" s="193">
        <v>2</v>
      </c>
      <c r="C44" s="237">
        <v>2</v>
      </c>
      <c r="D44" s="192">
        <f t="shared" si="2"/>
        <v>4</v>
      </c>
      <c r="E44" s="121">
        <f t="shared" si="3"/>
        <v>2.6147208785462152E-2</v>
      </c>
    </row>
    <row r="45" spans="1:5" ht="14.1" customHeight="1" x14ac:dyDescent="0.2">
      <c r="A45" s="78" t="s">
        <v>170</v>
      </c>
      <c r="B45" s="193">
        <v>2</v>
      </c>
      <c r="C45" s="237">
        <v>1</v>
      </c>
      <c r="D45" s="192">
        <f t="shared" si="2"/>
        <v>3</v>
      </c>
      <c r="E45" s="121">
        <f t="shared" si="3"/>
        <v>1.9610406589096616E-2</v>
      </c>
    </row>
    <row r="46" spans="1:5" ht="14.1" customHeight="1" x14ac:dyDescent="0.2">
      <c r="A46" s="78" t="s">
        <v>145</v>
      </c>
      <c r="B46" s="193">
        <v>0</v>
      </c>
      <c r="C46" s="237">
        <v>1</v>
      </c>
      <c r="D46" s="192">
        <f t="shared" si="2"/>
        <v>1</v>
      </c>
      <c r="E46" s="121">
        <f t="shared" si="3"/>
        <v>6.536802196365538E-3</v>
      </c>
    </row>
    <row r="47" spans="1:5" ht="14.1" customHeight="1" x14ac:dyDescent="0.2">
      <c r="A47" s="78" t="s">
        <v>171</v>
      </c>
      <c r="B47" s="193">
        <v>0</v>
      </c>
      <c r="C47" s="237">
        <v>1</v>
      </c>
      <c r="D47" s="192">
        <f t="shared" si="2"/>
        <v>1</v>
      </c>
      <c r="E47" s="121">
        <f t="shared" si="3"/>
        <v>6.536802196365538E-3</v>
      </c>
    </row>
    <row r="48" spans="1:5" ht="14.1" customHeight="1" x14ac:dyDescent="0.2">
      <c r="A48" s="78" t="s">
        <v>28</v>
      </c>
      <c r="B48" s="193">
        <v>2</v>
      </c>
      <c r="C48" s="237">
        <v>3</v>
      </c>
      <c r="D48" s="192">
        <f t="shared" si="2"/>
        <v>5</v>
      </c>
      <c r="E48" s="121">
        <f t="shared" si="3"/>
        <v>3.2684010981827688E-2</v>
      </c>
    </row>
    <row r="49" spans="1:5" ht="14.1" customHeight="1" x14ac:dyDescent="0.2">
      <c r="A49" s="78" t="s">
        <v>60</v>
      </c>
      <c r="B49" s="193">
        <v>1</v>
      </c>
      <c r="C49" s="237">
        <v>9</v>
      </c>
      <c r="D49" s="192">
        <f t="shared" si="2"/>
        <v>10</v>
      </c>
      <c r="E49" s="121">
        <f t="shared" si="3"/>
        <v>6.5368021963655376E-2</v>
      </c>
    </row>
    <row r="50" spans="1:5" ht="14.1" customHeight="1" x14ac:dyDescent="0.2">
      <c r="A50" s="78" t="s">
        <v>29</v>
      </c>
      <c r="B50" s="193">
        <v>1</v>
      </c>
      <c r="C50" s="237">
        <v>3</v>
      </c>
      <c r="D50" s="192">
        <f t="shared" si="2"/>
        <v>4</v>
      </c>
      <c r="E50" s="121">
        <f t="shared" si="3"/>
        <v>2.6147208785462152E-2</v>
      </c>
    </row>
    <row r="51" spans="1:5" ht="14.1" customHeight="1" x14ac:dyDescent="0.2">
      <c r="A51" s="78" t="s">
        <v>122</v>
      </c>
      <c r="B51" s="193">
        <v>0</v>
      </c>
      <c r="C51" s="237">
        <v>2</v>
      </c>
      <c r="D51" s="192">
        <f t="shared" si="2"/>
        <v>2</v>
      </c>
      <c r="E51" s="121">
        <f t="shared" si="3"/>
        <v>1.3073604392731076E-2</v>
      </c>
    </row>
    <row r="52" spans="1:5" ht="14.1" customHeight="1" x14ac:dyDescent="0.2">
      <c r="A52" s="78" t="s">
        <v>186</v>
      </c>
      <c r="B52" s="193">
        <v>1</v>
      </c>
      <c r="C52" s="237">
        <v>0</v>
      </c>
      <c r="D52" s="192">
        <f t="shared" si="2"/>
        <v>1</v>
      </c>
      <c r="E52" s="121">
        <f t="shared" si="3"/>
        <v>6.536802196365538E-3</v>
      </c>
    </row>
    <row r="53" spans="1:5" ht="14.1" customHeight="1" x14ac:dyDescent="0.2">
      <c r="A53" s="78" t="s">
        <v>30</v>
      </c>
      <c r="B53" s="193">
        <v>3</v>
      </c>
      <c r="C53" s="237">
        <v>16</v>
      </c>
      <c r="D53" s="192">
        <f t="shared" si="2"/>
        <v>19</v>
      </c>
      <c r="E53" s="121">
        <f t="shared" si="3"/>
        <v>0.12419924173094522</v>
      </c>
    </row>
    <row r="54" spans="1:5" ht="14.1" customHeight="1" x14ac:dyDescent="0.2">
      <c r="A54" s="78" t="s">
        <v>151</v>
      </c>
      <c r="B54" s="193">
        <v>1</v>
      </c>
      <c r="C54" s="237">
        <v>5</v>
      </c>
      <c r="D54" s="192">
        <f t="shared" si="2"/>
        <v>6</v>
      </c>
      <c r="E54" s="121">
        <f t="shared" si="3"/>
        <v>3.9220813178193231E-2</v>
      </c>
    </row>
    <row r="55" spans="1:5" ht="14.1" customHeight="1" x14ac:dyDescent="0.2">
      <c r="A55" s="78" t="s">
        <v>84</v>
      </c>
      <c r="B55" s="193">
        <v>13</v>
      </c>
      <c r="C55" s="237">
        <v>13</v>
      </c>
      <c r="D55" s="192">
        <f t="shared" si="2"/>
        <v>26</v>
      </c>
      <c r="E55" s="121">
        <f t="shared" si="3"/>
        <v>0.16995685710550398</v>
      </c>
    </row>
    <row r="56" spans="1:5" ht="14.1" customHeight="1" x14ac:dyDescent="0.2">
      <c r="A56" s="78" t="s">
        <v>31</v>
      </c>
      <c r="B56" s="193">
        <v>0</v>
      </c>
      <c r="C56" s="237">
        <v>2</v>
      </c>
      <c r="D56" s="192">
        <f t="shared" si="2"/>
        <v>2</v>
      </c>
      <c r="E56" s="121">
        <f t="shared" si="3"/>
        <v>1.3073604392731076E-2</v>
      </c>
    </row>
    <row r="57" spans="1:5" ht="14.1" customHeight="1" x14ac:dyDescent="0.2">
      <c r="A57" s="78" t="s">
        <v>205</v>
      </c>
      <c r="B57" s="193">
        <v>0</v>
      </c>
      <c r="C57" s="237">
        <v>1</v>
      </c>
      <c r="D57" s="192">
        <f t="shared" si="2"/>
        <v>1</v>
      </c>
      <c r="E57" s="121">
        <f t="shared" si="3"/>
        <v>6.536802196365538E-3</v>
      </c>
    </row>
    <row r="58" spans="1:5" ht="14.1" customHeight="1" x14ac:dyDescent="0.2">
      <c r="A58" s="78" t="s">
        <v>32</v>
      </c>
      <c r="B58" s="193">
        <v>8</v>
      </c>
      <c r="C58" s="237">
        <v>35</v>
      </c>
      <c r="D58" s="192">
        <f t="shared" si="2"/>
        <v>43</v>
      </c>
      <c r="E58" s="121">
        <f t="shared" si="3"/>
        <v>0.28108249444371813</v>
      </c>
    </row>
    <row r="59" spans="1:5" ht="14.1" customHeight="1" x14ac:dyDescent="0.2">
      <c r="A59" s="78" t="s">
        <v>49</v>
      </c>
      <c r="B59" s="193">
        <v>5</v>
      </c>
      <c r="C59" s="237">
        <v>7</v>
      </c>
      <c r="D59" s="192">
        <f t="shared" si="2"/>
        <v>12</v>
      </c>
      <c r="E59" s="121">
        <f t="shared" si="3"/>
        <v>7.8441626356386462E-2</v>
      </c>
    </row>
    <row r="60" spans="1:5" ht="14.1" customHeight="1" x14ac:dyDescent="0.2">
      <c r="A60" s="78" t="s">
        <v>33</v>
      </c>
      <c r="B60" s="193">
        <v>3</v>
      </c>
      <c r="C60" s="237">
        <v>29</v>
      </c>
      <c r="D60" s="192">
        <f t="shared" si="2"/>
        <v>32</v>
      </c>
      <c r="E60" s="121">
        <f t="shared" si="3"/>
        <v>0.20917767028369721</v>
      </c>
    </row>
    <row r="61" spans="1:5" ht="14.1" customHeight="1" x14ac:dyDescent="0.2">
      <c r="A61" s="78" t="s">
        <v>79</v>
      </c>
      <c r="B61" s="193">
        <v>1</v>
      </c>
      <c r="C61" s="237">
        <v>9</v>
      </c>
      <c r="D61" s="192">
        <f t="shared" si="2"/>
        <v>10</v>
      </c>
      <c r="E61" s="121">
        <f t="shared" si="3"/>
        <v>6.5368021963655376E-2</v>
      </c>
    </row>
    <row r="62" spans="1:5" ht="14.1" customHeight="1" x14ac:dyDescent="0.2">
      <c r="A62" s="78" t="s">
        <v>209</v>
      </c>
      <c r="B62" s="193">
        <v>1</v>
      </c>
      <c r="C62" s="237">
        <v>0</v>
      </c>
      <c r="D62" s="192">
        <f t="shared" si="2"/>
        <v>1</v>
      </c>
      <c r="E62" s="121">
        <f t="shared" si="3"/>
        <v>6.536802196365538E-3</v>
      </c>
    </row>
    <row r="63" spans="1:5" ht="14.1" customHeight="1" x14ac:dyDescent="0.2">
      <c r="A63" s="78" t="s">
        <v>178</v>
      </c>
      <c r="B63" s="193">
        <v>1</v>
      </c>
      <c r="C63" s="237">
        <v>0</v>
      </c>
      <c r="D63" s="192">
        <f t="shared" si="2"/>
        <v>1</v>
      </c>
      <c r="E63" s="121">
        <f t="shared" si="3"/>
        <v>6.536802196365538E-3</v>
      </c>
    </row>
    <row r="64" spans="1:5" ht="14.1" customHeight="1" x14ac:dyDescent="0.2">
      <c r="A64" s="78" t="s">
        <v>34</v>
      </c>
      <c r="B64" s="193">
        <v>175</v>
      </c>
      <c r="C64" s="237">
        <v>141</v>
      </c>
      <c r="D64" s="192">
        <f t="shared" si="2"/>
        <v>316</v>
      </c>
      <c r="E64" s="121">
        <f t="shared" si="3"/>
        <v>2.0656294940515099</v>
      </c>
    </row>
    <row r="65" spans="1:5" ht="14.1" customHeight="1" x14ac:dyDescent="0.2">
      <c r="A65" s="78" t="s">
        <v>154</v>
      </c>
      <c r="B65" s="193">
        <v>1</v>
      </c>
      <c r="C65" s="237">
        <v>1</v>
      </c>
      <c r="D65" s="192">
        <f t="shared" si="2"/>
        <v>2</v>
      </c>
      <c r="E65" s="121">
        <f t="shared" si="3"/>
        <v>1.3073604392731076E-2</v>
      </c>
    </row>
    <row r="66" spans="1:5" ht="14.1" customHeight="1" x14ac:dyDescent="0.2">
      <c r="A66" s="78" t="s">
        <v>269</v>
      </c>
      <c r="B66" s="193">
        <v>0</v>
      </c>
      <c r="C66" s="237">
        <v>1</v>
      </c>
      <c r="D66" s="192">
        <f t="shared" si="2"/>
        <v>1</v>
      </c>
      <c r="E66" s="121">
        <f t="shared" si="3"/>
        <v>6.536802196365538E-3</v>
      </c>
    </row>
    <row r="67" spans="1:5" ht="14.1" customHeight="1" x14ac:dyDescent="0.2">
      <c r="A67" s="78" t="s">
        <v>211</v>
      </c>
      <c r="B67" s="193">
        <v>0</v>
      </c>
      <c r="C67" s="237">
        <v>1</v>
      </c>
      <c r="D67" s="192">
        <f t="shared" si="2"/>
        <v>1</v>
      </c>
      <c r="E67" s="121">
        <f t="shared" si="3"/>
        <v>6.536802196365538E-3</v>
      </c>
    </row>
    <row r="68" spans="1:5" ht="14.1" customHeight="1" x14ac:dyDescent="0.2">
      <c r="A68" s="78" t="s">
        <v>155</v>
      </c>
      <c r="B68" s="193">
        <v>0</v>
      </c>
      <c r="C68" s="237">
        <v>2</v>
      </c>
      <c r="D68" s="192">
        <f t="shared" si="2"/>
        <v>2</v>
      </c>
      <c r="E68" s="121">
        <f t="shared" si="3"/>
        <v>1.3073604392731076E-2</v>
      </c>
    </row>
    <row r="69" spans="1:5" ht="14.1" customHeight="1" x14ac:dyDescent="0.2">
      <c r="A69" s="78" t="s">
        <v>156</v>
      </c>
      <c r="B69" s="193">
        <v>5</v>
      </c>
      <c r="C69" s="237">
        <v>2</v>
      </c>
      <c r="D69" s="192">
        <f t="shared" si="2"/>
        <v>7</v>
      </c>
      <c r="E69" s="121">
        <f t="shared" ref="E69:E87" si="4">D69*100/$D$88</f>
        <v>4.5757615374558767E-2</v>
      </c>
    </row>
    <row r="70" spans="1:5" ht="14.1" customHeight="1" x14ac:dyDescent="0.2">
      <c r="A70" s="78" t="s">
        <v>36</v>
      </c>
      <c r="B70" s="193">
        <v>0</v>
      </c>
      <c r="C70" s="237">
        <v>3</v>
      </c>
      <c r="D70" s="192">
        <f t="shared" si="2"/>
        <v>3</v>
      </c>
      <c r="E70" s="121">
        <f t="shared" si="4"/>
        <v>1.9610406589096616E-2</v>
      </c>
    </row>
    <row r="71" spans="1:5" ht="14.1" customHeight="1" x14ac:dyDescent="0.2">
      <c r="A71" s="78" t="s">
        <v>61</v>
      </c>
      <c r="B71" s="193">
        <v>2</v>
      </c>
      <c r="C71" s="237">
        <v>4</v>
      </c>
      <c r="D71" s="192">
        <f t="shared" si="2"/>
        <v>6</v>
      </c>
      <c r="E71" s="121">
        <f t="shared" si="4"/>
        <v>3.9220813178193231E-2</v>
      </c>
    </row>
    <row r="72" spans="1:5" ht="14.1" customHeight="1" x14ac:dyDescent="0.2">
      <c r="A72" s="88" t="s">
        <v>37</v>
      </c>
      <c r="B72" s="191">
        <v>1</v>
      </c>
      <c r="C72" s="236">
        <v>0</v>
      </c>
      <c r="D72" s="192">
        <f t="shared" si="2"/>
        <v>1</v>
      </c>
      <c r="E72" s="121">
        <f t="shared" si="4"/>
        <v>6.536802196365538E-3</v>
      </c>
    </row>
    <row r="73" spans="1:5" ht="14.1" customHeight="1" x14ac:dyDescent="0.2">
      <c r="A73" s="88" t="s">
        <v>38</v>
      </c>
      <c r="B73" s="191">
        <v>2</v>
      </c>
      <c r="C73" s="236">
        <v>6</v>
      </c>
      <c r="D73" s="192">
        <f t="shared" si="2"/>
        <v>8</v>
      </c>
      <c r="E73" s="121">
        <f t="shared" si="4"/>
        <v>5.2294417570924304E-2</v>
      </c>
    </row>
    <row r="74" spans="1:5" ht="14.1" customHeight="1" x14ac:dyDescent="0.2">
      <c r="A74" s="88" t="s">
        <v>39</v>
      </c>
      <c r="B74" s="191">
        <v>2</v>
      </c>
      <c r="C74" s="236">
        <v>6</v>
      </c>
      <c r="D74" s="192">
        <f t="shared" si="2"/>
        <v>8</v>
      </c>
      <c r="E74" s="121">
        <f t="shared" si="4"/>
        <v>5.2294417570924304E-2</v>
      </c>
    </row>
    <row r="75" spans="1:5" x14ac:dyDescent="0.2">
      <c r="A75" s="88" t="s">
        <v>125</v>
      </c>
      <c r="B75" s="191">
        <v>1</v>
      </c>
      <c r="C75" s="236">
        <v>0</v>
      </c>
      <c r="D75" s="192">
        <f t="shared" si="2"/>
        <v>1</v>
      </c>
      <c r="E75" s="121">
        <f t="shared" si="4"/>
        <v>6.536802196365538E-3</v>
      </c>
    </row>
    <row r="76" spans="1:5" x14ac:dyDescent="0.2">
      <c r="A76" s="88" t="s">
        <v>157</v>
      </c>
      <c r="B76" s="191">
        <v>1</v>
      </c>
      <c r="C76" s="236">
        <v>0</v>
      </c>
      <c r="D76" s="192">
        <f t="shared" si="2"/>
        <v>1</v>
      </c>
      <c r="E76" s="121">
        <f t="shared" si="4"/>
        <v>6.536802196365538E-3</v>
      </c>
    </row>
    <row r="77" spans="1:5" x14ac:dyDescent="0.2">
      <c r="A77" s="88" t="s">
        <v>50</v>
      </c>
      <c r="B77" s="191">
        <v>2</v>
      </c>
      <c r="C77" s="236">
        <v>1</v>
      </c>
      <c r="D77" s="192">
        <f t="shared" si="2"/>
        <v>3</v>
      </c>
      <c r="E77" s="121">
        <f t="shared" si="4"/>
        <v>1.9610406589096616E-2</v>
      </c>
    </row>
    <row r="78" spans="1:5" x14ac:dyDescent="0.2">
      <c r="A78" s="88" t="s">
        <v>40</v>
      </c>
      <c r="B78" s="191">
        <v>2</v>
      </c>
      <c r="C78" s="236">
        <v>4</v>
      </c>
      <c r="D78" s="192">
        <f t="shared" si="2"/>
        <v>6</v>
      </c>
      <c r="E78" s="121">
        <f t="shared" si="4"/>
        <v>3.9220813178193231E-2</v>
      </c>
    </row>
    <row r="79" spans="1:5" x14ac:dyDescent="0.2">
      <c r="A79" s="88" t="s">
        <v>41</v>
      </c>
      <c r="B79" s="191">
        <v>40</v>
      </c>
      <c r="C79" s="236">
        <v>109</v>
      </c>
      <c r="D79" s="192">
        <f t="shared" si="2"/>
        <v>149</v>
      </c>
      <c r="E79" s="121">
        <f t="shared" si="4"/>
        <v>0.97398352725846515</v>
      </c>
    </row>
    <row r="80" spans="1:5" x14ac:dyDescent="0.2">
      <c r="A80" s="88" t="s">
        <v>42</v>
      </c>
      <c r="B80" s="191">
        <v>0</v>
      </c>
      <c r="C80" s="236">
        <v>3</v>
      </c>
      <c r="D80" s="192">
        <f t="shared" si="2"/>
        <v>3</v>
      </c>
      <c r="E80" s="121">
        <f t="shared" si="4"/>
        <v>1.9610406589096616E-2</v>
      </c>
    </row>
    <row r="81" spans="1:5" x14ac:dyDescent="0.2">
      <c r="A81" s="88" t="s">
        <v>44</v>
      </c>
      <c r="B81" s="191">
        <v>6478</v>
      </c>
      <c r="C81" s="236">
        <v>6386</v>
      </c>
      <c r="D81" s="192">
        <f t="shared" si="2"/>
        <v>12864</v>
      </c>
      <c r="E81" s="121">
        <f t="shared" si="4"/>
        <v>84.089423454046283</v>
      </c>
    </row>
    <row r="82" spans="1:5" x14ac:dyDescent="0.2">
      <c r="A82" s="88" t="s">
        <v>45</v>
      </c>
      <c r="B82" s="191">
        <v>5</v>
      </c>
      <c r="C82" s="236">
        <v>24</v>
      </c>
      <c r="D82" s="192">
        <f t="shared" si="2"/>
        <v>29</v>
      </c>
      <c r="E82" s="121">
        <f t="shared" si="4"/>
        <v>0.18956726369460061</v>
      </c>
    </row>
    <row r="83" spans="1:5" x14ac:dyDescent="0.2">
      <c r="A83" s="88" t="s">
        <v>46</v>
      </c>
      <c r="B83" s="191">
        <v>2</v>
      </c>
      <c r="C83" s="236">
        <v>5</v>
      </c>
      <c r="D83" s="192">
        <f t="shared" si="2"/>
        <v>7</v>
      </c>
      <c r="E83" s="121">
        <f t="shared" si="4"/>
        <v>4.5757615374558767E-2</v>
      </c>
    </row>
    <row r="84" spans="1:5" x14ac:dyDescent="0.2">
      <c r="A84" s="88" t="s">
        <v>183</v>
      </c>
      <c r="B84" s="191">
        <v>0</v>
      </c>
      <c r="C84" s="236">
        <v>3</v>
      </c>
      <c r="D84" s="192">
        <f t="shared" si="2"/>
        <v>3</v>
      </c>
      <c r="E84" s="121">
        <f t="shared" si="4"/>
        <v>1.9610406589096616E-2</v>
      </c>
    </row>
    <row r="85" spans="1:5" x14ac:dyDescent="0.2">
      <c r="A85" s="88" t="s">
        <v>47</v>
      </c>
      <c r="B85" s="191">
        <v>75</v>
      </c>
      <c r="C85" s="236">
        <v>95</v>
      </c>
      <c r="D85" s="192">
        <f t="shared" si="2"/>
        <v>170</v>
      </c>
      <c r="E85" s="121">
        <f t="shared" si="4"/>
        <v>1.1112563733821414</v>
      </c>
    </row>
    <row r="86" spans="1:5" x14ac:dyDescent="0.2">
      <c r="A86" s="88" t="s">
        <v>48</v>
      </c>
      <c r="B86" s="191">
        <v>0</v>
      </c>
      <c r="C86" s="236">
        <v>1</v>
      </c>
      <c r="D86" s="192">
        <f t="shared" si="2"/>
        <v>1</v>
      </c>
      <c r="E86" s="121">
        <f t="shared" si="4"/>
        <v>6.536802196365538E-3</v>
      </c>
    </row>
    <row r="87" spans="1:5" ht="12.75" thickBot="1" x14ac:dyDescent="0.25">
      <c r="A87" s="88" t="s">
        <v>56</v>
      </c>
      <c r="B87" s="191">
        <v>2</v>
      </c>
      <c r="C87" s="236">
        <v>6</v>
      </c>
      <c r="D87" s="192">
        <f t="shared" si="2"/>
        <v>8</v>
      </c>
      <c r="E87" s="121">
        <f t="shared" si="4"/>
        <v>5.2294417570924304E-2</v>
      </c>
    </row>
    <row r="88" spans="1:5" ht="12.75" thickBot="1" x14ac:dyDescent="0.25">
      <c r="A88" s="120" t="s">
        <v>74</v>
      </c>
      <c r="B88" s="239">
        <f>SUM(B5:B87)</f>
        <v>7366</v>
      </c>
      <c r="C88" s="239">
        <f>SUM(C5:C87)</f>
        <v>7932</v>
      </c>
      <c r="D88" s="239">
        <f>SUM(D5:D87)</f>
        <v>15298</v>
      </c>
      <c r="E88" s="241">
        <f>SUM(E5:E87)</f>
        <v>99.999999999999986</v>
      </c>
    </row>
  </sheetData>
  <sortState ref="G5:I87">
    <sortCondition ref="G5"/>
  </sortState>
  <phoneticPr fontId="4" type="noConversion"/>
  <pageMargins left="0.7" right="0.7" top="0.75" bottom="0.75" header="0.3" footer="0.3"/>
  <pageSetup paperSize="9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9">
    <tabColor rgb="FFCCECFF"/>
  </sheetPr>
  <dimension ref="A1:S89"/>
  <sheetViews>
    <sheetView zoomScaleNormal="100" workbookViewId="0">
      <selection activeCell="F2" sqref="F2"/>
    </sheetView>
  </sheetViews>
  <sheetFormatPr defaultColWidth="9.140625" defaultRowHeight="12" x14ac:dyDescent="0.2"/>
  <cols>
    <col min="1" max="1" width="31" style="49" customWidth="1"/>
    <col min="2" max="13" width="5.7109375" style="49" customWidth="1"/>
    <col min="14" max="14" width="9.140625" style="49"/>
    <col min="15" max="15" width="27" style="49" bestFit="1" customWidth="1"/>
    <col min="16" max="16384" width="9.140625" style="49"/>
  </cols>
  <sheetData>
    <row r="1" spans="1:14" x14ac:dyDescent="0.2">
      <c r="A1" s="72" t="s">
        <v>323</v>
      </c>
      <c r="B1" s="123"/>
      <c r="C1" s="123"/>
      <c r="D1" s="123"/>
      <c r="E1" s="123"/>
      <c r="F1" s="123"/>
      <c r="G1" s="123"/>
      <c r="H1" s="123"/>
      <c r="I1" s="123"/>
    </row>
    <row r="2" spans="1:14" x14ac:dyDescent="0.2">
      <c r="A2" s="73" t="s">
        <v>332</v>
      </c>
      <c r="B2" s="123"/>
      <c r="C2" s="123"/>
      <c r="D2" s="123"/>
      <c r="E2" s="123"/>
      <c r="F2" s="123"/>
      <c r="G2" s="123"/>
      <c r="H2" s="123"/>
      <c r="I2" s="123"/>
    </row>
    <row r="3" spans="1:14" ht="12.75" thickBot="1" x14ac:dyDescent="0.25">
      <c r="A3" s="73"/>
      <c r="B3" s="123"/>
      <c r="C3" s="123"/>
      <c r="D3" s="123"/>
      <c r="E3" s="123"/>
      <c r="F3" s="123"/>
      <c r="G3" s="123"/>
      <c r="H3" s="123"/>
      <c r="I3" s="123"/>
    </row>
    <row r="4" spans="1:14" ht="31.5" customHeight="1" x14ac:dyDescent="0.2">
      <c r="A4" s="370" t="s">
        <v>0</v>
      </c>
      <c r="B4" s="365" t="s">
        <v>66</v>
      </c>
      <c r="C4" s="366"/>
      <c r="D4" s="367"/>
      <c r="E4" s="368" t="s">
        <v>67</v>
      </c>
      <c r="F4" s="366"/>
      <c r="G4" s="369"/>
      <c r="H4" s="365" t="s">
        <v>68</v>
      </c>
      <c r="I4" s="366"/>
      <c r="J4" s="367"/>
      <c r="K4" s="372" t="s">
        <v>187</v>
      </c>
      <c r="L4" s="373"/>
      <c r="M4" s="374"/>
    </row>
    <row r="5" spans="1:14" ht="12.75" thickBot="1" x14ac:dyDescent="0.25">
      <c r="A5" s="371" t="s">
        <v>107</v>
      </c>
      <c r="B5" s="124" t="s">
        <v>81</v>
      </c>
      <c r="C5" s="125" t="s">
        <v>82</v>
      </c>
      <c r="D5" s="126" t="s">
        <v>2</v>
      </c>
      <c r="E5" s="127" t="s">
        <v>81</v>
      </c>
      <c r="F5" s="125" t="s">
        <v>82</v>
      </c>
      <c r="G5" s="126" t="s">
        <v>2</v>
      </c>
      <c r="H5" s="124" t="s">
        <v>81</v>
      </c>
      <c r="I5" s="125" t="s">
        <v>82</v>
      </c>
      <c r="J5" s="126" t="s">
        <v>2</v>
      </c>
      <c r="K5" s="124" t="s">
        <v>81</v>
      </c>
      <c r="L5" s="125" t="s">
        <v>82</v>
      </c>
      <c r="M5" s="126" t="s">
        <v>2</v>
      </c>
    </row>
    <row r="6" spans="1:14" ht="14.1" customHeight="1" x14ac:dyDescent="0.2">
      <c r="A6" s="88" t="s">
        <v>4</v>
      </c>
      <c r="B6" s="177">
        <v>1</v>
      </c>
      <c r="C6" s="178">
        <v>5</v>
      </c>
      <c r="D6" s="179">
        <f>SUM(B6:C6)</f>
        <v>6</v>
      </c>
      <c r="E6" s="180">
        <v>0</v>
      </c>
      <c r="F6" s="178">
        <v>0</v>
      </c>
      <c r="G6" s="181">
        <f>SUM(E6:F6)</f>
        <v>0</v>
      </c>
      <c r="H6" s="177">
        <v>0</v>
      </c>
      <c r="I6" s="178">
        <v>0</v>
      </c>
      <c r="J6" s="179">
        <f>SUM(H6,I6)</f>
        <v>0</v>
      </c>
      <c r="K6" s="177">
        <v>0</v>
      </c>
      <c r="L6" s="178">
        <v>0</v>
      </c>
      <c r="M6" s="179">
        <f>SUM(K6:L6)</f>
        <v>0</v>
      </c>
      <c r="N6" s="235"/>
    </row>
    <row r="7" spans="1:14" ht="14.1" customHeight="1" x14ac:dyDescent="0.2">
      <c r="A7" s="78" t="s">
        <v>129</v>
      </c>
      <c r="B7" s="182">
        <v>1</v>
      </c>
      <c r="C7" s="183">
        <v>1</v>
      </c>
      <c r="D7" s="179">
        <f t="shared" ref="D7:D70" si="0">SUM(B7:C7)</f>
        <v>2</v>
      </c>
      <c r="E7" s="184">
        <v>0</v>
      </c>
      <c r="F7" s="183">
        <v>0</v>
      </c>
      <c r="G7" s="181">
        <f t="shared" ref="G7:G70" si="1">SUM(E7:F7)</f>
        <v>0</v>
      </c>
      <c r="H7" s="182">
        <v>0</v>
      </c>
      <c r="I7" s="183">
        <v>0</v>
      </c>
      <c r="J7" s="179">
        <f t="shared" ref="J7:J70" si="2">SUM(H7,I7)</f>
        <v>0</v>
      </c>
      <c r="K7" s="182">
        <v>0</v>
      </c>
      <c r="L7" s="183">
        <v>0</v>
      </c>
      <c r="M7" s="179">
        <f t="shared" ref="M7:M70" si="3">SUM(K7:L7)</f>
        <v>0</v>
      </c>
    </row>
    <row r="8" spans="1:14" ht="14.1" customHeight="1" x14ac:dyDescent="0.2">
      <c r="A8" s="78" t="s">
        <v>5</v>
      </c>
      <c r="B8" s="182">
        <v>1</v>
      </c>
      <c r="C8" s="183">
        <v>11</v>
      </c>
      <c r="D8" s="179">
        <f t="shared" si="0"/>
        <v>12</v>
      </c>
      <c r="E8" s="184">
        <v>2</v>
      </c>
      <c r="F8" s="183">
        <v>3</v>
      </c>
      <c r="G8" s="181">
        <f t="shared" si="1"/>
        <v>5</v>
      </c>
      <c r="H8" s="182">
        <v>0</v>
      </c>
      <c r="I8" s="183">
        <v>4</v>
      </c>
      <c r="J8" s="179">
        <f t="shared" si="2"/>
        <v>4</v>
      </c>
      <c r="K8" s="182">
        <v>0</v>
      </c>
      <c r="L8" s="183">
        <v>0</v>
      </c>
      <c r="M8" s="179">
        <f t="shared" si="3"/>
        <v>0</v>
      </c>
    </row>
    <row r="9" spans="1:14" ht="14.1" customHeight="1" x14ac:dyDescent="0.2">
      <c r="A9" s="78" t="s">
        <v>160</v>
      </c>
      <c r="B9" s="182">
        <v>1</v>
      </c>
      <c r="C9" s="183">
        <v>4</v>
      </c>
      <c r="D9" s="179">
        <f t="shared" si="0"/>
        <v>5</v>
      </c>
      <c r="E9" s="184">
        <v>0</v>
      </c>
      <c r="F9" s="183">
        <v>2</v>
      </c>
      <c r="G9" s="181">
        <f t="shared" si="1"/>
        <v>2</v>
      </c>
      <c r="H9" s="182">
        <v>2</v>
      </c>
      <c r="I9" s="183">
        <v>1</v>
      </c>
      <c r="J9" s="179">
        <f t="shared" si="2"/>
        <v>3</v>
      </c>
      <c r="K9" s="182">
        <v>0</v>
      </c>
      <c r="L9" s="183">
        <v>0</v>
      </c>
      <c r="M9" s="179">
        <f t="shared" si="3"/>
        <v>0</v>
      </c>
    </row>
    <row r="10" spans="1:14" ht="14.1" customHeight="1" x14ac:dyDescent="0.2">
      <c r="A10" s="78" t="s">
        <v>130</v>
      </c>
      <c r="B10" s="182">
        <v>0</v>
      </c>
      <c r="C10" s="183">
        <v>0</v>
      </c>
      <c r="D10" s="179">
        <f t="shared" si="0"/>
        <v>0</v>
      </c>
      <c r="E10" s="184">
        <v>0</v>
      </c>
      <c r="F10" s="183">
        <v>0</v>
      </c>
      <c r="G10" s="181">
        <f t="shared" si="1"/>
        <v>0</v>
      </c>
      <c r="H10" s="182">
        <v>0</v>
      </c>
      <c r="I10" s="183">
        <v>1</v>
      </c>
      <c r="J10" s="179">
        <f t="shared" si="2"/>
        <v>1</v>
      </c>
      <c r="K10" s="182">
        <v>0</v>
      </c>
      <c r="L10" s="183">
        <v>0</v>
      </c>
      <c r="M10" s="179">
        <f t="shared" si="3"/>
        <v>0</v>
      </c>
    </row>
    <row r="11" spans="1:14" ht="14.1" customHeight="1" x14ac:dyDescent="0.2">
      <c r="A11" s="78" t="s">
        <v>6</v>
      </c>
      <c r="B11" s="182">
        <v>30</v>
      </c>
      <c r="C11" s="183">
        <v>24</v>
      </c>
      <c r="D11" s="179">
        <f t="shared" si="0"/>
        <v>54</v>
      </c>
      <c r="E11" s="184">
        <v>7</v>
      </c>
      <c r="F11" s="183">
        <v>5</v>
      </c>
      <c r="G11" s="181">
        <f t="shared" si="1"/>
        <v>12</v>
      </c>
      <c r="H11" s="182">
        <v>5</v>
      </c>
      <c r="I11" s="183">
        <v>6</v>
      </c>
      <c r="J11" s="179">
        <f t="shared" si="2"/>
        <v>11</v>
      </c>
      <c r="K11" s="182">
        <v>0</v>
      </c>
      <c r="L11" s="183">
        <v>2</v>
      </c>
      <c r="M11" s="179">
        <f t="shared" si="3"/>
        <v>2</v>
      </c>
    </row>
    <row r="12" spans="1:14" ht="14.1" customHeight="1" x14ac:dyDescent="0.2">
      <c r="A12" s="78" t="s">
        <v>7</v>
      </c>
      <c r="B12" s="182">
        <v>15</v>
      </c>
      <c r="C12" s="183">
        <v>27</v>
      </c>
      <c r="D12" s="179">
        <f t="shared" si="0"/>
        <v>42</v>
      </c>
      <c r="E12" s="184">
        <v>2</v>
      </c>
      <c r="F12" s="183">
        <v>6</v>
      </c>
      <c r="G12" s="181">
        <f t="shared" si="1"/>
        <v>8</v>
      </c>
      <c r="H12" s="182">
        <v>2</v>
      </c>
      <c r="I12" s="183">
        <v>2</v>
      </c>
      <c r="J12" s="179">
        <f t="shared" si="2"/>
        <v>4</v>
      </c>
      <c r="K12" s="182">
        <v>0</v>
      </c>
      <c r="L12" s="183">
        <v>2</v>
      </c>
      <c r="M12" s="179">
        <f t="shared" si="3"/>
        <v>2</v>
      </c>
    </row>
    <row r="13" spans="1:14" ht="14.1" customHeight="1" x14ac:dyDescent="0.2">
      <c r="A13" s="78" t="s">
        <v>8</v>
      </c>
      <c r="B13" s="182">
        <v>3</v>
      </c>
      <c r="C13" s="183">
        <v>27</v>
      </c>
      <c r="D13" s="179">
        <f t="shared" si="0"/>
        <v>30</v>
      </c>
      <c r="E13" s="184">
        <v>0</v>
      </c>
      <c r="F13" s="183">
        <v>10</v>
      </c>
      <c r="G13" s="181">
        <f t="shared" si="1"/>
        <v>10</v>
      </c>
      <c r="H13" s="182">
        <v>0</v>
      </c>
      <c r="I13" s="183">
        <v>8</v>
      </c>
      <c r="J13" s="179">
        <f t="shared" si="2"/>
        <v>8</v>
      </c>
      <c r="K13" s="182">
        <v>0</v>
      </c>
      <c r="L13" s="183">
        <v>1</v>
      </c>
      <c r="M13" s="179">
        <f t="shared" si="3"/>
        <v>1</v>
      </c>
    </row>
    <row r="14" spans="1:14" ht="14.1" customHeight="1" x14ac:dyDescent="0.2">
      <c r="A14" s="78" t="s">
        <v>9</v>
      </c>
      <c r="B14" s="182">
        <v>0</v>
      </c>
      <c r="C14" s="183">
        <v>1</v>
      </c>
      <c r="D14" s="179">
        <f t="shared" si="0"/>
        <v>1</v>
      </c>
      <c r="E14" s="184">
        <v>0</v>
      </c>
      <c r="F14" s="183">
        <v>0</v>
      </c>
      <c r="G14" s="181">
        <f t="shared" si="1"/>
        <v>0</v>
      </c>
      <c r="H14" s="182">
        <v>0</v>
      </c>
      <c r="I14" s="183">
        <v>0</v>
      </c>
      <c r="J14" s="179">
        <f t="shared" si="2"/>
        <v>0</v>
      </c>
      <c r="K14" s="182">
        <v>0</v>
      </c>
      <c r="L14" s="183">
        <v>2</v>
      </c>
      <c r="M14" s="179">
        <f t="shared" si="3"/>
        <v>2</v>
      </c>
    </row>
    <row r="15" spans="1:14" ht="14.1" customHeight="1" x14ac:dyDescent="0.2">
      <c r="A15" s="78" t="s">
        <v>10</v>
      </c>
      <c r="B15" s="182">
        <v>181</v>
      </c>
      <c r="C15" s="183">
        <v>166</v>
      </c>
      <c r="D15" s="179">
        <f t="shared" si="0"/>
        <v>347</v>
      </c>
      <c r="E15" s="184">
        <v>17</v>
      </c>
      <c r="F15" s="183">
        <v>24</v>
      </c>
      <c r="G15" s="181">
        <f t="shared" si="1"/>
        <v>41</v>
      </c>
      <c r="H15" s="182">
        <v>10</v>
      </c>
      <c r="I15" s="183">
        <v>18</v>
      </c>
      <c r="J15" s="179">
        <f t="shared" si="2"/>
        <v>28</v>
      </c>
      <c r="K15" s="182">
        <v>6</v>
      </c>
      <c r="L15" s="183">
        <v>2</v>
      </c>
      <c r="M15" s="179">
        <f t="shared" si="3"/>
        <v>8</v>
      </c>
    </row>
    <row r="16" spans="1:14" ht="14.1" customHeight="1" x14ac:dyDescent="0.2">
      <c r="A16" s="78" t="s">
        <v>57</v>
      </c>
      <c r="B16" s="182">
        <v>0</v>
      </c>
      <c r="C16" s="183">
        <v>6</v>
      </c>
      <c r="D16" s="179">
        <f t="shared" si="0"/>
        <v>6</v>
      </c>
      <c r="E16" s="184">
        <v>1</v>
      </c>
      <c r="F16" s="183">
        <v>0</v>
      </c>
      <c r="G16" s="181">
        <f t="shared" si="1"/>
        <v>1</v>
      </c>
      <c r="H16" s="182">
        <v>0</v>
      </c>
      <c r="I16" s="183">
        <v>0</v>
      </c>
      <c r="J16" s="179">
        <f t="shared" si="2"/>
        <v>0</v>
      </c>
      <c r="K16" s="182">
        <v>0</v>
      </c>
      <c r="L16" s="183">
        <v>0</v>
      </c>
      <c r="M16" s="179">
        <f t="shared" si="3"/>
        <v>0</v>
      </c>
    </row>
    <row r="17" spans="1:13" ht="14.1" customHeight="1" x14ac:dyDescent="0.2">
      <c r="A17" s="78" t="s">
        <v>13</v>
      </c>
      <c r="B17" s="182">
        <v>25</v>
      </c>
      <c r="C17" s="183">
        <v>20</v>
      </c>
      <c r="D17" s="179">
        <f t="shared" si="0"/>
        <v>45</v>
      </c>
      <c r="E17" s="184">
        <v>26</v>
      </c>
      <c r="F17" s="183">
        <v>35</v>
      </c>
      <c r="G17" s="181">
        <f t="shared" si="1"/>
        <v>61</v>
      </c>
      <c r="H17" s="182">
        <v>1</v>
      </c>
      <c r="I17" s="183">
        <v>3</v>
      </c>
      <c r="J17" s="179">
        <f t="shared" si="2"/>
        <v>4</v>
      </c>
      <c r="K17" s="182">
        <v>0</v>
      </c>
      <c r="L17" s="183">
        <v>2</v>
      </c>
      <c r="M17" s="179">
        <f t="shared" si="3"/>
        <v>2</v>
      </c>
    </row>
    <row r="18" spans="1:13" ht="14.1" customHeight="1" x14ac:dyDescent="0.2">
      <c r="A18" s="78" t="s">
        <v>78</v>
      </c>
      <c r="B18" s="182">
        <v>2</v>
      </c>
      <c r="C18" s="183">
        <v>3</v>
      </c>
      <c r="D18" s="179">
        <f t="shared" si="0"/>
        <v>5</v>
      </c>
      <c r="E18" s="184">
        <v>0</v>
      </c>
      <c r="F18" s="183">
        <v>0</v>
      </c>
      <c r="G18" s="181">
        <f t="shared" si="1"/>
        <v>0</v>
      </c>
      <c r="H18" s="182">
        <v>0</v>
      </c>
      <c r="I18" s="183">
        <v>0</v>
      </c>
      <c r="J18" s="179">
        <f t="shared" si="2"/>
        <v>0</v>
      </c>
      <c r="K18" s="182">
        <v>0</v>
      </c>
      <c r="L18" s="183">
        <v>0</v>
      </c>
      <c r="M18" s="179">
        <f t="shared" si="3"/>
        <v>0</v>
      </c>
    </row>
    <row r="19" spans="1:13" ht="14.1" customHeight="1" x14ac:dyDescent="0.2">
      <c r="A19" s="78" t="s">
        <v>14</v>
      </c>
      <c r="B19" s="182">
        <v>5</v>
      </c>
      <c r="C19" s="183">
        <v>20</v>
      </c>
      <c r="D19" s="179">
        <f t="shared" si="0"/>
        <v>25</v>
      </c>
      <c r="E19" s="184">
        <v>3</v>
      </c>
      <c r="F19" s="183">
        <v>7</v>
      </c>
      <c r="G19" s="181">
        <f t="shared" si="1"/>
        <v>10</v>
      </c>
      <c r="H19" s="182">
        <v>0</v>
      </c>
      <c r="I19" s="183">
        <v>1</v>
      </c>
      <c r="J19" s="179">
        <f t="shared" si="2"/>
        <v>1</v>
      </c>
      <c r="K19" s="182">
        <v>0</v>
      </c>
      <c r="L19" s="183">
        <v>0</v>
      </c>
      <c r="M19" s="179">
        <f t="shared" si="3"/>
        <v>0</v>
      </c>
    </row>
    <row r="20" spans="1:13" ht="14.1" customHeight="1" x14ac:dyDescent="0.2">
      <c r="A20" s="78" t="s">
        <v>137</v>
      </c>
      <c r="B20" s="182">
        <v>0</v>
      </c>
      <c r="C20" s="183">
        <v>0</v>
      </c>
      <c r="D20" s="179">
        <f t="shared" si="0"/>
        <v>0</v>
      </c>
      <c r="E20" s="184">
        <v>0</v>
      </c>
      <c r="F20" s="183">
        <v>1</v>
      </c>
      <c r="G20" s="181">
        <f t="shared" si="1"/>
        <v>1</v>
      </c>
      <c r="H20" s="182">
        <v>0</v>
      </c>
      <c r="I20" s="183">
        <v>0</v>
      </c>
      <c r="J20" s="179">
        <f t="shared" si="2"/>
        <v>0</v>
      </c>
      <c r="K20" s="182">
        <v>0</v>
      </c>
      <c r="L20" s="183">
        <v>0</v>
      </c>
      <c r="M20" s="179">
        <f t="shared" si="3"/>
        <v>0</v>
      </c>
    </row>
    <row r="21" spans="1:13" ht="14.1" customHeight="1" x14ac:dyDescent="0.2">
      <c r="A21" s="78" t="s">
        <v>16</v>
      </c>
      <c r="B21" s="182">
        <v>0</v>
      </c>
      <c r="C21" s="183">
        <v>1</v>
      </c>
      <c r="D21" s="179">
        <f t="shared" si="0"/>
        <v>1</v>
      </c>
      <c r="E21" s="184">
        <v>0</v>
      </c>
      <c r="F21" s="183">
        <v>0</v>
      </c>
      <c r="G21" s="181">
        <f t="shared" si="1"/>
        <v>0</v>
      </c>
      <c r="H21" s="182">
        <v>0</v>
      </c>
      <c r="I21" s="183">
        <v>0</v>
      </c>
      <c r="J21" s="179">
        <f t="shared" si="2"/>
        <v>0</v>
      </c>
      <c r="K21" s="182">
        <v>0</v>
      </c>
      <c r="L21" s="183">
        <v>0</v>
      </c>
      <c r="M21" s="179">
        <f t="shared" si="3"/>
        <v>0</v>
      </c>
    </row>
    <row r="22" spans="1:13" ht="14.1" customHeight="1" x14ac:dyDescent="0.2">
      <c r="A22" s="78" t="s">
        <v>55</v>
      </c>
      <c r="B22" s="182">
        <v>1</v>
      </c>
      <c r="C22" s="183">
        <v>0</v>
      </c>
      <c r="D22" s="179">
        <f t="shared" si="0"/>
        <v>1</v>
      </c>
      <c r="E22" s="184">
        <v>0</v>
      </c>
      <c r="F22" s="183">
        <v>1</v>
      </c>
      <c r="G22" s="181">
        <f t="shared" si="1"/>
        <v>1</v>
      </c>
      <c r="H22" s="182">
        <v>0</v>
      </c>
      <c r="I22" s="183">
        <v>0</v>
      </c>
      <c r="J22" s="179">
        <f t="shared" si="2"/>
        <v>0</v>
      </c>
      <c r="K22" s="182">
        <v>0</v>
      </c>
      <c r="L22" s="183">
        <v>1</v>
      </c>
      <c r="M22" s="179">
        <f t="shared" si="3"/>
        <v>1</v>
      </c>
    </row>
    <row r="23" spans="1:13" ht="14.1" customHeight="1" x14ac:dyDescent="0.2">
      <c r="A23" s="78" t="s">
        <v>17</v>
      </c>
      <c r="B23" s="182">
        <v>0</v>
      </c>
      <c r="C23" s="183">
        <v>1</v>
      </c>
      <c r="D23" s="179">
        <f t="shared" si="0"/>
        <v>1</v>
      </c>
      <c r="E23" s="184">
        <v>0</v>
      </c>
      <c r="F23" s="183">
        <v>0</v>
      </c>
      <c r="G23" s="181">
        <f t="shared" si="1"/>
        <v>0</v>
      </c>
      <c r="H23" s="182">
        <v>0</v>
      </c>
      <c r="I23" s="183">
        <v>0</v>
      </c>
      <c r="J23" s="179">
        <f t="shared" si="2"/>
        <v>0</v>
      </c>
      <c r="K23" s="182">
        <v>0</v>
      </c>
      <c r="L23" s="183">
        <v>0</v>
      </c>
      <c r="M23" s="179">
        <f t="shared" si="3"/>
        <v>0</v>
      </c>
    </row>
    <row r="24" spans="1:13" ht="14.1" customHeight="1" x14ac:dyDescent="0.2">
      <c r="A24" s="78" t="s">
        <v>18</v>
      </c>
      <c r="B24" s="182">
        <v>12</v>
      </c>
      <c r="C24" s="183">
        <v>19</v>
      </c>
      <c r="D24" s="179">
        <f t="shared" si="0"/>
        <v>31</v>
      </c>
      <c r="E24" s="184">
        <v>1</v>
      </c>
      <c r="F24" s="183">
        <v>2</v>
      </c>
      <c r="G24" s="181">
        <f t="shared" si="1"/>
        <v>3</v>
      </c>
      <c r="H24" s="182">
        <v>1</v>
      </c>
      <c r="I24" s="183">
        <v>4</v>
      </c>
      <c r="J24" s="179">
        <f t="shared" si="2"/>
        <v>5</v>
      </c>
      <c r="K24" s="182">
        <v>1</v>
      </c>
      <c r="L24" s="183">
        <v>1</v>
      </c>
      <c r="M24" s="179">
        <f t="shared" si="3"/>
        <v>2</v>
      </c>
    </row>
    <row r="25" spans="1:13" ht="14.1" customHeight="1" x14ac:dyDescent="0.2">
      <c r="A25" s="78" t="s">
        <v>19</v>
      </c>
      <c r="B25" s="182">
        <v>29</v>
      </c>
      <c r="C25" s="183">
        <v>95</v>
      </c>
      <c r="D25" s="179">
        <f t="shared" si="0"/>
        <v>124</v>
      </c>
      <c r="E25" s="184">
        <v>20</v>
      </c>
      <c r="F25" s="183">
        <v>66</v>
      </c>
      <c r="G25" s="181">
        <f t="shared" si="1"/>
        <v>86</v>
      </c>
      <c r="H25" s="182">
        <v>2</v>
      </c>
      <c r="I25" s="183">
        <v>9</v>
      </c>
      <c r="J25" s="179">
        <f t="shared" si="2"/>
        <v>11</v>
      </c>
      <c r="K25" s="182">
        <v>1</v>
      </c>
      <c r="L25" s="183">
        <v>2</v>
      </c>
      <c r="M25" s="179">
        <f t="shared" si="3"/>
        <v>3</v>
      </c>
    </row>
    <row r="26" spans="1:13" ht="14.1" customHeight="1" x14ac:dyDescent="0.2">
      <c r="A26" s="78" t="s">
        <v>127</v>
      </c>
      <c r="B26" s="182">
        <v>0</v>
      </c>
      <c r="C26" s="183">
        <v>2</v>
      </c>
      <c r="D26" s="179">
        <f t="shared" si="0"/>
        <v>2</v>
      </c>
      <c r="E26" s="184">
        <v>0</v>
      </c>
      <c r="F26" s="183">
        <v>0</v>
      </c>
      <c r="G26" s="181">
        <f t="shared" si="1"/>
        <v>0</v>
      </c>
      <c r="H26" s="182">
        <v>0</v>
      </c>
      <c r="I26" s="183">
        <v>0</v>
      </c>
      <c r="J26" s="179">
        <f t="shared" si="2"/>
        <v>0</v>
      </c>
      <c r="K26" s="182">
        <v>0</v>
      </c>
      <c r="L26" s="183">
        <v>0</v>
      </c>
      <c r="M26" s="179">
        <f t="shared" si="3"/>
        <v>0</v>
      </c>
    </row>
    <row r="27" spans="1:13" ht="14.1" customHeight="1" x14ac:dyDescent="0.2">
      <c r="A27" s="78" t="s">
        <v>20</v>
      </c>
      <c r="B27" s="182">
        <v>1</v>
      </c>
      <c r="C27" s="183">
        <v>13</v>
      </c>
      <c r="D27" s="179">
        <f t="shared" si="0"/>
        <v>14</v>
      </c>
      <c r="E27" s="184">
        <v>1</v>
      </c>
      <c r="F27" s="183">
        <v>3</v>
      </c>
      <c r="G27" s="181">
        <f t="shared" si="1"/>
        <v>4</v>
      </c>
      <c r="H27" s="182">
        <v>0</v>
      </c>
      <c r="I27" s="183">
        <v>0</v>
      </c>
      <c r="J27" s="179">
        <f t="shared" si="2"/>
        <v>0</v>
      </c>
      <c r="K27" s="182">
        <v>0</v>
      </c>
      <c r="L27" s="183">
        <v>0</v>
      </c>
      <c r="M27" s="179">
        <f t="shared" si="3"/>
        <v>0</v>
      </c>
    </row>
    <row r="28" spans="1:13" ht="14.1" customHeight="1" x14ac:dyDescent="0.2">
      <c r="A28" s="78" t="s">
        <v>21</v>
      </c>
      <c r="B28" s="182">
        <v>3</v>
      </c>
      <c r="C28" s="183">
        <v>7</v>
      </c>
      <c r="D28" s="179">
        <f t="shared" si="0"/>
        <v>10</v>
      </c>
      <c r="E28" s="184">
        <v>4</v>
      </c>
      <c r="F28" s="183">
        <v>5</v>
      </c>
      <c r="G28" s="181">
        <f t="shared" si="1"/>
        <v>9</v>
      </c>
      <c r="H28" s="182">
        <v>0</v>
      </c>
      <c r="I28" s="183">
        <v>0</v>
      </c>
      <c r="J28" s="179">
        <f t="shared" si="2"/>
        <v>0</v>
      </c>
      <c r="K28" s="182">
        <v>0</v>
      </c>
      <c r="L28" s="183">
        <v>0</v>
      </c>
      <c r="M28" s="179">
        <f t="shared" si="3"/>
        <v>0</v>
      </c>
    </row>
    <row r="29" spans="1:13" ht="14.1" customHeight="1" x14ac:dyDescent="0.2">
      <c r="A29" s="78" t="s">
        <v>169</v>
      </c>
      <c r="B29" s="182">
        <v>2</v>
      </c>
      <c r="C29" s="183">
        <v>2</v>
      </c>
      <c r="D29" s="179">
        <f t="shared" si="0"/>
        <v>4</v>
      </c>
      <c r="E29" s="184">
        <v>0</v>
      </c>
      <c r="F29" s="183">
        <v>0</v>
      </c>
      <c r="G29" s="181">
        <f t="shared" si="1"/>
        <v>0</v>
      </c>
      <c r="H29" s="182">
        <v>0</v>
      </c>
      <c r="I29" s="183">
        <v>0</v>
      </c>
      <c r="J29" s="179">
        <f t="shared" si="2"/>
        <v>0</v>
      </c>
      <c r="K29" s="182">
        <v>0</v>
      </c>
      <c r="L29" s="183">
        <v>0</v>
      </c>
      <c r="M29" s="179">
        <f t="shared" si="3"/>
        <v>0</v>
      </c>
    </row>
    <row r="30" spans="1:13" ht="14.1" customHeight="1" x14ac:dyDescent="0.2">
      <c r="A30" s="78" t="s">
        <v>141</v>
      </c>
      <c r="B30" s="182">
        <v>2</v>
      </c>
      <c r="C30" s="183">
        <v>1</v>
      </c>
      <c r="D30" s="179">
        <f t="shared" si="0"/>
        <v>3</v>
      </c>
      <c r="E30" s="184">
        <v>0</v>
      </c>
      <c r="F30" s="183">
        <v>0</v>
      </c>
      <c r="G30" s="181">
        <f t="shared" si="1"/>
        <v>0</v>
      </c>
      <c r="H30" s="182">
        <v>0</v>
      </c>
      <c r="I30" s="183">
        <v>0</v>
      </c>
      <c r="J30" s="179">
        <f t="shared" si="2"/>
        <v>0</v>
      </c>
      <c r="K30" s="182">
        <v>0</v>
      </c>
      <c r="L30" s="183">
        <v>0</v>
      </c>
      <c r="M30" s="179">
        <f t="shared" si="3"/>
        <v>0</v>
      </c>
    </row>
    <row r="31" spans="1:13" ht="14.1" customHeight="1" x14ac:dyDescent="0.2">
      <c r="A31" s="78" t="s">
        <v>58</v>
      </c>
      <c r="B31" s="182">
        <v>0</v>
      </c>
      <c r="C31" s="183">
        <v>0</v>
      </c>
      <c r="D31" s="179">
        <f t="shared" si="0"/>
        <v>0</v>
      </c>
      <c r="E31" s="184">
        <v>0</v>
      </c>
      <c r="F31" s="183">
        <v>3</v>
      </c>
      <c r="G31" s="181">
        <f t="shared" si="1"/>
        <v>3</v>
      </c>
      <c r="H31" s="182">
        <v>0</v>
      </c>
      <c r="I31" s="183">
        <v>2</v>
      </c>
      <c r="J31" s="179">
        <f t="shared" si="2"/>
        <v>2</v>
      </c>
      <c r="K31" s="182">
        <v>0</v>
      </c>
      <c r="L31" s="183">
        <v>0</v>
      </c>
      <c r="M31" s="179">
        <f t="shared" si="3"/>
        <v>0</v>
      </c>
    </row>
    <row r="32" spans="1:13" ht="14.1" customHeight="1" x14ac:dyDescent="0.2">
      <c r="A32" s="78" t="s">
        <v>22</v>
      </c>
      <c r="B32" s="182">
        <v>2</v>
      </c>
      <c r="C32" s="183">
        <v>2</v>
      </c>
      <c r="D32" s="179">
        <f t="shared" si="0"/>
        <v>4</v>
      </c>
      <c r="E32" s="184">
        <v>0</v>
      </c>
      <c r="F32" s="183">
        <v>1</v>
      </c>
      <c r="G32" s="181">
        <f t="shared" si="1"/>
        <v>1</v>
      </c>
      <c r="H32" s="182">
        <v>0</v>
      </c>
      <c r="I32" s="183">
        <v>0</v>
      </c>
      <c r="J32" s="179">
        <f t="shared" si="2"/>
        <v>0</v>
      </c>
      <c r="K32" s="182">
        <v>0</v>
      </c>
      <c r="L32" s="183">
        <v>0</v>
      </c>
      <c r="M32" s="179">
        <f t="shared" si="3"/>
        <v>0</v>
      </c>
    </row>
    <row r="33" spans="1:13" ht="14.1" customHeight="1" x14ac:dyDescent="0.2">
      <c r="A33" s="78" t="s">
        <v>23</v>
      </c>
      <c r="B33" s="182">
        <v>2</v>
      </c>
      <c r="C33" s="183">
        <v>1</v>
      </c>
      <c r="D33" s="179">
        <f t="shared" si="0"/>
        <v>3</v>
      </c>
      <c r="E33" s="184">
        <v>1</v>
      </c>
      <c r="F33" s="183">
        <v>2</v>
      </c>
      <c r="G33" s="181">
        <f t="shared" si="1"/>
        <v>3</v>
      </c>
      <c r="H33" s="182">
        <v>0</v>
      </c>
      <c r="I33" s="183">
        <v>0</v>
      </c>
      <c r="J33" s="179">
        <f t="shared" si="2"/>
        <v>0</v>
      </c>
      <c r="K33" s="182">
        <v>0</v>
      </c>
      <c r="L33" s="183">
        <v>0</v>
      </c>
      <c r="M33" s="179">
        <f t="shared" si="3"/>
        <v>0</v>
      </c>
    </row>
    <row r="34" spans="1:13" ht="14.1" customHeight="1" x14ac:dyDescent="0.2">
      <c r="A34" s="78" t="s">
        <v>59</v>
      </c>
      <c r="B34" s="182">
        <v>0</v>
      </c>
      <c r="C34" s="183">
        <v>0</v>
      </c>
      <c r="D34" s="179">
        <f t="shared" si="0"/>
        <v>0</v>
      </c>
      <c r="E34" s="184">
        <v>1</v>
      </c>
      <c r="F34" s="183">
        <v>0</v>
      </c>
      <c r="G34" s="181">
        <f t="shared" si="1"/>
        <v>1</v>
      </c>
      <c r="H34" s="182">
        <v>0</v>
      </c>
      <c r="I34" s="183">
        <v>0</v>
      </c>
      <c r="J34" s="179">
        <f t="shared" si="2"/>
        <v>0</v>
      </c>
      <c r="K34" s="182">
        <v>0</v>
      </c>
      <c r="L34" s="183">
        <v>0</v>
      </c>
      <c r="M34" s="179">
        <f t="shared" si="3"/>
        <v>0</v>
      </c>
    </row>
    <row r="35" spans="1:13" ht="14.1" customHeight="1" x14ac:dyDescent="0.2">
      <c r="A35" s="78" t="s">
        <v>24</v>
      </c>
      <c r="B35" s="182">
        <v>15</v>
      </c>
      <c r="C35" s="183">
        <v>10</v>
      </c>
      <c r="D35" s="179">
        <f t="shared" si="0"/>
        <v>25</v>
      </c>
      <c r="E35" s="184">
        <v>2</v>
      </c>
      <c r="F35" s="183">
        <v>3</v>
      </c>
      <c r="G35" s="181">
        <f t="shared" si="1"/>
        <v>5</v>
      </c>
      <c r="H35" s="182">
        <v>3</v>
      </c>
      <c r="I35" s="183">
        <v>1</v>
      </c>
      <c r="J35" s="179">
        <f t="shared" si="2"/>
        <v>4</v>
      </c>
      <c r="K35" s="182">
        <v>0</v>
      </c>
      <c r="L35" s="183">
        <v>0</v>
      </c>
      <c r="M35" s="179">
        <f t="shared" si="3"/>
        <v>0</v>
      </c>
    </row>
    <row r="36" spans="1:13" ht="14.1" customHeight="1" x14ac:dyDescent="0.2">
      <c r="A36" s="78" t="s">
        <v>143</v>
      </c>
      <c r="B36" s="182">
        <v>1</v>
      </c>
      <c r="C36" s="183">
        <v>0</v>
      </c>
      <c r="D36" s="179">
        <f t="shared" si="0"/>
        <v>1</v>
      </c>
      <c r="E36" s="184">
        <v>0</v>
      </c>
      <c r="F36" s="183">
        <v>0</v>
      </c>
      <c r="G36" s="181">
        <f t="shared" si="1"/>
        <v>0</v>
      </c>
      <c r="H36" s="182">
        <v>0</v>
      </c>
      <c r="I36" s="183">
        <v>1</v>
      </c>
      <c r="J36" s="179">
        <f t="shared" si="2"/>
        <v>1</v>
      </c>
      <c r="K36" s="182">
        <v>0</v>
      </c>
      <c r="L36" s="183">
        <v>0</v>
      </c>
      <c r="M36" s="179">
        <f t="shared" si="3"/>
        <v>0</v>
      </c>
    </row>
    <row r="37" spans="1:13" ht="14.1" customHeight="1" x14ac:dyDescent="0.2">
      <c r="A37" s="78" t="s">
        <v>25</v>
      </c>
      <c r="B37" s="182">
        <v>6</v>
      </c>
      <c r="C37" s="183">
        <v>3</v>
      </c>
      <c r="D37" s="179">
        <f t="shared" si="0"/>
        <v>9</v>
      </c>
      <c r="E37" s="184">
        <v>0</v>
      </c>
      <c r="F37" s="183">
        <v>1</v>
      </c>
      <c r="G37" s="181">
        <f t="shared" si="1"/>
        <v>1</v>
      </c>
      <c r="H37" s="182">
        <v>1</v>
      </c>
      <c r="I37" s="183">
        <v>1</v>
      </c>
      <c r="J37" s="179">
        <f t="shared" si="2"/>
        <v>2</v>
      </c>
      <c r="K37" s="182">
        <v>0</v>
      </c>
      <c r="L37" s="183">
        <v>0</v>
      </c>
      <c r="M37" s="179">
        <f t="shared" si="3"/>
        <v>0</v>
      </c>
    </row>
    <row r="38" spans="1:13" ht="14.1" customHeight="1" x14ac:dyDescent="0.2">
      <c r="A38" s="78" t="s">
        <v>144</v>
      </c>
      <c r="B38" s="182">
        <v>1</v>
      </c>
      <c r="C38" s="183">
        <v>3</v>
      </c>
      <c r="D38" s="179">
        <f t="shared" si="0"/>
        <v>4</v>
      </c>
      <c r="E38" s="184">
        <v>0</v>
      </c>
      <c r="F38" s="183">
        <v>0</v>
      </c>
      <c r="G38" s="181">
        <f t="shared" si="1"/>
        <v>0</v>
      </c>
      <c r="H38" s="182">
        <v>0</v>
      </c>
      <c r="I38" s="183">
        <v>0</v>
      </c>
      <c r="J38" s="179">
        <f t="shared" si="2"/>
        <v>0</v>
      </c>
      <c r="K38" s="182">
        <v>0</v>
      </c>
      <c r="L38" s="183">
        <v>0</v>
      </c>
      <c r="M38" s="179">
        <f t="shared" si="3"/>
        <v>0</v>
      </c>
    </row>
    <row r="39" spans="1:13" ht="14.1" customHeight="1" x14ac:dyDescent="0.2">
      <c r="A39" s="78" t="s">
        <v>27</v>
      </c>
      <c r="B39" s="182">
        <v>1</v>
      </c>
      <c r="C39" s="183">
        <v>2</v>
      </c>
      <c r="D39" s="179">
        <f t="shared" si="0"/>
        <v>3</v>
      </c>
      <c r="E39" s="184">
        <v>0</v>
      </c>
      <c r="F39" s="183">
        <v>0</v>
      </c>
      <c r="G39" s="181">
        <f t="shared" si="1"/>
        <v>0</v>
      </c>
      <c r="H39" s="182">
        <v>0</v>
      </c>
      <c r="I39" s="183">
        <v>0</v>
      </c>
      <c r="J39" s="179">
        <f t="shared" si="2"/>
        <v>0</v>
      </c>
      <c r="K39" s="182">
        <v>0</v>
      </c>
      <c r="L39" s="183">
        <v>0</v>
      </c>
      <c r="M39" s="179">
        <f t="shared" si="3"/>
        <v>0</v>
      </c>
    </row>
    <row r="40" spans="1:13" ht="14.1" customHeight="1" x14ac:dyDescent="0.2">
      <c r="A40" s="78" t="s">
        <v>170</v>
      </c>
      <c r="B40" s="182">
        <v>4</v>
      </c>
      <c r="C40" s="183">
        <v>1</v>
      </c>
      <c r="D40" s="179">
        <f t="shared" si="0"/>
        <v>5</v>
      </c>
      <c r="E40" s="184">
        <v>2</v>
      </c>
      <c r="F40" s="183">
        <v>1</v>
      </c>
      <c r="G40" s="181">
        <f t="shared" si="1"/>
        <v>3</v>
      </c>
      <c r="H40" s="182">
        <v>0</v>
      </c>
      <c r="I40" s="183">
        <v>0</v>
      </c>
      <c r="J40" s="179">
        <f t="shared" si="2"/>
        <v>0</v>
      </c>
      <c r="K40" s="182">
        <v>0</v>
      </c>
      <c r="L40" s="183">
        <v>1</v>
      </c>
      <c r="M40" s="179">
        <f t="shared" si="3"/>
        <v>1</v>
      </c>
    </row>
    <row r="41" spans="1:13" ht="14.1" customHeight="1" x14ac:dyDescent="0.2">
      <c r="A41" s="78" t="s">
        <v>28</v>
      </c>
      <c r="B41" s="182">
        <v>0</v>
      </c>
      <c r="C41" s="183">
        <v>1</v>
      </c>
      <c r="D41" s="179">
        <f t="shared" si="0"/>
        <v>1</v>
      </c>
      <c r="E41" s="184">
        <v>0</v>
      </c>
      <c r="F41" s="183">
        <v>2</v>
      </c>
      <c r="G41" s="181">
        <f t="shared" si="1"/>
        <v>2</v>
      </c>
      <c r="H41" s="182">
        <v>0</v>
      </c>
      <c r="I41" s="183">
        <v>0</v>
      </c>
      <c r="J41" s="179">
        <f t="shared" si="2"/>
        <v>0</v>
      </c>
      <c r="K41" s="182">
        <v>0</v>
      </c>
      <c r="L41" s="183">
        <v>0</v>
      </c>
      <c r="M41" s="179">
        <f t="shared" si="3"/>
        <v>0</v>
      </c>
    </row>
    <row r="42" spans="1:13" ht="14.1" customHeight="1" x14ac:dyDescent="0.2">
      <c r="A42" s="78" t="s">
        <v>60</v>
      </c>
      <c r="B42" s="182">
        <v>0</v>
      </c>
      <c r="C42" s="183">
        <v>2</v>
      </c>
      <c r="D42" s="179">
        <f t="shared" si="0"/>
        <v>2</v>
      </c>
      <c r="E42" s="184">
        <v>1</v>
      </c>
      <c r="F42" s="183">
        <v>2</v>
      </c>
      <c r="G42" s="181">
        <f t="shared" si="1"/>
        <v>3</v>
      </c>
      <c r="H42" s="182">
        <v>0</v>
      </c>
      <c r="I42" s="183">
        <v>0</v>
      </c>
      <c r="J42" s="179">
        <f t="shared" si="2"/>
        <v>0</v>
      </c>
      <c r="K42" s="182">
        <v>1</v>
      </c>
      <c r="L42" s="183">
        <v>0</v>
      </c>
      <c r="M42" s="179">
        <f t="shared" si="3"/>
        <v>1</v>
      </c>
    </row>
    <row r="43" spans="1:13" ht="14.1" customHeight="1" x14ac:dyDescent="0.2">
      <c r="A43" s="78" t="s">
        <v>29</v>
      </c>
      <c r="B43" s="182">
        <v>0</v>
      </c>
      <c r="C43" s="183">
        <v>5</v>
      </c>
      <c r="D43" s="179">
        <f t="shared" si="0"/>
        <v>5</v>
      </c>
      <c r="E43" s="184">
        <v>0</v>
      </c>
      <c r="F43" s="183">
        <v>0</v>
      </c>
      <c r="G43" s="181">
        <f t="shared" si="1"/>
        <v>0</v>
      </c>
      <c r="H43" s="182">
        <v>0</v>
      </c>
      <c r="I43" s="183">
        <v>0</v>
      </c>
      <c r="J43" s="179">
        <f t="shared" si="2"/>
        <v>0</v>
      </c>
      <c r="K43" s="182">
        <v>0</v>
      </c>
      <c r="L43" s="183">
        <v>0</v>
      </c>
      <c r="M43" s="179">
        <f t="shared" si="3"/>
        <v>0</v>
      </c>
    </row>
    <row r="44" spans="1:13" ht="14.1" customHeight="1" x14ac:dyDescent="0.2">
      <c r="A44" s="78" t="s">
        <v>122</v>
      </c>
      <c r="B44" s="182">
        <v>1</v>
      </c>
      <c r="C44" s="183">
        <v>2</v>
      </c>
      <c r="D44" s="179">
        <f t="shared" si="0"/>
        <v>3</v>
      </c>
      <c r="E44" s="184">
        <v>0</v>
      </c>
      <c r="F44" s="183">
        <v>0</v>
      </c>
      <c r="G44" s="181">
        <f t="shared" si="1"/>
        <v>0</v>
      </c>
      <c r="H44" s="182">
        <v>0</v>
      </c>
      <c r="I44" s="183">
        <v>0</v>
      </c>
      <c r="J44" s="179">
        <f t="shared" si="2"/>
        <v>0</v>
      </c>
      <c r="K44" s="182">
        <v>0</v>
      </c>
      <c r="L44" s="183">
        <v>0</v>
      </c>
      <c r="M44" s="179">
        <f t="shared" si="3"/>
        <v>0</v>
      </c>
    </row>
    <row r="45" spans="1:13" ht="14.1" customHeight="1" x14ac:dyDescent="0.2">
      <c r="A45" s="78" t="s">
        <v>186</v>
      </c>
      <c r="B45" s="182">
        <v>0</v>
      </c>
      <c r="C45" s="183">
        <v>0</v>
      </c>
      <c r="D45" s="179">
        <f t="shared" si="0"/>
        <v>0</v>
      </c>
      <c r="E45" s="184">
        <v>1</v>
      </c>
      <c r="F45" s="183">
        <v>0</v>
      </c>
      <c r="G45" s="181">
        <f t="shared" si="1"/>
        <v>1</v>
      </c>
      <c r="H45" s="182">
        <v>0</v>
      </c>
      <c r="I45" s="183">
        <v>0</v>
      </c>
      <c r="J45" s="179">
        <f t="shared" si="2"/>
        <v>0</v>
      </c>
      <c r="K45" s="182">
        <v>0</v>
      </c>
      <c r="L45" s="183">
        <v>0</v>
      </c>
      <c r="M45" s="179">
        <f t="shared" si="3"/>
        <v>0</v>
      </c>
    </row>
    <row r="46" spans="1:13" ht="14.1" customHeight="1" x14ac:dyDescent="0.2">
      <c r="A46" s="78" t="s">
        <v>30</v>
      </c>
      <c r="B46" s="182">
        <v>1</v>
      </c>
      <c r="C46" s="183">
        <v>6</v>
      </c>
      <c r="D46" s="179">
        <f t="shared" si="0"/>
        <v>7</v>
      </c>
      <c r="E46" s="184">
        <v>1</v>
      </c>
      <c r="F46" s="183">
        <v>2</v>
      </c>
      <c r="G46" s="181">
        <f t="shared" si="1"/>
        <v>3</v>
      </c>
      <c r="H46" s="182">
        <v>0</v>
      </c>
      <c r="I46" s="183">
        <v>0</v>
      </c>
      <c r="J46" s="179">
        <f t="shared" si="2"/>
        <v>0</v>
      </c>
      <c r="K46" s="182">
        <v>1</v>
      </c>
      <c r="L46" s="183">
        <v>0</v>
      </c>
      <c r="M46" s="179">
        <f t="shared" si="3"/>
        <v>1</v>
      </c>
    </row>
    <row r="47" spans="1:13" ht="14.1" customHeight="1" x14ac:dyDescent="0.2">
      <c r="A47" s="78" t="s">
        <v>151</v>
      </c>
      <c r="B47" s="182">
        <v>1</v>
      </c>
      <c r="C47" s="183">
        <v>1</v>
      </c>
      <c r="D47" s="179">
        <f t="shared" si="0"/>
        <v>2</v>
      </c>
      <c r="E47" s="184">
        <v>0</v>
      </c>
      <c r="F47" s="183">
        <v>0</v>
      </c>
      <c r="G47" s="181">
        <f t="shared" si="1"/>
        <v>0</v>
      </c>
      <c r="H47" s="182">
        <v>0</v>
      </c>
      <c r="I47" s="183">
        <v>0</v>
      </c>
      <c r="J47" s="179">
        <f t="shared" si="2"/>
        <v>0</v>
      </c>
      <c r="K47" s="182">
        <v>0</v>
      </c>
      <c r="L47" s="183">
        <v>0</v>
      </c>
      <c r="M47" s="179">
        <f t="shared" si="3"/>
        <v>0</v>
      </c>
    </row>
    <row r="48" spans="1:13" ht="14.1" customHeight="1" x14ac:dyDescent="0.2">
      <c r="A48" s="78" t="s">
        <v>84</v>
      </c>
      <c r="B48" s="182">
        <v>2</v>
      </c>
      <c r="C48" s="183">
        <v>5</v>
      </c>
      <c r="D48" s="179">
        <f t="shared" si="0"/>
        <v>7</v>
      </c>
      <c r="E48" s="184">
        <v>1</v>
      </c>
      <c r="F48" s="183">
        <v>1</v>
      </c>
      <c r="G48" s="181">
        <f t="shared" si="1"/>
        <v>2</v>
      </c>
      <c r="H48" s="182">
        <v>1</v>
      </c>
      <c r="I48" s="183">
        <v>0</v>
      </c>
      <c r="J48" s="179">
        <f t="shared" si="2"/>
        <v>1</v>
      </c>
      <c r="K48" s="182">
        <v>0</v>
      </c>
      <c r="L48" s="183">
        <v>0</v>
      </c>
      <c r="M48" s="179">
        <f t="shared" si="3"/>
        <v>0</v>
      </c>
    </row>
    <row r="49" spans="1:19" ht="14.1" customHeight="1" x14ac:dyDescent="0.2">
      <c r="A49" s="78" t="s">
        <v>31</v>
      </c>
      <c r="B49" s="182">
        <v>2</v>
      </c>
      <c r="C49" s="183">
        <v>3</v>
      </c>
      <c r="D49" s="179">
        <f t="shared" si="0"/>
        <v>5</v>
      </c>
      <c r="E49" s="184">
        <v>0</v>
      </c>
      <c r="F49" s="183">
        <v>0</v>
      </c>
      <c r="G49" s="181">
        <f t="shared" si="1"/>
        <v>0</v>
      </c>
      <c r="H49" s="182">
        <v>0</v>
      </c>
      <c r="I49" s="183">
        <v>0</v>
      </c>
      <c r="J49" s="179">
        <f t="shared" si="2"/>
        <v>0</v>
      </c>
      <c r="K49" s="182">
        <v>0</v>
      </c>
      <c r="L49" s="183">
        <v>0</v>
      </c>
      <c r="M49" s="179">
        <f t="shared" si="3"/>
        <v>0</v>
      </c>
    </row>
    <row r="50" spans="1:19" ht="14.1" customHeight="1" x14ac:dyDescent="0.2">
      <c r="A50" s="78" t="s">
        <v>32</v>
      </c>
      <c r="B50" s="182">
        <v>4</v>
      </c>
      <c r="C50" s="183">
        <v>18</v>
      </c>
      <c r="D50" s="179">
        <f t="shared" si="0"/>
        <v>22</v>
      </c>
      <c r="E50" s="184">
        <v>4</v>
      </c>
      <c r="F50" s="183">
        <v>14</v>
      </c>
      <c r="G50" s="181">
        <f t="shared" si="1"/>
        <v>18</v>
      </c>
      <c r="H50" s="182">
        <v>1</v>
      </c>
      <c r="I50" s="183">
        <v>0</v>
      </c>
      <c r="J50" s="179">
        <f t="shared" si="2"/>
        <v>1</v>
      </c>
      <c r="K50" s="182">
        <v>0</v>
      </c>
      <c r="L50" s="183">
        <v>1</v>
      </c>
      <c r="M50" s="179">
        <f t="shared" si="3"/>
        <v>1</v>
      </c>
    </row>
    <row r="51" spans="1:19" ht="14.1" customHeight="1" x14ac:dyDescent="0.2">
      <c r="A51" s="78" t="s">
        <v>49</v>
      </c>
      <c r="B51" s="182">
        <v>1</v>
      </c>
      <c r="C51" s="183">
        <v>4</v>
      </c>
      <c r="D51" s="179">
        <f t="shared" si="0"/>
        <v>5</v>
      </c>
      <c r="E51" s="184">
        <v>1</v>
      </c>
      <c r="F51" s="183">
        <v>1</v>
      </c>
      <c r="G51" s="181">
        <f t="shared" si="1"/>
        <v>2</v>
      </c>
      <c r="H51" s="182">
        <v>1</v>
      </c>
      <c r="I51" s="183">
        <v>1</v>
      </c>
      <c r="J51" s="179">
        <f t="shared" si="2"/>
        <v>2</v>
      </c>
      <c r="K51" s="182">
        <v>0</v>
      </c>
      <c r="L51" s="183">
        <v>0</v>
      </c>
      <c r="M51" s="179">
        <f t="shared" si="3"/>
        <v>0</v>
      </c>
    </row>
    <row r="52" spans="1:19" ht="14.1" customHeight="1" x14ac:dyDescent="0.2">
      <c r="A52" s="78" t="s">
        <v>33</v>
      </c>
      <c r="B52" s="182">
        <v>3</v>
      </c>
      <c r="C52" s="183">
        <v>16</v>
      </c>
      <c r="D52" s="179">
        <f t="shared" si="0"/>
        <v>19</v>
      </c>
      <c r="E52" s="184">
        <v>4</v>
      </c>
      <c r="F52" s="183">
        <v>15</v>
      </c>
      <c r="G52" s="181">
        <f t="shared" si="1"/>
        <v>19</v>
      </c>
      <c r="H52" s="182">
        <v>0</v>
      </c>
      <c r="I52" s="183">
        <v>1</v>
      </c>
      <c r="J52" s="179">
        <f t="shared" si="2"/>
        <v>1</v>
      </c>
      <c r="K52" s="182">
        <v>0</v>
      </c>
      <c r="L52" s="183">
        <v>1</v>
      </c>
      <c r="M52" s="179">
        <f t="shared" si="3"/>
        <v>1</v>
      </c>
    </row>
    <row r="53" spans="1:19" ht="14.1" customHeight="1" x14ac:dyDescent="0.2">
      <c r="A53" s="78" t="s">
        <v>79</v>
      </c>
      <c r="B53" s="182">
        <v>0</v>
      </c>
      <c r="C53" s="183">
        <v>3</v>
      </c>
      <c r="D53" s="179">
        <f t="shared" si="0"/>
        <v>3</v>
      </c>
      <c r="E53" s="184">
        <v>0</v>
      </c>
      <c r="F53" s="183">
        <v>0</v>
      </c>
      <c r="G53" s="181">
        <f t="shared" si="1"/>
        <v>0</v>
      </c>
      <c r="H53" s="182">
        <v>0</v>
      </c>
      <c r="I53" s="183">
        <v>1</v>
      </c>
      <c r="J53" s="179">
        <f t="shared" si="2"/>
        <v>1</v>
      </c>
      <c r="K53" s="182">
        <v>0</v>
      </c>
      <c r="L53" s="183">
        <v>0</v>
      </c>
      <c r="M53" s="179">
        <f t="shared" si="3"/>
        <v>0</v>
      </c>
    </row>
    <row r="54" spans="1:19" ht="14.1" customHeight="1" x14ac:dyDescent="0.2">
      <c r="A54" s="78" t="s">
        <v>34</v>
      </c>
      <c r="B54" s="182">
        <v>127</v>
      </c>
      <c r="C54" s="183">
        <v>115</v>
      </c>
      <c r="D54" s="179">
        <f t="shared" si="0"/>
        <v>242</v>
      </c>
      <c r="E54" s="184">
        <v>21</v>
      </c>
      <c r="F54" s="183">
        <v>18</v>
      </c>
      <c r="G54" s="181">
        <f t="shared" si="1"/>
        <v>39</v>
      </c>
      <c r="H54" s="182">
        <v>9</v>
      </c>
      <c r="I54" s="183">
        <v>12</v>
      </c>
      <c r="J54" s="179">
        <f t="shared" si="2"/>
        <v>21</v>
      </c>
      <c r="K54" s="182">
        <v>1</v>
      </c>
      <c r="L54" s="183">
        <v>4</v>
      </c>
      <c r="M54" s="179">
        <f t="shared" si="3"/>
        <v>5</v>
      </c>
    </row>
    <row r="55" spans="1:19" ht="14.1" customHeight="1" x14ac:dyDescent="0.2">
      <c r="A55" s="78" t="s">
        <v>154</v>
      </c>
      <c r="B55" s="182">
        <v>1</v>
      </c>
      <c r="C55" s="183">
        <v>1</v>
      </c>
      <c r="D55" s="179">
        <f t="shared" si="0"/>
        <v>2</v>
      </c>
      <c r="E55" s="184">
        <v>0</v>
      </c>
      <c r="F55" s="183">
        <v>0</v>
      </c>
      <c r="G55" s="181">
        <f t="shared" si="1"/>
        <v>0</v>
      </c>
      <c r="H55" s="182">
        <v>0</v>
      </c>
      <c r="I55" s="183">
        <v>0</v>
      </c>
      <c r="J55" s="179">
        <f t="shared" si="2"/>
        <v>0</v>
      </c>
      <c r="K55" s="182">
        <v>0</v>
      </c>
      <c r="L55" s="183">
        <v>0</v>
      </c>
      <c r="M55" s="179">
        <f t="shared" si="3"/>
        <v>0</v>
      </c>
    </row>
    <row r="56" spans="1:19" ht="14.1" customHeight="1" x14ac:dyDescent="0.2">
      <c r="A56" s="78" t="s">
        <v>155</v>
      </c>
      <c r="B56" s="182">
        <v>0</v>
      </c>
      <c r="C56" s="183">
        <v>0</v>
      </c>
      <c r="D56" s="179">
        <f t="shared" si="0"/>
        <v>0</v>
      </c>
      <c r="E56" s="184">
        <v>0</v>
      </c>
      <c r="F56" s="183">
        <v>1</v>
      </c>
      <c r="G56" s="181">
        <f t="shared" si="1"/>
        <v>1</v>
      </c>
      <c r="H56" s="182">
        <v>0</v>
      </c>
      <c r="I56" s="183">
        <v>0</v>
      </c>
      <c r="J56" s="179">
        <f t="shared" si="2"/>
        <v>0</v>
      </c>
      <c r="K56" s="182">
        <v>0</v>
      </c>
      <c r="L56" s="183">
        <v>0</v>
      </c>
      <c r="M56" s="179">
        <f t="shared" si="3"/>
        <v>0</v>
      </c>
    </row>
    <row r="57" spans="1:19" ht="14.1" customHeight="1" x14ac:dyDescent="0.2">
      <c r="A57" s="78" t="s">
        <v>156</v>
      </c>
      <c r="B57" s="182">
        <v>3</v>
      </c>
      <c r="C57" s="183">
        <v>3</v>
      </c>
      <c r="D57" s="179">
        <f t="shared" si="0"/>
        <v>6</v>
      </c>
      <c r="E57" s="184">
        <v>0</v>
      </c>
      <c r="F57" s="183">
        <v>0</v>
      </c>
      <c r="G57" s="181">
        <f t="shared" si="1"/>
        <v>0</v>
      </c>
      <c r="H57" s="182">
        <v>2</v>
      </c>
      <c r="I57" s="183">
        <v>1</v>
      </c>
      <c r="J57" s="179">
        <f t="shared" si="2"/>
        <v>3</v>
      </c>
      <c r="K57" s="182">
        <v>0</v>
      </c>
      <c r="L57" s="183">
        <v>1</v>
      </c>
      <c r="M57" s="179">
        <f t="shared" si="3"/>
        <v>1</v>
      </c>
    </row>
    <row r="58" spans="1:19" ht="14.1" customHeight="1" x14ac:dyDescent="0.2">
      <c r="A58" s="78" t="s">
        <v>35</v>
      </c>
      <c r="B58" s="182">
        <v>0</v>
      </c>
      <c r="C58" s="183">
        <v>0</v>
      </c>
      <c r="D58" s="179">
        <f t="shared" si="0"/>
        <v>0</v>
      </c>
      <c r="E58" s="184">
        <v>0</v>
      </c>
      <c r="F58" s="183">
        <v>1</v>
      </c>
      <c r="G58" s="181">
        <f t="shared" si="1"/>
        <v>1</v>
      </c>
      <c r="H58" s="182">
        <v>0</v>
      </c>
      <c r="I58" s="183">
        <v>0</v>
      </c>
      <c r="J58" s="179">
        <f t="shared" si="2"/>
        <v>0</v>
      </c>
      <c r="K58" s="182">
        <v>0</v>
      </c>
      <c r="L58" s="183">
        <v>0</v>
      </c>
      <c r="M58" s="179">
        <f t="shared" si="3"/>
        <v>0</v>
      </c>
      <c r="N58" s="128"/>
      <c r="O58" s="128"/>
      <c r="P58" s="128"/>
      <c r="Q58" s="128"/>
      <c r="R58" s="128"/>
      <c r="S58" s="128"/>
    </row>
    <row r="59" spans="1:19" ht="14.1" customHeight="1" x14ac:dyDescent="0.2">
      <c r="A59" s="78" t="s">
        <v>36</v>
      </c>
      <c r="B59" s="182">
        <v>0</v>
      </c>
      <c r="C59" s="183">
        <v>2</v>
      </c>
      <c r="D59" s="179">
        <f t="shared" si="0"/>
        <v>2</v>
      </c>
      <c r="E59" s="184">
        <v>0</v>
      </c>
      <c r="F59" s="183">
        <v>0</v>
      </c>
      <c r="G59" s="181">
        <f t="shared" si="1"/>
        <v>0</v>
      </c>
      <c r="H59" s="182">
        <v>0</v>
      </c>
      <c r="I59" s="183">
        <v>0</v>
      </c>
      <c r="J59" s="179">
        <f t="shared" si="2"/>
        <v>0</v>
      </c>
      <c r="K59" s="182">
        <v>0</v>
      </c>
      <c r="L59" s="183">
        <v>0</v>
      </c>
      <c r="M59" s="179">
        <f t="shared" si="3"/>
        <v>0</v>
      </c>
      <c r="N59" s="128"/>
      <c r="O59" s="128"/>
      <c r="P59" s="128"/>
      <c r="Q59" s="128"/>
      <c r="R59" s="128"/>
      <c r="S59" s="128"/>
    </row>
    <row r="60" spans="1:19" ht="14.1" customHeight="1" x14ac:dyDescent="0.2">
      <c r="A60" s="78" t="s">
        <v>61</v>
      </c>
      <c r="B60" s="182">
        <v>3</v>
      </c>
      <c r="C60" s="183">
        <v>3</v>
      </c>
      <c r="D60" s="179">
        <f t="shared" si="0"/>
        <v>6</v>
      </c>
      <c r="E60" s="184">
        <v>1</v>
      </c>
      <c r="F60" s="183">
        <v>0</v>
      </c>
      <c r="G60" s="181">
        <f t="shared" si="1"/>
        <v>1</v>
      </c>
      <c r="H60" s="182">
        <v>0</v>
      </c>
      <c r="I60" s="183">
        <v>0</v>
      </c>
      <c r="J60" s="179">
        <f t="shared" si="2"/>
        <v>0</v>
      </c>
      <c r="K60" s="182">
        <v>0</v>
      </c>
      <c r="L60" s="183">
        <v>1</v>
      </c>
      <c r="M60" s="179">
        <f t="shared" si="3"/>
        <v>1</v>
      </c>
      <c r="N60" s="128"/>
      <c r="O60" s="128"/>
      <c r="P60" s="128"/>
      <c r="Q60" s="128"/>
      <c r="R60" s="128"/>
      <c r="S60" s="128"/>
    </row>
    <row r="61" spans="1:19" ht="14.1" customHeight="1" x14ac:dyDescent="0.2">
      <c r="A61" s="78" t="s">
        <v>37</v>
      </c>
      <c r="B61" s="182">
        <v>1</v>
      </c>
      <c r="C61" s="183">
        <v>0</v>
      </c>
      <c r="D61" s="179">
        <f t="shared" si="0"/>
        <v>1</v>
      </c>
      <c r="E61" s="184">
        <v>1</v>
      </c>
      <c r="F61" s="183">
        <v>1</v>
      </c>
      <c r="G61" s="181">
        <f t="shared" si="1"/>
        <v>2</v>
      </c>
      <c r="H61" s="182">
        <v>0</v>
      </c>
      <c r="I61" s="183">
        <v>0</v>
      </c>
      <c r="J61" s="179">
        <f t="shared" si="2"/>
        <v>0</v>
      </c>
      <c r="K61" s="182">
        <v>0</v>
      </c>
      <c r="L61" s="183">
        <v>0</v>
      </c>
      <c r="M61" s="179">
        <f t="shared" si="3"/>
        <v>0</v>
      </c>
      <c r="N61" s="128"/>
      <c r="O61" s="128"/>
      <c r="P61" s="128"/>
      <c r="Q61" s="128"/>
      <c r="R61" s="128"/>
      <c r="S61" s="128"/>
    </row>
    <row r="62" spans="1:19" ht="14.1" customHeight="1" x14ac:dyDescent="0.2">
      <c r="A62" s="78" t="s">
        <v>217</v>
      </c>
      <c r="B62" s="182">
        <v>1</v>
      </c>
      <c r="C62" s="183">
        <v>1</v>
      </c>
      <c r="D62" s="179">
        <f t="shared" si="0"/>
        <v>2</v>
      </c>
      <c r="E62" s="184">
        <v>0</v>
      </c>
      <c r="F62" s="183">
        <v>0</v>
      </c>
      <c r="G62" s="181">
        <f t="shared" si="1"/>
        <v>0</v>
      </c>
      <c r="H62" s="182">
        <v>0</v>
      </c>
      <c r="I62" s="183">
        <v>0</v>
      </c>
      <c r="J62" s="179">
        <f t="shared" si="2"/>
        <v>0</v>
      </c>
      <c r="K62" s="182">
        <v>0</v>
      </c>
      <c r="L62" s="183">
        <v>0</v>
      </c>
      <c r="M62" s="179">
        <f t="shared" si="3"/>
        <v>0</v>
      </c>
      <c r="N62" s="128"/>
      <c r="O62" s="128"/>
      <c r="P62" s="128"/>
      <c r="Q62" s="128"/>
      <c r="R62" s="128"/>
      <c r="S62" s="128"/>
    </row>
    <row r="63" spans="1:19" ht="14.1" customHeight="1" x14ac:dyDescent="0.2">
      <c r="A63" s="78" t="s">
        <v>38</v>
      </c>
      <c r="B63" s="182">
        <v>3</v>
      </c>
      <c r="C63" s="183">
        <v>5</v>
      </c>
      <c r="D63" s="179">
        <f t="shared" si="0"/>
        <v>8</v>
      </c>
      <c r="E63" s="184">
        <v>1</v>
      </c>
      <c r="F63" s="183">
        <v>2</v>
      </c>
      <c r="G63" s="181">
        <f t="shared" si="1"/>
        <v>3</v>
      </c>
      <c r="H63" s="182">
        <v>0</v>
      </c>
      <c r="I63" s="183">
        <v>0</v>
      </c>
      <c r="J63" s="179">
        <f t="shared" si="2"/>
        <v>0</v>
      </c>
      <c r="K63" s="182">
        <v>0</v>
      </c>
      <c r="L63" s="183">
        <v>0</v>
      </c>
      <c r="M63" s="179">
        <f t="shared" si="3"/>
        <v>0</v>
      </c>
      <c r="N63" s="128"/>
      <c r="O63" s="128"/>
      <c r="P63" s="128"/>
      <c r="Q63" s="128"/>
      <c r="R63" s="128"/>
      <c r="S63" s="128"/>
    </row>
    <row r="64" spans="1:19" ht="14.1" customHeight="1" x14ac:dyDescent="0.2">
      <c r="A64" s="78" t="s">
        <v>39</v>
      </c>
      <c r="B64" s="182">
        <v>0</v>
      </c>
      <c r="C64" s="183">
        <v>5</v>
      </c>
      <c r="D64" s="179">
        <f t="shared" si="0"/>
        <v>5</v>
      </c>
      <c r="E64" s="184">
        <v>0</v>
      </c>
      <c r="F64" s="183">
        <v>0</v>
      </c>
      <c r="G64" s="181">
        <f t="shared" si="1"/>
        <v>0</v>
      </c>
      <c r="H64" s="182">
        <v>0</v>
      </c>
      <c r="I64" s="183">
        <v>0</v>
      </c>
      <c r="J64" s="179">
        <f t="shared" si="2"/>
        <v>0</v>
      </c>
      <c r="K64" s="182">
        <v>0</v>
      </c>
      <c r="L64" s="183">
        <v>0</v>
      </c>
      <c r="M64" s="179">
        <f t="shared" si="3"/>
        <v>0</v>
      </c>
      <c r="N64" s="128"/>
      <c r="O64" s="128"/>
      <c r="P64" s="128"/>
      <c r="Q64" s="128"/>
      <c r="R64" s="128"/>
      <c r="S64" s="128"/>
    </row>
    <row r="65" spans="1:19" ht="15" customHeight="1" x14ac:dyDescent="0.2">
      <c r="A65" s="78" t="s">
        <v>50</v>
      </c>
      <c r="B65" s="182">
        <v>0</v>
      </c>
      <c r="C65" s="183">
        <v>1</v>
      </c>
      <c r="D65" s="179">
        <f t="shared" si="0"/>
        <v>1</v>
      </c>
      <c r="E65" s="184">
        <v>0</v>
      </c>
      <c r="F65" s="183">
        <v>0</v>
      </c>
      <c r="G65" s="181">
        <f t="shared" si="1"/>
        <v>0</v>
      </c>
      <c r="H65" s="182">
        <v>0</v>
      </c>
      <c r="I65" s="183">
        <v>0</v>
      </c>
      <c r="J65" s="179">
        <f t="shared" si="2"/>
        <v>0</v>
      </c>
      <c r="K65" s="182">
        <v>0</v>
      </c>
      <c r="L65" s="183">
        <v>0</v>
      </c>
      <c r="M65" s="179">
        <f t="shared" si="3"/>
        <v>0</v>
      </c>
      <c r="N65" s="128"/>
      <c r="O65" s="128"/>
      <c r="P65" s="128"/>
      <c r="Q65" s="128"/>
      <c r="R65" s="128"/>
      <c r="S65" s="128"/>
    </row>
    <row r="66" spans="1:19" ht="12.75" x14ac:dyDescent="0.2">
      <c r="A66" s="78" t="s">
        <v>40</v>
      </c>
      <c r="B66" s="182">
        <v>1</v>
      </c>
      <c r="C66" s="183">
        <v>8</v>
      </c>
      <c r="D66" s="179">
        <f t="shared" si="0"/>
        <v>9</v>
      </c>
      <c r="E66" s="184">
        <v>2</v>
      </c>
      <c r="F66" s="183">
        <v>0</v>
      </c>
      <c r="G66" s="181">
        <f t="shared" si="1"/>
        <v>2</v>
      </c>
      <c r="H66" s="182">
        <v>0</v>
      </c>
      <c r="I66" s="183">
        <v>1</v>
      </c>
      <c r="J66" s="179">
        <f t="shared" si="2"/>
        <v>1</v>
      </c>
      <c r="K66" s="182">
        <v>0</v>
      </c>
      <c r="L66" s="183">
        <v>0</v>
      </c>
      <c r="M66" s="179">
        <f t="shared" si="3"/>
        <v>0</v>
      </c>
      <c r="N66" s="128"/>
      <c r="O66" s="128"/>
      <c r="P66" s="128"/>
      <c r="Q66" s="128"/>
      <c r="R66" s="128"/>
      <c r="S66" s="128"/>
    </row>
    <row r="67" spans="1:19" ht="12.75" x14ac:dyDescent="0.2">
      <c r="A67" s="78" t="s">
        <v>41</v>
      </c>
      <c r="B67" s="182">
        <v>20</v>
      </c>
      <c r="C67" s="183">
        <v>55</v>
      </c>
      <c r="D67" s="179">
        <f t="shared" si="0"/>
        <v>75</v>
      </c>
      <c r="E67" s="184">
        <v>6</v>
      </c>
      <c r="F67" s="183">
        <v>17</v>
      </c>
      <c r="G67" s="181">
        <f t="shared" si="1"/>
        <v>23</v>
      </c>
      <c r="H67" s="182">
        <v>5</v>
      </c>
      <c r="I67" s="183">
        <v>5</v>
      </c>
      <c r="J67" s="179">
        <f t="shared" si="2"/>
        <v>10</v>
      </c>
      <c r="K67" s="182">
        <v>0</v>
      </c>
      <c r="L67" s="183">
        <v>2</v>
      </c>
      <c r="M67" s="179">
        <f t="shared" si="3"/>
        <v>2</v>
      </c>
      <c r="N67" s="128"/>
      <c r="O67" s="128"/>
      <c r="P67" s="128"/>
      <c r="Q67" s="128"/>
      <c r="R67" s="128"/>
      <c r="S67" s="128"/>
    </row>
    <row r="68" spans="1:19" ht="12.75" x14ac:dyDescent="0.2">
      <c r="A68" s="78" t="s">
        <v>42</v>
      </c>
      <c r="B68" s="182">
        <v>0</v>
      </c>
      <c r="C68" s="183">
        <v>0</v>
      </c>
      <c r="D68" s="179">
        <f t="shared" si="0"/>
        <v>0</v>
      </c>
      <c r="E68" s="184">
        <v>1</v>
      </c>
      <c r="F68" s="183">
        <v>0</v>
      </c>
      <c r="G68" s="181">
        <f t="shared" si="1"/>
        <v>1</v>
      </c>
      <c r="H68" s="182">
        <v>0</v>
      </c>
      <c r="I68" s="183">
        <v>3</v>
      </c>
      <c r="J68" s="179">
        <f t="shared" si="2"/>
        <v>3</v>
      </c>
      <c r="K68" s="182">
        <v>0</v>
      </c>
      <c r="L68" s="183">
        <v>0</v>
      </c>
      <c r="M68" s="179">
        <f t="shared" si="3"/>
        <v>0</v>
      </c>
      <c r="N68" s="128"/>
      <c r="O68" s="128"/>
      <c r="P68" s="128"/>
      <c r="Q68" s="128"/>
      <c r="R68" s="128"/>
      <c r="S68" s="128"/>
    </row>
    <row r="69" spans="1:19" ht="12.75" x14ac:dyDescent="0.2">
      <c r="A69" s="78" t="s">
        <v>44</v>
      </c>
      <c r="B69" s="182">
        <v>4107</v>
      </c>
      <c r="C69" s="183">
        <v>4243</v>
      </c>
      <c r="D69" s="179">
        <f t="shared" si="0"/>
        <v>8350</v>
      </c>
      <c r="E69" s="184">
        <v>461</v>
      </c>
      <c r="F69" s="183">
        <v>439</v>
      </c>
      <c r="G69" s="181">
        <f t="shared" si="1"/>
        <v>900</v>
      </c>
      <c r="H69" s="182">
        <v>444</v>
      </c>
      <c r="I69" s="183">
        <v>437</v>
      </c>
      <c r="J69" s="179">
        <f t="shared" si="2"/>
        <v>881</v>
      </c>
      <c r="K69" s="182">
        <v>115</v>
      </c>
      <c r="L69" s="183">
        <v>122</v>
      </c>
      <c r="M69" s="179">
        <f t="shared" si="3"/>
        <v>237</v>
      </c>
      <c r="N69" s="128"/>
      <c r="O69" s="128"/>
      <c r="P69" s="128"/>
      <c r="Q69" s="128"/>
      <c r="R69" s="128"/>
      <c r="S69" s="128"/>
    </row>
    <row r="70" spans="1:19" ht="12.75" x14ac:dyDescent="0.2">
      <c r="A70" s="78" t="s">
        <v>45</v>
      </c>
      <c r="B70" s="182">
        <v>6</v>
      </c>
      <c r="C70" s="183">
        <v>5</v>
      </c>
      <c r="D70" s="179">
        <f t="shared" si="0"/>
        <v>11</v>
      </c>
      <c r="E70" s="184">
        <v>0</v>
      </c>
      <c r="F70" s="183">
        <v>1</v>
      </c>
      <c r="G70" s="181">
        <f t="shared" si="1"/>
        <v>1</v>
      </c>
      <c r="H70" s="182">
        <v>0</v>
      </c>
      <c r="I70" s="183">
        <v>1</v>
      </c>
      <c r="J70" s="179">
        <f t="shared" si="2"/>
        <v>1</v>
      </c>
      <c r="K70" s="182">
        <v>0</v>
      </c>
      <c r="L70" s="183">
        <v>1</v>
      </c>
      <c r="M70" s="179">
        <f t="shared" si="3"/>
        <v>1</v>
      </c>
      <c r="N70" s="128"/>
      <c r="O70" s="128"/>
    </row>
    <row r="71" spans="1:19" x14ac:dyDescent="0.2">
      <c r="A71" s="78" t="s">
        <v>46</v>
      </c>
      <c r="B71" s="182">
        <v>0</v>
      </c>
      <c r="C71" s="183">
        <v>0</v>
      </c>
      <c r="D71" s="179">
        <f t="shared" ref="D71:D73" si="4">SUM(B71:C71)</f>
        <v>0</v>
      </c>
      <c r="E71" s="184">
        <v>1</v>
      </c>
      <c r="F71" s="183">
        <v>0</v>
      </c>
      <c r="G71" s="181">
        <f t="shared" ref="G71:G73" si="5">SUM(E71:F71)</f>
        <v>1</v>
      </c>
      <c r="H71" s="182">
        <v>0</v>
      </c>
      <c r="I71" s="183">
        <v>0</v>
      </c>
      <c r="J71" s="179">
        <f t="shared" ref="J71:J73" si="6">SUM(H71,I71)</f>
        <v>0</v>
      </c>
      <c r="K71" s="182">
        <v>0</v>
      </c>
      <c r="L71" s="183">
        <v>0</v>
      </c>
      <c r="M71" s="179">
        <f t="shared" ref="M71:M73" si="7">SUM(K71:L71)</f>
        <v>0</v>
      </c>
    </row>
    <row r="72" spans="1:19" x14ac:dyDescent="0.2">
      <c r="A72" s="78" t="s">
        <v>47</v>
      </c>
      <c r="B72" s="182">
        <v>40</v>
      </c>
      <c r="C72" s="183">
        <v>42</v>
      </c>
      <c r="D72" s="179">
        <f t="shared" si="4"/>
        <v>82</v>
      </c>
      <c r="E72" s="184">
        <v>81</v>
      </c>
      <c r="F72" s="183">
        <v>125</v>
      </c>
      <c r="G72" s="181">
        <f t="shared" si="5"/>
        <v>206</v>
      </c>
      <c r="H72" s="182">
        <v>6</v>
      </c>
      <c r="I72" s="183">
        <v>9</v>
      </c>
      <c r="J72" s="179">
        <f t="shared" si="6"/>
        <v>15</v>
      </c>
      <c r="K72" s="182">
        <v>7</v>
      </c>
      <c r="L72" s="183">
        <v>12</v>
      </c>
      <c r="M72" s="179">
        <f t="shared" si="7"/>
        <v>19</v>
      </c>
    </row>
    <row r="73" spans="1:19" ht="12.75" thickBot="1" x14ac:dyDescent="0.25">
      <c r="A73" s="78" t="s">
        <v>56</v>
      </c>
      <c r="B73" s="182">
        <v>1</v>
      </c>
      <c r="C73" s="183">
        <v>1</v>
      </c>
      <c r="D73" s="179">
        <f t="shared" si="4"/>
        <v>2</v>
      </c>
      <c r="E73" s="184">
        <v>0</v>
      </c>
      <c r="F73" s="183">
        <v>0</v>
      </c>
      <c r="G73" s="181">
        <f t="shared" si="5"/>
        <v>0</v>
      </c>
      <c r="H73" s="182">
        <v>0</v>
      </c>
      <c r="I73" s="183">
        <v>0</v>
      </c>
      <c r="J73" s="179">
        <f t="shared" si="6"/>
        <v>0</v>
      </c>
      <c r="K73" s="182">
        <v>0</v>
      </c>
      <c r="L73" s="183">
        <v>0</v>
      </c>
      <c r="M73" s="179">
        <f t="shared" si="7"/>
        <v>0</v>
      </c>
    </row>
    <row r="74" spans="1:19" ht="12.75" thickBot="1" x14ac:dyDescent="0.25">
      <c r="A74" s="120" t="s">
        <v>74</v>
      </c>
      <c r="B74" s="190">
        <f t="shared" ref="B74:M74" si="8">SUM(B6:B73)</f>
        <v>4676</v>
      </c>
      <c r="C74" s="190">
        <f t="shared" si="8"/>
        <v>5034</v>
      </c>
      <c r="D74" s="190">
        <f t="shared" si="8"/>
        <v>9710</v>
      </c>
      <c r="E74" s="190">
        <f t="shared" si="8"/>
        <v>679</v>
      </c>
      <c r="F74" s="190">
        <f t="shared" si="8"/>
        <v>823</v>
      </c>
      <c r="G74" s="190">
        <f t="shared" si="8"/>
        <v>1502</v>
      </c>
      <c r="H74" s="190">
        <f t="shared" si="8"/>
        <v>496</v>
      </c>
      <c r="I74" s="190">
        <f t="shared" si="8"/>
        <v>534</v>
      </c>
      <c r="J74" s="190">
        <f t="shared" si="8"/>
        <v>1030</v>
      </c>
      <c r="K74" s="190">
        <f t="shared" si="8"/>
        <v>133</v>
      </c>
      <c r="L74" s="190">
        <f t="shared" si="8"/>
        <v>161</v>
      </c>
      <c r="M74" s="239">
        <f t="shared" si="8"/>
        <v>294</v>
      </c>
    </row>
    <row r="76" spans="1:19" ht="12.75" x14ac:dyDescent="0.2">
      <c r="L76" s="128"/>
      <c r="M76" s="128"/>
    </row>
    <row r="77" spans="1:19" ht="12.75" x14ac:dyDescent="0.2">
      <c r="D77" s="235"/>
      <c r="F77" s="235"/>
      <c r="L77" s="128"/>
      <c r="M77" s="128"/>
    </row>
    <row r="78" spans="1:19" ht="12.75" x14ac:dyDescent="0.2">
      <c r="L78" s="128"/>
      <c r="M78" s="128"/>
    </row>
    <row r="79" spans="1:19" ht="12.75" x14ac:dyDescent="0.2">
      <c r="L79" s="128"/>
      <c r="M79" s="128"/>
    </row>
    <row r="80" spans="1:19" ht="12.75" x14ac:dyDescent="0.2">
      <c r="L80" s="128"/>
      <c r="M80" s="128"/>
    </row>
    <row r="81" spans="12:13" ht="12.75" x14ac:dyDescent="0.2">
      <c r="L81" s="128"/>
      <c r="M81" s="128"/>
    </row>
    <row r="82" spans="12:13" ht="12.75" x14ac:dyDescent="0.2">
      <c r="L82" s="128"/>
      <c r="M82" s="128"/>
    </row>
    <row r="83" spans="12:13" ht="12.75" x14ac:dyDescent="0.2">
      <c r="L83" s="128"/>
      <c r="M83" s="128"/>
    </row>
    <row r="84" spans="12:13" ht="12.75" x14ac:dyDescent="0.2">
      <c r="L84" s="128"/>
      <c r="M84" s="128"/>
    </row>
    <row r="85" spans="12:13" ht="12.75" x14ac:dyDescent="0.2">
      <c r="L85" s="128"/>
      <c r="M85" s="128"/>
    </row>
    <row r="86" spans="12:13" ht="12.75" x14ac:dyDescent="0.2">
      <c r="L86" s="128"/>
      <c r="M86" s="128"/>
    </row>
    <row r="87" spans="12:13" ht="12.75" x14ac:dyDescent="0.2">
      <c r="L87" s="128"/>
      <c r="M87" s="128"/>
    </row>
    <row r="88" spans="12:13" ht="12.75" x14ac:dyDescent="0.2">
      <c r="L88" s="128"/>
      <c r="M88" s="128"/>
    </row>
    <row r="89" spans="12:13" ht="12.75" x14ac:dyDescent="0.2">
      <c r="L89" s="128"/>
      <c r="M89" s="128"/>
    </row>
  </sheetData>
  <sortState ref="A6:M73">
    <sortCondition ref="A6"/>
  </sortState>
  <mergeCells count="5">
    <mergeCell ref="B4:D4"/>
    <mergeCell ref="E4:G4"/>
    <mergeCell ref="H4:J4"/>
    <mergeCell ref="A4:A5"/>
    <mergeCell ref="K4:M4"/>
  </mergeCells>
  <phoneticPr fontId="4" type="noConversion"/>
  <pageMargins left="0.25" right="0.25" top="0.75" bottom="0.75" header="0.3" footer="0.3"/>
  <pageSetup paperSize="9" scale="9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4">
    <tabColor rgb="FF99CC00"/>
  </sheetPr>
  <dimension ref="A1:E155"/>
  <sheetViews>
    <sheetView zoomScaleNormal="100" workbookViewId="0">
      <selection activeCell="F2" sqref="F2"/>
    </sheetView>
  </sheetViews>
  <sheetFormatPr defaultColWidth="9.140625" defaultRowHeight="12" x14ac:dyDescent="0.2"/>
  <cols>
    <col min="1" max="1" width="44" style="49" customWidth="1"/>
    <col min="2" max="5" width="7.42578125" style="49" bestFit="1" customWidth="1"/>
    <col min="6" max="16384" width="9.140625" style="49"/>
  </cols>
  <sheetData>
    <row r="1" spans="1:5" s="73" customFormat="1" x14ac:dyDescent="0.2">
      <c r="A1" s="72" t="s">
        <v>333</v>
      </c>
    </row>
    <row r="2" spans="1:5" s="73" customFormat="1" ht="12.75" thickBot="1" x14ac:dyDescent="0.25">
      <c r="A2" s="73" t="s">
        <v>277</v>
      </c>
    </row>
    <row r="3" spans="1:5" ht="24.75" thickBot="1" x14ac:dyDescent="0.25">
      <c r="A3" s="103" t="s">
        <v>70</v>
      </c>
      <c r="B3" s="104" t="s">
        <v>81</v>
      </c>
      <c r="C3" s="104" t="s">
        <v>82</v>
      </c>
      <c r="D3" s="104" t="s">
        <v>2</v>
      </c>
      <c r="E3" s="105" t="s">
        <v>3</v>
      </c>
    </row>
    <row r="4" spans="1:5" ht="14.1" customHeight="1" x14ac:dyDescent="0.2">
      <c r="A4" s="88" t="s">
        <v>4</v>
      </c>
      <c r="B4" s="177">
        <v>29</v>
      </c>
      <c r="C4" s="178">
        <v>36</v>
      </c>
      <c r="D4" s="187">
        <f t="shared" ref="D4:D35" si="0">SUM(B4:C4)</f>
        <v>65</v>
      </c>
      <c r="E4" s="106">
        <f t="shared" ref="E4:E35" si="1">D4*100/$D$153</f>
        <v>2.6075828509305059E-2</v>
      </c>
    </row>
    <row r="5" spans="1:5" ht="14.1" customHeight="1" x14ac:dyDescent="0.2">
      <c r="A5" s="78" t="s">
        <v>129</v>
      </c>
      <c r="B5" s="182">
        <v>37</v>
      </c>
      <c r="C5" s="183">
        <v>220</v>
      </c>
      <c r="D5" s="187">
        <f t="shared" si="0"/>
        <v>257</v>
      </c>
      <c r="E5" s="106">
        <f t="shared" si="1"/>
        <v>0.10309981425986769</v>
      </c>
    </row>
    <row r="6" spans="1:5" ht="14.1" customHeight="1" x14ac:dyDescent="0.2">
      <c r="A6" s="78" t="s">
        <v>5</v>
      </c>
      <c r="B6" s="182">
        <v>72</v>
      </c>
      <c r="C6" s="183">
        <v>427</v>
      </c>
      <c r="D6" s="187">
        <f t="shared" si="0"/>
        <v>499</v>
      </c>
      <c r="E6" s="106">
        <f t="shared" si="1"/>
        <v>0.20018212963297269</v>
      </c>
    </row>
    <row r="7" spans="1:5" ht="14.1" customHeight="1" x14ac:dyDescent="0.2">
      <c r="A7" s="78" t="s">
        <v>160</v>
      </c>
      <c r="B7" s="182">
        <v>18</v>
      </c>
      <c r="C7" s="183">
        <v>23</v>
      </c>
      <c r="D7" s="187">
        <f t="shared" si="0"/>
        <v>41</v>
      </c>
      <c r="E7" s="106">
        <f t="shared" si="1"/>
        <v>1.644783029048473E-2</v>
      </c>
    </row>
    <row r="8" spans="1:5" ht="14.1" customHeight="1" x14ac:dyDescent="0.2">
      <c r="A8" s="78" t="s">
        <v>130</v>
      </c>
      <c r="B8" s="182">
        <v>4</v>
      </c>
      <c r="C8" s="183">
        <v>10</v>
      </c>
      <c r="D8" s="187">
        <f t="shared" si="0"/>
        <v>14</v>
      </c>
      <c r="E8" s="106">
        <f t="shared" si="1"/>
        <v>5.6163322943118587E-3</v>
      </c>
    </row>
    <row r="9" spans="1:5" ht="14.1" customHeight="1" x14ac:dyDescent="0.2">
      <c r="A9" s="78" t="s">
        <v>131</v>
      </c>
      <c r="B9" s="182">
        <v>76</v>
      </c>
      <c r="C9" s="183">
        <v>216</v>
      </c>
      <c r="D9" s="187">
        <f t="shared" si="0"/>
        <v>292</v>
      </c>
      <c r="E9" s="106">
        <f t="shared" si="1"/>
        <v>0.11714064499564734</v>
      </c>
    </row>
    <row r="10" spans="1:5" ht="14.1" customHeight="1" x14ac:dyDescent="0.2">
      <c r="A10" s="78" t="s">
        <v>6</v>
      </c>
      <c r="B10" s="182">
        <v>343</v>
      </c>
      <c r="C10" s="183">
        <v>631</v>
      </c>
      <c r="D10" s="187">
        <f t="shared" si="0"/>
        <v>974</v>
      </c>
      <c r="E10" s="106">
        <f t="shared" si="1"/>
        <v>0.39073626104712506</v>
      </c>
    </row>
    <row r="11" spans="1:5" ht="14.1" customHeight="1" x14ac:dyDescent="0.2">
      <c r="A11" s="78" t="s">
        <v>132</v>
      </c>
      <c r="B11" s="182">
        <v>18</v>
      </c>
      <c r="C11" s="183">
        <v>39</v>
      </c>
      <c r="D11" s="187">
        <f t="shared" si="0"/>
        <v>57</v>
      </c>
      <c r="E11" s="106">
        <f t="shared" si="1"/>
        <v>2.2866495769698281E-2</v>
      </c>
    </row>
    <row r="12" spans="1:5" ht="14.1" customHeight="1" x14ac:dyDescent="0.2">
      <c r="A12" s="78" t="s">
        <v>7</v>
      </c>
      <c r="B12" s="182">
        <v>535</v>
      </c>
      <c r="C12" s="183">
        <v>2011</v>
      </c>
      <c r="D12" s="187">
        <f t="shared" si="0"/>
        <v>2546</v>
      </c>
      <c r="E12" s="106">
        <f t="shared" si="1"/>
        <v>1.0213701443798566</v>
      </c>
    </row>
    <row r="13" spans="1:5" ht="14.1" customHeight="1" x14ac:dyDescent="0.2">
      <c r="A13" s="78" t="s">
        <v>162</v>
      </c>
      <c r="B13" s="182">
        <v>1</v>
      </c>
      <c r="C13" s="183">
        <v>1</v>
      </c>
      <c r="D13" s="187">
        <f t="shared" si="0"/>
        <v>2</v>
      </c>
      <c r="E13" s="106">
        <f t="shared" si="1"/>
        <v>8.0233318490169413E-4</v>
      </c>
    </row>
    <row r="14" spans="1:5" ht="14.1" customHeight="1" x14ac:dyDescent="0.2">
      <c r="A14" s="78" t="s">
        <v>8</v>
      </c>
      <c r="B14" s="182">
        <v>312</v>
      </c>
      <c r="C14" s="183">
        <v>2350</v>
      </c>
      <c r="D14" s="187">
        <f t="shared" si="0"/>
        <v>2662</v>
      </c>
      <c r="E14" s="106">
        <f t="shared" si="1"/>
        <v>1.067905469104155</v>
      </c>
    </row>
    <row r="15" spans="1:5" ht="14.1" customHeight="1" x14ac:dyDescent="0.2">
      <c r="A15" s="78" t="s">
        <v>267</v>
      </c>
      <c r="B15" s="182">
        <v>0</v>
      </c>
      <c r="C15" s="183">
        <v>2</v>
      </c>
      <c r="D15" s="187">
        <f t="shared" si="0"/>
        <v>2</v>
      </c>
      <c r="E15" s="106">
        <f t="shared" si="1"/>
        <v>8.0233318490169413E-4</v>
      </c>
    </row>
    <row r="16" spans="1:5" ht="14.1" customHeight="1" x14ac:dyDescent="0.2">
      <c r="A16" s="78" t="s">
        <v>189</v>
      </c>
      <c r="B16" s="182">
        <v>0</v>
      </c>
      <c r="C16" s="183">
        <v>1</v>
      </c>
      <c r="D16" s="187">
        <f t="shared" si="0"/>
        <v>1</v>
      </c>
      <c r="E16" s="106">
        <f t="shared" si="1"/>
        <v>4.0116659245084706E-4</v>
      </c>
    </row>
    <row r="17" spans="1:5" ht="14.1" customHeight="1" x14ac:dyDescent="0.2">
      <c r="A17" s="78" t="s">
        <v>190</v>
      </c>
      <c r="B17" s="182">
        <v>1</v>
      </c>
      <c r="C17" s="183">
        <v>3</v>
      </c>
      <c r="D17" s="187">
        <f t="shared" si="0"/>
        <v>4</v>
      </c>
      <c r="E17" s="106">
        <f t="shared" si="1"/>
        <v>1.6046663698033883E-3</v>
      </c>
    </row>
    <row r="18" spans="1:5" ht="14.1" customHeight="1" x14ac:dyDescent="0.2">
      <c r="A18" s="78" t="s">
        <v>9</v>
      </c>
      <c r="B18" s="182">
        <v>7</v>
      </c>
      <c r="C18" s="183">
        <v>14</v>
      </c>
      <c r="D18" s="187">
        <f t="shared" si="0"/>
        <v>21</v>
      </c>
      <c r="E18" s="106">
        <f t="shared" si="1"/>
        <v>8.4244984414677884E-3</v>
      </c>
    </row>
    <row r="19" spans="1:5" ht="14.1" customHeight="1" x14ac:dyDescent="0.2">
      <c r="A19" s="78" t="s">
        <v>221</v>
      </c>
      <c r="B19" s="182">
        <v>1</v>
      </c>
      <c r="C19" s="183">
        <v>0</v>
      </c>
      <c r="D19" s="187">
        <f t="shared" si="0"/>
        <v>1</v>
      </c>
      <c r="E19" s="106">
        <f t="shared" si="1"/>
        <v>4.0116659245084706E-4</v>
      </c>
    </row>
    <row r="20" spans="1:5" ht="14.1" customHeight="1" x14ac:dyDescent="0.2">
      <c r="A20" s="78" t="s">
        <v>10</v>
      </c>
      <c r="B20" s="182">
        <v>8209</v>
      </c>
      <c r="C20" s="183">
        <v>13324</v>
      </c>
      <c r="D20" s="187">
        <f t="shared" si="0"/>
        <v>21533</v>
      </c>
      <c r="E20" s="106">
        <f t="shared" si="1"/>
        <v>8.6383202352440893</v>
      </c>
    </row>
    <row r="21" spans="1:5" ht="14.1" customHeight="1" x14ac:dyDescent="0.2">
      <c r="A21" s="78" t="s">
        <v>133</v>
      </c>
      <c r="B21" s="182">
        <v>1</v>
      </c>
      <c r="C21" s="183">
        <v>8</v>
      </c>
      <c r="D21" s="187">
        <f t="shared" si="0"/>
        <v>9</v>
      </c>
      <c r="E21" s="106">
        <f t="shared" si="1"/>
        <v>3.6104993320576237E-3</v>
      </c>
    </row>
    <row r="22" spans="1:5" ht="14.1" customHeight="1" x14ac:dyDescent="0.2">
      <c r="A22" s="78" t="s">
        <v>134</v>
      </c>
      <c r="B22" s="182">
        <v>9</v>
      </c>
      <c r="C22" s="183">
        <v>17</v>
      </c>
      <c r="D22" s="187">
        <f t="shared" si="0"/>
        <v>26</v>
      </c>
      <c r="E22" s="106">
        <f t="shared" si="1"/>
        <v>1.0430331403722024E-2</v>
      </c>
    </row>
    <row r="23" spans="1:5" ht="14.1" customHeight="1" x14ac:dyDescent="0.2">
      <c r="A23" s="78" t="s">
        <v>222</v>
      </c>
      <c r="B23" s="182">
        <v>9</v>
      </c>
      <c r="C23" s="183">
        <v>2</v>
      </c>
      <c r="D23" s="187">
        <f t="shared" si="0"/>
        <v>11</v>
      </c>
      <c r="E23" s="106">
        <f t="shared" si="1"/>
        <v>4.4128325169593176E-3</v>
      </c>
    </row>
    <row r="24" spans="1:5" ht="14.1" customHeight="1" x14ac:dyDescent="0.2">
      <c r="A24" s="78" t="s">
        <v>57</v>
      </c>
      <c r="B24" s="182">
        <v>139</v>
      </c>
      <c r="C24" s="183">
        <v>261</v>
      </c>
      <c r="D24" s="187">
        <f t="shared" si="0"/>
        <v>400</v>
      </c>
      <c r="E24" s="106">
        <f t="shared" si="1"/>
        <v>0.16046663698033883</v>
      </c>
    </row>
    <row r="25" spans="1:5" ht="14.1" customHeight="1" x14ac:dyDescent="0.2">
      <c r="A25" s="78" t="s">
        <v>266</v>
      </c>
      <c r="B25" s="182">
        <v>0</v>
      </c>
      <c r="C25" s="183">
        <v>4</v>
      </c>
      <c r="D25" s="187">
        <f t="shared" si="0"/>
        <v>4</v>
      </c>
      <c r="E25" s="106">
        <f t="shared" si="1"/>
        <v>1.6046663698033883E-3</v>
      </c>
    </row>
    <row r="26" spans="1:5" ht="14.1" customHeight="1" x14ac:dyDescent="0.2">
      <c r="A26" s="78" t="s">
        <v>12</v>
      </c>
      <c r="B26" s="182">
        <v>19</v>
      </c>
      <c r="C26" s="183">
        <v>11</v>
      </c>
      <c r="D26" s="187">
        <f t="shared" si="0"/>
        <v>30</v>
      </c>
      <c r="E26" s="106">
        <f t="shared" si="1"/>
        <v>1.2034997773525413E-2</v>
      </c>
    </row>
    <row r="27" spans="1:5" ht="14.1" customHeight="1" x14ac:dyDescent="0.2">
      <c r="A27" s="78" t="s">
        <v>135</v>
      </c>
      <c r="B27" s="182">
        <v>7</v>
      </c>
      <c r="C27" s="183">
        <v>34</v>
      </c>
      <c r="D27" s="187">
        <f t="shared" si="0"/>
        <v>41</v>
      </c>
      <c r="E27" s="106">
        <f t="shared" si="1"/>
        <v>1.644783029048473E-2</v>
      </c>
    </row>
    <row r="28" spans="1:5" ht="14.1" customHeight="1" x14ac:dyDescent="0.2">
      <c r="A28" s="78" t="s">
        <v>13</v>
      </c>
      <c r="B28" s="182">
        <v>595</v>
      </c>
      <c r="C28" s="183">
        <v>861</v>
      </c>
      <c r="D28" s="187">
        <f t="shared" si="0"/>
        <v>1456</v>
      </c>
      <c r="E28" s="106">
        <f t="shared" si="1"/>
        <v>0.58409855860843329</v>
      </c>
    </row>
    <row r="29" spans="1:5" ht="14.1" customHeight="1" x14ac:dyDescent="0.2">
      <c r="A29" s="78" t="s">
        <v>192</v>
      </c>
      <c r="B29" s="182">
        <v>0</v>
      </c>
      <c r="C29" s="183">
        <v>2</v>
      </c>
      <c r="D29" s="187">
        <f t="shared" si="0"/>
        <v>2</v>
      </c>
      <c r="E29" s="106">
        <f t="shared" si="1"/>
        <v>8.0233318490169413E-4</v>
      </c>
    </row>
    <row r="30" spans="1:5" ht="14.1" customHeight="1" x14ac:dyDescent="0.2">
      <c r="A30" s="78" t="s">
        <v>164</v>
      </c>
      <c r="B30" s="182">
        <v>5</v>
      </c>
      <c r="C30" s="183">
        <v>7</v>
      </c>
      <c r="D30" s="187">
        <f t="shared" si="0"/>
        <v>12</v>
      </c>
      <c r="E30" s="106">
        <f t="shared" si="1"/>
        <v>4.8139991094101652E-3</v>
      </c>
    </row>
    <row r="31" spans="1:5" ht="14.1" customHeight="1" x14ac:dyDescent="0.2">
      <c r="A31" s="78" t="s">
        <v>78</v>
      </c>
      <c r="B31" s="182">
        <v>23</v>
      </c>
      <c r="C31" s="183">
        <v>28</v>
      </c>
      <c r="D31" s="187">
        <f t="shared" si="0"/>
        <v>51</v>
      </c>
      <c r="E31" s="106">
        <f t="shared" si="1"/>
        <v>2.0459496214993201E-2</v>
      </c>
    </row>
    <row r="32" spans="1:5" ht="14.1" customHeight="1" x14ac:dyDescent="0.2">
      <c r="A32" s="78" t="s">
        <v>194</v>
      </c>
      <c r="B32" s="182">
        <v>2</v>
      </c>
      <c r="C32" s="183">
        <v>8</v>
      </c>
      <c r="D32" s="187">
        <f t="shared" si="0"/>
        <v>10</v>
      </c>
      <c r="E32" s="106">
        <f t="shared" si="1"/>
        <v>4.0116659245084708E-3</v>
      </c>
    </row>
    <row r="33" spans="1:5" ht="14.1" customHeight="1" x14ac:dyDescent="0.2">
      <c r="A33" s="78" t="s">
        <v>136</v>
      </c>
      <c r="B33" s="182">
        <v>5</v>
      </c>
      <c r="C33" s="183">
        <v>5</v>
      </c>
      <c r="D33" s="187">
        <f t="shared" si="0"/>
        <v>10</v>
      </c>
      <c r="E33" s="106">
        <f t="shared" si="1"/>
        <v>4.0116659245084708E-3</v>
      </c>
    </row>
    <row r="34" spans="1:5" ht="14.1" customHeight="1" x14ac:dyDescent="0.2">
      <c r="A34" s="78" t="s">
        <v>14</v>
      </c>
      <c r="B34" s="182">
        <v>118</v>
      </c>
      <c r="C34" s="183">
        <v>464</v>
      </c>
      <c r="D34" s="187">
        <f t="shared" si="0"/>
        <v>582</v>
      </c>
      <c r="E34" s="106">
        <f t="shared" si="1"/>
        <v>0.233478956806393</v>
      </c>
    </row>
    <row r="35" spans="1:5" ht="14.1" customHeight="1" x14ac:dyDescent="0.2">
      <c r="A35" s="78" t="s">
        <v>137</v>
      </c>
      <c r="B35" s="182">
        <v>17</v>
      </c>
      <c r="C35" s="183">
        <v>29</v>
      </c>
      <c r="D35" s="187">
        <f t="shared" si="0"/>
        <v>46</v>
      </c>
      <c r="E35" s="106">
        <f t="shared" si="1"/>
        <v>1.8453663252738964E-2</v>
      </c>
    </row>
    <row r="36" spans="1:5" ht="14.1" customHeight="1" x14ac:dyDescent="0.2">
      <c r="A36" s="78" t="s">
        <v>15</v>
      </c>
      <c r="B36" s="182">
        <v>2</v>
      </c>
      <c r="C36" s="183">
        <v>1</v>
      </c>
      <c r="D36" s="187">
        <f t="shared" ref="D36:D67" si="2">SUM(B36:C36)</f>
        <v>3</v>
      </c>
      <c r="E36" s="106">
        <f t="shared" ref="E36:E67" si="3">D36*100/$D$153</f>
        <v>1.2034997773525413E-3</v>
      </c>
    </row>
    <row r="37" spans="1:5" ht="14.1" customHeight="1" x14ac:dyDescent="0.2">
      <c r="A37" s="78" t="s">
        <v>272</v>
      </c>
      <c r="B37" s="182">
        <v>0</v>
      </c>
      <c r="C37" s="183">
        <v>2</v>
      </c>
      <c r="D37" s="187">
        <f t="shared" si="2"/>
        <v>2</v>
      </c>
      <c r="E37" s="106">
        <f t="shared" si="3"/>
        <v>8.0233318490169413E-4</v>
      </c>
    </row>
    <row r="38" spans="1:5" ht="14.1" customHeight="1" x14ac:dyDescent="0.2">
      <c r="A38" s="78" t="s">
        <v>16</v>
      </c>
      <c r="B38" s="182">
        <v>106</v>
      </c>
      <c r="C38" s="183">
        <v>205</v>
      </c>
      <c r="D38" s="187">
        <f t="shared" si="2"/>
        <v>311</v>
      </c>
      <c r="E38" s="106">
        <f t="shared" si="3"/>
        <v>0.12476281025221343</v>
      </c>
    </row>
    <row r="39" spans="1:5" ht="14.1" customHeight="1" x14ac:dyDescent="0.2">
      <c r="A39" s="78" t="s">
        <v>55</v>
      </c>
      <c r="B39" s="182">
        <v>1526</v>
      </c>
      <c r="C39" s="183">
        <v>3447</v>
      </c>
      <c r="D39" s="187">
        <f t="shared" si="2"/>
        <v>4973</v>
      </c>
      <c r="E39" s="106">
        <f t="shared" si="3"/>
        <v>1.9950014642580625</v>
      </c>
    </row>
    <row r="40" spans="1:5" ht="14.1" customHeight="1" x14ac:dyDescent="0.2">
      <c r="A40" s="78" t="s">
        <v>196</v>
      </c>
      <c r="B40" s="182">
        <v>2</v>
      </c>
      <c r="C40" s="183">
        <v>1</v>
      </c>
      <c r="D40" s="187">
        <f t="shared" si="2"/>
        <v>3</v>
      </c>
      <c r="E40" s="106">
        <f t="shared" si="3"/>
        <v>1.2034997773525413E-3</v>
      </c>
    </row>
    <row r="41" spans="1:5" ht="14.1" customHeight="1" x14ac:dyDescent="0.2">
      <c r="A41" s="78" t="s">
        <v>138</v>
      </c>
      <c r="B41" s="182">
        <v>1</v>
      </c>
      <c r="C41" s="183">
        <v>10</v>
      </c>
      <c r="D41" s="187">
        <f t="shared" si="2"/>
        <v>11</v>
      </c>
      <c r="E41" s="106">
        <f t="shared" si="3"/>
        <v>4.4128325169593176E-3</v>
      </c>
    </row>
    <row r="42" spans="1:5" ht="14.1" customHeight="1" x14ac:dyDescent="0.2">
      <c r="A42" s="78" t="s">
        <v>197</v>
      </c>
      <c r="B42" s="182">
        <v>0</v>
      </c>
      <c r="C42" s="183">
        <v>3</v>
      </c>
      <c r="D42" s="187">
        <f t="shared" si="2"/>
        <v>3</v>
      </c>
      <c r="E42" s="106">
        <f t="shared" si="3"/>
        <v>1.2034997773525413E-3</v>
      </c>
    </row>
    <row r="43" spans="1:5" ht="14.1" customHeight="1" x14ac:dyDescent="0.2">
      <c r="A43" s="78" t="s">
        <v>17</v>
      </c>
      <c r="B43" s="182">
        <v>23</v>
      </c>
      <c r="C43" s="183">
        <v>87</v>
      </c>
      <c r="D43" s="187">
        <f t="shared" si="2"/>
        <v>110</v>
      </c>
      <c r="E43" s="106">
        <f t="shared" si="3"/>
        <v>4.4128325169593176E-2</v>
      </c>
    </row>
    <row r="44" spans="1:5" ht="14.1" customHeight="1" x14ac:dyDescent="0.2">
      <c r="A44" s="78" t="s">
        <v>199</v>
      </c>
      <c r="B44" s="182">
        <v>0</v>
      </c>
      <c r="C44" s="183">
        <v>1</v>
      </c>
      <c r="D44" s="187">
        <f t="shared" si="2"/>
        <v>1</v>
      </c>
      <c r="E44" s="106">
        <f t="shared" si="3"/>
        <v>4.0116659245084706E-4</v>
      </c>
    </row>
    <row r="45" spans="1:5" ht="14.1" customHeight="1" x14ac:dyDescent="0.2">
      <c r="A45" s="78" t="s">
        <v>18</v>
      </c>
      <c r="B45" s="182">
        <v>2247</v>
      </c>
      <c r="C45" s="183">
        <v>8452</v>
      </c>
      <c r="D45" s="187">
        <f t="shared" si="2"/>
        <v>10699</v>
      </c>
      <c r="E45" s="106">
        <f t="shared" si="3"/>
        <v>4.2920813726316132</v>
      </c>
    </row>
    <row r="46" spans="1:5" ht="14.1" customHeight="1" x14ac:dyDescent="0.2">
      <c r="A46" s="78" t="s">
        <v>200</v>
      </c>
      <c r="B46" s="182">
        <v>0</v>
      </c>
      <c r="C46" s="183">
        <v>2</v>
      </c>
      <c r="D46" s="187">
        <f t="shared" si="2"/>
        <v>2</v>
      </c>
      <c r="E46" s="106">
        <f t="shared" si="3"/>
        <v>8.0233318490169413E-4</v>
      </c>
    </row>
    <row r="47" spans="1:5" ht="14.1" customHeight="1" x14ac:dyDescent="0.2">
      <c r="A47" s="78" t="s">
        <v>165</v>
      </c>
      <c r="B47" s="182">
        <v>68</v>
      </c>
      <c r="C47" s="183">
        <v>136</v>
      </c>
      <c r="D47" s="187">
        <f t="shared" si="2"/>
        <v>204</v>
      </c>
      <c r="E47" s="106">
        <f t="shared" si="3"/>
        <v>8.1837984859972804E-2</v>
      </c>
    </row>
    <row r="48" spans="1:5" ht="14.1" customHeight="1" x14ac:dyDescent="0.2">
      <c r="A48" s="78" t="s">
        <v>124</v>
      </c>
      <c r="B48" s="182">
        <v>2</v>
      </c>
      <c r="C48" s="183">
        <v>11</v>
      </c>
      <c r="D48" s="187">
        <f t="shared" si="2"/>
        <v>13</v>
      </c>
      <c r="E48" s="106">
        <f t="shared" si="3"/>
        <v>5.2151657018610119E-3</v>
      </c>
    </row>
    <row r="49" spans="1:5" ht="14.1" customHeight="1" x14ac:dyDescent="0.2">
      <c r="A49" s="78" t="s">
        <v>139</v>
      </c>
      <c r="B49" s="182">
        <v>1</v>
      </c>
      <c r="C49" s="183">
        <v>2</v>
      </c>
      <c r="D49" s="187">
        <f t="shared" si="2"/>
        <v>3</v>
      </c>
      <c r="E49" s="106">
        <f t="shared" si="3"/>
        <v>1.2034997773525413E-3</v>
      </c>
    </row>
    <row r="50" spans="1:5" ht="14.1" customHeight="1" x14ac:dyDescent="0.2">
      <c r="A50" s="78" t="s">
        <v>168</v>
      </c>
      <c r="B50" s="182">
        <v>5</v>
      </c>
      <c r="C50" s="183">
        <v>19</v>
      </c>
      <c r="D50" s="187">
        <f t="shared" si="2"/>
        <v>24</v>
      </c>
      <c r="E50" s="106">
        <f t="shared" si="3"/>
        <v>9.6279982188203304E-3</v>
      </c>
    </row>
    <row r="51" spans="1:5" ht="14.1" customHeight="1" x14ac:dyDescent="0.2">
      <c r="A51" s="78" t="s">
        <v>201</v>
      </c>
      <c r="B51" s="182">
        <v>1</v>
      </c>
      <c r="C51" s="183">
        <v>0</v>
      </c>
      <c r="D51" s="187">
        <f t="shared" si="2"/>
        <v>1</v>
      </c>
      <c r="E51" s="106">
        <f t="shared" si="3"/>
        <v>4.0116659245084706E-4</v>
      </c>
    </row>
    <row r="52" spans="1:5" ht="14.1" customHeight="1" x14ac:dyDescent="0.2">
      <c r="A52" s="78" t="s">
        <v>19</v>
      </c>
      <c r="B52" s="182">
        <v>1702</v>
      </c>
      <c r="C52" s="183">
        <v>8185</v>
      </c>
      <c r="D52" s="187">
        <f t="shared" si="2"/>
        <v>9887</v>
      </c>
      <c r="E52" s="106">
        <f t="shared" si="3"/>
        <v>3.9663340995615251</v>
      </c>
    </row>
    <row r="53" spans="1:5" ht="14.1" customHeight="1" x14ac:dyDescent="0.2">
      <c r="A53" s="78" t="s">
        <v>127</v>
      </c>
      <c r="B53" s="182">
        <v>509</v>
      </c>
      <c r="C53" s="183">
        <v>1622</v>
      </c>
      <c r="D53" s="187">
        <f t="shared" si="2"/>
        <v>2131</v>
      </c>
      <c r="E53" s="106">
        <f t="shared" si="3"/>
        <v>0.85488600851275509</v>
      </c>
    </row>
    <row r="54" spans="1:5" ht="14.1" customHeight="1" x14ac:dyDescent="0.2">
      <c r="A54" s="78" t="s">
        <v>20</v>
      </c>
      <c r="B54" s="182">
        <v>21</v>
      </c>
      <c r="C54" s="183">
        <v>83</v>
      </c>
      <c r="D54" s="187">
        <f t="shared" si="2"/>
        <v>104</v>
      </c>
      <c r="E54" s="106">
        <f t="shared" si="3"/>
        <v>4.1721325614888095E-2</v>
      </c>
    </row>
    <row r="55" spans="1:5" ht="14.1" customHeight="1" x14ac:dyDescent="0.2">
      <c r="A55" s="78" t="s">
        <v>21</v>
      </c>
      <c r="B55" s="182">
        <v>146</v>
      </c>
      <c r="C55" s="183">
        <v>191</v>
      </c>
      <c r="D55" s="187">
        <f t="shared" si="2"/>
        <v>337</v>
      </c>
      <c r="E55" s="106">
        <f t="shared" si="3"/>
        <v>0.13519314165593546</v>
      </c>
    </row>
    <row r="56" spans="1:5" ht="14.1" customHeight="1" x14ac:dyDescent="0.2">
      <c r="A56" s="78" t="s">
        <v>169</v>
      </c>
      <c r="B56" s="182">
        <v>77</v>
      </c>
      <c r="C56" s="183">
        <v>104</v>
      </c>
      <c r="D56" s="187">
        <f t="shared" si="2"/>
        <v>181</v>
      </c>
      <c r="E56" s="106">
        <f t="shared" si="3"/>
        <v>7.2611153233603315E-2</v>
      </c>
    </row>
    <row r="57" spans="1:5" ht="14.1" customHeight="1" x14ac:dyDescent="0.2">
      <c r="A57" s="78" t="s">
        <v>140</v>
      </c>
      <c r="B57" s="182">
        <v>2</v>
      </c>
      <c r="C57" s="183">
        <v>4</v>
      </c>
      <c r="D57" s="187">
        <f t="shared" si="2"/>
        <v>6</v>
      </c>
      <c r="E57" s="106">
        <f t="shared" si="3"/>
        <v>2.4069995547050826E-3</v>
      </c>
    </row>
    <row r="58" spans="1:5" ht="14.1" customHeight="1" x14ac:dyDescent="0.2">
      <c r="A58" s="78" t="s">
        <v>141</v>
      </c>
      <c r="B58" s="182">
        <v>81</v>
      </c>
      <c r="C58" s="183">
        <v>120</v>
      </c>
      <c r="D58" s="187">
        <f t="shared" si="2"/>
        <v>201</v>
      </c>
      <c r="E58" s="106">
        <f t="shared" si="3"/>
        <v>8.0634485082620264E-2</v>
      </c>
    </row>
    <row r="59" spans="1:5" ht="14.1" customHeight="1" x14ac:dyDescent="0.2">
      <c r="A59" s="78" t="s">
        <v>58</v>
      </c>
      <c r="B59" s="182">
        <v>16</v>
      </c>
      <c r="C59" s="183">
        <v>35</v>
      </c>
      <c r="D59" s="187">
        <f t="shared" si="2"/>
        <v>51</v>
      </c>
      <c r="E59" s="106">
        <f t="shared" si="3"/>
        <v>2.0459496214993201E-2</v>
      </c>
    </row>
    <row r="60" spans="1:5" ht="14.1" customHeight="1" x14ac:dyDescent="0.2">
      <c r="A60" s="78" t="s">
        <v>319</v>
      </c>
      <c r="B60" s="182">
        <v>0</v>
      </c>
      <c r="C60" s="183">
        <v>1</v>
      </c>
      <c r="D60" s="187">
        <f t="shared" si="2"/>
        <v>1</v>
      </c>
      <c r="E60" s="106">
        <f t="shared" si="3"/>
        <v>4.0116659245084706E-4</v>
      </c>
    </row>
    <row r="61" spans="1:5" ht="14.1" customHeight="1" x14ac:dyDescent="0.2">
      <c r="A61" s="78" t="s">
        <v>22</v>
      </c>
      <c r="B61" s="182">
        <v>26</v>
      </c>
      <c r="C61" s="183">
        <v>92</v>
      </c>
      <c r="D61" s="187">
        <f t="shared" si="2"/>
        <v>118</v>
      </c>
      <c r="E61" s="106">
        <f t="shared" si="3"/>
        <v>4.7337657909199957E-2</v>
      </c>
    </row>
    <row r="62" spans="1:5" ht="14.1" customHeight="1" x14ac:dyDescent="0.2">
      <c r="A62" s="78" t="s">
        <v>142</v>
      </c>
      <c r="B62" s="182">
        <v>4</v>
      </c>
      <c r="C62" s="183">
        <v>2</v>
      </c>
      <c r="D62" s="187">
        <f t="shared" si="2"/>
        <v>6</v>
      </c>
      <c r="E62" s="106">
        <f t="shared" si="3"/>
        <v>2.4069995547050826E-3</v>
      </c>
    </row>
    <row r="63" spans="1:5" ht="14.1" customHeight="1" x14ac:dyDescent="0.2">
      <c r="A63" s="78" t="s">
        <v>23</v>
      </c>
      <c r="B63" s="182">
        <v>37</v>
      </c>
      <c r="C63" s="183">
        <v>29</v>
      </c>
      <c r="D63" s="187">
        <f t="shared" si="2"/>
        <v>66</v>
      </c>
      <c r="E63" s="106">
        <f t="shared" si="3"/>
        <v>2.6476995101755905E-2</v>
      </c>
    </row>
    <row r="64" spans="1:5" ht="14.1" customHeight="1" x14ac:dyDescent="0.2">
      <c r="A64" s="78" t="s">
        <v>59</v>
      </c>
      <c r="B64" s="182">
        <v>50</v>
      </c>
      <c r="C64" s="183">
        <v>73</v>
      </c>
      <c r="D64" s="187">
        <f t="shared" si="2"/>
        <v>123</v>
      </c>
      <c r="E64" s="106">
        <f t="shared" si="3"/>
        <v>4.934349087145419E-2</v>
      </c>
    </row>
    <row r="65" spans="1:5" ht="14.1" customHeight="1" x14ac:dyDescent="0.2">
      <c r="A65" s="78" t="s">
        <v>24</v>
      </c>
      <c r="B65" s="182">
        <v>519</v>
      </c>
      <c r="C65" s="183">
        <v>806</v>
      </c>
      <c r="D65" s="187">
        <f t="shared" si="2"/>
        <v>1325</v>
      </c>
      <c r="E65" s="106">
        <f t="shared" si="3"/>
        <v>0.53154573499737234</v>
      </c>
    </row>
    <row r="66" spans="1:5" ht="14.1" customHeight="1" x14ac:dyDescent="0.2">
      <c r="A66" s="78" t="s">
        <v>143</v>
      </c>
      <c r="B66" s="182">
        <v>96</v>
      </c>
      <c r="C66" s="183">
        <v>136</v>
      </c>
      <c r="D66" s="187">
        <f t="shared" si="2"/>
        <v>232</v>
      </c>
      <c r="E66" s="106">
        <f t="shared" si="3"/>
        <v>9.3070649448596512E-2</v>
      </c>
    </row>
    <row r="67" spans="1:5" ht="14.1" customHeight="1" x14ac:dyDescent="0.2">
      <c r="A67" s="78" t="s">
        <v>25</v>
      </c>
      <c r="B67" s="182">
        <v>310</v>
      </c>
      <c r="C67" s="183">
        <v>1245</v>
      </c>
      <c r="D67" s="187">
        <f t="shared" si="2"/>
        <v>1555</v>
      </c>
      <c r="E67" s="106">
        <f t="shared" si="3"/>
        <v>0.62381405126106715</v>
      </c>
    </row>
    <row r="68" spans="1:5" ht="14.1" customHeight="1" x14ac:dyDescent="0.2">
      <c r="A68" s="78" t="s">
        <v>144</v>
      </c>
      <c r="B68" s="182">
        <v>3995</v>
      </c>
      <c r="C68" s="183">
        <v>8557</v>
      </c>
      <c r="D68" s="187">
        <f t="shared" ref="D68:D99" si="4">SUM(B68:C68)</f>
        <v>12552</v>
      </c>
      <c r="E68" s="106">
        <f t="shared" ref="E68:E99" si="5">D68*100/$D$153</f>
        <v>5.0354430684430325</v>
      </c>
    </row>
    <row r="69" spans="1:5" ht="14.1" customHeight="1" x14ac:dyDescent="0.2">
      <c r="A69" s="78" t="s">
        <v>26</v>
      </c>
      <c r="B69" s="182">
        <v>0</v>
      </c>
      <c r="C69" s="183">
        <v>5</v>
      </c>
      <c r="D69" s="187">
        <f t="shared" si="4"/>
        <v>5</v>
      </c>
      <c r="E69" s="106">
        <f t="shared" si="5"/>
        <v>2.0058329622542354E-3</v>
      </c>
    </row>
    <row r="70" spans="1:5" ht="14.1" customHeight="1" x14ac:dyDescent="0.2">
      <c r="A70" s="78" t="s">
        <v>27</v>
      </c>
      <c r="B70" s="182">
        <v>27</v>
      </c>
      <c r="C70" s="183">
        <v>37</v>
      </c>
      <c r="D70" s="187">
        <f t="shared" si="4"/>
        <v>64</v>
      </c>
      <c r="E70" s="106">
        <f t="shared" si="5"/>
        <v>2.5674661916854212E-2</v>
      </c>
    </row>
    <row r="71" spans="1:5" ht="14.1" customHeight="1" x14ac:dyDescent="0.2">
      <c r="A71" s="78" t="s">
        <v>170</v>
      </c>
      <c r="B71" s="182">
        <v>348</v>
      </c>
      <c r="C71" s="183">
        <v>710</v>
      </c>
      <c r="D71" s="187">
        <f t="shared" si="4"/>
        <v>1058</v>
      </c>
      <c r="E71" s="106">
        <f t="shared" si="5"/>
        <v>0.42443425481299618</v>
      </c>
    </row>
    <row r="72" spans="1:5" ht="14.1" customHeight="1" x14ac:dyDescent="0.2">
      <c r="A72" s="78" t="s">
        <v>203</v>
      </c>
      <c r="B72" s="182">
        <v>2</v>
      </c>
      <c r="C72" s="183">
        <v>0</v>
      </c>
      <c r="D72" s="187">
        <f t="shared" si="4"/>
        <v>2</v>
      </c>
      <c r="E72" s="106">
        <f t="shared" si="5"/>
        <v>8.0233318490169413E-4</v>
      </c>
    </row>
    <row r="73" spans="1:5" ht="14.1" customHeight="1" x14ac:dyDescent="0.2">
      <c r="A73" s="78" t="s">
        <v>145</v>
      </c>
      <c r="B73" s="182">
        <v>10</v>
      </c>
      <c r="C73" s="183">
        <v>92</v>
      </c>
      <c r="D73" s="187">
        <f t="shared" si="4"/>
        <v>102</v>
      </c>
      <c r="E73" s="106">
        <f t="shared" si="5"/>
        <v>4.0918992429986402E-2</v>
      </c>
    </row>
    <row r="74" spans="1:5" ht="14.1" customHeight="1" x14ac:dyDescent="0.2">
      <c r="A74" s="78" t="s">
        <v>171</v>
      </c>
      <c r="B74" s="182">
        <v>15</v>
      </c>
      <c r="C74" s="183">
        <v>35</v>
      </c>
      <c r="D74" s="187">
        <f t="shared" si="4"/>
        <v>50</v>
      </c>
      <c r="E74" s="106">
        <f t="shared" si="5"/>
        <v>2.0058329622542354E-2</v>
      </c>
    </row>
    <row r="75" spans="1:5" ht="14.1" customHeight="1" x14ac:dyDescent="0.2">
      <c r="A75" s="78" t="s">
        <v>28</v>
      </c>
      <c r="B75" s="182">
        <v>69</v>
      </c>
      <c r="C75" s="183">
        <v>113</v>
      </c>
      <c r="D75" s="187">
        <f t="shared" si="4"/>
        <v>182</v>
      </c>
      <c r="E75" s="106">
        <f t="shared" si="5"/>
        <v>7.3012319826054162E-2</v>
      </c>
    </row>
    <row r="76" spans="1:5" ht="14.1" customHeight="1" x14ac:dyDescent="0.2">
      <c r="A76" s="78" t="s">
        <v>69</v>
      </c>
      <c r="B76" s="182">
        <v>1</v>
      </c>
      <c r="C76" s="183">
        <v>1</v>
      </c>
      <c r="D76" s="187">
        <f t="shared" si="4"/>
        <v>2</v>
      </c>
      <c r="E76" s="106">
        <f t="shared" si="5"/>
        <v>8.0233318490169413E-4</v>
      </c>
    </row>
    <row r="77" spans="1:5" ht="14.1" customHeight="1" x14ac:dyDescent="0.2">
      <c r="A77" s="78" t="s">
        <v>146</v>
      </c>
      <c r="B77" s="182">
        <v>0</v>
      </c>
      <c r="C77" s="183">
        <v>1</v>
      </c>
      <c r="D77" s="187">
        <f t="shared" si="4"/>
        <v>1</v>
      </c>
      <c r="E77" s="106">
        <f t="shared" si="5"/>
        <v>4.0116659245084706E-4</v>
      </c>
    </row>
    <row r="78" spans="1:5" ht="14.1" customHeight="1" x14ac:dyDescent="0.2">
      <c r="A78" s="78" t="s">
        <v>185</v>
      </c>
      <c r="B78" s="182">
        <v>0</v>
      </c>
      <c r="C78" s="183">
        <v>1</v>
      </c>
      <c r="D78" s="187">
        <f t="shared" si="4"/>
        <v>1</v>
      </c>
      <c r="E78" s="106">
        <f t="shared" si="5"/>
        <v>4.0116659245084706E-4</v>
      </c>
    </row>
    <row r="79" spans="1:5" ht="14.1" customHeight="1" x14ac:dyDescent="0.2">
      <c r="A79" s="78" t="s">
        <v>60</v>
      </c>
      <c r="B79" s="182">
        <v>26</v>
      </c>
      <c r="C79" s="183">
        <v>88</v>
      </c>
      <c r="D79" s="187">
        <f t="shared" si="4"/>
        <v>114</v>
      </c>
      <c r="E79" s="106">
        <f t="shared" si="5"/>
        <v>4.5732991539396563E-2</v>
      </c>
    </row>
    <row r="80" spans="1:5" ht="14.1" customHeight="1" x14ac:dyDescent="0.2">
      <c r="A80" s="78" t="s">
        <v>172</v>
      </c>
      <c r="B80" s="182">
        <v>1</v>
      </c>
      <c r="C80" s="183">
        <v>3</v>
      </c>
      <c r="D80" s="187">
        <f t="shared" si="4"/>
        <v>4</v>
      </c>
      <c r="E80" s="106">
        <f t="shared" si="5"/>
        <v>1.6046663698033883E-3</v>
      </c>
    </row>
    <row r="81" spans="1:5" ht="14.1" customHeight="1" x14ac:dyDescent="0.2">
      <c r="A81" s="78" t="s">
        <v>29</v>
      </c>
      <c r="B81" s="182">
        <v>7</v>
      </c>
      <c r="C81" s="183">
        <v>18</v>
      </c>
      <c r="D81" s="187">
        <f t="shared" si="4"/>
        <v>25</v>
      </c>
      <c r="E81" s="106">
        <f t="shared" si="5"/>
        <v>1.0029164811271177E-2</v>
      </c>
    </row>
    <row r="82" spans="1:5" ht="14.1" customHeight="1" x14ac:dyDescent="0.2">
      <c r="A82" s="78" t="s">
        <v>122</v>
      </c>
      <c r="B82" s="182">
        <v>12</v>
      </c>
      <c r="C82" s="183">
        <v>21</v>
      </c>
      <c r="D82" s="187">
        <f t="shared" si="4"/>
        <v>33</v>
      </c>
      <c r="E82" s="106">
        <f t="shared" si="5"/>
        <v>1.3238497550877953E-2</v>
      </c>
    </row>
    <row r="83" spans="1:5" ht="14.1" customHeight="1" x14ac:dyDescent="0.2">
      <c r="A83" s="78" t="s">
        <v>147</v>
      </c>
      <c r="B83" s="182">
        <v>6</v>
      </c>
      <c r="C83" s="183">
        <v>3</v>
      </c>
      <c r="D83" s="187">
        <f t="shared" si="4"/>
        <v>9</v>
      </c>
      <c r="E83" s="106">
        <f t="shared" si="5"/>
        <v>3.6104993320576237E-3</v>
      </c>
    </row>
    <row r="84" spans="1:5" ht="14.1" customHeight="1" x14ac:dyDescent="0.2">
      <c r="A84" s="78" t="s">
        <v>148</v>
      </c>
      <c r="B84" s="182">
        <v>6</v>
      </c>
      <c r="C84" s="183">
        <v>5</v>
      </c>
      <c r="D84" s="187">
        <f t="shared" si="4"/>
        <v>11</v>
      </c>
      <c r="E84" s="106">
        <f t="shared" si="5"/>
        <v>4.4128325169593176E-3</v>
      </c>
    </row>
    <row r="85" spans="1:5" ht="14.1" customHeight="1" x14ac:dyDescent="0.2">
      <c r="A85" s="78" t="s">
        <v>204</v>
      </c>
      <c r="B85" s="182">
        <v>0</v>
      </c>
      <c r="C85" s="183">
        <v>1</v>
      </c>
      <c r="D85" s="187">
        <f t="shared" si="4"/>
        <v>1</v>
      </c>
      <c r="E85" s="106">
        <f t="shared" si="5"/>
        <v>4.0116659245084706E-4</v>
      </c>
    </row>
    <row r="86" spans="1:5" ht="14.1" customHeight="1" x14ac:dyDescent="0.2">
      <c r="A86" s="78" t="s">
        <v>186</v>
      </c>
      <c r="B86" s="182">
        <v>23</v>
      </c>
      <c r="C86" s="183">
        <v>33</v>
      </c>
      <c r="D86" s="187">
        <f t="shared" si="4"/>
        <v>56</v>
      </c>
      <c r="E86" s="106">
        <f t="shared" si="5"/>
        <v>2.2465329177247435E-2</v>
      </c>
    </row>
    <row r="87" spans="1:5" ht="14.1" customHeight="1" x14ac:dyDescent="0.2">
      <c r="A87" s="78" t="s">
        <v>149</v>
      </c>
      <c r="B87" s="182">
        <v>3</v>
      </c>
      <c r="C87" s="183">
        <v>3</v>
      </c>
      <c r="D87" s="187">
        <f t="shared" si="4"/>
        <v>6</v>
      </c>
      <c r="E87" s="106">
        <f t="shared" si="5"/>
        <v>2.4069995547050826E-3</v>
      </c>
    </row>
    <row r="88" spans="1:5" ht="14.1" customHeight="1" x14ac:dyDescent="0.2">
      <c r="A88" s="78" t="s">
        <v>234</v>
      </c>
      <c r="B88" s="182">
        <v>0</v>
      </c>
      <c r="C88" s="183">
        <v>1</v>
      </c>
      <c r="D88" s="187">
        <f t="shared" si="4"/>
        <v>1</v>
      </c>
      <c r="E88" s="106">
        <f t="shared" si="5"/>
        <v>4.0116659245084706E-4</v>
      </c>
    </row>
    <row r="89" spans="1:5" ht="14.1" customHeight="1" x14ac:dyDescent="0.2">
      <c r="A89" s="78" t="s">
        <v>30</v>
      </c>
      <c r="B89" s="182">
        <v>91</v>
      </c>
      <c r="C89" s="183">
        <v>247</v>
      </c>
      <c r="D89" s="187">
        <f t="shared" si="4"/>
        <v>338</v>
      </c>
      <c r="E89" s="106">
        <f t="shared" si="5"/>
        <v>0.13559430824838631</v>
      </c>
    </row>
    <row r="90" spans="1:5" ht="14.1" customHeight="1" x14ac:dyDescent="0.2">
      <c r="A90" s="78" t="s">
        <v>175</v>
      </c>
      <c r="B90" s="182">
        <v>1</v>
      </c>
      <c r="C90" s="183">
        <v>1</v>
      </c>
      <c r="D90" s="187">
        <f t="shared" si="4"/>
        <v>2</v>
      </c>
      <c r="E90" s="106">
        <f t="shared" si="5"/>
        <v>8.0233318490169413E-4</v>
      </c>
    </row>
    <row r="91" spans="1:5" ht="14.1" customHeight="1" x14ac:dyDescent="0.2">
      <c r="A91" s="78" t="s">
        <v>150</v>
      </c>
      <c r="B91" s="182">
        <v>21</v>
      </c>
      <c r="C91" s="183">
        <v>36</v>
      </c>
      <c r="D91" s="187">
        <f t="shared" si="4"/>
        <v>57</v>
      </c>
      <c r="E91" s="106">
        <f t="shared" si="5"/>
        <v>2.2866495769698281E-2</v>
      </c>
    </row>
    <row r="92" spans="1:5" ht="14.1" customHeight="1" x14ac:dyDescent="0.2">
      <c r="A92" s="78" t="s">
        <v>151</v>
      </c>
      <c r="B92" s="182">
        <v>96</v>
      </c>
      <c r="C92" s="183">
        <v>187</v>
      </c>
      <c r="D92" s="187">
        <f t="shared" si="4"/>
        <v>283</v>
      </c>
      <c r="E92" s="106">
        <f t="shared" si="5"/>
        <v>0.11353014566358972</v>
      </c>
    </row>
    <row r="93" spans="1:5" ht="14.1" customHeight="1" x14ac:dyDescent="0.2">
      <c r="A93" s="78" t="s">
        <v>265</v>
      </c>
      <c r="B93" s="182">
        <v>34</v>
      </c>
      <c r="C93" s="183">
        <v>28</v>
      </c>
      <c r="D93" s="187">
        <f t="shared" si="4"/>
        <v>62</v>
      </c>
      <c r="E93" s="106">
        <f t="shared" si="5"/>
        <v>2.4872328731952519E-2</v>
      </c>
    </row>
    <row r="94" spans="1:5" ht="14.1" customHeight="1" x14ac:dyDescent="0.2">
      <c r="A94" s="78" t="s">
        <v>84</v>
      </c>
      <c r="B94" s="182">
        <v>1244</v>
      </c>
      <c r="C94" s="183">
        <v>2696</v>
      </c>
      <c r="D94" s="187">
        <f t="shared" si="4"/>
        <v>3940</v>
      </c>
      <c r="E94" s="106">
        <f t="shared" si="5"/>
        <v>1.5805963742563374</v>
      </c>
    </row>
    <row r="95" spans="1:5" ht="14.1" customHeight="1" x14ac:dyDescent="0.2">
      <c r="A95" s="78" t="s">
        <v>31</v>
      </c>
      <c r="B95" s="182">
        <v>105</v>
      </c>
      <c r="C95" s="183">
        <v>94</v>
      </c>
      <c r="D95" s="187">
        <f t="shared" si="4"/>
        <v>199</v>
      </c>
      <c r="E95" s="106">
        <f t="shared" si="5"/>
        <v>7.983215189771857E-2</v>
      </c>
    </row>
    <row r="96" spans="1:5" ht="14.1" customHeight="1" x14ac:dyDescent="0.2">
      <c r="A96" s="78" t="s">
        <v>205</v>
      </c>
      <c r="B96" s="182">
        <v>29</v>
      </c>
      <c r="C96" s="183">
        <v>24</v>
      </c>
      <c r="D96" s="187">
        <f t="shared" si="4"/>
        <v>53</v>
      </c>
      <c r="E96" s="106">
        <f t="shared" si="5"/>
        <v>2.1261829399894894E-2</v>
      </c>
    </row>
    <row r="97" spans="1:5" ht="14.1" customHeight="1" x14ac:dyDescent="0.2">
      <c r="A97" s="78" t="s">
        <v>152</v>
      </c>
      <c r="B97" s="182">
        <v>4</v>
      </c>
      <c r="C97" s="183">
        <v>4</v>
      </c>
      <c r="D97" s="187">
        <f t="shared" si="4"/>
        <v>8</v>
      </c>
      <c r="E97" s="106">
        <f t="shared" si="5"/>
        <v>3.2093327396067765E-3</v>
      </c>
    </row>
    <row r="98" spans="1:5" ht="14.1" customHeight="1" x14ac:dyDescent="0.2">
      <c r="A98" s="78" t="s">
        <v>32</v>
      </c>
      <c r="B98" s="182">
        <v>927</v>
      </c>
      <c r="C98" s="183">
        <v>4497</v>
      </c>
      <c r="D98" s="187">
        <f t="shared" si="4"/>
        <v>5424</v>
      </c>
      <c r="E98" s="106">
        <f t="shared" si="5"/>
        <v>2.1759275974533945</v>
      </c>
    </row>
    <row r="99" spans="1:5" ht="14.1" customHeight="1" x14ac:dyDescent="0.2">
      <c r="A99" s="78" t="s">
        <v>116</v>
      </c>
      <c r="B99" s="182">
        <v>6</v>
      </c>
      <c r="C99" s="183">
        <v>19</v>
      </c>
      <c r="D99" s="187">
        <f t="shared" si="4"/>
        <v>25</v>
      </c>
      <c r="E99" s="106">
        <f t="shared" si="5"/>
        <v>1.0029164811271177E-2</v>
      </c>
    </row>
    <row r="100" spans="1:5" ht="14.1" customHeight="1" x14ac:dyDescent="0.2">
      <c r="A100" s="78" t="s">
        <v>206</v>
      </c>
      <c r="B100" s="182">
        <v>1</v>
      </c>
      <c r="C100" s="183">
        <v>2</v>
      </c>
      <c r="D100" s="187">
        <f t="shared" ref="D100:D131" si="6">SUM(B100:C100)</f>
        <v>3</v>
      </c>
      <c r="E100" s="106">
        <f t="shared" ref="E100:E131" si="7">D100*100/$D$153</f>
        <v>1.2034997773525413E-3</v>
      </c>
    </row>
    <row r="101" spans="1:5" ht="14.1" customHeight="1" x14ac:dyDescent="0.2">
      <c r="A101" s="78" t="s">
        <v>49</v>
      </c>
      <c r="B101" s="182">
        <v>253</v>
      </c>
      <c r="C101" s="183">
        <v>523</v>
      </c>
      <c r="D101" s="187">
        <f t="shared" si="6"/>
        <v>776</v>
      </c>
      <c r="E101" s="106">
        <f t="shared" si="7"/>
        <v>0.31130527574185735</v>
      </c>
    </row>
    <row r="102" spans="1:5" ht="14.1" customHeight="1" x14ac:dyDescent="0.2">
      <c r="A102" s="78" t="s">
        <v>207</v>
      </c>
      <c r="B102" s="182">
        <v>5</v>
      </c>
      <c r="C102" s="183">
        <v>3</v>
      </c>
      <c r="D102" s="187">
        <f t="shared" si="6"/>
        <v>8</v>
      </c>
      <c r="E102" s="106">
        <f t="shared" si="7"/>
        <v>3.2093327396067765E-3</v>
      </c>
    </row>
    <row r="103" spans="1:5" ht="14.1" customHeight="1" x14ac:dyDescent="0.2">
      <c r="A103" s="78" t="s">
        <v>176</v>
      </c>
      <c r="B103" s="182">
        <v>2</v>
      </c>
      <c r="C103" s="183">
        <v>13</v>
      </c>
      <c r="D103" s="187">
        <f t="shared" si="6"/>
        <v>15</v>
      </c>
      <c r="E103" s="106">
        <f t="shared" si="7"/>
        <v>6.0174988867627063E-3</v>
      </c>
    </row>
    <row r="104" spans="1:5" ht="14.1" customHeight="1" x14ac:dyDescent="0.2">
      <c r="A104" s="78" t="s">
        <v>208</v>
      </c>
      <c r="B104" s="182">
        <v>0</v>
      </c>
      <c r="C104" s="183">
        <v>5</v>
      </c>
      <c r="D104" s="187">
        <f t="shared" si="6"/>
        <v>5</v>
      </c>
      <c r="E104" s="106">
        <f t="shared" si="7"/>
        <v>2.0058329622542354E-3</v>
      </c>
    </row>
    <row r="105" spans="1:5" ht="14.1" customHeight="1" x14ac:dyDescent="0.2">
      <c r="A105" s="78" t="s">
        <v>33</v>
      </c>
      <c r="B105" s="182">
        <v>163</v>
      </c>
      <c r="C105" s="183">
        <v>767</v>
      </c>
      <c r="D105" s="187">
        <f t="shared" si="6"/>
        <v>930</v>
      </c>
      <c r="E105" s="106">
        <f t="shared" si="7"/>
        <v>0.37308493097928774</v>
      </c>
    </row>
    <row r="106" spans="1:5" ht="14.1" customHeight="1" x14ac:dyDescent="0.2">
      <c r="A106" s="78" t="s">
        <v>79</v>
      </c>
      <c r="B106" s="182">
        <v>9</v>
      </c>
      <c r="C106" s="183">
        <v>38</v>
      </c>
      <c r="D106" s="187">
        <f t="shared" si="6"/>
        <v>47</v>
      </c>
      <c r="E106" s="106">
        <f t="shared" si="7"/>
        <v>1.8854829845189811E-2</v>
      </c>
    </row>
    <row r="107" spans="1:5" ht="14.1" customHeight="1" x14ac:dyDescent="0.2">
      <c r="A107" s="78" t="s">
        <v>209</v>
      </c>
      <c r="B107" s="182">
        <v>1</v>
      </c>
      <c r="C107" s="183">
        <v>8</v>
      </c>
      <c r="D107" s="187">
        <f t="shared" si="6"/>
        <v>9</v>
      </c>
      <c r="E107" s="106">
        <f t="shared" si="7"/>
        <v>3.6104993320576237E-3</v>
      </c>
    </row>
    <row r="108" spans="1:5" ht="14.1" customHeight="1" x14ac:dyDescent="0.2">
      <c r="A108" s="78" t="s">
        <v>225</v>
      </c>
      <c r="B108" s="182">
        <v>0</v>
      </c>
      <c r="C108" s="183">
        <v>1</v>
      </c>
      <c r="D108" s="187">
        <f t="shared" si="6"/>
        <v>1</v>
      </c>
      <c r="E108" s="106">
        <f t="shared" si="7"/>
        <v>4.0116659245084706E-4</v>
      </c>
    </row>
    <row r="109" spans="1:5" ht="14.1" customHeight="1" x14ac:dyDescent="0.2">
      <c r="A109" s="78" t="s">
        <v>210</v>
      </c>
      <c r="B109" s="182">
        <v>64</v>
      </c>
      <c r="C109" s="183">
        <v>150</v>
      </c>
      <c r="D109" s="187">
        <f t="shared" si="6"/>
        <v>214</v>
      </c>
      <c r="E109" s="106">
        <f t="shared" si="7"/>
        <v>8.5849650784481271E-2</v>
      </c>
    </row>
    <row r="110" spans="1:5" ht="14.1" customHeight="1" x14ac:dyDescent="0.2">
      <c r="A110" s="78" t="s">
        <v>153</v>
      </c>
      <c r="B110" s="182">
        <v>113</v>
      </c>
      <c r="C110" s="183">
        <v>247</v>
      </c>
      <c r="D110" s="187">
        <f t="shared" si="6"/>
        <v>360</v>
      </c>
      <c r="E110" s="106">
        <f t="shared" si="7"/>
        <v>0.14441997328230494</v>
      </c>
    </row>
    <row r="111" spans="1:5" ht="14.1" customHeight="1" x14ac:dyDescent="0.2">
      <c r="A111" s="78" t="s">
        <v>128</v>
      </c>
      <c r="B111" s="182">
        <v>62</v>
      </c>
      <c r="C111" s="183">
        <v>76</v>
      </c>
      <c r="D111" s="187">
        <f t="shared" si="6"/>
        <v>138</v>
      </c>
      <c r="E111" s="106">
        <f t="shared" si="7"/>
        <v>5.5360989758216891E-2</v>
      </c>
    </row>
    <row r="112" spans="1:5" ht="14.1" customHeight="1" x14ac:dyDescent="0.2">
      <c r="A112" s="78" t="s">
        <v>226</v>
      </c>
      <c r="B112" s="182">
        <v>5</v>
      </c>
      <c r="C112" s="183">
        <v>7</v>
      </c>
      <c r="D112" s="187">
        <f t="shared" si="6"/>
        <v>12</v>
      </c>
      <c r="E112" s="106">
        <f t="shared" si="7"/>
        <v>4.8139991094101652E-3</v>
      </c>
    </row>
    <row r="113" spans="1:5" ht="14.1" customHeight="1" x14ac:dyDescent="0.2">
      <c r="A113" s="78" t="s">
        <v>178</v>
      </c>
      <c r="B113" s="182">
        <v>1</v>
      </c>
      <c r="C113" s="183">
        <v>0</v>
      </c>
      <c r="D113" s="187">
        <f t="shared" si="6"/>
        <v>1</v>
      </c>
      <c r="E113" s="106">
        <f t="shared" si="7"/>
        <v>4.0116659245084706E-4</v>
      </c>
    </row>
    <row r="114" spans="1:5" ht="14.1" customHeight="1" x14ac:dyDescent="0.2">
      <c r="A114" s="78" t="s">
        <v>34</v>
      </c>
      <c r="B114" s="182">
        <v>1126</v>
      </c>
      <c r="C114" s="183">
        <v>1277</v>
      </c>
      <c r="D114" s="187">
        <f t="shared" si="6"/>
        <v>2403</v>
      </c>
      <c r="E114" s="106">
        <f t="shared" si="7"/>
        <v>0.96400332165938551</v>
      </c>
    </row>
    <row r="115" spans="1:5" ht="14.1" customHeight="1" x14ac:dyDescent="0.2">
      <c r="A115" s="78" t="s">
        <v>154</v>
      </c>
      <c r="B115" s="182">
        <v>138</v>
      </c>
      <c r="C115" s="183">
        <v>217</v>
      </c>
      <c r="D115" s="187">
        <f t="shared" si="6"/>
        <v>355</v>
      </c>
      <c r="E115" s="106">
        <f t="shared" si="7"/>
        <v>0.1424141403200507</v>
      </c>
    </row>
    <row r="116" spans="1:5" ht="14.1" customHeight="1" x14ac:dyDescent="0.2">
      <c r="A116" s="78" t="s">
        <v>269</v>
      </c>
      <c r="B116" s="182">
        <v>1</v>
      </c>
      <c r="C116" s="183">
        <v>6</v>
      </c>
      <c r="D116" s="187">
        <f t="shared" si="6"/>
        <v>7</v>
      </c>
      <c r="E116" s="106">
        <f t="shared" si="7"/>
        <v>2.8081661471559293E-3</v>
      </c>
    </row>
    <row r="117" spans="1:5" ht="14.1" customHeight="1" x14ac:dyDescent="0.2">
      <c r="A117" s="78" t="s">
        <v>211</v>
      </c>
      <c r="B117" s="182">
        <v>5</v>
      </c>
      <c r="C117" s="183">
        <v>10</v>
      </c>
      <c r="D117" s="187">
        <f t="shared" si="6"/>
        <v>15</v>
      </c>
      <c r="E117" s="106">
        <f t="shared" si="7"/>
        <v>6.0174988867627063E-3</v>
      </c>
    </row>
    <row r="118" spans="1:5" ht="14.1" customHeight="1" x14ac:dyDescent="0.2">
      <c r="A118" s="78" t="s">
        <v>212</v>
      </c>
      <c r="B118" s="182">
        <v>0</v>
      </c>
      <c r="C118" s="183">
        <v>2</v>
      </c>
      <c r="D118" s="187">
        <f t="shared" si="6"/>
        <v>2</v>
      </c>
      <c r="E118" s="106">
        <f t="shared" si="7"/>
        <v>8.0233318490169413E-4</v>
      </c>
    </row>
    <row r="119" spans="1:5" ht="14.1" customHeight="1" x14ac:dyDescent="0.2">
      <c r="A119" s="78" t="s">
        <v>155</v>
      </c>
      <c r="B119" s="182">
        <v>5</v>
      </c>
      <c r="C119" s="183">
        <v>16</v>
      </c>
      <c r="D119" s="187">
        <f t="shared" si="6"/>
        <v>21</v>
      </c>
      <c r="E119" s="106">
        <f t="shared" si="7"/>
        <v>8.4244984414677884E-3</v>
      </c>
    </row>
    <row r="120" spans="1:5" ht="14.1" customHeight="1" x14ac:dyDescent="0.2">
      <c r="A120" s="78" t="s">
        <v>156</v>
      </c>
      <c r="B120" s="182">
        <v>39</v>
      </c>
      <c r="C120" s="183">
        <v>197</v>
      </c>
      <c r="D120" s="187">
        <f t="shared" si="6"/>
        <v>236</v>
      </c>
      <c r="E120" s="106">
        <f t="shared" si="7"/>
        <v>9.4675315818399913E-2</v>
      </c>
    </row>
    <row r="121" spans="1:5" ht="14.1" customHeight="1" x14ac:dyDescent="0.2">
      <c r="A121" s="78" t="s">
        <v>213</v>
      </c>
      <c r="B121" s="182">
        <v>1</v>
      </c>
      <c r="C121" s="183">
        <v>2</v>
      </c>
      <c r="D121" s="187">
        <f t="shared" si="6"/>
        <v>3</v>
      </c>
      <c r="E121" s="106">
        <f t="shared" si="7"/>
        <v>1.2034997773525413E-3</v>
      </c>
    </row>
    <row r="122" spans="1:5" ht="14.1" customHeight="1" x14ac:dyDescent="0.2">
      <c r="A122" s="78" t="s">
        <v>214</v>
      </c>
      <c r="B122" s="182">
        <v>1</v>
      </c>
      <c r="C122" s="183">
        <v>5</v>
      </c>
      <c r="D122" s="187">
        <f t="shared" si="6"/>
        <v>6</v>
      </c>
      <c r="E122" s="106">
        <f t="shared" si="7"/>
        <v>2.4069995547050826E-3</v>
      </c>
    </row>
    <row r="123" spans="1:5" ht="14.1" customHeight="1" x14ac:dyDescent="0.2">
      <c r="A123" s="78" t="s">
        <v>180</v>
      </c>
      <c r="B123" s="182">
        <v>7</v>
      </c>
      <c r="C123" s="183">
        <v>12</v>
      </c>
      <c r="D123" s="187">
        <f t="shared" si="6"/>
        <v>19</v>
      </c>
      <c r="E123" s="106">
        <f t="shared" si="7"/>
        <v>7.6221652565660941E-3</v>
      </c>
    </row>
    <row r="124" spans="1:5" ht="14.1" customHeight="1" x14ac:dyDescent="0.2">
      <c r="A124" s="78" t="s">
        <v>35</v>
      </c>
      <c r="B124" s="182">
        <v>4</v>
      </c>
      <c r="C124" s="183">
        <v>4</v>
      </c>
      <c r="D124" s="187">
        <f t="shared" si="6"/>
        <v>8</v>
      </c>
      <c r="E124" s="106">
        <f t="shared" si="7"/>
        <v>3.2093327396067765E-3</v>
      </c>
    </row>
    <row r="125" spans="1:5" ht="14.1" customHeight="1" x14ac:dyDescent="0.2">
      <c r="A125" s="78" t="s">
        <v>36</v>
      </c>
      <c r="B125" s="182">
        <v>220</v>
      </c>
      <c r="C125" s="183">
        <v>1471</v>
      </c>
      <c r="D125" s="187">
        <f t="shared" si="6"/>
        <v>1691</v>
      </c>
      <c r="E125" s="106">
        <f t="shared" si="7"/>
        <v>0.67837270783438242</v>
      </c>
    </row>
    <row r="126" spans="1:5" ht="14.1" customHeight="1" x14ac:dyDescent="0.2">
      <c r="A126" s="78" t="s">
        <v>61</v>
      </c>
      <c r="B126" s="182">
        <v>268</v>
      </c>
      <c r="C126" s="183">
        <v>502</v>
      </c>
      <c r="D126" s="187">
        <f t="shared" si="6"/>
        <v>770</v>
      </c>
      <c r="E126" s="106">
        <f t="shared" si="7"/>
        <v>0.30889827618715227</v>
      </c>
    </row>
    <row r="127" spans="1:5" ht="14.1" customHeight="1" x14ac:dyDescent="0.2">
      <c r="A127" s="78" t="s">
        <v>37</v>
      </c>
      <c r="B127" s="182">
        <v>10</v>
      </c>
      <c r="C127" s="183">
        <v>16</v>
      </c>
      <c r="D127" s="187">
        <f t="shared" si="6"/>
        <v>26</v>
      </c>
      <c r="E127" s="106">
        <f t="shared" si="7"/>
        <v>1.0430331403722024E-2</v>
      </c>
    </row>
    <row r="128" spans="1:5" ht="14.1" customHeight="1" x14ac:dyDescent="0.2">
      <c r="A128" s="78" t="s">
        <v>217</v>
      </c>
      <c r="B128" s="182">
        <v>4</v>
      </c>
      <c r="C128" s="183">
        <v>6</v>
      </c>
      <c r="D128" s="187">
        <f t="shared" si="6"/>
        <v>10</v>
      </c>
      <c r="E128" s="106">
        <f t="shared" si="7"/>
        <v>4.0116659245084708E-3</v>
      </c>
    </row>
    <row r="129" spans="1:5" ht="14.1" customHeight="1" x14ac:dyDescent="0.2">
      <c r="A129" s="78" t="s">
        <v>38</v>
      </c>
      <c r="B129" s="182">
        <v>45</v>
      </c>
      <c r="C129" s="183">
        <v>90</v>
      </c>
      <c r="D129" s="187">
        <f t="shared" si="6"/>
        <v>135</v>
      </c>
      <c r="E129" s="106">
        <f t="shared" si="7"/>
        <v>5.4157489980864351E-2</v>
      </c>
    </row>
    <row r="130" spans="1:5" ht="14.1" customHeight="1" x14ac:dyDescent="0.2">
      <c r="A130" s="78" t="s">
        <v>39</v>
      </c>
      <c r="B130" s="182">
        <v>62</v>
      </c>
      <c r="C130" s="183">
        <v>1309</v>
      </c>
      <c r="D130" s="187">
        <f t="shared" si="6"/>
        <v>1371</v>
      </c>
      <c r="E130" s="106">
        <f t="shared" si="7"/>
        <v>0.54999939825011135</v>
      </c>
    </row>
    <row r="131" spans="1:5" ht="14.1" customHeight="1" x14ac:dyDescent="0.2">
      <c r="A131" s="78" t="s">
        <v>125</v>
      </c>
      <c r="B131" s="182">
        <v>243</v>
      </c>
      <c r="C131" s="183">
        <v>92</v>
      </c>
      <c r="D131" s="187">
        <f t="shared" si="6"/>
        <v>335</v>
      </c>
      <c r="E131" s="106">
        <f t="shared" si="7"/>
        <v>0.13439080847103377</v>
      </c>
    </row>
    <row r="132" spans="1:5" ht="14.1" customHeight="1" x14ac:dyDescent="0.2">
      <c r="A132" s="78" t="s">
        <v>157</v>
      </c>
      <c r="B132" s="182">
        <v>26</v>
      </c>
      <c r="C132" s="183">
        <v>45</v>
      </c>
      <c r="D132" s="187">
        <f t="shared" ref="D132:D152" si="8">SUM(B132:C132)</f>
        <v>71</v>
      </c>
      <c r="E132" s="106">
        <f t="shared" ref="E132:E152" si="9">D132*100/$D$153</f>
        <v>2.8482828064010143E-2</v>
      </c>
    </row>
    <row r="133" spans="1:5" ht="14.1" customHeight="1" x14ac:dyDescent="0.2">
      <c r="A133" s="78" t="s">
        <v>50</v>
      </c>
      <c r="B133" s="182">
        <v>62</v>
      </c>
      <c r="C133" s="183">
        <v>61</v>
      </c>
      <c r="D133" s="187">
        <f t="shared" si="8"/>
        <v>123</v>
      </c>
      <c r="E133" s="106">
        <f t="shared" si="9"/>
        <v>4.934349087145419E-2</v>
      </c>
    </row>
    <row r="134" spans="1:5" ht="14.1" customHeight="1" x14ac:dyDescent="0.2">
      <c r="A134" s="78" t="s">
        <v>256</v>
      </c>
      <c r="B134" s="182">
        <v>1</v>
      </c>
      <c r="C134" s="183">
        <v>0</v>
      </c>
      <c r="D134" s="187">
        <f t="shared" si="8"/>
        <v>1</v>
      </c>
      <c r="E134" s="106">
        <f t="shared" si="9"/>
        <v>4.0116659245084706E-4</v>
      </c>
    </row>
    <row r="135" spans="1:5" ht="14.1" customHeight="1" x14ac:dyDescent="0.2">
      <c r="A135" s="78" t="s">
        <v>158</v>
      </c>
      <c r="B135" s="182">
        <v>0</v>
      </c>
      <c r="C135" s="183">
        <v>4</v>
      </c>
      <c r="D135" s="187">
        <f t="shared" si="8"/>
        <v>4</v>
      </c>
      <c r="E135" s="106">
        <f t="shared" si="9"/>
        <v>1.6046663698033883E-3</v>
      </c>
    </row>
    <row r="136" spans="1:5" ht="14.1" customHeight="1" x14ac:dyDescent="0.2">
      <c r="A136" s="78" t="s">
        <v>219</v>
      </c>
      <c r="B136" s="182">
        <v>2</v>
      </c>
      <c r="C136" s="183">
        <v>1</v>
      </c>
      <c r="D136" s="187">
        <f t="shared" si="8"/>
        <v>3</v>
      </c>
      <c r="E136" s="106">
        <f t="shared" si="9"/>
        <v>1.2034997773525413E-3</v>
      </c>
    </row>
    <row r="137" spans="1:5" ht="14.1" customHeight="1" x14ac:dyDescent="0.2">
      <c r="A137" s="78" t="s">
        <v>40</v>
      </c>
      <c r="B137" s="182">
        <v>62</v>
      </c>
      <c r="C137" s="183">
        <v>266</v>
      </c>
      <c r="D137" s="187">
        <f t="shared" si="8"/>
        <v>328</v>
      </c>
      <c r="E137" s="106">
        <f t="shared" si="9"/>
        <v>0.13158264232387784</v>
      </c>
    </row>
    <row r="138" spans="1:5" ht="14.1" customHeight="1" x14ac:dyDescent="0.2">
      <c r="A138" s="78" t="s">
        <v>41</v>
      </c>
      <c r="B138" s="182">
        <v>974</v>
      </c>
      <c r="C138" s="183">
        <v>3487</v>
      </c>
      <c r="D138" s="187">
        <f t="shared" si="8"/>
        <v>4461</v>
      </c>
      <c r="E138" s="106">
        <f t="shared" si="9"/>
        <v>1.7896041689232287</v>
      </c>
    </row>
    <row r="139" spans="1:5" ht="14.1" customHeight="1" x14ac:dyDescent="0.2">
      <c r="A139" s="78" t="s">
        <v>42</v>
      </c>
      <c r="B139" s="182">
        <v>116</v>
      </c>
      <c r="C139" s="183">
        <v>944</v>
      </c>
      <c r="D139" s="187">
        <f t="shared" si="8"/>
        <v>1060</v>
      </c>
      <c r="E139" s="106">
        <f t="shared" si="9"/>
        <v>0.42523658799789787</v>
      </c>
    </row>
    <row r="140" spans="1:5" ht="14.1" customHeight="1" x14ac:dyDescent="0.2">
      <c r="A140" s="78" t="s">
        <v>43</v>
      </c>
      <c r="B140" s="182">
        <v>42</v>
      </c>
      <c r="C140" s="183">
        <v>39</v>
      </c>
      <c r="D140" s="187">
        <f t="shared" si="8"/>
        <v>81</v>
      </c>
      <c r="E140" s="106">
        <f t="shared" si="9"/>
        <v>3.2494493988518613E-2</v>
      </c>
    </row>
    <row r="141" spans="1:5" ht="14.1" customHeight="1" x14ac:dyDescent="0.2">
      <c r="A141" s="78" t="s">
        <v>44</v>
      </c>
      <c r="B141" s="182">
        <v>55570</v>
      </c>
      <c r="C141" s="183">
        <v>76565</v>
      </c>
      <c r="D141" s="187">
        <f t="shared" si="8"/>
        <v>132135</v>
      </c>
      <c r="E141" s="106">
        <f t="shared" si="9"/>
        <v>53.008147693492674</v>
      </c>
    </row>
    <row r="142" spans="1:5" ht="14.1" customHeight="1" x14ac:dyDescent="0.2">
      <c r="A142" s="78" t="s">
        <v>182</v>
      </c>
      <c r="B142" s="182">
        <v>3</v>
      </c>
      <c r="C142" s="183">
        <v>3</v>
      </c>
      <c r="D142" s="187">
        <f t="shared" si="8"/>
        <v>6</v>
      </c>
      <c r="E142" s="106">
        <f t="shared" si="9"/>
        <v>2.4069995547050826E-3</v>
      </c>
    </row>
    <row r="143" spans="1:5" ht="14.1" customHeight="1" x14ac:dyDescent="0.2">
      <c r="A143" s="78" t="s">
        <v>45</v>
      </c>
      <c r="B143" s="182">
        <v>292</v>
      </c>
      <c r="C143" s="183">
        <v>5114</v>
      </c>
      <c r="D143" s="187">
        <f t="shared" si="8"/>
        <v>5406</v>
      </c>
      <c r="E143" s="106">
        <f t="shared" si="9"/>
        <v>2.1687065987892793</v>
      </c>
    </row>
    <row r="144" spans="1:5" ht="14.1" customHeight="1" x14ac:dyDescent="0.2">
      <c r="A144" s="78" t="s">
        <v>257</v>
      </c>
      <c r="B144" s="182">
        <v>1</v>
      </c>
      <c r="C144" s="183">
        <v>2</v>
      </c>
      <c r="D144" s="187">
        <f t="shared" si="8"/>
        <v>3</v>
      </c>
      <c r="E144" s="106">
        <f t="shared" si="9"/>
        <v>1.2034997773525413E-3</v>
      </c>
    </row>
    <row r="145" spans="1:5" ht="14.1" customHeight="1" x14ac:dyDescent="0.2">
      <c r="A145" s="78" t="s">
        <v>46</v>
      </c>
      <c r="B145" s="182">
        <v>138</v>
      </c>
      <c r="C145" s="183">
        <v>235</v>
      </c>
      <c r="D145" s="187">
        <f t="shared" si="8"/>
        <v>373</v>
      </c>
      <c r="E145" s="106">
        <f t="shared" si="9"/>
        <v>0.14963513898416594</v>
      </c>
    </row>
    <row r="146" spans="1:5" ht="14.1" customHeight="1" x14ac:dyDescent="0.2">
      <c r="A146" s="78" t="s">
        <v>183</v>
      </c>
      <c r="B146" s="182">
        <v>66</v>
      </c>
      <c r="C146" s="183">
        <v>292</v>
      </c>
      <c r="D146" s="187">
        <f t="shared" si="8"/>
        <v>358</v>
      </c>
      <c r="E146" s="106">
        <f t="shared" si="9"/>
        <v>0.14361764009740324</v>
      </c>
    </row>
    <row r="147" spans="1:5" ht="14.1" customHeight="1" x14ac:dyDescent="0.2">
      <c r="A147" s="78" t="s">
        <v>47</v>
      </c>
      <c r="B147" s="182">
        <v>1320</v>
      </c>
      <c r="C147" s="183">
        <v>2649</v>
      </c>
      <c r="D147" s="187">
        <f t="shared" si="8"/>
        <v>3969</v>
      </c>
      <c r="E147" s="106">
        <f t="shared" si="9"/>
        <v>1.592230205437412</v>
      </c>
    </row>
    <row r="148" spans="1:5" ht="14.1" customHeight="1" x14ac:dyDescent="0.2">
      <c r="A148" s="78" t="s">
        <v>48</v>
      </c>
      <c r="B148" s="182">
        <v>3</v>
      </c>
      <c r="C148" s="183">
        <v>7</v>
      </c>
      <c r="D148" s="187">
        <f t="shared" si="8"/>
        <v>10</v>
      </c>
      <c r="E148" s="106">
        <f t="shared" si="9"/>
        <v>4.0116659245084708E-3</v>
      </c>
    </row>
    <row r="149" spans="1:5" ht="14.1" customHeight="1" x14ac:dyDescent="0.2">
      <c r="A149" s="78" t="s">
        <v>320</v>
      </c>
      <c r="B149" s="182">
        <v>0</v>
      </c>
      <c r="C149" s="183">
        <v>1</v>
      </c>
      <c r="D149" s="187">
        <f t="shared" si="8"/>
        <v>1</v>
      </c>
      <c r="E149" s="106">
        <f t="shared" si="9"/>
        <v>4.0116659245084706E-4</v>
      </c>
    </row>
    <row r="150" spans="1:5" ht="14.1" customHeight="1" x14ac:dyDescent="0.2">
      <c r="A150" s="78" t="s">
        <v>220</v>
      </c>
      <c r="B150" s="182">
        <v>11</v>
      </c>
      <c r="C150" s="183">
        <v>15</v>
      </c>
      <c r="D150" s="187">
        <f t="shared" si="8"/>
        <v>26</v>
      </c>
      <c r="E150" s="106">
        <f t="shared" si="9"/>
        <v>1.0430331403722024E-2</v>
      </c>
    </row>
    <row r="151" spans="1:5" ht="14.1" customHeight="1" x14ac:dyDescent="0.2">
      <c r="A151" s="78" t="s">
        <v>56</v>
      </c>
      <c r="B151" s="182">
        <v>862</v>
      </c>
      <c r="C151" s="183">
        <v>1039</v>
      </c>
      <c r="D151" s="187">
        <f t="shared" si="8"/>
        <v>1901</v>
      </c>
      <c r="E151" s="106">
        <f t="shared" si="9"/>
        <v>0.76261769224906029</v>
      </c>
    </row>
    <row r="152" spans="1:5" ht="14.1" customHeight="1" thickBot="1" x14ac:dyDescent="0.25">
      <c r="A152" s="78" t="s">
        <v>159</v>
      </c>
      <c r="B152" s="182">
        <v>1</v>
      </c>
      <c r="C152" s="183">
        <v>2</v>
      </c>
      <c r="D152" s="187">
        <f t="shared" si="8"/>
        <v>3</v>
      </c>
      <c r="E152" s="106">
        <f t="shared" si="9"/>
        <v>1.2034997773525413E-3</v>
      </c>
    </row>
    <row r="153" spans="1:5" ht="14.1" customHeight="1" thickBot="1" x14ac:dyDescent="0.25">
      <c r="A153" s="103" t="s">
        <v>74</v>
      </c>
      <c r="B153" s="185">
        <f>SUM(B4:B152)</f>
        <v>87711</v>
      </c>
      <c r="C153" s="186">
        <f>SUM(C4:C152)</f>
        <v>161562</v>
      </c>
      <c r="D153" s="242">
        <f>SUM(D4:D152)</f>
        <v>249273</v>
      </c>
      <c r="E153" s="243">
        <f>SUM(E4:E152)</f>
        <v>100.00000000000001</v>
      </c>
    </row>
    <row r="154" spans="1:5" ht="14.1" customHeight="1" x14ac:dyDescent="0.2"/>
    <row r="155" spans="1:5" ht="15" customHeight="1" x14ac:dyDescent="0.2"/>
  </sheetData>
  <sortState ref="A5:D152">
    <sortCondition ref="A4:A152"/>
  </sortState>
  <phoneticPr fontId="4" type="noConversion"/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5">
    <tabColor rgb="FF99CC00"/>
  </sheetPr>
  <dimension ref="A1:N151"/>
  <sheetViews>
    <sheetView zoomScaleNormal="100" workbookViewId="0">
      <selection activeCell="F2" sqref="F2"/>
    </sheetView>
  </sheetViews>
  <sheetFormatPr defaultColWidth="9.140625" defaultRowHeight="12" x14ac:dyDescent="0.2"/>
  <cols>
    <col min="1" max="1" width="31.42578125" style="49" customWidth="1"/>
    <col min="2" max="13" width="7.7109375" style="49" customWidth="1"/>
    <col min="14" max="16384" width="9.140625" style="49"/>
  </cols>
  <sheetData>
    <row r="1" spans="1:13" ht="12.75" customHeight="1" x14ac:dyDescent="0.2">
      <c r="A1" s="72" t="s">
        <v>334</v>
      </c>
    </row>
    <row r="2" spans="1:13" ht="12.75" customHeight="1" thickBot="1" x14ac:dyDescent="0.25">
      <c r="A2" s="73" t="s">
        <v>276</v>
      </c>
    </row>
    <row r="3" spans="1:13" ht="34.5" customHeight="1" x14ac:dyDescent="0.2">
      <c r="A3" s="381" t="s">
        <v>0</v>
      </c>
      <c r="B3" s="383" t="s">
        <v>105</v>
      </c>
      <c r="C3" s="384"/>
      <c r="D3" s="385"/>
      <c r="E3" s="378" t="s">
        <v>106</v>
      </c>
      <c r="F3" s="379"/>
      <c r="G3" s="380" t="s">
        <v>109</v>
      </c>
      <c r="H3" s="383" t="s">
        <v>68</v>
      </c>
      <c r="I3" s="384"/>
      <c r="J3" s="385"/>
      <c r="K3" s="375" t="s">
        <v>187</v>
      </c>
      <c r="L3" s="376"/>
      <c r="M3" s="377"/>
    </row>
    <row r="4" spans="1:13" ht="12.75" customHeight="1" thickBot="1" x14ac:dyDescent="0.25">
      <c r="A4" s="382" t="s">
        <v>107</v>
      </c>
      <c r="B4" s="107" t="s">
        <v>81</v>
      </c>
      <c r="C4" s="108" t="s">
        <v>82</v>
      </c>
      <c r="D4" s="109" t="s">
        <v>2</v>
      </c>
      <c r="E4" s="107" t="s">
        <v>81</v>
      </c>
      <c r="F4" s="108" t="s">
        <v>82</v>
      </c>
      <c r="G4" s="109" t="s">
        <v>2</v>
      </c>
      <c r="H4" s="107" t="s">
        <v>81</v>
      </c>
      <c r="I4" s="108" t="s">
        <v>82</v>
      </c>
      <c r="J4" s="255" t="s">
        <v>2</v>
      </c>
      <c r="K4" s="107" t="s">
        <v>81</v>
      </c>
      <c r="L4" s="108" t="s">
        <v>82</v>
      </c>
      <c r="M4" s="109" t="s">
        <v>2</v>
      </c>
    </row>
    <row r="5" spans="1:13" ht="14.1" customHeight="1" x14ac:dyDescent="0.2">
      <c r="A5" s="88" t="s">
        <v>4</v>
      </c>
      <c r="B5" s="177">
        <v>6</v>
      </c>
      <c r="C5" s="178">
        <v>20</v>
      </c>
      <c r="D5" s="179">
        <f t="shared" ref="D5:D36" si="0">SUM(B5:C5)</f>
        <v>26</v>
      </c>
      <c r="E5" s="177">
        <v>0</v>
      </c>
      <c r="F5" s="178">
        <v>2</v>
      </c>
      <c r="G5" s="179">
        <f t="shared" ref="G5:G35" si="1">SUM(E5:F5)</f>
        <v>2</v>
      </c>
      <c r="H5" s="177">
        <v>0</v>
      </c>
      <c r="I5" s="178">
        <v>1</v>
      </c>
      <c r="J5" s="321">
        <f t="shared" ref="J5:J36" si="2">SUM(H5:I5)</f>
        <v>1</v>
      </c>
      <c r="K5" s="311">
        <v>0</v>
      </c>
      <c r="L5" s="178">
        <v>1</v>
      </c>
      <c r="M5" s="189">
        <f t="shared" ref="M5:M36" si="3">SUM(K5:L5)</f>
        <v>1</v>
      </c>
    </row>
    <row r="6" spans="1:13" ht="14.1" customHeight="1" x14ac:dyDescent="0.2">
      <c r="A6" s="78" t="s">
        <v>129</v>
      </c>
      <c r="B6" s="182">
        <v>11</v>
      </c>
      <c r="C6" s="183">
        <v>109</v>
      </c>
      <c r="D6" s="179">
        <f t="shared" si="0"/>
        <v>120</v>
      </c>
      <c r="E6" s="182">
        <v>7</v>
      </c>
      <c r="F6" s="183">
        <v>46</v>
      </c>
      <c r="G6" s="179">
        <f t="shared" si="1"/>
        <v>53</v>
      </c>
      <c r="H6" s="182">
        <v>1</v>
      </c>
      <c r="I6" s="183">
        <v>13</v>
      </c>
      <c r="J6" s="179">
        <f t="shared" si="2"/>
        <v>14</v>
      </c>
      <c r="K6" s="180">
        <v>5</v>
      </c>
      <c r="L6" s="183">
        <v>16</v>
      </c>
      <c r="M6" s="189">
        <f t="shared" si="3"/>
        <v>21</v>
      </c>
    </row>
    <row r="7" spans="1:13" ht="14.1" customHeight="1" x14ac:dyDescent="0.2">
      <c r="A7" s="78" t="s">
        <v>5</v>
      </c>
      <c r="B7" s="182">
        <v>48</v>
      </c>
      <c r="C7" s="183">
        <v>241</v>
      </c>
      <c r="D7" s="179">
        <f t="shared" si="0"/>
        <v>289</v>
      </c>
      <c r="E7" s="182">
        <v>3</v>
      </c>
      <c r="F7" s="183">
        <v>39</v>
      </c>
      <c r="G7" s="179">
        <f t="shared" si="1"/>
        <v>42</v>
      </c>
      <c r="H7" s="182">
        <v>1</v>
      </c>
      <c r="I7" s="183">
        <v>9</v>
      </c>
      <c r="J7" s="179">
        <f t="shared" si="2"/>
        <v>10</v>
      </c>
      <c r="K7" s="180">
        <v>4</v>
      </c>
      <c r="L7" s="183">
        <v>32</v>
      </c>
      <c r="M7" s="189">
        <f t="shared" si="3"/>
        <v>36</v>
      </c>
    </row>
    <row r="8" spans="1:13" ht="14.1" customHeight="1" x14ac:dyDescent="0.2">
      <c r="A8" s="78" t="s">
        <v>160</v>
      </c>
      <c r="B8" s="182">
        <v>6</v>
      </c>
      <c r="C8" s="183">
        <v>21</v>
      </c>
      <c r="D8" s="179">
        <f t="shared" si="0"/>
        <v>27</v>
      </c>
      <c r="E8" s="182">
        <v>3</v>
      </c>
      <c r="F8" s="183">
        <v>7</v>
      </c>
      <c r="G8" s="179">
        <f t="shared" si="1"/>
        <v>10</v>
      </c>
      <c r="H8" s="182">
        <v>0</v>
      </c>
      <c r="I8" s="183">
        <v>1</v>
      </c>
      <c r="J8" s="179">
        <f t="shared" si="2"/>
        <v>1</v>
      </c>
      <c r="K8" s="180">
        <v>2</v>
      </c>
      <c r="L8" s="183">
        <v>2</v>
      </c>
      <c r="M8" s="189">
        <f t="shared" si="3"/>
        <v>4</v>
      </c>
    </row>
    <row r="9" spans="1:13" ht="14.1" customHeight="1" x14ac:dyDescent="0.2">
      <c r="A9" s="78" t="s">
        <v>130</v>
      </c>
      <c r="B9" s="182">
        <v>2</v>
      </c>
      <c r="C9" s="183">
        <v>8</v>
      </c>
      <c r="D9" s="179">
        <f t="shared" si="0"/>
        <v>10</v>
      </c>
      <c r="E9" s="182">
        <v>3</v>
      </c>
      <c r="F9" s="183">
        <v>4</v>
      </c>
      <c r="G9" s="179">
        <f t="shared" si="1"/>
        <v>7</v>
      </c>
      <c r="H9" s="182">
        <v>2</v>
      </c>
      <c r="I9" s="183">
        <v>1</v>
      </c>
      <c r="J9" s="179">
        <f t="shared" si="2"/>
        <v>3</v>
      </c>
      <c r="K9" s="180">
        <v>3</v>
      </c>
      <c r="L9" s="183">
        <v>2</v>
      </c>
      <c r="M9" s="189">
        <f t="shared" si="3"/>
        <v>5</v>
      </c>
    </row>
    <row r="10" spans="1:13" ht="14.1" customHeight="1" x14ac:dyDescent="0.2">
      <c r="A10" s="78" t="s">
        <v>131</v>
      </c>
      <c r="B10" s="182">
        <v>49</v>
      </c>
      <c r="C10" s="183">
        <v>119</v>
      </c>
      <c r="D10" s="179">
        <f t="shared" si="0"/>
        <v>168</v>
      </c>
      <c r="E10" s="182">
        <v>14</v>
      </c>
      <c r="F10" s="183">
        <v>41</v>
      </c>
      <c r="G10" s="179">
        <f t="shared" si="1"/>
        <v>55</v>
      </c>
      <c r="H10" s="182">
        <v>6</v>
      </c>
      <c r="I10" s="183">
        <v>8</v>
      </c>
      <c r="J10" s="179">
        <f t="shared" si="2"/>
        <v>14</v>
      </c>
      <c r="K10" s="180">
        <v>16</v>
      </c>
      <c r="L10" s="183">
        <v>62</v>
      </c>
      <c r="M10" s="189">
        <f t="shared" si="3"/>
        <v>78</v>
      </c>
    </row>
    <row r="11" spans="1:13" ht="14.1" customHeight="1" x14ac:dyDescent="0.2">
      <c r="A11" s="78" t="s">
        <v>6</v>
      </c>
      <c r="B11" s="182">
        <v>193</v>
      </c>
      <c r="C11" s="183">
        <v>353</v>
      </c>
      <c r="D11" s="179">
        <f t="shared" si="0"/>
        <v>546</v>
      </c>
      <c r="E11" s="182">
        <v>34</v>
      </c>
      <c r="F11" s="183">
        <v>98</v>
      </c>
      <c r="G11" s="179">
        <f t="shared" si="1"/>
        <v>132</v>
      </c>
      <c r="H11" s="182">
        <v>14</v>
      </c>
      <c r="I11" s="183">
        <v>26</v>
      </c>
      <c r="J11" s="179">
        <f t="shared" si="2"/>
        <v>40</v>
      </c>
      <c r="K11" s="180">
        <v>30</v>
      </c>
      <c r="L11" s="183">
        <v>66</v>
      </c>
      <c r="M11" s="189">
        <f t="shared" si="3"/>
        <v>96</v>
      </c>
    </row>
    <row r="12" spans="1:13" ht="14.1" customHeight="1" x14ac:dyDescent="0.2">
      <c r="A12" s="78" t="s">
        <v>132</v>
      </c>
      <c r="B12" s="182">
        <v>13</v>
      </c>
      <c r="C12" s="183">
        <v>33</v>
      </c>
      <c r="D12" s="179">
        <f t="shared" si="0"/>
        <v>46</v>
      </c>
      <c r="E12" s="182">
        <v>2</v>
      </c>
      <c r="F12" s="183">
        <v>4</v>
      </c>
      <c r="G12" s="179">
        <f t="shared" si="1"/>
        <v>6</v>
      </c>
      <c r="H12" s="182">
        <v>1</v>
      </c>
      <c r="I12" s="183">
        <v>0</v>
      </c>
      <c r="J12" s="179">
        <f t="shared" si="2"/>
        <v>1</v>
      </c>
      <c r="K12" s="180">
        <v>6</v>
      </c>
      <c r="L12" s="183">
        <v>9</v>
      </c>
      <c r="M12" s="189">
        <f t="shared" si="3"/>
        <v>15</v>
      </c>
    </row>
    <row r="13" spans="1:13" ht="14.1" customHeight="1" x14ac:dyDescent="0.2">
      <c r="A13" s="78" t="s">
        <v>7</v>
      </c>
      <c r="B13" s="182">
        <v>286</v>
      </c>
      <c r="C13" s="183">
        <v>955</v>
      </c>
      <c r="D13" s="179">
        <f t="shared" si="0"/>
        <v>1241</v>
      </c>
      <c r="E13" s="182">
        <v>56</v>
      </c>
      <c r="F13" s="183">
        <v>367</v>
      </c>
      <c r="G13" s="179">
        <f t="shared" si="1"/>
        <v>423</v>
      </c>
      <c r="H13" s="182">
        <v>6</v>
      </c>
      <c r="I13" s="183">
        <v>80</v>
      </c>
      <c r="J13" s="179">
        <f t="shared" si="2"/>
        <v>86</v>
      </c>
      <c r="K13" s="180">
        <v>38</v>
      </c>
      <c r="L13" s="183">
        <v>254</v>
      </c>
      <c r="M13" s="189">
        <f t="shared" si="3"/>
        <v>292</v>
      </c>
    </row>
    <row r="14" spans="1:13" ht="14.1" customHeight="1" x14ac:dyDescent="0.2">
      <c r="A14" s="78" t="s">
        <v>162</v>
      </c>
      <c r="B14" s="182">
        <v>1</v>
      </c>
      <c r="C14" s="183">
        <v>2</v>
      </c>
      <c r="D14" s="179">
        <f t="shared" si="0"/>
        <v>3</v>
      </c>
      <c r="E14" s="182">
        <v>0</v>
      </c>
      <c r="F14" s="183">
        <v>2</v>
      </c>
      <c r="G14" s="179">
        <f t="shared" si="1"/>
        <v>2</v>
      </c>
      <c r="H14" s="182">
        <v>0</v>
      </c>
      <c r="I14" s="183">
        <v>0</v>
      </c>
      <c r="J14" s="179">
        <f t="shared" si="2"/>
        <v>0</v>
      </c>
      <c r="K14" s="311">
        <v>0</v>
      </c>
      <c r="L14" s="313">
        <v>0</v>
      </c>
      <c r="M14" s="189">
        <f t="shared" si="3"/>
        <v>0</v>
      </c>
    </row>
    <row r="15" spans="1:13" ht="14.1" customHeight="1" x14ac:dyDescent="0.2">
      <c r="A15" s="78" t="s">
        <v>8</v>
      </c>
      <c r="B15" s="182">
        <v>170</v>
      </c>
      <c r="C15" s="183">
        <v>1239</v>
      </c>
      <c r="D15" s="179">
        <f t="shared" si="0"/>
        <v>1409</v>
      </c>
      <c r="E15" s="182">
        <v>23</v>
      </c>
      <c r="F15" s="183">
        <v>144</v>
      </c>
      <c r="G15" s="179">
        <f t="shared" si="1"/>
        <v>167</v>
      </c>
      <c r="H15" s="182">
        <v>8</v>
      </c>
      <c r="I15" s="183">
        <v>56</v>
      </c>
      <c r="J15" s="179">
        <f t="shared" si="2"/>
        <v>64</v>
      </c>
      <c r="K15" s="180">
        <v>15</v>
      </c>
      <c r="L15" s="183">
        <v>180</v>
      </c>
      <c r="M15" s="189">
        <f t="shared" si="3"/>
        <v>195</v>
      </c>
    </row>
    <row r="16" spans="1:13" ht="14.1" customHeight="1" x14ac:dyDescent="0.2">
      <c r="A16" s="78" t="s">
        <v>267</v>
      </c>
      <c r="B16" s="182">
        <v>0</v>
      </c>
      <c r="C16" s="183">
        <v>0</v>
      </c>
      <c r="D16" s="179">
        <f t="shared" si="0"/>
        <v>0</v>
      </c>
      <c r="E16" s="182">
        <v>0</v>
      </c>
      <c r="F16" s="183">
        <v>0</v>
      </c>
      <c r="G16" s="179">
        <f t="shared" si="1"/>
        <v>0</v>
      </c>
      <c r="H16" s="182">
        <v>0</v>
      </c>
      <c r="I16" s="183">
        <v>0</v>
      </c>
      <c r="J16" s="179">
        <f t="shared" si="2"/>
        <v>0</v>
      </c>
      <c r="K16" s="311">
        <v>0</v>
      </c>
      <c r="L16" s="183">
        <v>1</v>
      </c>
      <c r="M16" s="189">
        <f t="shared" si="3"/>
        <v>1</v>
      </c>
    </row>
    <row r="17" spans="1:14" ht="14.1" customHeight="1" x14ac:dyDescent="0.2">
      <c r="A17" s="78" t="s">
        <v>189</v>
      </c>
      <c r="B17" s="182">
        <v>0</v>
      </c>
      <c r="C17" s="183">
        <v>0</v>
      </c>
      <c r="D17" s="179">
        <f t="shared" si="0"/>
        <v>0</v>
      </c>
      <c r="E17" s="182">
        <v>1</v>
      </c>
      <c r="F17" s="183">
        <v>0</v>
      </c>
      <c r="G17" s="179">
        <f t="shared" si="1"/>
        <v>1</v>
      </c>
      <c r="H17" s="182">
        <v>0</v>
      </c>
      <c r="I17" s="183">
        <v>0</v>
      </c>
      <c r="J17" s="179">
        <f t="shared" si="2"/>
        <v>0</v>
      </c>
      <c r="K17" s="311">
        <v>0</v>
      </c>
      <c r="L17" s="313">
        <v>0</v>
      </c>
      <c r="M17" s="189">
        <f t="shared" si="3"/>
        <v>0</v>
      </c>
    </row>
    <row r="18" spans="1:14" ht="14.1" customHeight="1" x14ac:dyDescent="0.2">
      <c r="A18" s="78" t="s">
        <v>190</v>
      </c>
      <c r="B18" s="182">
        <v>1</v>
      </c>
      <c r="C18" s="183">
        <v>2</v>
      </c>
      <c r="D18" s="179">
        <f t="shared" si="0"/>
        <v>3</v>
      </c>
      <c r="E18" s="182">
        <v>1</v>
      </c>
      <c r="F18" s="183">
        <v>0</v>
      </c>
      <c r="G18" s="179">
        <f t="shared" si="1"/>
        <v>1</v>
      </c>
      <c r="H18" s="182">
        <v>0</v>
      </c>
      <c r="I18" s="183">
        <v>0</v>
      </c>
      <c r="J18" s="179">
        <f t="shared" si="2"/>
        <v>0</v>
      </c>
      <c r="K18" s="311">
        <v>0</v>
      </c>
      <c r="L18" s="313">
        <v>0</v>
      </c>
      <c r="M18" s="189">
        <f t="shared" si="3"/>
        <v>0</v>
      </c>
    </row>
    <row r="19" spans="1:14" ht="14.1" customHeight="1" x14ac:dyDescent="0.2">
      <c r="A19" s="78" t="s">
        <v>9</v>
      </c>
      <c r="B19" s="182">
        <v>2</v>
      </c>
      <c r="C19" s="183">
        <v>2</v>
      </c>
      <c r="D19" s="179">
        <f t="shared" si="0"/>
        <v>4</v>
      </c>
      <c r="E19" s="182">
        <v>0</v>
      </c>
      <c r="F19" s="183">
        <v>1</v>
      </c>
      <c r="G19" s="179">
        <f t="shared" si="1"/>
        <v>1</v>
      </c>
      <c r="H19" s="182">
        <v>1</v>
      </c>
      <c r="I19" s="183">
        <v>2</v>
      </c>
      <c r="J19" s="179">
        <f t="shared" si="2"/>
        <v>3</v>
      </c>
      <c r="K19" s="180">
        <v>2</v>
      </c>
      <c r="L19" s="183">
        <v>4</v>
      </c>
      <c r="M19" s="189">
        <f t="shared" si="3"/>
        <v>6</v>
      </c>
    </row>
    <row r="20" spans="1:14" ht="14.1" customHeight="1" x14ac:dyDescent="0.2">
      <c r="A20" s="78" t="s">
        <v>221</v>
      </c>
      <c r="B20" s="182">
        <v>0</v>
      </c>
      <c r="C20" s="183">
        <v>1</v>
      </c>
      <c r="D20" s="179">
        <f t="shared" si="0"/>
        <v>1</v>
      </c>
      <c r="E20" s="182">
        <v>0</v>
      </c>
      <c r="F20" s="183">
        <v>0</v>
      </c>
      <c r="G20" s="179">
        <f t="shared" si="1"/>
        <v>0</v>
      </c>
      <c r="H20" s="182">
        <v>0</v>
      </c>
      <c r="I20" s="183">
        <v>0</v>
      </c>
      <c r="J20" s="179">
        <f t="shared" si="2"/>
        <v>0</v>
      </c>
      <c r="K20" s="311">
        <v>0</v>
      </c>
      <c r="L20" s="313">
        <v>0</v>
      </c>
      <c r="M20" s="189">
        <f t="shared" si="3"/>
        <v>0</v>
      </c>
    </row>
    <row r="21" spans="1:14" ht="14.1" customHeight="1" x14ac:dyDescent="0.2">
      <c r="A21" s="78" t="s">
        <v>10</v>
      </c>
      <c r="B21" s="182">
        <v>6115</v>
      </c>
      <c r="C21" s="183">
        <v>8387</v>
      </c>
      <c r="D21" s="179">
        <f t="shared" si="0"/>
        <v>14502</v>
      </c>
      <c r="E21" s="182">
        <v>709</v>
      </c>
      <c r="F21" s="183">
        <v>909</v>
      </c>
      <c r="G21" s="179">
        <f t="shared" si="1"/>
        <v>1618</v>
      </c>
      <c r="H21" s="182">
        <v>175</v>
      </c>
      <c r="I21" s="183">
        <v>294</v>
      </c>
      <c r="J21" s="179">
        <f t="shared" si="2"/>
        <v>469</v>
      </c>
      <c r="K21" s="180">
        <v>360</v>
      </c>
      <c r="L21" s="183">
        <v>933</v>
      </c>
      <c r="M21" s="189">
        <f t="shared" si="3"/>
        <v>1293</v>
      </c>
    </row>
    <row r="22" spans="1:14" ht="14.1" customHeight="1" x14ac:dyDescent="0.2">
      <c r="A22" s="78" t="s">
        <v>133</v>
      </c>
      <c r="B22" s="182">
        <v>9</v>
      </c>
      <c r="C22" s="183">
        <v>7</v>
      </c>
      <c r="D22" s="179">
        <f t="shared" si="0"/>
        <v>16</v>
      </c>
      <c r="E22" s="182">
        <v>1</v>
      </c>
      <c r="F22" s="183">
        <v>0</v>
      </c>
      <c r="G22" s="179">
        <f t="shared" si="1"/>
        <v>1</v>
      </c>
      <c r="H22" s="182">
        <v>0</v>
      </c>
      <c r="I22" s="183">
        <v>2</v>
      </c>
      <c r="J22" s="179">
        <f t="shared" si="2"/>
        <v>2</v>
      </c>
      <c r="K22" s="311">
        <v>0</v>
      </c>
      <c r="L22" s="183">
        <v>1</v>
      </c>
      <c r="M22" s="189">
        <f t="shared" si="3"/>
        <v>1</v>
      </c>
    </row>
    <row r="23" spans="1:14" ht="14.1" customHeight="1" x14ac:dyDescent="0.2">
      <c r="A23" s="78" t="s">
        <v>134</v>
      </c>
      <c r="B23" s="182">
        <v>2</v>
      </c>
      <c r="C23" s="183">
        <v>10</v>
      </c>
      <c r="D23" s="179">
        <f t="shared" si="0"/>
        <v>12</v>
      </c>
      <c r="E23" s="182">
        <v>0</v>
      </c>
      <c r="F23" s="183">
        <v>1</v>
      </c>
      <c r="G23" s="179">
        <f t="shared" si="1"/>
        <v>1</v>
      </c>
      <c r="H23" s="182">
        <v>0</v>
      </c>
      <c r="I23" s="183">
        <v>1</v>
      </c>
      <c r="J23" s="179">
        <f t="shared" si="2"/>
        <v>1</v>
      </c>
      <c r="K23" s="311">
        <v>0</v>
      </c>
      <c r="L23" s="183">
        <v>3</v>
      </c>
      <c r="M23" s="189">
        <f t="shared" si="3"/>
        <v>3</v>
      </c>
    </row>
    <row r="24" spans="1:14" ht="14.1" customHeight="1" x14ac:dyDescent="0.2">
      <c r="A24" s="78" t="s">
        <v>222</v>
      </c>
      <c r="B24" s="182">
        <v>0</v>
      </c>
      <c r="C24" s="183">
        <v>2</v>
      </c>
      <c r="D24" s="179">
        <f t="shared" si="0"/>
        <v>2</v>
      </c>
      <c r="E24" s="182">
        <v>0</v>
      </c>
      <c r="F24" s="183">
        <v>0</v>
      </c>
      <c r="G24" s="179">
        <f t="shared" si="1"/>
        <v>0</v>
      </c>
      <c r="H24" s="182">
        <v>0</v>
      </c>
      <c r="I24" s="183">
        <v>0</v>
      </c>
      <c r="J24" s="179">
        <f t="shared" si="2"/>
        <v>0</v>
      </c>
      <c r="K24" s="180">
        <v>1</v>
      </c>
      <c r="L24" s="183">
        <v>1</v>
      </c>
      <c r="M24" s="189">
        <f t="shared" si="3"/>
        <v>2</v>
      </c>
    </row>
    <row r="25" spans="1:14" ht="14.1" customHeight="1" x14ac:dyDescent="0.2">
      <c r="A25" s="78" t="s">
        <v>57</v>
      </c>
      <c r="B25" s="182">
        <v>95</v>
      </c>
      <c r="C25" s="183">
        <v>132</v>
      </c>
      <c r="D25" s="179">
        <f t="shared" si="0"/>
        <v>227</v>
      </c>
      <c r="E25" s="182">
        <v>7</v>
      </c>
      <c r="F25" s="183">
        <v>24</v>
      </c>
      <c r="G25" s="179">
        <f t="shared" si="1"/>
        <v>31</v>
      </c>
      <c r="H25" s="182">
        <v>4</v>
      </c>
      <c r="I25" s="183">
        <v>13</v>
      </c>
      <c r="J25" s="179">
        <f t="shared" si="2"/>
        <v>17</v>
      </c>
      <c r="K25" s="180">
        <v>12</v>
      </c>
      <c r="L25" s="183">
        <v>38</v>
      </c>
      <c r="M25" s="189">
        <f t="shared" si="3"/>
        <v>50</v>
      </c>
    </row>
    <row r="26" spans="1:14" ht="14.1" customHeight="1" x14ac:dyDescent="0.2">
      <c r="A26" s="78" t="s">
        <v>266</v>
      </c>
      <c r="B26" s="182">
        <v>0</v>
      </c>
      <c r="C26" s="183">
        <v>1</v>
      </c>
      <c r="D26" s="179">
        <f t="shared" si="0"/>
        <v>1</v>
      </c>
      <c r="E26" s="182">
        <v>0</v>
      </c>
      <c r="F26" s="183">
        <v>0</v>
      </c>
      <c r="G26" s="179">
        <f t="shared" si="1"/>
        <v>0</v>
      </c>
      <c r="H26" s="182">
        <v>0</v>
      </c>
      <c r="I26" s="183">
        <v>0</v>
      </c>
      <c r="J26" s="179">
        <f t="shared" si="2"/>
        <v>0</v>
      </c>
      <c r="K26" s="180">
        <v>1</v>
      </c>
      <c r="L26" s="313">
        <v>0</v>
      </c>
      <c r="M26" s="189">
        <f t="shared" si="3"/>
        <v>1</v>
      </c>
    </row>
    <row r="27" spans="1:14" ht="14.1" customHeight="1" x14ac:dyDescent="0.2">
      <c r="A27" s="78" t="s">
        <v>12</v>
      </c>
      <c r="B27" s="182">
        <v>17</v>
      </c>
      <c r="C27" s="183">
        <v>7</v>
      </c>
      <c r="D27" s="179">
        <f t="shared" si="0"/>
        <v>24</v>
      </c>
      <c r="E27" s="182">
        <v>3</v>
      </c>
      <c r="F27" s="183">
        <v>1</v>
      </c>
      <c r="G27" s="179">
        <f t="shared" si="1"/>
        <v>4</v>
      </c>
      <c r="H27" s="182">
        <v>1</v>
      </c>
      <c r="I27" s="183">
        <v>0</v>
      </c>
      <c r="J27" s="179">
        <f t="shared" si="2"/>
        <v>1</v>
      </c>
      <c r="K27" s="311">
        <v>0</v>
      </c>
      <c r="L27" s="183">
        <v>2</v>
      </c>
      <c r="M27" s="189">
        <f t="shared" si="3"/>
        <v>2</v>
      </c>
    </row>
    <row r="28" spans="1:14" ht="14.1" customHeight="1" x14ac:dyDescent="0.2">
      <c r="A28" s="78" t="s">
        <v>135</v>
      </c>
      <c r="B28" s="182">
        <v>2</v>
      </c>
      <c r="C28" s="183">
        <v>25</v>
      </c>
      <c r="D28" s="179">
        <f t="shared" si="0"/>
        <v>27</v>
      </c>
      <c r="E28" s="182">
        <v>2</v>
      </c>
      <c r="F28" s="183">
        <v>2</v>
      </c>
      <c r="G28" s="179">
        <f t="shared" si="1"/>
        <v>4</v>
      </c>
      <c r="H28" s="182">
        <v>0</v>
      </c>
      <c r="I28" s="183">
        <v>0</v>
      </c>
      <c r="J28" s="179">
        <f t="shared" si="2"/>
        <v>0</v>
      </c>
      <c r="K28" s="180">
        <v>2</v>
      </c>
      <c r="L28" s="183">
        <v>4</v>
      </c>
      <c r="M28" s="189">
        <f t="shared" si="3"/>
        <v>6</v>
      </c>
    </row>
    <row r="29" spans="1:14" ht="14.1" customHeight="1" x14ac:dyDescent="0.2">
      <c r="A29" s="78" t="s">
        <v>13</v>
      </c>
      <c r="B29" s="182">
        <v>380</v>
      </c>
      <c r="C29" s="183">
        <v>525</v>
      </c>
      <c r="D29" s="179">
        <f t="shared" si="0"/>
        <v>905</v>
      </c>
      <c r="E29" s="182">
        <v>94</v>
      </c>
      <c r="F29" s="183">
        <v>100</v>
      </c>
      <c r="G29" s="179">
        <f t="shared" si="1"/>
        <v>194</v>
      </c>
      <c r="H29" s="182">
        <v>20</v>
      </c>
      <c r="I29" s="183">
        <v>35</v>
      </c>
      <c r="J29" s="179">
        <f t="shared" si="2"/>
        <v>55</v>
      </c>
      <c r="K29" s="180">
        <v>77</v>
      </c>
      <c r="L29" s="183">
        <v>145</v>
      </c>
      <c r="M29" s="189">
        <f t="shared" si="3"/>
        <v>222</v>
      </c>
    </row>
    <row r="30" spans="1:14" ht="14.1" customHeight="1" x14ac:dyDescent="0.2">
      <c r="A30" s="78" t="s">
        <v>192</v>
      </c>
      <c r="B30" s="182">
        <v>0</v>
      </c>
      <c r="C30" s="183">
        <v>3</v>
      </c>
      <c r="D30" s="179">
        <f t="shared" si="0"/>
        <v>3</v>
      </c>
      <c r="E30" s="182">
        <v>0</v>
      </c>
      <c r="F30" s="183">
        <v>0</v>
      </c>
      <c r="G30" s="179">
        <f t="shared" si="1"/>
        <v>0</v>
      </c>
      <c r="H30" s="182">
        <v>0</v>
      </c>
      <c r="I30" s="183">
        <v>0</v>
      </c>
      <c r="J30" s="179">
        <f t="shared" si="2"/>
        <v>0</v>
      </c>
      <c r="K30" s="180">
        <v>1</v>
      </c>
      <c r="L30" s="313">
        <v>0</v>
      </c>
      <c r="M30" s="189">
        <f t="shared" si="3"/>
        <v>1</v>
      </c>
    </row>
    <row r="31" spans="1:14" ht="14.1" customHeight="1" x14ac:dyDescent="0.2">
      <c r="A31" s="78" t="s">
        <v>164</v>
      </c>
      <c r="B31" s="182">
        <v>2</v>
      </c>
      <c r="C31" s="183">
        <v>5</v>
      </c>
      <c r="D31" s="179">
        <f t="shared" si="0"/>
        <v>7</v>
      </c>
      <c r="E31" s="182">
        <v>0</v>
      </c>
      <c r="F31" s="183">
        <v>0</v>
      </c>
      <c r="G31" s="179">
        <f t="shared" si="1"/>
        <v>0</v>
      </c>
      <c r="H31" s="182">
        <v>1</v>
      </c>
      <c r="I31" s="183">
        <v>0</v>
      </c>
      <c r="J31" s="179">
        <f t="shared" si="2"/>
        <v>1</v>
      </c>
      <c r="K31" s="311">
        <v>0</v>
      </c>
      <c r="L31" s="183">
        <v>1</v>
      </c>
      <c r="M31" s="189">
        <f t="shared" si="3"/>
        <v>1</v>
      </c>
    </row>
    <row r="32" spans="1:14" ht="14.1" customHeight="1" x14ac:dyDescent="0.2">
      <c r="A32" s="78" t="s">
        <v>78</v>
      </c>
      <c r="B32" s="182">
        <v>13</v>
      </c>
      <c r="C32" s="183">
        <v>31</v>
      </c>
      <c r="D32" s="179">
        <f t="shared" si="0"/>
        <v>44</v>
      </c>
      <c r="E32" s="182">
        <v>6</v>
      </c>
      <c r="F32" s="183">
        <v>5</v>
      </c>
      <c r="G32" s="179">
        <f t="shared" si="1"/>
        <v>11</v>
      </c>
      <c r="H32" s="182">
        <v>0</v>
      </c>
      <c r="I32" s="183">
        <v>0</v>
      </c>
      <c r="J32" s="179">
        <f t="shared" si="2"/>
        <v>0</v>
      </c>
      <c r="K32" s="180">
        <v>1</v>
      </c>
      <c r="L32" s="313">
        <v>0</v>
      </c>
      <c r="M32" s="189">
        <f t="shared" si="3"/>
        <v>1</v>
      </c>
      <c r="N32" s="316"/>
    </row>
    <row r="33" spans="1:13" ht="14.1" customHeight="1" x14ac:dyDescent="0.2">
      <c r="A33" s="78" t="s">
        <v>194</v>
      </c>
      <c r="B33" s="182">
        <v>4</v>
      </c>
      <c r="C33" s="183">
        <v>10</v>
      </c>
      <c r="D33" s="179">
        <f t="shared" si="0"/>
        <v>14</v>
      </c>
      <c r="E33" s="182">
        <v>1</v>
      </c>
      <c r="F33" s="183">
        <v>2</v>
      </c>
      <c r="G33" s="179">
        <f t="shared" si="1"/>
        <v>3</v>
      </c>
      <c r="H33" s="182">
        <v>0</v>
      </c>
      <c r="I33" s="183">
        <v>0</v>
      </c>
      <c r="J33" s="179">
        <f t="shared" si="2"/>
        <v>0</v>
      </c>
      <c r="K33" s="311">
        <v>0</v>
      </c>
      <c r="L33" s="313">
        <v>0</v>
      </c>
      <c r="M33" s="189">
        <f t="shared" si="3"/>
        <v>0</v>
      </c>
    </row>
    <row r="34" spans="1:13" ht="14.1" customHeight="1" x14ac:dyDescent="0.2">
      <c r="A34" s="78" t="s">
        <v>136</v>
      </c>
      <c r="B34" s="182">
        <v>1</v>
      </c>
      <c r="C34" s="183">
        <v>4</v>
      </c>
      <c r="D34" s="179">
        <f t="shared" si="0"/>
        <v>5</v>
      </c>
      <c r="E34" s="182">
        <v>0</v>
      </c>
      <c r="F34" s="183">
        <v>0</v>
      </c>
      <c r="G34" s="179">
        <f t="shared" si="1"/>
        <v>0</v>
      </c>
      <c r="H34" s="182">
        <v>0</v>
      </c>
      <c r="I34" s="183">
        <v>1</v>
      </c>
      <c r="J34" s="179">
        <f t="shared" si="2"/>
        <v>1</v>
      </c>
      <c r="K34" s="311">
        <v>0</v>
      </c>
      <c r="L34" s="313">
        <v>0</v>
      </c>
      <c r="M34" s="189">
        <f t="shared" si="3"/>
        <v>0</v>
      </c>
    </row>
    <row r="35" spans="1:13" ht="14.1" customHeight="1" x14ac:dyDescent="0.2">
      <c r="A35" s="78" t="s">
        <v>14</v>
      </c>
      <c r="B35" s="182">
        <v>84</v>
      </c>
      <c r="C35" s="183">
        <v>251</v>
      </c>
      <c r="D35" s="179">
        <f t="shared" si="0"/>
        <v>335</v>
      </c>
      <c r="E35" s="182">
        <v>10</v>
      </c>
      <c r="F35" s="183">
        <v>44</v>
      </c>
      <c r="G35" s="179">
        <f t="shared" si="1"/>
        <v>54</v>
      </c>
      <c r="H35" s="182">
        <v>5</v>
      </c>
      <c r="I35" s="183">
        <v>17</v>
      </c>
      <c r="J35" s="179">
        <f t="shared" si="2"/>
        <v>22</v>
      </c>
      <c r="K35" s="180">
        <v>9</v>
      </c>
      <c r="L35" s="183">
        <v>35</v>
      </c>
      <c r="M35" s="189">
        <f t="shared" si="3"/>
        <v>44</v>
      </c>
    </row>
    <row r="36" spans="1:13" ht="14.1" customHeight="1" x14ac:dyDescent="0.2">
      <c r="A36" s="78" t="s">
        <v>137</v>
      </c>
      <c r="B36" s="182">
        <v>15</v>
      </c>
      <c r="C36" s="183">
        <v>24</v>
      </c>
      <c r="D36" s="179">
        <f t="shared" si="0"/>
        <v>39</v>
      </c>
      <c r="E36" s="182">
        <v>2</v>
      </c>
      <c r="F36" s="183">
        <v>4</v>
      </c>
      <c r="G36" s="179">
        <f t="shared" ref="G36:G67" si="4">SUM(E36:F36)</f>
        <v>6</v>
      </c>
      <c r="H36" s="182">
        <v>0</v>
      </c>
      <c r="I36" s="183">
        <v>0</v>
      </c>
      <c r="J36" s="179">
        <f t="shared" si="2"/>
        <v>0</v>
      </c>
      <c r="K36" s="180">
        <v>5</v>
      </c>
      <c r="L36" s="183">
        <v>2</v>
      </c>
      <c r="M36" s="189">
        <f t="shared" si="3"/>
        <v>7</v>
      </c>
    </row>
    <row r="37" spans="1:13" ht="14.1" customHeight="1" x14ac:dyDescent="0.2">
      <c r="A37" s="78" t="s">
        <v>15</v>
      </c>
      <c r="B37" s="182">
        <v>1</v>
      </c>
      <c r="C37" s="183">
        <v>1</v>
      </c>
      <c r="D37" s="179">
        <f t="shared" ref="D37:D68" si="5">SUM(B37:C37)</f>
        <v>2</v>
      </c>
      <c r="E37" s="182">
        <v>0</v>
      </c>
      <c r="F37" s="183">
        <v>0</v>
      </c>
      <c r="G37" s="179">
        <f t="shared" si="4"/>
        <v>0</v>
      </c>
      <c r="H37" s="182">
        <v>0</v>
      </c>
      <c r="I37" s="183">
        <v>0</v>
      </c>
      <c r="J37" s="179">
        <f t="shared" ref="J37:J68" si="6">SUM(H37:I37)</f>
        <v>0</v>
      </c>
      <c r="K37" s="311">
        <v>0</v>
      </c>
      <c r="L37" s="313">
        <v>0</v>
      </c>
      <c r="M37" s="189">
        <f t="shared" ref="M37:M68" si="7">SUM(K37:L37)</f>
        <v>0</v>
      </c>
    </row>
    <row r="38" spans="1:13" ht="14.1" customHeight="1" x14ac:dyDescent="0.2">
      <c r="A38" s="78" t="s">
        <v>272</v>
      </c>
      <c r="B38" s="182">
        <v>1</v>
      </c>
      <c r="C38" s="183">
        <v>0</v>
      </c>
      <c r="D38" s="179">
        <f t="shared" si="5"/>
        <v>1</v>
      </c>
      <c r="E38" s="182">
        <v>0</v>
      </c>
      <c r="F38" s="183">
        <v>0</v>
      </c>
      <c r="G38" s="179">
        <f t="shared" si="4"/>
        <v>0</v>
      </c>
      <c r="H38" s="182">
        <v>1</v>
      </c>
      <c r="I38" s="183">
        <v>0</v>
      </c>
      <c r="J38" s="179">
        <f t="shared" si="6"/>
        <v>1</v>
      </c>
      <c r="K38" s="180">
        <v>0</v>
      </c>
      <c r="L38" s="183">
        <v>0</v>
      </c>
      <c r="M38" s="189">
        <f t="shared" si="7"/>
        <v>0</v>
      </c>
    </row>
    <row r="39" spans="1:13" ht="14.1" customHeight="1" x14ac:dyDescent="0.2">
      <c r="A39" s="78" t="s">
        <v>16</v>
      </c>
      <c r="B39" s="182">
        <v>82</v>
      </c>
      <c r="C39" s="183">
        <v>126</v>
      </c>
      <c r="D39" s="179">
        <f t="shared" si="5"/>
        <v>208</v>
      </c>
      <c r="E39" s="182">
        <v>11</v>
      </c>
      <c r="F39" s="183">
        <v>27</v>
      </c>
      <c r="G39" s="179">
        <f t="shared" si="4"/>
        <v>38</v>
      </c>
      <c r="H39" s="182">
        <v>1</v>
      </c>
      <c r="I39" s="183">
        <v>2</v>
      </c>
      <c r="J39" s="179">
        <f t="shared" si="6"/>
        <v>3</v>
      </c>
      <c r="K39" s="180">
        <v>10</v>
      </c>
      <c r="L39" s="183">
        <v>19</v>
      </c>
      <c r="M39" s="189">
        <f t="shared" si="7"/>
        <v>29</v>
      </c>
    </row>
    <row r="40" spans="1:13" ht="14.1" customHeight="1" x14ac:dyDescent="0.2">
      <c r="A40" s="78" t="s">
        <v>55</v>
      </c>
      <c r="B40" s="182">
        <v>833</v>
      </c>
      <c r="C40" s="183">
        <v>1274</v>
      </c>
      <c r="D40" s="179">
        <f t="shared" si="5"/>
        <v>2107</v>
      </c>
      <c r="E40" s="182">
        <v>134</v>
      </c>
      <c r="F40" s="183">
        <v>246</v>
      </c>
      <c r="G40" s="179">
        <f t="shared" si="4"/>
        <v>380</v>
      </c>
      <c r="H40" s="182">
        <v>39</v>
      </c>
      <c r="I40" s="183">
        <v>85</v>
      </c>
      <c r="J40" s="179">
        <f t="shared" si="6"/>
        <v>124</v>
      </c>
      <c r="K40" s="311">
        <v>156</v>
      </c>
      <c r="L40" s="313">
        <v>550</v>
      </c>
      <c r="M40" s="189">
        <f t="shared" si="7"/>
        <v>706</v>
      </c>
    </row>
    <row r="41" spans="1:13" ht="14.1" customHeight="1" x14ac:dyDescent="0.2">
      <c r="A41" s="78" t="s">
        <v>196</v>
      </c>
      <c r="B41" s="182">
        <v>2</v>
      </c>
      <c r="C41" s="183">
        <v>1</v>
      </c>
      <c r="D41" s="179">
        <f t="shared" si="5"/>
        <v>3</v>
      </c>
      <c r="E41" s="182">
        <v>1</v>
      </c>
      <c r="F41" s="183">
        <v>0</v>
      </c>
      <c r="G41" s="179">
        <f t="shared" si="4"/>
        <v>1</v>
      </c>
      <c r="H41" s="182">
        <v>0</v>
      </c>
      <c r="I41" s="183">
        <v>0</v>
      </c>
      <c r="J41" s="179">
        <f t="shared" si="6"/>
        <v>0</v>
      </c>
      <c r="K41" s="311">
        <v>0</v>
      </c>
      <c r="L41" s="183">
        <v>0</v>
      </c>
      <c r="M41" s="189">
        <f t="shared" si="7"/>
        <v>0</v>
      </c>
    </row>
    <row r="42" spans="1:13" ht="14.1" customHeight="1" x14ac:dyDescent="0.2">
      <c r="A42" s="78" t="s">
        <v>138</v>
      </c>
      <c r="B42" s="182">
        <v>4</v>
      </c>
      <c r="C42" s="183">
        <v>5</v>
      </c>
      <c r="D42" s="179">
        <f t="shared" si="5"/>
        <v>9</v>
      </c>
      <c r="E42" s="182">
        <v>0</v>
      </c>
      <c r="F42" s="183">
        <v>4</v>
      </c>
      <c r="G42" s="179">
        <f t="shared" si="4"/>
        <v>4</v>
      </c>
      <c r="H42" s="182">
        <v>0</v>
      </c>
      <c r="I42" s="183">
        <v>1</v>
      </c>
      <c r="J42" s="179">
        <f t="shared" si="6"/>
        <v>1</v>
      </c>
      <c r="K42" s="180">
        <v>0</v>
      </c>
      <c r="L42" s="183">
        <v>3</v>
      </c>
      <c r="M42" s="189">
        <f t="shared" si="7"/>
        <v>3</v>
      </c>
    </row>
    <row r="43" spans="1:13" ht="14.1" customHeight="1" x14ac:dyDescent="0.2">
      <c r="A43" s="78" t="s">
        <v>17</v>
      </c>
      <c r="B43" s="182">
        <v>13</v>
      </c>
      <c r="C43" s="183">
        <v>39</v>
      </c>
      <c r="D43" s="179">
        <f t="shared" si="5"/>
        <v>52</v>
      </c>
      <c r="E43" s="182">
        <v>3</v>
      </c>
      <c r="F43" s="183">
        <v>15</v>
      </c>
      <c r="G43" s="179">
        <f t="shared" si="4"/>
        <v>18</v>
      </c>
      <c r="H43" s="182">
        <v>0</v>
      </c>
      <c r="I43" s="183">
        <v>0</v>
      </c>
      <c r="J43" s="179">
        <f t="shared" si="6"/>
        <v>0</v>
      </c>
      <c r="K43" s="311">
        <v>5</v>
      </c>
      <c r="L43" s="313">
        <v>21</v>
      </c>
      <c r="M43" s="189">
        <f t="shared" si="7"/>
        <v>26</v>
      </c>
    </row>
    <row r="44" spans="1:13" ht="14.1" customHeight="1" x14ac:dyDescent="0.2">
      <c r="A44" s="78" t="s">
        <v>199</v>
      </c>
      <c r="B44" s="182">
        <v>2</v>
      </c>
      <c r="C44" s="183">
        <v>1</v>
      </c>
      <c r="D44" s="179">
        <f t="shared" si="5"/>
        <v>3</v>
      </c>
      <c r="E44" s="182">
        <v>0</v>
      </c>
      <c r="F44" s="183">
        <v>0</v>
      </c>
      <c r="G44" s="179">
        <f t="shared" si="4"/>
        <v>0</v>
      </c>
      <c r="H44" s="182">
        <v>0</v>
      </c>
      <c r="I44" s="183">
        <v>0</v>
      </c>
      <c r="J44" s="179">
        <f t="shared" si="6"/>
        <v>0</v>
      </c>
      <c r="K44" s="180">
        <v>0</v>
      </c>
      <c r="L44" s="183">
        <v>0</v>
      </c>
      <c r="M44" s="189">
        <f t="shared" si="7"/>
        <v>0</v>
      </c>
    </row>
    <row r="45" spans="1:13" ht="14.1" customHeight="1" x14ac:dyDescent="0.2">
      <c r="A45" s="78" t="s">
        <v>18</v>
      </c>
      <c r="B45" s="182">
        <v>771</v>
      </c>
      <c r="C45" s="183">
        <v>2556</v>
      </c>
      <c r="D45" s="179">
        <f t="shared" si="5"/>
        <v>3327</v>
      </c>
      <c r="E45" s="182">
        <v>290</v>
      </c>
      <c r="F45" s="183">
        <v>1254</v>
      </c>
      <c r="G45" s="179">
        <f t="shared" si="4"/>
        <v>1544</v>
      </c>
      <c r="H45" s="182">
        <v>59</v>
      </c>
      <c r="I45" s="183">
        <v>205</v>
      </c>
      <c r="J45" s="179">
        <f t="shared" si="6"/>
        <v>264</v>
      </c>
      <c r="K45" s="311">
        <v>722</v>
      </c>
      <c r="L45" s="183">
        <v>3498</v>
      </c>
      <c r="M45" s="189">
        <f t="shared" si="7"/>
        <v>4220</v>
      </c>
    </row>
    <row r="46" spans="1:13" ht="14.1" customHeight="1" x14ac:dyDescent="0.2">
      <c r="A46" s="78" t="s">
        <v>200</v>
      </c>
      <c r="B46" s="182">
        <v>1</v>
      </c>
      <c r="C46" s="183">
        <v>0</v>
      </c>
      <c r="D46" s="179">
        <f t="shared" si="5"/>
        <v>1</v>
      </c>
      <c r="E46" s="182">
        <v>0</v>
      </c>
      <c r="F46" s="183">
        <v>0</v>
      </c>
      <c r="G46" s="179">
        <f t="shared" si="4"/>
        <v>0</v>
      </c>
      <c r="H46" s="182">
        <v>0</v>
      </c>
      <c r="I46" s="183">
        <v>0</v>
      </c>
      <c r="J46" s="179">
        <f t="shared" si="6"/>
        <v>0</v>
      </c>
      <c r="K46" s="180">
        <v>0</v>
      </c>
      <c r="L46" s="183">
        <v>2</v>
      </c>
      <c r="M46" s="189">
        <f t="shared" si="7"/>
        <v>2</v>
      </c>
    </row>
    <row r="47" spans="1:13" ht="14.1" customHeight="1" x14ac:dyDescent="0.2">
      <c r="A47" s="78" t="s">
        <v>165</v>
      </c>
      <c r="B47" s="182">
        <v>12</v>
      </c>
      <c r="C47" s="183">
        <v>33</v>
      </c>
      <c r="D47" s="179">
        <f t="shared" si="5"/>
        <v>45</v>
      </c>
      <c r="E47" s="182">
        <v>2</v>
      </c>
      <c r="F47" s="183">
        <v>8</v>
      </c>
      <c r="G47" s="179">
        <f t="shared" si="4"/>
        <v>10</v>
      </c>
      <c r="H47" s="182">
        <v>1</v>
      </c>
      <c r="I47" s="183">
        <v>0</v>
      </c>
      <c r="J47" s="179">
        <f t="shared" si="6"/>
        <v>1</v>
      </c>
      <c r="K47" s="180">
        <v>9</v>
      </c>
      <c r="L47" s="183">
        <v>21</v>
      </c>
      <c r="M47" s="189">
        <f t="shared" si="7"/>
        <v>30</v>
      </c>
    </row>
    <row r="48" spans="1:13" ht="14.1" customHeight="1" x14ac:dyDescent="0.2">
      <c r="A48" s="78" t="s">
        <v>124</v>
      </c>
      <c r="B48" s="182">
        <v>3</v>
      </c>
      <c r="C48" s="183">
        <v>3</v>
      </c>
      <c r="D48" s="179">
        <f t="shared" si="5"/>
        <v>6</v>
      </c>
      <c r="E48" s="182">
        <v>0</v>
      </c>
      <c r="F48" s="183">
        <v>1</v>
      </c>
      <c r="G48" s="179">
        <f t="shared" si="4"/>
        <v>1</v>
      </c>
      <c r="H48" s="182">
        <v>0</v>
      </c>
      <c r="I48" s="183">
        <v>0</v>
      </c>
      <c r="J48" s="179">
        <f t="shared" si="6"/>
        <v>0</v>
      </c>
      <c r="K48" s="311">
        <v>1</v>
      </c>
      <c r="L48" s="313">
        <v>6</v>
      </c>
      <c r="M48" s="189">
        <f t="shared" si="7"/>
        <v>7</v>
      </c>
    </row>
    <row r="49" spans="1:13" ht="14.1" customHeight="1" x14ac:dyDescent="0.2">
      <c r="A49" s="78" t="s">
        <v>253</v>
      </c>
      <c r="B49" s="182">
        <v>1</v>
      </c>
      <c r="C49" s="183">
        <v>0</v>
      </c>
      <c r="D49" s="179">
        <f t="shared" si="5"/>
        <v>1</v>
      </c>
      <c r="E49" s="182">
        <v>0</v>
      </c>
      <c r="F49" s="183">
        <v>0</v>
      </c>
      <c r="G49" s="179">
        <f t="shared" si="4"/>
        <v>0</v>
      </c>
      <c r="H49" s="182">
        <v>0</v>
      </c>
      <c r="I49" s="183">
        <v>0</v>
      </c>
      <c r="J49" s="179">
        <f t="shared" si="6"/>
        <v>0</v>
      </c>
      <c r="K49" s="311">
        <v>0</v>
      </c>
      <c r="L49" s="183">
        <v>0</v>
      </c>
      <c r="M49" s="189">
        <f t="shared" si="7"/>
        <v>0</v>
      </c>
    </row>
    <row r="50" spans="1:13" ht="14.1" customHeight="1" x14ac:dyDescent="0.2">
      <c r="A50" s="78" t="s">
        <v>139</v>
      </c>
      <c r="B50" s="182">
        <v>2</v>
      </c>
      <c r="C50" s="183">
        <v>2</v>
      </c>
      <c r="D50" s="179">
        <f t="shared" si="5"/>
        <v>4</v>
      </c>
      <c r="E50" s="182">
        <v>1</v>
      </c>
      <c r="F50" s="183">
        <v>0</v>
      </c>
      <c r="G50" s="179">
        <f t="shared" si="4"/>
        <v>1</v>
      </c>
      <c r="H50" s="182">
        <v>0</v>
      </c>
      <c r="I50" s="183">
        <v>0</v>
      </c>
      <c r="J50" s="179">
        <f t="shared" si="6"/>
        <v>0</v>
      </c>
      <c r="K50" s="311">
        <v>0</v>
      </c>
      <c r="L50" s="183">
        <v>2</v>
      </c>
      <c r="M50" s="189">
        <f t="shared" si="7"/>
        <v>2</v>
      </c>
    </row>
    <row r="51" spans="1:13" ht="14.1" customHeight="1" x14ac:dyDescent="0.2">
      <c r="A51" s="78" t="s">
        <v>168</v>
      </c>
      <c r="B51" s="182">
        <v>0</v>
      </c>
      <c r="C51" s="183">
        <v>1</v>
      </c>
      <c r="D51" s="179">
        <f t="shared" si="5"/>
        <v>1</v>
      </c>
      <c r="E51" s="182">
        <v>0</v>
      </c>
      <c r="F51" s="183">
        <v>1</v>
      </c>
      <c r="G51" s="179">
        <f t="shared" si="4"/>
        <v>1</v>
      </c>
      <c r="H51" s="182">
        <v>0</v>
      </c>
      <c r="I51" s="183">
        <v>1</v>
      </c>
      <c r="J51" s="179">
        <f t="shared" si="6"/>
        <v>1</v>
      </c>
      <c r="K51" s="311">
        <v>0</v>
      </c>
      <c r="L51" s="313">
        <v>1</v>
      </c>
      <c r="M51" s="189">
        <f t="shared" si="7"/>
        <v>1</v>
      </c>
    </row>
    <row r="52" spans="1:13" ht="14.1" customHeight="1" x14ac:dyDescent="0.2">
      <c r="A52" s="78" t="s">
        <v>201</v>
      </c>
      <c r="B52" s="182">
        <v>1</v>
      </c>
      <c r="C52" s="183">
        <v>2</v>
      </c>
      <c r="D52" s="179">
        <f t="shared" si="5"/>
        <v>3</v>
      </c>
      <c r="E52" s="182">
        <v>0</v>
      </c>
      <c r="F52" s="183">
        <v>0</v>
      </c>
      <c r="G52" s="179">
        <f t="shared" si="4"/>
        <v>0</v>
      </c>
      <c r="H52" s="182">
        <v>0</v>
      </c>
      <c r="I52" s="183">
        <v>0</v>
      </c>
      <c r="J52" s="179">
        <f t="shared" si="6"/>
        <v>0</v>
      </c>
      <c r="K52" s="180">
        <v>0</v>
      </c>
      <c r="L52" s="183">
        <v>0</v>
      </c>
      <c r="M52" s="189">
        <f t="shared" si="7"/>
        <v>0</v>
      </c>
    </row>
    <row r="53" spans="1:13" ht="14.1" customHeight="1" x14ac:dyDescent="0.2">
      <c r="A53" s="78" t="s">
        <v>19</v>
      </c>
      <c r="B53" s="182">
        <v>1235</v>
      </c>
      <c r="C53" s="183">
        <v>3427</v>
      </c>
      <c r="D53" s="179">
        <f t="shared" si="5"/>
        <v>4662</v>
      </c>
      <c r="E53" s="182">
        <v>108</v>
      </c>
      <c r="F53" s="183">
        <v>792</v>
      </c>
      <c r="G53" s="179">
        <f t="shared" si="4"/>
        <v>900</v>
      </c>
      <c r="H53" s="182">
        <v>38</v>
      </c>
      <c r="I53" s="183">
        <v>152</v>
      </c>
      <c r="J53" s="179">
        <f t="shared" si="6"/>
        <v>190</v>
      </c>
      <c r="K53" s="180">
        <v>92</v>
      </c>
      <c r="L53" s="183">
        <v>858</v>
      </c>
      <c r="M53" s="189">
        <f t="shared" si="7"/>
        <v>950</v>
      </c>
    </row>
    <row r="54" spans="1:13" ht="14.1" customHeight="1" x14ac:dyDescent="0.2">
      <c r="A54" s="78" t="s">
        <v>127</v>
      </c>
      <c r="B54" s="182">
        <v>275</v>
      </c>
      <c r="C54" s="183">
        <v>729</v>
      </c>
      <c r="D54" s="179">
        <f t="shared" si="5"/>
        <v>1004</v>
      </c>
      <c r="E54" s="182">
        <v>39</v>
      </c>
      <c r="F54" s="183">
        <v>102</v>
      </c>
      <c r="G54" s="179">
        <f t="shared" si="4"/>
        <v>141</v>
      </c>
      <c r="H54" s="182">
        <v>4</v>
      </c>
      <c r="I54" s="183">
        <v>38</v>
      </c>
      <c r="J54" s="179">
        <f t="shared" si="6"/>
        <v>42</v>
      </c>
      <c r="K54" s="180">
        <v>51</v>
      </c>
      <c r="L54" s="183">
        <v>364</v>
      </c>
      <c r="M54" s="189">
        <f t="shared" si="7"/>
        <v>415</v>
      </c>
    </row>
    <row r="55" spans="1:13" ht="14.1" customHeight="1" x14ac:dyDescent="0.2">
      <c r="A55" s="78" t="s">
        <v>20</v>
      </c>
      <c r="B55" s="182">
        <v>25</v>
      </c>
      <c r="C55" s="183">
        <v>78</v>
      </c>
      <c r="D55" s="179">
        <f t="shared" si="5"/>
        <v>103</v>
      </c>
      <c r="E55" s="182">
        <v>3</v>
      </c>
      <c r="F55" s="183">
        <v>13</v>
      </c>
      <c r="G55" s="179">
        <f t="shared" si="4"/>
        <v>16</v>
      </c>
      <c r="H55" s="182">
        <v>3</v>
      </c>
      <c r="I55" s="183">
        <v>12</v>
      </c>
      <c r="J55" s="179">
        <f t="shared" si="6"/>
        <v>15</v>
      </c>
      <c r="K55" s="180">
        <v>4</v>
      </c>
      <c r="L55" s="183">
        <v>9</v>
      </c>
      <c r="M55" s="189">
        <f t="shared" si="7"/>
        <v>13</v>
      </c>
    </row>
    <row r="56" spans="1:13" ht="14.1" customHeight="1" x14ac:dyDescent="0.2">
      <c r="A56" s="78" t="s">
        <v>21</v>
      </c>
      <c r="B56" s="182">
        <v>128</v>
      </c>
      <c r="C56" s="183">
        <v>142</v>
      </c>
      <c r="D56" s="179">
        <f t="shared" si="5"/>
        <v>270</v>
      </c>
      <c r="E56" s="182">
        <v>6</v>
      </c>
      <c r="F56" s="183">
        <v>11</v>
      </c>
      <c r="G56" s="179">
        <f t="shared" si="4"/>
        <v>17</v>
      </c>
      <c r="H56" s="182">
        <v>4</v>
      </c>
      <c r="I56" s="183">
        <v>5</v>
      </c>
      <c r="J56" s="179">
        <f t="shared" si="6"/>
        <v>9</v>
      </c>
      <c r="K56" s="180">
        <v>13</v>
      </c>
      <c r="L56" s="183">
        <v>14</v>
      </c>
      <c r="M56" s="189">
        <f t="shared" si="7"/>
        <v>27</v>
      </c>
    </row>
    <row r="57" spans="1:13" ht="14.1" customHeight="1" x14ac:dyDescent="0.2">
      <c r="A57" s="78" t="s">
        <v>169</v>
      </c>
      <c r="B57" s="182">
        <v>51</v>
      </c>
      <c r="C57" s="183">
        <v>82</v>
      </c>
      <c r="D57" s="179">
        <f t="shared" si="5"/>
        <v>133</v>
      </c>
      <c r="E57" s="182">
        <v>16</v>
      </c>
      <c r="F57" s="183">
        <v>38</v>
      </c>
      <c r="G57" s="179">
        <f t="shared" si="4"/>
        <v>54</v>
      </c>
      <c r="H57" s="182">
        <v>4</v>
      </c>
      <c r="I57" s="183">
        <v>3</v>
      </c>
      <c r="J57" s="179">
        <f t="shared" si="6"/>
        <v>7</v>
      </c>
      <c r="K57" s="311">
        <v>13</v>
      </c>
      <c r="L57" s="183">
        <v>13</v>
      </c>
      <c r="M57" s="189">
        <f t="shared" si="7"/>
        <v>26</v>
      </c>
    </row>
    <row r="58" spans="1:13" ht="14.1" customHeight="1" x14ac:dyDescent="0.2">
      <c r="A58" s="78" t="s">
        <v>140</v>
      </c>
      <c r="B58" s="182">
        <v>3</v>
      </c>
      <c r="C58" s="183">
        <v>1</v>
      </c>
      <c r="D58" s="179">
        <f t="shared" si="5"/>
        <v>4</v>
      </c>
      <c r="E58" s="182">
        <v>1</v>
      </c>
      <c r="F58" s="183">
        <v>0</v>
      </c>
      <c r="G58" s="179">
        <f t="shared" si="4"/>
        <v>1</v>
      </c>
      <c r="H58" s="182">
        <v>0</v>
      </c>
      <c r="I58" s="183">
        <v>0</v>
      </c>
      <c r="J58" s="179">
        <f t="shared" si="6"/>
        <v>0</v>
      </c>
      <c r="K58" s="180">
        <v>0</v>
      </c>
      <c r="L58" s="183">
        <v>1</v>
      </c>
      <c r="M58" s="189">
        <f t="shared" si="7"/>
        <v>1</v>
      </c>
    </row>
    <row r="59" spans="1:13" ht="14.1" customHeight="1" x14ac:dyDescent="0.2">
      <c r="A59" s="78" t="s">
        <v>141</v>
      </c>
      <c r="B59" s="182">
        <v>57</v>
      </c>
      <c r="C59" s="183">
        <v>92</v>
      </c>
      <c r="D59" s="179">
        <f t="shared" si="5"/>
        <v>149</v>
      </c>
      <c r="E59" s="182">
        <v>3</v>
      </c>
      <c r="F59" s="183">
        <v>11</v>
      </c>
      <c r="G59" s="179">
        <f t="shared" si="4"/>
        <v>14</v>
      </c>
      <c r="H59" s="182">
        <v>7</v>
      </c>
      <c r="I59" s="183">
        <v>8</v>
      </c>
      <c r="J59" s="179">
        <f t="shared" si="6"/>
        <v>15</v>
      </c>
      <c r="K59" s="180">
        <v>9</v>
      </c>
      <c r="L59" s="183">
        <v>5</v>
      </c>
      <c r="M59" s="189">
        <f t="shared" si="7"/>
        <v>14</v>
      </c>
    </row>
    <row r="60" spans="1:13" ht="14.1" customHeight="1" x14ac:dyDescent="0.2">
      <c r="A60" s="78" t="s">
        <v>58</v>
      </c>
      <c r="B60" s="182">
        <v>7</v>
      </c>
      <c r="C60" s="183">
        <v>18</v>
      </c>
      <c r="D60" s="179">
        <f t="shared" si="5"/>
        <v>25</v>
      </c>
      <c r="E60" s="182">
        <v>1</v>
      </c>
      <c r="F60" s="183">
        <v>1</v>
      </c>
      <c r="G60" s="179">
        <f t="shared" si="4"/>
        <v>2</v>
      </c>
      <c r="H60" s="182">
        <v>0</v>
      </c>
      <c r="I60" s="183">
        <v>3</v>
      </c>
      <c r="J60" s="179">
        <f t="shared" si="6"/>
        <v>3</v>
      </c>
      <c r="K60" s="311">
        <v>3</v>
      </c>
      <c r="L60" s="313">
        <v>4</v>
      </c>
      <c r="M60" s="189">
        <f t="shared" si="7"/>
        <v>7</v>
      </c>
    </row>
    <row r="61" spans="1:13" ht="14.1" customHeight="1" x14ac:dyDescent="0.2">
      <c r="A61" s="78" t="s">
        <v>319</v>
      </c>
      <c r="B61" s="182">
        <v>0</v>
      </c>
      <c r="C61" s="183">
        <v>1</v>
      </c>
      <c r="D61" s="179">
        <f t="shared" si="5"/>
        <v>1</v>
      </c>
      <c r="E61" s="182">
        <v>0</v>
      </c>
      <c r="F61" s="183">
        <v>0</v>
      </c>
      <c r="G61" s="179">
        <f t="shared" si="4"/>
        <v>0</v>
      </c>
      <c r="H61" s="182">
        <v>0</v>
      </c>
      <c r="I61" s="183">
        <v>0</v>
      </c>
      <c r="J61" s="179">
        <f t="shared" si="6"/>
        <v>0</v>
      </c>
      <c r="K61" s="311">
        <v>0</v>
      </c>
      <c r="L61" s="183">
        <v>0</v>
      </c>
      <c r="M61" s="189">
        <f t="shared" si="7"/>
        <v>0</v>
      </c>
    </row>
    <row r="62" spans="1:13" ht="14.1" customHeight="1" x14ac:dyDescent="0.2">
      <c r="A62" s="78" t="s">
        <v>22</v>
      </c>
      <c r="B62" s="182">
        <v>11</v>
      </c>
      <c r="C62" s="183">
        <v>65</v>
      </c>
      <c r="D62" s="179">
        <f t="shared" si="5"/>
        <v>76</v>
      </c>
      <c r="E62" s="182">
        <v>1</v>
      </c>
      <c r="F62" s="183">
        <v>9</v>
      </c>
      <c r="G62" s="179">
        <f t="shared" si="4"/>
        <v>10</v>
      </c>
      <c r="H62" s="182">
        <v>0</v>
      </c>
      <c r="I62" s="183">
        <v>2</v>
      </c>
      <c r="J62" s="179">
        <f t="shared" si="6"/>
        <v>2</v>
      </c>
      <c r="K62" s="311">
        <v>0</v>
      </c>
      <c r="L62" s="313">
        <v>10</v>
      </c>
      <c r="M62" s="189">
        <f t="shared" si="7"/>
        <v>10</v>
      </c>
    </row>
    <row r="63" spans="1:13" ht="14.1" customHeight="1" x14ac:dyDescent="0.2">
      <c r="A63" s="78" t="s">
        <v>142</v>
      </c>
      <c r="B63" s="182">
        <v>3</v>
      </c>
      <c r="C63" s="183">
        <v>1</v>
      </c>
      <c r="D63" s="179">
        <f t="shared" si="5"/>
        <v>4</v>
      </c>
      <c r="E63" s="182">
        <v>1</v>
      </c>
      <c r="F63" s="183">
        <v>0</v>
      </c>
      <c r="G63" s="179">
        <f t="shared" si="4"/>
        <v>1</v>
      </c>
      <c r="H63" s="182">
        <v>0</v>
      </c>
      <c r="I63" s="183">
        <v>0</v>
      </c>
      <c r="J63" s="179">
        <f t="shared" si="6"/>
        <v>0</v>
      </c>
      <c r="K63" s="180">
        <v>0</v>
      </c>
      <c r="L63" s="183">
        <v>0</v>
      </c>
      <c r="M63" s="189">
        <f t="shared" si="7"/>
        <v>0</v>
      </c>
    </row>
    <row r="64" spans="1:13" ht="14.1" customHeight="1" x14ac:dyDescent="0.2">
      <c r="A64" s="78" t="s">
        <v>23</v>
      </c>
      <c r="B64" s="182">
        <v>24</v>
      </c>
      <c r="C64" s="183">
        <v>36</v>
      </c>
      <c r="D64" s="179">
        <f t="shared" si="5"/>
        <v>60</v>
      </c>
      <c r="E64" s="182">
        <v>6</v>
      </c>
      <c r="F64" s="183">
        <v>12</v>
      </c>
      <c r="G64" s="179">
        <f t="shared" si="4"/>
        <v>18</v>
      </c>
      <c r="H64" s="182">
        <v>0</v>
      </c>
      <c r="I64" s="183">
        <v>3</v>
      </c>
      <c r="J64" s="179">
        <f t="shared" si="6"/>
        <v>3</v>
      </c>
      <c r="K64" s="180">
        <v>4</v>
      </c>
      <c r="L64" s="183">
        <v>11</v>
      </c>
      <c r="M64" s="189">
        <f t="shared" si="7"/>
        <v>15</v>
      </c>
    </row>
    <row r="65" spans="1:13" ht="14.1" customHeight="1" x14ac:dyDescent="0.2">
      <c r="A65" s="78" t="s">
        <v>59</v>
      </c>
      <c r="B65" s="182">
        <v>33</v>
      </c>
      <c r="C65" s="183">
        <v>34</v>
      </c>
      <c r="D65" s="179">
        <f t="shared" si="5"/>
        <v>67</v>
      </c>
      <c r="E65" s="182">
        <v>13</v>
      </c>
      <c r="F65" s="183">
        <v>16</v>
      </c>
      <c r="G65" s="179">
        <f t="shared" si="4"/>
        <v>29</v>
      </c>
      <c r="H65" s="182">
        <v>2</v>
      </c>
      <c r="I65" s="183">
        <v>4</v>
      </c>
      <c r="J65" s="179">
        <f t="shared" si="6"/>
        <v>6</v>
      </c>
      <c r="K65" s="311">
        <v>7</v>
      </c>
      <c r="L65" s="313">
        <v>9</v>
      </c>
      <c r="M65" s="189">
        <f t="shared" si="7"/>
        <v>16</v>
      </c>
    </row>
    <row r="66" spans="1:13" ht="14.1" customHeight="1" x14ac:dyDescent="0.2">
      <c r="A66" s="78" t="s">
        <v>223</v>
      </c>
      <c r="B66" s="182">
        <v>1</v>
      </c>
      <c r="C66" s="183">
        <v>0</v>
      </c>
      <c r="D66" s="179">
        <f t="shared" si="5"/>
        <v>1</v>
      </c>
      <c r="E66" s="182">
        <v>0</v>
      </c>
      <c r="F66" s="183">
        <v>0</v>
      </c>
      <c r="G66" s="179">
        <f t="shared" si="4"/>
        <v>0</v>
      </c>
      <c r="H66" s="182">
        <v>0</v>
      </c>
      <c r="I66" s="183">
        <v>0</v>
      </c>
      <c r="J66" s="179">
        <f t="shared" si="6"/>
        <v>0</v>
      </c>
      <c r="K66" s="180">
        <v>0</v>
      </c>
      <c r="L66" s="183">
        <v>0</v>
      </c>
      <c r="M66" s="189">
        <f t="shared" si="7"/>
        <v>0</v>
      </c>
    </row>
    <row r="67" spans="1:13" ht="14.1" customHeight="1" x14ac:dyDescent="0.2">
      <c r="A67" s="78" t="s">
        <v>24</v>
      </c>
      <c r="B67" s="182">
        <v>269</v>
      </c>
      <c r="C67" s="183">
        <v>407</v>
      </c>
      <c r="D67" s="179">
        <f t="shared" si="5"/>
        <v>676</v>
      </c>
      <c r="E67" s="182">
        <v>63</v>
      </c>
      <c r="F67" s="183">
        <v>105</v>
      </c>
      <c r="G67" s="179">
        <f t="shared" si="4"/>
        <v>168</v>
      </c>
      <c r="H67" s="182">
        <v>21</v>
      </c>
      <c r="I67" s="183">
        <v>15</v>
      </c>
      <c r="J67" s="179">
        <f t="shared" si="6"/>
        <v>36</v>
      </c>
      <c r="K67" s="180">
        <v>94</v>
      </c>
      <c r="L67" s="183">
        <v>140</v>
      </c>
      <c r="M67" s="189">
        <f t="shared" si="7"/>
        <v>234</v>
      </c>
    </row>
    <row r="68" spans="1:13" ht="14.1" customHeight="1" x14ac:dyDescent="0.2">
      <c r="A68" s="78" t="s">
        <v>143</v>
      </c>
      <c r="B68" s="182">
        <v>80</v>
      </c>
      <c r="C68" s="183">
        <v>81</v>
      </c>
      <c r="D68" s="179">
        <f t="shared" si="5"/>
        <v>161</v>
      </c>
      <c r="E68" s="182">
        <v>7</v>
      </c>
      <c r="F68" s="183">
        <v>16</v>
      </c>
      <c r="G68" s="179">
        <f t="shared" ref="G68:G99" si="8">SUM(E68:F68)</f>
        <v>23</v>
      </c>
      <c r="H68" s="182">
        <v>1</v>
      </c>
      <c r="I68" s="183">
        <v>4</v>
      </c>
      <c r="J68" s="179">
        <f t="shared" si="6"/>
        <v>5</v>
      </c>
      <c r="K68" s="180">
        <v>13</v>
      </c>
      <c r="L68" s="183">
        <v>9</v>
      </c>
      <c r="M68" s="189">
        <f t="shared" si="7"/>
        <v>22</v>
      </c>
    </row>
    <row r="69" spans="1:13" ht="14.1" customHeight="1" x14ac:dyDescent="0.2">
      <c r="A69" s="78" t="s">
        <v>25</v>
      </c>
      <c r="B69" s="182">
        <v>115</v>
      </c>
      <c r="C69" s="183">
        <v>285</v>
      </c>
      <c r="D69" s="179">
        <f t="shared" ref="D69:D100" si="9">SUM(B69:C69)</f>
        <v>400</v>
      </c>
      <c r="E69" s="182">
        <v>36</v>
      </c>
      <c r="F69" s="183">
        <v>165</v>
      </c>
      <c r="G69" s="179">
        <f t="shared" si="8"/>
        <v>201</v>
      </c>
      <c r="H69" s="182">
        <v>7</v>
      </c>
      <c r="I69" s="183">
        <v>31</v>
      </c>
      <c r="J69" s="179">
        <f t="shared" ref="J69:J100" si="10">SUM(H69:I69)</f>
        <v>38</v>
      </c>
      <c r="K69" s="311">
        <v>60</v>
      </c>
      <c r="L69" s="313">
        <v>299</v>
      </c>
      <c r="M69" s="189">
        <f t="shared" ref="M69:M100" si="11">SUM(K69:L69)</f>
        <v>359</v>
      </c>
    </row>
    <row r="70" spans="1:13" ht="14.1" customHeight="1" x14ac:dyDescent="0.2">
      <c r="A70" s="78" t="s">
        <v>321</v>
      </c>
      <c r="B70" s="182">
        <v>1</v>
      </c>
      <c r="C70" s="183">
        <v>0</v>
      </c>
      <c r="D70" s="179">
        <f t="shared" si="9"/>
        <v>1</v>
      </c>
      <c r="E70" s="182">
        <v>0</v>
      </c>
      <c r="F70" s="183">
        <v>1</v>
      </c>
      <c r="G70" s="179">
        <f t="shared" si="8"/>
        <v>1</v>
      </c>
      <c r="H70" s="182">
        <v>0</v>
      </c>
      <c r="I70" s="183">
        <v>0</v>
      </c>
      <c r="J70" s="179">
        <f t="shared" si="10"/>
        <v>0</v>
      </c>
      <c r="K70" s="180">
        <v>0</v>
      </c>
      <c r="L70" s="183">
        <v>0</v>
      </c>
      <c r="M70" s="189">
        <f t="shared" si="11"/>
        <v>0</v>
      </c>
    </row>
    <row r="71" spans="1:13" ht="14.1" customHeight="1" x14ac:dyDescent="0.2">
      <c r="A71" s="78" t="s">
        <v>144</v>
      </c>
      <c r="B71" s="182">
        <v>785</v>
      </c>
      <c r="C71" s="183">
        <v>1750</v>
      </c>
      <c r="D71" s="179">
        <f t="shared" si="9"/>
        <v>2535</v>
      </c>
      <c r="E71" s="182">
        <v>127</v>
      </c>
      <c r="F71" s="183">
        <v>299</v>
      </c>
      <c r="G71" s="179">
        <f t="shared" si="8"/>
        <v>426</v>
      </c>
      <c r="H71" s="182">
        <v>35</v>
      </c>
      <c r="I71" s="183">
        <v>71</v>
      </c>
      <c r="J71" s="179">
        <f t="shared" si="10"/>
        <v>106</v>
      </c>
      <c r="K71" s="311">
        <v>482</v>
      </c>
      <c r="L71" s="183">
        <v>1607</v>
      </c>
      <c r="M71" s="189">
        <f t="shared" si="11"/>
        <v>2089</v>
      </c>
    </row>
    <row r="72" spans="1:13" ht="14.1" customHeight="1" x14ac:dyDescent="0.2">
      <c r="A72" s="78" t="s">
        <v>26</v>
      </c>
      <c r="B72" s="182">
        <v>2</v>
      </c>
      <c r="C72" s="183">
        <v>2</v>
      </c>
      <c r="D72" s="179">
        <f t="shared" si="9"/>
        <v>4</v>
      </c>
      <c r="E72" s="182">
        <v>1</v>
      </c>
      <c r="F72" s="183">
        <v>2</v>
      </c>
      <c r="G72" s="179">
        <f t="shared" si="8"/>
        <v>3</v>
      </c>
      <c r="H72" s="182">
        <v>0</v>
      </c>
      <c r="I72" s="183">
        <v>0</v>
      </c>
      <c r="J72" s="179">
        <f t="shared" si="10"/>
        <v>0</v>
      </c>
      <c r="K72" s="180">
        <v>0</v>
      </c>
      <c r="L72" s="183">
        <v>4</v>
      </c>
      <c r="M72" s="189">
        <f t="shared" si="11"/>
        <v>4</v>
      </c>
    </row>
    <row r="73" spans="1:13" ht="14.1" customHeight="1" x14ac:dyDescent="0.2">
      <c r="A73" s="78" t="s">
        <v>27</v>
      </c>
      <c r="B73" s="182">
        <v>24</v>
      </c>
      <c r="C73" s="183">
        <v>14</v>
      </c>
      <c r="D73" s="179">
        <f t="shared" si="9"/>
        <v>38</v>
      </c>
      <c r="E73" s="182">
        <v>5</v>
      </c>
      <c r="F73" s="183">
        <v>3</v>
      </c>
      <c r="G73" s="179">
        <f t="shared" si="8"/>
        <v>8</v>
      </c>
      <c r="H73" s="182">
        <v>0</v>
      </c>
      <c r="I73" s="183">
        <v>2</v>
      </c>
      <c r="J73" s="179">
        <f t="shared" si="10"/>
        <v>2</v>
      </c>
      <c r="K73" s="180">
        <v>1</v>
      </c>
      <c r="L73" s="183">
        <v>3</v>
      </c>
      <c r="M73" s="189">
        <f t="shared" si="11"/>
        <v>4</v>
      </c>
    </row>
    <row r="74" spans="1:13" ht="14.1" customHeight="1" x14ac:dyDescent="0.2">
      <c r="A74" s="78" t="s">
        <v>170</v>
      </c>
      <c r="B74" s="182">
        <v>227</v>
      </c>
      <c r="C74" s="183">
        <v>439</v>
      </c>
      <c r="D74" s="179">
        <f t="shared" si="9"/>
        <v>666</v>
      </c>
      <c r="E74" s="182">
        <v>37</v>
      </c>
      <c r="F74" s="183">
        <v>98</v>
      </c>
      <c r="G74" s="179">
        <f t="shared" si="8"/>
        <v>135</v>
      </c>
      <c r="H74" s="182">
        <v>13</v>
      </c>
      <c r="I74" s="183">
        <v>82</v>
      </c>
      <c r="J74" s="179">
        <f t="shared" si="10"/>
        <v>95</v>
      </c>
      <c r="K74" s="311">
        <v>26</v>
      </c>
      <c r="L74" s="183">
        <v>221</v>
      </c>
      <c r="M74" s="189">
        <f t="shared" si="11"/>
        <v>247</v>
      </c>
    </row>
    <row r="75" spans="1:13" ht="14.1" customHeight="1" x14ac:dyDescent="0.2">
      <c r="A75" s="78" t="s">
        <v>203</v>
      </c>
      <c r="B75" s="182">
        <v>0</v>
      </c>
      <c r="C75" s="183">
        <v>0</v>
      </c>
      <c r="D75" s="179">
        <f t="shared" si="9"/>
        <v>0</v>
      </c>
      <c r="E75" s="182">
        <v>0</v>
      </c>
      <c r="F75" s="183">
        <v>0</v>
      </c>
      <c r="G75" s="179">
        <f t="shared" si="8"/>
        <v>0</v>
      </c>
      <c r="H75" s="182">
        <v>0</v>
      </c>
      <c r="I75" s="183">
        <v>0</v>
      </c>
      <c r="J75" s="179">
        <f t="shared" si="10"/>
        <v>0</v>
      </c>
      <c r="K75" s="180">
        <v>0</v>
      </c>
      <c r="L75" s="183">
        <v>1</v>
      </c>
      <c r="M75" s="189">
        <f t="shared" si="11"/>
        <v>1</v>
      </c>
    </row>
    <row r="76" spans="1:13" ht="14.1" customHeight="1" x14ac:dyDescent="0.2">
      <c r="A76" s="78" t="s">
        <v>145</v>
      </c>
      <c r="B76" s="182">
        <v>6</v>
      </c>
      <c r="C76" s="183">
        <v>72</v>
      </c>
      <c r="D76" s="179">
        <f t="shared" si="9"/>
        <v>78</v>
      </c>
      <c r="E76" s="182">
        <v>4</v>
      </c>
      <c r="F76" s="183">
        <v>34</v>
      </c>
      <c r="G76" s="179">
        <f t="shared" si="8"/>
        <v>38</v>
      </c>
      <c r="H76" s="182">
        <v>1</v>
      </c>
      <c r="I76" s="183">
        <v>6</v>
      </c>
      <c r="J76" s="179">
        <f t="shared" si="10"/>
        <v>7</v>
      </c>
      <c r="K76" s="180">
        <v>8</v>
      </c>
      <c r="L76" s="183">
        <v>27</v>
      </c>
      <c r="M76" s="189">
        <f t="shared" si="11"/>
        <v>35</v>
      </c>
    </row>
    <row r="77" spans="1:13" ht="14.1" customHeight="1" x14ac:dyDescent="0.2">
      <c r="A77" s="78" t="s">
        <v>171</v>
      </c>
      <c r="B77" s="182">
        <v>9</v>
      </c>
      <c r="C77" s="183">
        <v>15</v>
      </c>
      <c r="D77" s="179">
        <f t="shared" si="9"/>
        <v>24</v>
      </c>
      <c r="E77" s="182">
        <v>0</v>
      </c>
      <c r="F77" s="183">
        <v>5</v>
      </c>
      <c r="G77" s="179">
        <f t="shared" si="8"/>
        <v>5</v>
      </c>
      <c r="H77" s="182">
        <v>0</v>
      </c>
      <c r="I77" s="183">
        <v>0</v>
      </c>
      <c r="J77" s="179">
        <f t="shared" si="10"/>
        <v>0</v>
      </c>
      <c r="K77" s="180">
        <v>1</v>
      </c>
      <c r="L77" s="183">
        <v>5</v>
      </c>
      <c r="M77" s="189">
        <f t="shared" si="11"/>
        <v>6</v>
      </c>
    </row>
    <row r="78" spans="1:13" ht="14.1" customHeight="1" x14ac:dyDescent="0.2">
      <c r="A78" s="78" t="s">
        <v>28</v>
      </c>
      <c r="B78" s="182">
        <v>26</v>
      </c>
      <c r="C78" s="183">
        <v>45</v>
      </c>
      <c r="D78" s="179">
        <f t="shared" si="9"/>
        <v>71</v>
      </c>
      <c r="E78" s="182">
        <v>1</v>
      </c>
      <c r="F78" s="183">
        <v>7</v>
      </c>
      <c r="G78" s="179">
        <f t="shared" si="8"/>
        <v>8</v>
      </c>
      <c r="H78" s="182">
        <v>2</v>
      </c>
      <c r="I78" s="183">
        <v>2</v>
      </c>
      <c r="J78" s="179">
        <f t="shared" si="10"/>
        <v>4</v>
      </c>
      <c r="K78" s="311">
        <v>1</v>
      </c>
      <c r="L78" s="313">
        <v>7</v>
      </c>
      <c r="M78" s="189">
        <f t="shared" si="11"/>
        <v>8</v>
      </c>
    </row>
    <row r="79" spans="1:13" ht="14.1" customHeight="1" x14ac:dyDescent="0.2">
      <c r="A79" s="78" t="s">
        <v>69</v>
      </c>
      <c r="B79" s="182">
        <v>0</v>
      </c>
      <c r="C79" s="183">
        <v>1</v>
      </c>
      <c r="D79" s="179">
        <f t="shared" si="9"/>
        <v>1</v>
      </c>
      <c r="E79" s="182">
        <v>1</v>
      </c>
      <c r="F79" s="183">
        <v>0</v>
      </c>
      <c r="G79" s="179">
        <f t="shared" si="8"/>
        <v>1</v>
      </c>
      <c r="H79" s="182">
        <v>0</v>
      </c>
      <c r="I79" s="183">
        <v>0</v>
      </c>
      <c r="J79" s="179">
        <f t="shared" si="10"/>
        <v>0</v>
      </c>
      <c r="K79" s="311">
        <v>0</v>
      </c>
      <c r="L79" s="313">
        <v>0</v>
      </c>
      <c r="M79" s="189">
        <f t="shared" si="11"/>
        <v>0</v>
      </c>
    </row>
    <row r="80" spans="1:13" ht="14.1" customHeight="1" x14ac:dyDescent="0.2">
      <c r="A80" s="78" t="s">
        <v>146</v>
      </c>
      <c r="B80" s="182">
        <v>2</v>
      </c>
      <c r="C80" s="183">
        <v>0</v>
      </c>
      <c r="D80" s="179">
        <f t="shared" si="9"/>
        <v>2</v>
      </c>
      <c r="E80" s="182">
        <v>1</v>
      </c>
      <c r="F80" s="183">
        <v>0</v>
      </c>
      <c r="G80" s="179">
        <f t="shared" si="8"/>
        <v>1</v>
      </c>
      <c r="H80" s="182">
        <v>0</v>
      </c>
      <c r="I80" s="183">
        <v>0</v>
      </c>
      <c r="J80" s="179">
        <f t="shared" si="10"/>
        <v>0</v>
      </c>
      <c r="K80" s="180">
        <v>0</v>
      </c>
      <c r="L80" s="183">
        <v>0</v>
      </c>
      <c r="M80" s="189">
        <f t="shared" si="11"/>
        <v>0</v>
      </c>
    </row>
    <row r="81" spans="1:13" ht="14.1" customHeight="1" x14ac:dyDescent="0.2">
      <c r="A81" s="78" t="s">
        <v>60</v>
      </c>
      <c r="B81" s="182">
        <v>19</v>
      </c>
      <c r="C81" s="183">
        <v>68</v>
      </c>
      <c r="D81" s="179">
        <f t="shared" si="9"/>
        <v>87</v>
      </c>
      <c r="E81" s="182">
        <v>4</v>
      </c>
      <c r="F81" s="183">
        <v>15</v>
      </c>
      <c r="G81" s="179">
        <f t="shared" si="8"/>
        <v>19</v>
      </c>
      <c r="H81" s="182">
        <v>0</v>
      </c>
      <c r="I81" s="183">
        <v>3</v>
      </c>
      <c r="J81" s="179">
        <f t="shared" si="10"/>
        <v>3</v>
      </c>
      <c r="K81" s="311">
        <v>1</v>
      </c>
      <c r="L81" s="183">
        <v>5</v>
      </c>
      <c r="M81" s="189">
        <f t="shared" si="11"/>
        <v>6</v>
      </c>
    </row>
    <row r="82" spans="1:13" ht="14.1" customHeight="1" x14ac:dyDescent="0.2">
      <c r="A82" s="78" t="s">
        <v>172</v>
      </c>
      <c r="B82" s="182">
        <v>1</v>
      </c>
      <c r="C82" s="183">
        <v>1</v>
      </c>
      <c r="D82" s="179">
        <f t="shared" si="9"/>
        <v>2</v>
      </c>
      <c r="E82" s="182">
        <v>0</v>
      </c>
      <c r="F82" s="183">
        <v>0</v>
      </c>
      <c r="G82" s="179">
        <f t="shared" si="8"/>
        <v>0</v>
      </c>
      <c r="H82" s="182">
        <v>0</v>
      </c>
      <c r="I82" s="183">
        <v>0</v>
      </c>
      <c r="J82" s="179">
        <f t="shared" si="10"/>
        <v>0</v>
      </c>
      <c r="K82" s="311">
        <v>0</v>
      </c>
      <c r="L82" s="183">
        <v>1</v>
      </c>
      <c r="M82" s="189">
        <f t="shared" si="11"/>
        <v>1</v>
      </c>
    </row>
    <row r="83" spans="1:13" ht="14.1" customHeight="1" x14ac:dyDescent="0.2">
      <c r="A83" s="78" t="s">
        <v>29</v>
      </c>
      <c r="B83" s="182">
        <v>3</v>
      </c>
      <c r="C83" s="183">
        <v>11</v>
      </c>
      <c r="D83" s="179">
        <f t="shared" si="9"/>
        <v>14</v>
      </c>
      <c r="E83" s="182">
        <v>0</v>
      </c>
      <c r="F83" s="183">
        <v>0</v>
      </c>
      <c r="G83" s="179">
        <f t="shared" si="8"/>
        <v>0</v>
      </c>
      <c r="H83" s="182">
        <v>0</v>
      </c>
      <c r="I83" s="183">
        <v>2</v>
      </c>
      <c r="J83" s="179">
        <f t="shared" si="10"/>
        <v>2</v>
      </c>
      <c r="K83" s="180">
        <v>0</v>
      </c>
      <c r="L83" s="183">
        <v>1</v>
      </c>
      <c r="M83" s="189">
        <f t="shared" si="11"/>
        <v>1</v>
      </c>
    </row>
    <row r="84" spans="1:13" ht="14.1" customHeight="1" x14ac:dyDescent="0.2">
      <c r="A84" s="78" t="s">
        <v>122</v>
      </c>
      <c r="B84" s="182">
        <v>7</v>
      </c>
      <c r="C84" s="183">
        <v>15</v>
      </c>
      <c r="D84" s="179">
        <f t="shared" si="9"/>
        <v>22</v>
      </c>
      <c r="E84" s="182">
        <v>1</v>
      </c>
      <c r="F84" s="183">
        <v>6</v>
      </c>
      <c r="G84" s="179">
        <f t="shared" si="8"/>
        <v>7</v>
      </c>
      <c r="H84" s="182">
        <v>0</v>
      </c>
      <c r="I84" s="183">
        <v>1</v>
      </c>
      <c r="J84" s="179">
        <f t="shared" si="10"/>
        <v>1</v>
      </c>
      <c r="K84" s="311">
        <v>1</v>
      </c>
      <c r="L84" s="313">
        <v>3</v>
      </c>
      <c r="M84" s="189">
        <f t="shared" si="11"/>
        <v>4</v>
      </c>
    </row>
    <row r="85" spans="1:13" ht="14.1" customHeight="1" x14ac:dyDescent="0.2">
      <c r="A85" s="78" t="s">
        <v>147</v>
      </c>
      <c r="B85" s="182">
        <v>5</v>
      </c>
      <c r="C85" s="183">
        <v>5</v>
      </c>
      <c r="D85" s="179">
        <f t="shared" si="9"/>
        <v>10</v>
      </c>
      <c r="E85" s="182">
        <v>0</v>
      </c>
      <c r="F85" s="183">
        <v>1</v>
      </c>
      <c r="G85" s="179">
        <f t="shared" si="8"/>
        <v>1</v>
      </c>
      <c r="H85" s="182">
        <v>0</v>
      </c>
      <c r="I85" s="183">
        <v>0</v>
      </c>
      <c r="J85" s="179">
        <f t="shared" si="10"/>
        <v>0</v>
      </c>
      <c r="K85" s="311">
        <v>0</v>
      </c>
      <c r="L85" s="183">
        <v>0</v>
      </c>
      <c r="M85" s="189">
        <f t="shared" si="11"/>
        <v>0</v>
      </c>
    </row>
    <row r="86" spans="1:13" ht="14.1" customHeight="1" x14ac:dyDescent="0.2">
      <c r="A86" s="78" t="s">
        <v>224</v>
      </c>
      <c r="B86" s="182">
        <v>0</v>
      </c>
      <c r="C86" s="183">
        <v>1</v>
      </c>
      <c r="D86" s="179">
        <f t="shared" si="9"/>
        <v>1</v>
      </c>
      <c r="E86" s="182">
        <v>0</v>
      </c>
      <c r="F86" s="183">
        <v>0</v>
      </c>
      <c r="G86" s="179">
        <f t="shared" si="8"/>
        <v>0</v>
      </c>
      <c r="H86" s="182">
        <v>1</v>
      </c>
      <c r="I86" s="183">
        <v>0</v>
      </c>
      <c r="J86" s="179">
        <f t="shared" si="10"/>
        <v>1</v>
      </c>
      <c r="K86" s="311">
        <v>0</v>
      </c>
      <c r="L86" s="313">
        <v>2</v>
      </c>
      <c r="M86" s="189">
        <f t="shared" si="11"/>
        <v>2</v>
      </c>
    </row>
    <row r="87" spans="1:13" ht="14.1" customHeight="1" x14ac:dyDescent="0.2">
      <c r="A87" s="78" t="s">
        <v>148</v>
      </c>
      <c r="B87" s="182">
        <v>4</v>
      </c>
      <c r="C87" s="183">
        <v>2</v>
      </c>
      <c r="D87" s="179">
        <f t="shared" si="9"/>
        <v>6</v>
      </c>
      <c r="E87" s="182">
        <v>0</v>
      </c>
      <c r="F87" s="183">
        <v>0</v>
      </c>
      <c r="G87" s="179">
        <f t="shared" si="8"/>
        <v>0</v>
      </c>
      <c r="H87" s="182">
        <v>0</v>
      </c>
      <c r="I87" s="183">
        <v>0</v>
      </c>
      <c r="J87" s="179">
        <f t="shared" si="10"/>
        <v>0</v>
      </c>
      <c r="K87" s="311">
        <v>0</v>
      </c>
      <c r="L87" s="313">
        <v>0</v>
      </c>
      <c r="M87" s="189">
        <f t="shared" si="11"/>
        <v>0</v>
      </c>
    </row>
    <row r="88" spans="1:13" ht="14.1" customHeight="1" x14ac:dyDescent="0.2">
      <c r="A88" s="78" t="s">
        <v>204</v>
      </c>
      <c r="B88" s="182">
        <v>0</v>
      </c>
      <c r="C88" s="183">
        <v>1</v>
      </c>
      <c r="D88" s="179">
        <f t="shared" si="9"/>
        <v>1</v>
      </c>
      <c r="E88" s="182">
        <v>0</v>
      </c>
      <c r="F88" s="183">
        <v>0</v>
      </c>
      <c r="G88" s="179">
        <f t="shared" si="8"/>
        <v>0</v>
      </c>
      <c r="H88" s="182">
        <v>0</v>
      </c>
      <c r="I88" s="183">
        <v>0</v>
      </c>
      <c r="J88" s="179">
        <f t="shared" si="10"/>
        <v>0</v>
      </c>
      <c r="K88" s="180">
        <v>0</v>
      </c>
      <c r="L88" s="183">
        <v>0</v>
      </c>
      <c r="M88" s="189">
        <f t="shared" si="11"/>
        <v>0</v>
      </c>
    </row>
    <row r="89" spans="1:13" ht="14.1" customHeight="1" x14ac:dyDescent="0.2">
      <c r="A89" s="78" t="s">
        <v>186</v>
      </c>
      <c r="B89" s="182">
        <v>14</v>
      </c>
      <c r="C89" s="183">
        <v>21</v>
      </c>
      <c r="D89" s="179">
        <f t="shared" si="9"/>
        <v>35</v>
      </c>
      <c r="E89" s="182">
        <v>6</v>
      </c>
      <c r="F89" s="183">
        <v>4</v>
      </c>
      <c r="G89" s="179">
        <f t="shared" si="8"/>
        <v>10</v>
      </c>
      <c r="H89" s="182">
        <v>1</v>
      </c>
      <c r="I89" s="183">
        <v>3</v>
      </c>
      <c r="J89" s="179">
        <f t="shared" si="10"/>
        <v>4</v>
      </c>
      <c r="K89" s="311">
        <v>1</v>
      </c>
      <c r="L89" s="183">
        <v>2</v>
      </c>
      <c r="M89" s="189">
        <f t="shared" si="11"/>
        <v>3</v>
      </c>
    </row>
    <row r="90" spans="1:13" ht="14.1" customHeight="1" x14ac:dyDescent="0.2">
      <c r="A90" s="78" t="s">
        <v>149</v>
      </c>
      <c r="B90" s="182">
        <v>2</v>
      </c>
      <c r="C90" s="183">
        <v>3</v>
      </c>
      <c r="D90" s="179">
        <f t="shared" si="9"/>
        <v>5</v>
      </c>
      <c r="E90" s="182">
        <v>1</v>
      </c>
      <c r="F90" s="183">
        <v>1</v>
      </c>
      <c r="G90" s="179">
        <f t="shared" si="8"/>
        <v>2</v>
      </c>
      <c r="H90" s="182">
        <v>1</v>
      </c>
      <c r="I90" s="183">
        <v>1</v>
      </c>
      <c r="J90" s="179">
        <f t="shared" si="10"/>
        <v>2</v>
      </c>
      <c r="K90" s="180">
        <v>0</v>
      </c>
      <c r="L90" s="183">
        <v>1</v>
      </c>
      <c r="M90" s="189">
        <f t="shared" si="11"/>
        <v>1</v>
      </c>
    </row>
    <row r="91" spans="1:13" ht="14.1" customHeight="1" x14ac:dyDescent="0.2">
      <c r="A91" s="78" t="s">
        <v>30</v>
      </c>
      <c r="B91" s="182">
        <v>38</v>
      </c>
      <c r="C91" s="183">
        <v>146</v>
      </c>
      <c r="D91" s="179">
        <f t="shared" si="9"/>
        <v>184</v>
      </c>
      <c r="E91" s="182">
        <v>8</v>
      </c>
      <c r="F91" s="183">
        <v>46</v>
      </c>
      <c r="G91" s="179">
        <f t="shared" si="8"/>
        <v>54</v>
      </c>
      <c r="H91" s="182">
        <v>1</v>
      </c>
      <c r="I91" s="183">
        <v>4</v>
      </c>
      <c r="J91" s="179">
        <f t="shared" si="10"/>
        <v>5</v>
      </c>
      <c r="K91" s="180">
        <v>2</v>
      </c>
      <c r="L91" s="183">
        <v>14</v>
      </c>
      <c r="M91" s="189">
        <f t="shared" si="11"/>
        <v>16</v>
      </c>
    </row>
    <row r="92" spans="1:13" ht="14.1" customHeight="1" x14ac:dyDescent="0.2">
      <c r="A92" s="78" t="s">
        <v>150</v>
      </c>
      <c r="B92" s="182">
        <v>3</v>
      </c>
      <c r="C92" s="183">
        <v>4</v>
      </c>
      <c r="D92" s="179">
        <f t="shared" si="9"/>
        <v>7</v>
      </c>
      <c r="E92" s="182">
        <v>1</v>
      </c>
      <c r="F92" s="183">
        <v>2</v>
      </c>
      <c r="G92" s="179">
        <f t="shared" si="8"/>
        <v>3</v>
      </c>
      <c r="H92" s="182">
        <v>0</v>
      </c>
      <c r="I92" s="183">
        <v>1</v>
      </c>
      <c r="J92" s="179">
        <f t="shared" si="10"/>
        <v>1</v>
      </c>
      <c r="K92" s="180">
        <v>1</v>
      </c>
      <c r="L92" s="183">
        <v>3</v>
      </c>
      <c r="M92" s="189">
        <f t="shared" si="11"/>
        <v>4</v>
      </c>
    </row>
    <row r="93" spans="1:13" ht="14.1" customHeight="1" x14ac:dyDescent="0.2">
      <c r="A93" s="78" t="s">
        <v>151</v>
      </c>
      <c r="B93" s="182">
        <v>58</v>
      </c>
      <c r="C93" s="183">
        <v>80</v>
      </c>
      <c r="D93" s="179">
        <f t="shared" si="9"/>
        <v>138</v>
      </c>
      <c r="E93" s="182">
        <v>4</v>
      </c>
      <c r="F93" s="183">
        <v>14</v>
      </c>
      <c r="G93" s="179">
        <f t="shared" si="8"/>
        <v>18</v>
      </c>
      <c r="H93" s="182">
        <v>4</v>
      </c>
      <c r="I93" s="183">
        <v>8</v>
      </c>
      <c r="J93" s="179">
        <f t="shared" si="10"/>
        <v>12</v>
      </c>
      <c r="K93" s="311">
        <v>3</v>
      </c>
      <c r="L93" s="183">
        <v>19</v>
      </c>
      <c r="M93" s="189">
        <f t="shared" si="11"/>
        <v>22</v>
      </c>
    </row>
    <row r="94" spans="1:13" ht="14.1" customHeight="1" x14ac:dyDescent="0.2">
      <c r="A94" s="78" t="s">
        <v>265</v>
      </c>
      <c r="B94" s="182">
        <v>36</v>
      </c>
      <c r="C94" s="183">
        <v>17</v>
      </c>
      <c r="D94" s="179">
        <f t="shared" si="9"/>
        <v>53</v>
      </c>
      <c r="E94" s="182">
        <v>3</v>
      </c>
      <c r="F94" s="183">
        <v>2</v>
      </c>
      <c r="G94" s="179">
        <f t="shared" si="8"/>
        <v>5</v>
      </c>
      <c r="H94" s="182">
        <v>1</v>
      </c>
      <c r="I94" s="183">
        <v>0</v>
      </c>
      <c r="J94" s="179">
        <f t="shared" si="10"/>
        <v>1</v>
      </c>
      <c r="K94" s="180">
        <v>0</v>
      </c>
      <c r="L94" s="183">
        <v>1</v>
      </c>
      <c r="M94" s="189">
        <f t="shared" si="11"/>
        <v>1</v>
      </c>
    </row>
    <row r="95" spans="1:13" ht="14.1" customHeight="1" x14ac:dyDescent="0.2">
      <c r="A95" s="78" t="s">
        <v>84</v>
      </c>
      <c r="B95" s="182">
        <v>550</v>
      </c>
      <c r="C95" s="183">
        <v>1019</v>
      </c>
      <c r="D95" s="179">
        <f t="shared" si="9"/>
        <v>1569</v>
      </c>
      <c r="E95" s="182">
        <v>140</v>
      </c>
      <c r="F95" s="183">
        <v>363</v>
      </c>
      <c r="G95" s="179">
        <f t="shared" si="8"/>
        <v>503</v>
      </c>
      <c r="H95" s="182">
        <v>40</v>
      </c>
      <c r="I95" s="183">
        <v>82</v>
      </c>
      <c r="J95" s="179">
        <f t="shared" si="10"/>
        <v>122</v>
      </c>
      <c r="K95" s="180">
        <v>381</v>
      </c>
      <c r="L95" s="183">
        <v>904</v>
      </c>
      <c r="M95" s="189">
        <f t="shared" si="11"/>
        <v>1285</v>
      </c>
    </row>
    <row r="96" spans="1:13" ht="14.1" customHeight="1" x14ac:dyDescent="0.2">
      <c r="A96" s="78" t="s">
        <v>31</v>
      </c>
      <c r="B96" s="182">
        <v>56</v>
      </c>
      <c r="C96" s="183">
        <v>43</v>
      </c>
      <c r="D96" s="179">
        <f t="shared" si="9"/>
        <v>99</v>
      </c>
      <c r="E96" s="182">
        <v>14</v>
      </c>
      <c r="F96" s="183">
        <v>15</v>
      </c>
      <c r="G96" s="179">
        <f t="shared" si="8"/>
        <v>29</v>
      </c>
      <c r="H96" s="182">
        <v>4</v>
      </c>
      <c r="I96" s="183">
        <v>2</v>
      </c>
      <c r="J96" s="179">
        <f t="shared" si="10"/>
        <v>6</v>
      </c>
      <c r="K96" s="180">
        <v>17</v>
      </c>
      <c r="L96" s="183">
        <v>20</v>
      </c>
      <c r="M96" s="189">
        <f t="shared" si="11"/>
        <v>37</v>
      </c>
    </row>
    <row r="97" spans="1:13" ht="14.1" customHeight="1" x14ac:dyDescent="0.2">
      <c r="A97" s="78" t="s">
        <v>205</v>
      </c>
      <c r="B97" s="182">
        <v>9</v>
      </c>
      <c r="C97" s="183">
        <v>11</v>
      </c>
      <c r="D97" s="179">
        <f t="shared" si="9"/>
        <v>20</v>
      </c>
      <c r="E97" s="182">
        <v>5</v>
      </c>
      <c r="F97" s="183">
        <v>10</v>
      </c>
      <c r="G97" s="179">
        <f t="shared" si="8"/>
        <v>15</v>
      </c>
      <c r="H97" s="182">
        <v>1</v>
      </c>
      <c r="I97" s="183">
        <v>0</v>
      </c>
      <c r="J97" s="179">
        <f t="shared" si="10"/>
        <v>1</v>
      </c>
      <c r="K97" s="311">
        <v>1</v>
      </c>
      <c r="L97" s="183">
        <v>3</v>
      </c>
      <c r="M97" s="189">
        <f t="shared" si="11"/>
        <v>4</v>
      </c>
    </row>
    <row r="98" spans="1:13" ht="14.1" customHeight="1" x14ac:dyDescent="0.2">
      <c r="A98" s="78" t="s">
        <v>152</v>
      </c>
      <c r="B98" s="182">
        <v>2</v>
      </c>
      <c r="C98" s="183">
        <v>2</v>
      </c>
      <c r="D98" s="179">
        <f t="shared" si="9"/>
        <v>4</v>
      </c>
      <c r="E98" s="182">
        <v>0</v>
      </c>
      <c r="F98" s="183">
        <v>0</v>
      </c>
      <c r="G98" s="179">
        <f t="shared" si="8"/>
        <v>0</v>
      </c>
      <c r="H98" s="182">
        <v>0</v>
      </c>
      <c r="I98" s="183">
        <v>1</v>
      </c>
      <c r="J98" s="179">
        <f t="shared" si="10"/>
        <v>1</v>
      </c>
      <c r="K98" s="180">
        <v>0</v>
      </c>
      <c r="L98" s="183">
        <v>1</v>
      </c>
      <c r="M98" s="189">
        <f t="shared" si="11"/>
        <v>1</v>
      </c>
    </row>
    <row r="99" spans="1:13" ht="14.1" customHeight="1" x14ac:dyDescent="0.2">
      <c r="A99" s="78" t="s">
        <v>32</v>
      </c>
      <c r="B99" s="182">
        <v>337</v>
      </c>
      <c r="C99" s="183">
        <v>1455</v>
      </c>
      <c r="D99" s="179">
        <f t="shared" si="9"/>
        <v>1792</v>
      </c>
      <c r="E99" s="182">
        <v>27</v>
      </c>
      <c r="F99" s="183">
        <v>179</v>
      </c>
      <c r="G99" s="179">
        <f t="shared" si="8"/>
        <v>206</v>
      </c>
      <c r="H99" s="182">
        <v>6</v>
      </c>
      <c r="I99" s="183">
        <v>38</v>
      </c>
      <c r="J99" s="179">
        <f t="shared" si="10"/>
        <v>44</v>
      </c>
      <c r="K99" s="180">
        <v>65</v>
      </c>
      <c r="L99" s="183">
        <v>375</v>
      </c>
      <c r="M99" s="189">
        <f t="shared" si="11"/>
        <v>440</v>
      </c>
    </row>
    <row r="100" spans="1:13" ht="14.1" customHeight="1" x14ac:dyDescent="0.2">
      <c r="A100" s="78" t="s">
        <v>116</v>
      </c>
      <c r="B100" s="182">
        <v>2</v>
      </c>
      <c r="C100" s="183">
        <v>0</v>
      </c>
      <c r="D100" s="179">
        <f t="shared" si="9"/>
        <v>2</v>
      </c>
      <c r="E100" s="182">
        <v>1</v>
      </c>
      <c r="F100" s="183">
        <v>0</v>
      </c>
      <c r="G100" s="179">
        <f t="shared" ref="G100:G131" si="12">SUM(E100:F100)</f>
        <v>1</v>
      </c>
      <c r="H100" s="182">
        <v>0</v>
      </c>
      <c r="I100" s="183">
        <v>0</v>
      </c>
      <c r="J100" s="179">
        <f t="shared" si="10"/>
        <v>0</v>
      </c>
      <c r="K100" s="311">
        <v>12</v>
      </c>
      <c r="L100" s="183">
        <v>16</v>
      </c>
      <c r="M100" s="189">
        <f t="shared" si="11"/>
        <v>28</v>
      </c>
    </row>
    <row r="101" spans="1:13" ht="14.1" customHeight="1" x14ac:dyDescent="0.2">
      <c r="A101" s="78" t="s">
        <v>206</v>
      </c>
      <c r="B101" s="182">
        <v>1</v>
      </c>
      <c r="C101" s="183">
        <v>0</v>
      </c>
      <c r="D101" s="179">
        <f t="shared" ref="D101:D132" si="13">SUM(B101:C101)</f>
        <v>1</v>
      </c>
      <c r="E101" s="182">
        <v>0</v>
      </c>
      <c r="F101" s="183">
        <v>1</v>
      </c>
      <c r="G101" s="179">
        <f t="shared" si="12"/>
        <v>1</v>
      </c>
      <c r="H101" s="182">
        <v>0</v>
      </c>
      <c r="I101" s="183">
        <v>0</v>
      </c>
      <c r="J101" s="179">
        <f t="shared" ref="J101:J132" si="14">SUM(H101:I101)</f>
        <v>0</v>
      </c>
      <c r="K101" s="180">
        <v>0</v>
      </c>
      <c r="L101" s="183">
        <v>1</v>
      </c>
      <c r="M101" s="189">
        <f t="shared" ref="M101:M132" si="15">SUM(K101:L101)</f>
        <v>1</v>
      </c>
    </row>
    <row r="102" spans="1:13" ht="14.1" customHeight="1" x14ac:dyDescent="0.2">
      <c r="A102" s="78" t="s">
        <v>49</v>
      </c>
      <c r="B102" s="182">
        <v>166</v>
      </c>
      <c r="C102" s="183">
        <v>328</v>
      </c>
      <c r="D102" s="179">
        <f t="shared" si="13"/>
        <v>494</v>
      </c>
      <c r="E102" s="182">
        <v>99</v>
      </c>
      <c r="F102" s="183">
        <v>113</v>
      </c>
      <c r="G102" s="179">
        <f t="shared" si="12"/>
        <v>212</v>
      </c>
      <c r="H102" s="182">
        <v>10</v>
      </c>
      <c r="I102" s="183">
        <v>16</v>
      </c>
      <c r="J102" s="179">
        <f t="shared" si="14"/>
        <v>26</v>
      </c>
      <c r="K102" s="311">
        <v>23</v>
      </c>
      <c r="L102" s="183">
        <v>88</v>
      </c>
      <c r="M102" s="189">
        <f t="shared" si="15"/>
        <v>111</v>
      </c>
    </row>
    <row r="103" spans="1:13" ht="14.1" customHeight="1" x14ac:dyDescent="0.2">
      <c r="A103" s="78" t="s">
        <v>207</v>
      </c>
      <c r="B103" s="182">
        <v>4</v>
      </c>
      <c r="C103" s="183">
        <v>4</v>
      </c>
      <c r="D103" s="179">
        <f t="shared" si="13"/>
        <v>8</v>
      </c>
      <c r="E103" s="182">
        <v>0</v>
      </c>
      <c r="F103" s="183">
        <v>4</v>
      </c>
      <c r="G103" s="179">
        <f t="shared" si="12"/>
        <v>4</v>
      </c>
      <c r="H103" s="182">
        <v>0</v>
      </c>
      <c r="I103" s="183">
        <v>0</v>
      </c>
      <c r="J103" s="179">
        <f t="shared" si="14"/>
        <v>0</v>
      </c>
      <c r="K103" s="311">
        <v>0</v>
      </c>
      <c r="L103" s="183">
        <v>2</v>
      </c>
      <c r="M103" s="189">
        <f t="shared" si="15"/>
        <v>2</v>
      </c>
    </row>
    <row r="104" spans="1:13" ht="14.1" customHeight="1" x14ac:dyDescent="0.2">
      <c r="A104" s="78" t="s">
        <v>176</v>
      </c>
      <c r="B104" s="182">
        <v>3</v>
      </c>
      <c r="C104" s="183">
        <v>7</v>
      </c>
      <c r="D104" s="179">
        <f t="shared" si="13"/>
        <v>10</v>
      </c>
      <c r="E104" s="182">
        <v>0</v>
      </c>
      <c r="F104" s="183">
        <v>2</v>
      </c>
      <c r="G104" s="179">
        <f t="shared" si="12"/>
        <v>2</v>
      </c>
      <c r="H104" s="182">
        <v>0</v>
      </c>
      <c r="I104" s="183">
        <v>1</v>
      </c>
      <c r="J104" s="179">
        <f t="shared" si="14"/>
        <v>1</v>
      </c>
      <c r="K104" s="311">
        <v>0</v>
      </c>
      <c r="L104" s="313">
        <v>1</v>
      </c>
      <c r="M104" s="189">
        <f t="shared" si="15"/>
        <v>1</v>
      </c>
    </row>
    <row r="105" spans="1:13" ht="14.1" customHeight="1" x14ac:dyDescent="0.2">
      <c r="A105" s="78" t="s">
        <v>208</v>
      </c>
      <c r="B105" s="182">
        <v>0</v>
      </c>
      <c r="C105" s="183">
        <v>0</v>
      </c>
      <c r="D105" s="179">
        <f t="shared" si="13"/>
        <v>0</v>
      </c>
      <c r="E105" s="182">
        <v>0</v>
      </c>
      <c r="F105" s="183">
        <v>1</v>
      </c>
      <c r="G105" s="179">
        <f t="shared" si="12"/>
        <v>1</v>
      </c>
      <c r="H105" s="182">
        <v>0</v>
      </c>
      <c r="I105" s="183">
        <v>0</v>
      </c>
      <c r="J105" s="179">
        <f t="shared" si="14"/>
        <v>0</v>
      </c>
      <c r="K105" s="180">
        <v>0</v>
      </c>
      <c r="L105" s="183">
        <v>0</v>
      </c>
      <c r="M105" s="189">
        <f t="shared" si="15"/>
        <v>0</v>
      </c>
    </row>
    <row r="106" spans="1:13" ht="14.1" customHeight="1" x14ac:dyDescent="0.2">
      <c r="A106" s="78" t="s">
        <v>33</v>
      </c>
      <c r="B106" s="182">
        <v>95</v>
      </c>
      <c r="C106" s="183">
        <v>246</v>
      </c>
      <c r="D106" s="179">
        <f t="shared" si="13"/>
        <v>341</v>
      </c>
      <c r="E106" s="182">
        <v>12</v>
      </c>
      <c r="F106" s="183">
        <v>58</v>
      </c>
      <c r="G106" s="179">
        <f t="shared" si="12"/>
        <v>70</v>
      </c>
      <c r="H106" s="182">
        <v>5</v>
      </c>
      <c r="I106" s="183">
        <v>19</v>
      </c>
      <c r="J106" s="179">
        <f t="shared" si="14"/>
        <v>24</v>
      </c>
      <c r="K106" s="180">
        <v>15</v>
      </c>
      <c r="L106" s="183">
        <v>171</v>
      </c>
      <c r="M106" s="189">
        <f t="shared" si="15"/>
        <v>186</v>
      </c>
    </row>
    <row r="107" spans="1:13" ht="14.1" customHeight="1" x14ac:dyDescent="0.2">
      <c r="A107" s="78" t="s">
        <v>79</v>
      </c>
      <c r="B107" s="182">
        <v>19</v>
      </c>
      <c r="C107" s="183">
        <v>33</v>
      </c>
      <c r="D107" s="179">
        <f t="shared" si="13"/>
        <v>52</v>
      </c>
      <c r="E107" s="182">
        <v>3</v>
      </c>
      <c r="F107" s="183">
        <v>4</v>
      </c>
      <c r="G107" s="179">
        <f t="shared" si="12"/>
        <v>7</v>
      </c>
      <c r="H107" s="182">
        <v>0</v>
      </c>
      <c r="I107" s="183">
        <v>0</v>
      </c>
      <c r="J107" s="179">
        <f t="shared" si="14"/>
        <v>0</v>
      </c>
      <c r="K107" s="180">
        <v>4</v>
      </c>
      <c r="L107" s="183">
        <v>1</v>
      </c>
      <c r="M107" s="189">
        <f t="shared" si="15"/>
        <v>5</v>
      </c>
    </row>
    <row r="108" spans="1:13" ht="14.1" customHeight="1" x14ac:dyDescent="0.2">
      <c r="A108" s="78" t="s">
        <v>209</v>
      </c>
      <c r="B108" s="182">
        <v>2</v>
      </c>
      <c r="C108" s="183">
        <v>6</v>
      </c>
      <c r="D108" s="179">
        <f t="shared" si="13"/>
        <v>8</v>
      </c>
      <c r="E108" s="182">
        <v>0</v>
      </c>
      <c r="F108" s="183">
        <v>1</v>
      </c>
      <c r="G108" s="179">
        <f t="shared" si="12"/>
        <v>1</v>
      </c>
      <c r="H108" s="182">
        <v>0</v>
      </c>
      <c r="I108" s="183">
        <v>1</v>
      </c>
      <c r="J108" s="179">
        <f t="shared" si="14"/>
        <v>1</v>
      </c>
      <c r="K108" s="311">
        <v>1</v>
      </c>
      <c r="L108" s="313">
        <v>2</v>
      </c>
      <c r="M108" s="189">
        <f t="shared" si="15"/>
        <v>3</v>
      </c>
    </row>
    <row r="109" spans="1:13" ht="14.1" customHeight="1" x14ac:dyDescent="0.2">
      <c r="A109" s="78" t="s">
        <v>225</v>
      </c>
      <c r="B109" s="182">
        <v>2</v>
      </c>
      <c r="C109" s="183">
        <v>0</v>
      </c>
      <c r="D109" s="179">
        <f t="shared" si="13"/>
        <v>2</v>
      </c>
      <c r="E109" s="182">
        <v>0</v>
      </c>
      <c r="F109" s="183">
        <v>0</v>
      </c>
      <c r="G109" s="179">
        <f t="shared" si="12"/>
        <v>0</v>
      </c>
      <c r="H109" s="182">
        <v>0</v>
      </c>
      <c r="I109" s="183">
        <v>0</v>
      </c>
      <c r="J109" s="179">
        <f t="shared" si="14"/>
        <v>0</v>
      </c>
      <c r="K109" s="180">
        <v>0</v>
      </c>
      <c r="L109" s="183">
        <v>0</v>
      </c>
      <c r="M109" s="189">
        <f t="shared" si="15"/>
        <v>0</v>
      </c>
    </row>
    <row r="110" spans="1:13" ht="14.1" customHeight="1" x14ac:dyDescent="0.2">
      <c r="A110" s="78" t="s">
        <v>210</v>
      </c>
      <c r="B110" s="182">
        <v>7</v>
      </c>
      <c r="C110" s="183">
        <v>10</v>
      </c>
      <c r="D110" s="179">
        <f t="shared" si="13"/>
        <v>17</v>
      </c>
      <c r="E110" s="182">
        <v>0</v>
      </c>
      <c r="F110" s="183">
        <v>1</v>
      </c>
      <c r="G110" s="179">
        <f t="shared" si="12"/>
        <v>1</v>
      </c>
      <c r="H110" s="182">
        <v>0</v>
      </c>
      <c r="I110" s="183">
        <v>0</v>
      </c>
      <c r="J110" s="179">
        <f t="shared" si="14"/>
        <v>0</v>
      </c>
      <c r="K110" s="180">
        <v>13</v>
      </c>
      <c r="L110" s="183">
        <v>19</v>
      </c>
      <c r="M110" s="189">
        <f t="shared" si="15"/>
        <v>32</v>
      </c>
    </row>
    <row r="111" spans="1:13" ht="14.1" customHeight="1" x14ac:dyDescent="0.2">
      <c r="A111" s="78" t="s">
        <v>153</v>
      </c>
      <c r="B111" s="182">
        <v>36</v>
      </c>
      <c r="C111" s="183">
        <v>60</v>
      </c>
      <c r="D111" s="179">
        <f t="shared" si="13"/>
        <v>96</v>
      </c>
      <c r="E111" s="182">
        <v>3</v>
      </c>
      <c r="F111" s="183">
        <v>8</v>
      </c>
      <c r="G111" s="179">
        <f t="shared" si="12"/>
        <v>11</v>
      </c>
      <c r="H111" s="182">
        <v>3</v>
      </c>
      <c r="I111" s="183">
        <v>4</v>
      </c>
      <c r="J111" s="179">
        <f t="shared" si="14"/>
        <v>7</v>
      </c>
      <c r="K111" s="180">
        <v>18</v>
      </c>
      <c r="L111" s="183">
        <v>33</v>
      </c>
      <c r="M111" s="189">
        <f t="shared" si="15"/>
        <v>51</v>
      </c>
    </row>
    <row r="112" spans="1:13" ht="14.1" customHeight="1" x14ac:dyDescent="0.2">
      <c r="A112" s="78" t="s">
        <v>128</v>
      </c>
      <c r="B112" s="182">
        <v>50</v>
      </c>
      <c r="C112" s="183">
        <v>40</v>
      </c>
      <c r="D112" s="179">
        <f t="shared" si="13"/>
        <v>90</v>
      </c>
      <c r="E112" s="182">
        <v>8</v>
      </c>
      <c r="F112" s="183">
        <v>10</v>
      </c>
      <c r="G112" s="179">
        <f t="shared" si="12"/>
        <v>18</v>
      </c>
      <c r="H112" s="182">
        <v>2</v>
      </c>
      <c r="I112" s="183">
        <v>3</v>
      </c>
      <c r="J112" s="179">
        <f t="shared" si="14"/>
        <v>5</v>
      </c>
      <c r="K112" s="311">
        <v>3</v>
      </c>
      <c r="L112" s="183">
        <v>9</v>
      </c>
      <c r="M112" s="189">
        <f t="shared" si="15"/>
        <v>12</v>
      </c>
    </row>
    <row r="113" spans="1:13" ht="14.1" customHeight="1" x14ac:dyDescent="0.2">
      <c r="A113" s="78" t="s">
        <v>226</v>
      </c>
      <c r="B113" s="182">
        <v>2</v>
      </c>
      <c r="C113" s="183">
        <v>4</v>
      </c>
      <c r="D113" s="179">
        <f t="shared" si="13"/>
        <v>6</v>
      </c>
      <c r="E113" s="182">
        <v>2</v>
      </c>
      <c r="F113" s="183">
        <v>0</v>
      </c>
      <c r="G113" s="179">
        <f t="shared" si="12"/>
        <v>2</v>
      </c>
      <c r="H113" s="182">
        <v>0</v>
      </c>
      <c r="I113" s="183">
        <v>0</v>
      </c>
      <c r="J113" s="179">
        <f t="shared" si="14"/>
        <v>0</v>
      </c>
      <c r="K113" s="180">
        <v>0</v>
      </c>
      <c r="L113" s="183">
        <v>2</v>
      </c>
      <c r="M113" s="189">
        <f t="shared" si="15"/>
        <v>2</v>
      </c>
    </row>
    <row r="114" spans="1:13" ht="14.1" customHeight="1" x14ac:dyDescent="0.2">
      <c r="A114" s="78" t="s">
        <v>34</v>
      </c>
      <c r="B114" s="182">
        <v>809</v>
      </c>
      <c r="C114" s="183">
        <v>780</v>
      </c>
      <c r="D114" s="179">
        <f t="shared" si="13"/>
        <v>1589</v>
      </c>
      <c r="E114" s="182">
        <v>188</v>
      </c>
      <c r="F114" s="183">
        <v>210</v>
      </c>
      <c r="G114" s="179">
        <f t="shared" si="12"/>
        <v>398</v>
      </c>
      <c r="H114" s="182">
        <v>76</v>
      </c>
      <c r="I114" s="183">
        <v>82</v>
      </c>
      <c r="J114" s="179">
        <f t="shared" si="14"/>
        <v>158</v>
      </c>
      <c r="K114" s="180">
        <v>92</v>
      </c>
      <c r="L114" s="183">
        <v>131</v>
      </c>
      <c r="M114" s="189">
        <f t="shared" si="15"/>
        <v>223</v>
      </c>
    </row>
    <row r="115" spans="1:13" ht="14.1" customHeight="1" x14ac:dyDescent="0.2">
      <c r="A115" s="78" t="s">
        <v>154</v>
      </c>
      <c r="B115" s="182">
        <v>82</v>
      </c>
      <c r="C115" s="183">
        <v>125</v>
      </c>
      <c r="D115" s="179">
        <f t="shared" si="13"/>
        <v>207</v>
      </c>
      <c r="E115" s="182">
        <v>25</v>
      </c>
      <c r="F115" s="183">
        <v>41</v>
      </c>
      <c r="G115" s="179">
        <f t="shared" si="12"/>
        <v>66</v>
      </c>
      <c r="H115" s="182">
        <v>0</v>
      </c>
      <c r="I115" s="183">
        <v>6</v>
      </c>
      <c r="J115" s="179">
        <f t="shared" si="14"/>
        <v>6</v>
      </c>
      <c r="K115" s="311">
        <v>11</v>
      </c>
      <c r="L115" s="313">
        <v>12</v>
      </c>
      <c r="M115" s="189">
        <f t="shared" si="15"/>
        <v>23</v>
      </c>
    </row>
    <row r="116" spans="1:13" ht="14.1" customHeight="1" x14ac:dyDescent="0.2">
      <c r="A116" s="78" t="s">
        <v>269</v>
      </c>
      <c r="B116" s="182">
        <v>0</v>
      </c>
      <c r="C116" s="183">
        <v>3</v>
      </c>
      <c r="D116" s="179">
        <f t="shared" si="13"/>
        <v>3</v>
      </c>
      <c r="E116" s="182">
        <v>2</v>
      </c>
      <c r="F116" s="183">
        <v>3</v>
      </c>
      <c r="G116" s="179">
        <f t="shared" si="12"/>
        <v>5</v>
      </c>
      <c r="H116" s="182">
        <v>0</v>
      </c>
      <c r="I116" s="183">
        <v>0</v>
      </c>
      <c r="J116" s="179">
        <f t="shared" si="14"/>
        <v>0</v>
      </c>
      <c r="K116" s="180">
        <v>0</v>
      </c>
      <c r="L116" s="183">
        <v>0</v>
      </c>
      <c r="M116" s="189">
        <f t="shared" si="15"/>
        <v>0</v>
      </c>
    </row>
    <row r="117" spans="1:13" ht="14.1" customHeight="1" x14ac:dyDescent="0.2">
      <c r="A117" s="78" t="s">
        <v>211</v>
      </c>
      <c r="B117" s="182">
        <v>5</v>
      </c>
      <c r="C117" s="183">
        <v>4</v>
      </c>
      <c r="D117" s="179">
        <f t="shared" si="13"/>
        <v>9</v>
      </c>
      <c r="E117" s="182">
        <v>1</v>
      </c>
      <c r="F117" s="183">
        <v>2</v>
      </c>
      <c r="G117" s="179">
        <f t="shared" si="12"/>
        <v>3</v>
      </c>
      <c r="H117" s="182">
        <v>1</v>
      </c>
      <c r="I117" s="183">
        <v>1</v>
      </c>
      <c r="J117" s="179">
        <f t="shared" si="14"/>
        <v>2</v>
      </c>
      <c r="K117" s="311">
        <v>3</v>
      </c>
      <c r="L117" s="183">
        <v>2</v>
      </c>
      <c r="M117" s="189">
        <f t="shared" si="15"/>
        <v>5</v>
      </c>
    </row>
    <row r="118" spans="1:13" ht="14.1" customHeight="1" x14ac:dyDescent="0.2">
      <c r="A118" s="78" t="s">
        <v>155</v>
      </c>
      <c r="B118" s="182">
        <v>6</v>
      </c>
      <c r="C118" s="183">
        <v>15</v>
      </c>
      <c r="D118" s="179">
        <f t="shared" si="13"/>
        <v>21</v>
      </c>
      <c r="E118" s="182">
        <v>1</v>
      </c>
      <c r="F118" s="183">
        <v>0</v>
      </c>
      <c r="G118" s="179">
        <f t="shared" si="12"/>
        <v>1</v>
      </c>
      <c r="H118" s="182">
        <v>0</v>
      </c>
      <c r="I118" s="183">
        <v>0</v>
      </c>
      <c r="J118" s="179">
        <f t="shared" si="14"/>
        <v>0</v>
      </c>
      <c r="K118" s="180">
        <v>0</v>
      </c>
      <c r="L118" s="183">
        <v>6</v>
      </c>
      <c r="M118" s="189">
        <f t="shared" si="15"/>
        <v>6</v>
      </c>
    </row>
    <row r="119" spans="1:13" ht="14.1" customHeight="1" x14ac:dyDescent="0.2">
      <c r="A119" s="78" t="s">
        <v>156</v>
      </c>
      <c r="B119" s="182">
        <v>24</v>
      </c>
      <c r="C119" s="183">
        <v>50</v>
      </c>
      <c r="D119" s="179">
        <f t="shared" si="13"/>
        <v>74</v>
      </c>
      <c r="E119" s="182">
        <v>2</v>
      </c>
      <c r="F119" s="183">
        <v>10</v>
      </c>
      <c r="G119" s="179">
        <f t="shared" si="12"/>
        <v>12</v>
      </c>
      <c r="H119" s="182">
        <v>0</v>
      </c>
      <c r="I119" s="183">
        <v>1</v>
      </c>
      <c r="J119" s="179">
        <f t="shared" si="14"/>
        <v>1</v>
      </c>
      <c r="K119" s="311">
        <v>4</v>
      </c>
      <c r="L119" s="313">
        <v>17</v>
      </c>
      <c r="M119" s="189">
        <f t="shared" si="15"/>
        <v>21</v>
      </c>
    </row>
    <row r="120" spans="1:13" ht="14.1" customHeight="1" x14ac:dyDescent="0.2">
      <c r="A120" s="78" t="s">
        <v>213</v>
      </c>
      <c r="B120" s="182">
        <v>1</v>
      </c>
      <c r="C120" s="183">
        <v>0</v>
      </c>
      <c r="D120" s="179">
        <f t="shared" si="13"/>
        <v>1</v>
      </c>
      <c r="E120" s="182">
        <v>1</v>
      </c>
      <c r="F120" s="183">
        <v>0</v>
      </c>
      <c r="G120" s="179">
        <f t="shared" si="12"/>
        <v>1</v>
      </c>
      <c r="H120" s="182">
        <v>0</v>
      </c>
      <c r="I120" s="183">
        <v>0</v>
      </c>
      <c r="J120" s="179">
        <f t="shared" si="14"/>
        <v>0</v>
      </c>
      <c r="K120" s="311">
        <v>0</v>
      </c>
      <c r="L120" s="183">
        <v>0</v>
      </c>
      <c r="M120" s="189">
        <f t="shared" si="15"/>
        <v>0</v>
      </c>
    </row>
    <row r="121" spans="1:13" ht="14.1" customHeight="1" x14ac:dyDescent="0.2">
      <c r="A121" s="78" t="s">
        <v>214</v>
      </c>
      <c r="B121" s="182">
        <v>1</v>
      </c>
      <c r="C121" s="183">
        <v>1</v>
      </c>
      <c r="D121" s="179">
        <f t="shared" si="13"/>
        <v>2</v>
      </c>
      <c r="E121" s="182">
        <v>0</v>
      </c>
      <c r="F121" s="183">
        <v>0</v>
      </c>
      <c r="G121" s="179">
        <f t="shared" si="12"/>
        <v>0</v>
      </c>
      <c r="H121" s="182">
        <v>0</v>
      </c>
      <c r="I121" s="183">
        <v>0</v>
      </c>
      <c r="J121" s="179">
        <f t="shared" si="14"/>
        <v>0</v>
      </c>
      <c r="K121" s="180">
        <v>0</v>
      </c>
      <c r="L121" s="313">
        <v>1</v>
      </c>
      <c r="M121" s="189">
        <f t="shared" si="15"/>
        <v>1</v>
      </c>
    </row>
    <row r="122" spans="1:13" ht="14.1" customHeight="1" x14ac:dyDescent="0.2">
      <c r="A122" s="78" t="s">
        <v>180</v>
      </c>
      <c r="B122" s="182">
        <v>3</v>
      </c>
      <c r="C122" s="183">
        <v>4</v>
      </c>
      <c r="D122" s="179">
        <f t="shared" si="13"/>
        <v>7</v>
      </c>
      <c r="E122" s="182">
        <v>0</v>
      </c>
      <c r="F122" s="183">
        <v>0</v>
      </c>
      <c r="G122" s="179">
        <f t="shared" si="12"/>
        <v>0</v>
      </c>
      <c r="H122" s="182">
        <v>0</v>
      </c>
      <c r="I122" s="183">
        <v>0</v>
      </c>
      <c r="J122" s="179">
        <f t="shared" si="14"/>
        <v>0</v>
      </c>
      <c r="K122" s="180">
        <v>2</v>
      </c>
      <c r="L122" s="183">
        <v>0</v>
      </c>
      <c r="M122" s="189">
        <f t="shared" si="15"/>
        <v>2</v>
      </c>
    </row>
    <row r="123" spans="1:13" ht="14.1" customHeight="1" x14ac:dyDescent="0.2">
      <c r="A123" s="78" t="s">
        <v>35</v>
      </c>
      <c r="B123" s="182">
        <v>0</v>
      </c>
      <c r="C123" s="183">
        <v>1</v>
      </c>
      <c r="D123" s="179">
        <f t="shared" si="13"/>
        <v>1</v>
      </c>
      <c r="E123" s="182">
        <v>0</v>
      </c>
      <c r="F123" s="183">
        <v>1</v>
      </c>
      <c r="G123" s="179">
        <f t="shared" si="12"/>
        <v>1</v>
      </c>
      <c r="H123" s="182">
        <v>0</v>
      </c>
      <c r="I123" s="183">
        <v>0</v>
      </c>
      <c r="J123" s="179">
        <f t="shared" si="14"/>
        <v>0</v>
      </c>
      <c r="K123" s="180">
        <v>1</v>
      </c>
      <c r="L123" s="183">
        <v>1</v>
      </c>
      <c r="M123" s="189">
        <f t="shared" si="15"/>
        <v>2</v>
      </c>
    </row>
    <row r="124" spans="1:13" ht="14.1" customHeight="1" x14ac:dyDescent="0.2">
      <c r="A124" s="78" t="s">
        <v>36</v>
      </c>
      <c r="B124" s="182">
        <v>32</v>
      </c>
      <c r="C124" s="183">
        <v>228</v>
      </c>
      <c r="D124" s="179">
        <f t="shared" si="13"/>
        <v>260</v>
      </c>
      <c r="E124" s="182">
        <v>3</v>
      </c>
      <c r="F124" s="183">
        <v>44</v>
      </c>
      <c r="G124" s="179">
        <f t="shared" si="12"/>
        <v>47</v>
      </c>
      <c r="H124" s="182">
        <v>1</v>
      </c>
      <c r="I124" s="183">
        <v>8</v>
      </c>
      <c r="J124" s="179">
        <f t="shared" si="14"/>
        <v>9</v>
      </c>
      <c r="K124" s="180">
        <v>14</v>
      </c>
      <c r="L124" s="183">
        <v>53</v>
      </c>
      <c r="M124" s="189">
        <f t="shared" si="15"/>
        <v>67</v>
      </c>
    </row>
    <row r="125" spans="1:13" ht="14.1" customHeight="1" x14ac:dyDescent="0.2">
      <c r="A125" s="78" t="s">
        <v>61</v>
      </c>
      <c r="B125" s="182">
        <v>148</v>
      </c>
      <c r="C125" s="183">
        <v>312</v>
      </c>
      <c r="D125" s="179">
        <f t="shared" si="13"/>
        <v>460</v>
      </c>
      <c r="E125" s="182">
        <v>34</v>
      </c>
      <c r="F125" s="183">
        <v>52</v>
      </c>
      <c r="G125" s="179">
        <f t="shared" si="12"/>
        <v>86</v>
      </c>
      <c r="H125" s="182">
        <v>13</v>
      </c>
      <c r="I125" s="183">
        <v>25</v>
      </c>
      <c r="J125" s="179">
        <f t="shared" si="14"/>
        <v>38</v>
      </c>
      <c r="K125" s="311">
        <v>28</v>
      </c>
      <c r="L125" s="313">
        <v>74</v>
      </c>
      <c r="M125" s="189">
        <f t="shared" si="15"/>
        <v>102</v>
      </c>
    </row>
    <row r="126" spans="1:13" ht="14.1" customHeight="1" x14ac:dyDescent="0.2">
      <c r="A126" s="78" t="s">
        <v>37</v>
      </c>
      <c r="B126" s="182">
        <v>2</v>
      </c>
      <c r="C126" s="183">
        <v>11</v>
      </c>
      <c r="D126" s="179">
        <f t="shared" si="13"/>
        <v>13</v>
      </c>
      <c r="E126" s="182">
        <v>1</v>
      </c>
      <c r="F126" s="183">
        <v>2</v>
      </c>
      <c r="G126" s="179">
        <f t="shared" si="12"/>
        <v>3</v>
      </c>
      <c r="H126" s="182">
        <v>0</v>
      </c>
      <c r="I126" s="183">
        <v>1</v>
      </c>
      <c r="J126" s="179">
        <f t="shared" si="14"/>
        <v>1</v>
      </c>
      <c r="K126" s="180">
        <v>1</v>
      </c>
      <c r="L126" s="183">
        <v>2</v>
      </c>
      <c r="M126" s="189">
        <f t="shared" si="15"/>
        <v>3</v>
      </c>
    </row>
    <row r="127" spans="1:13" ht="14.1" customHeight="1" x14ac:dyDescent="0.2">
      <c r="A127" s="78" t="s">
        <v>216</v>
      </c>
      <c r="B127" s="182">
        <v>0</v>
      </c>
      <c r="C127" s="183">
        <v>1</v>
      </c>
      <c r="D127" s="179">
        <f t="shared" si="13"/>
        <v>1</v>
      </c>
      <c r="E127" s="182">
        <v>0</v>
      </c>
      <c r="F127" s="183">
        <v>1</v>
      </c>
      <c r="G127" s="179">
        <f t="shared" si="12"/>
        <v>1</v>
      </c>
      <c r="H127" s="182">
        <v>0</v>
      </c>
      <c r="I127" s="183">
        <v>0</v>
      </c>
      <c r="J127" s="179">
        <f t="shared" si="14"/>
        <v>0</v>
      </c>
      <c r="K127" s="311">
        <v>0</v>
      </c>
      <c r="L127" s="313">
        <v>0</v>
      </c>
      <c r="M127" s="189">
        <f t="shared" si="15"/>
        <v>0</v>
      </c>
    </row>
    <row r="128" spans="1:13" ht="14.1" customHeight="1" x14ac:dyDescent="0.2">
      <c r="A128" s="78" t="s">
        <v>217</v>
      </c>
      <c r="B128" s="182">
        <v>2</v>
      </c>
      <c r="C128" s="183">
        <v>1</v>
      </c>
      <c r="D128" s="179">
        <f t="shared" si="13"/>
        <v>3</v>
      </c>
      <c r="E128" s="182">
        <v>0</v>
      </c>
      <c r="F128" s="183">
        <v>0</v>
      </c>
      <c r="G128" s="179">
        <f t="shared" si="12"/>
        <v>0</v>
      </c>
      <c r="H128" s="182">
        <v>0</v>
      </c>
      <c r="I128" s="183">
        <v>0</v>
      </c>
      <c r="J128" s="179">
        <f t="shared" si="14"/>
        <v>0</v>
      </c>
      <c r="K128" s="311">
        <v>0</v>
      </c>
      <c r="L128" s="313">
        <v>0</v>
      </c>
      <c r="M128" s="189">
        <f t="shared" si="15"/>
        <v>0</v>
      </c>
    </row>
    <row r="129" spans="1:13" ht="14.1" customHeight="1" x14ac:dyDescent="0.2">
      <c r="A129" s="78" t="s">
        <v>38</v>
      </c>
      <c r="B129" s="182">
        <v>33</v>
      </c>
      <c r="C129" s="183">
        <v>54</v>
      </c>
      <c r="D129" s="179">
        <f t="shared" si="13"/>
        <v>87</v>
      </c>
      <c r="E129" s="182">
        <v>4</v>
      </c>
      <c r="F129" s="183">
        <v>11</v>
      </c>
      <c r="G129" s="179">
        <f t="shared" si="12"/>
        <v>15</v>
      </c>
      <c r="H129" s="182">
        <v>2</v>
      </c>
      <c r="I129" s="183">
        <v>2</v>
      </c>
      <c r="J129" s="179">
        <f t="shared" si="14"/>
        <v>4</v>
      </c>
      <c r="K129" s="180">
        <v>5</v>
      </c>
      <c r="L129" s="183">
        <v>7</v>
      </c>
      <c r="M129" s="189">
        <f t="shared" si="15"/>
        <v>12</v>
      </c>
    </row>
    <row r="130" spans="1:13" ht="14.1" customHeight="1" x14ac:dyDescent="0.2">
      <c r="A130" s="78" t="s">
        <v>39</v>
      </c>
      <c r="B130" s="182">
        <v>38</v>
      </c>
      <c r="C130" s="183">
        <v>456</v>
      </c>
      <c r="D130" s="179">
        <f t="shared" si="13"/>
        <v>494</v>
      </c>
      <c r="E130" s="182">
        <v>10</v>
      </c>
      <c r="F130" s="183">
        <v>287</v>
      </c>
      <c r="G130" s="179">
        <f t="shared" si="12"/>
        <v>297</v>
      </c>
      <c r="H130" s="182">
        <v>1</v>
      </c>
      <c r="I130" s="183">
        <v>42</v>
      </c>
      <c r="J130" s="179">
        <f t="shared" si="14"/>
        <v>43</v>
      </c>
      <c r="K130" s="180">
        <v>7</v>
      </c>
      <c r="L130" s="183">
        <v>281</v>
      </c>
      <c r="M130" s="189">
        <f t="shared" si="15"/>
        <v>288</v>
      </c>
    </row>
    <row r="131" spans="1:13" ht="14.1" customHeight="1" x14ac:dyDescent="0.2">
      <c r="A131" s="78" t="s">
        <v>125</v>
      </c>
      <c r="B131" s="182">
        <v>145</v>
      </c>
      <c r="C131" s="183">
        <v>88</v>
      </c>
      <c r="D131" s="179">
        <f t="shared" si="13"/>
        <v>233</v>
      </c>
      <c r="E131" s="182">
        <v>22</v>
      </c>
      <c r="F131" s="183">
        <v>18</v>
      </c>
      <c r="G131" s="179">
        <f t="shared" si="12"/>
        <v>40</v>
      </c>
      <c r="H131" s="182">
        <v>5</v>
      </c>
      <c r="I131" s="183">
        <v>15</v>
      </c>
      <c r="J131" s="179">
        <f t="shared" si="14"/>
        <v>20</v>
      </c>
      <c r="K131" s="180">
        <v>20</v>
      </c>
      <c r="L131" s="183">
        <v>17</v>
      </c>
      <c r="M131" s="189">
        <f t="shared" si="15"/>
        <v>37</v>
      </c>
    </row>
    <row r="132" spans="1:13" ht="14.1" customHeight="1" x14ac:dyDescent="0.2">
      <c r="A132" s="78" t="s">
        <v>157</v>
      </c>
      <c r="B132" s="182">
        <v>35</v>
      </c>
      <c r="C132" s="183">
        <v>46</v>
      </c>
      <c r="D132" s="179">
        <f t="shared" si="13"/>
        <v>81</v>
      </c>
      <c r="E132" s="182">
        <v>0</v>
      </c>
      <c r="F132" s="183">
        <v>2</v>
      </c>
      <c r="G132" s="179">
        <f t="shared" ref="G132:G150" si="16">SUM(E132:F132)</f>
        <v>2</v>
      </c>
      <c r="H132" s="182">
        <v>9</v>
      </c>
      <c r="I132" s="183">
        <v>2</v>
      </c>
      <c r="J132" s="179">
        <f t="shared" si="14"/>
        <v>11</v>
      </c>
      <c r="K132" s="180">
        <v>1</v>
      </c>
      <c r="L132" s="183">
        <v>2</v>
      </c>
      <c r="M132" s="189">
        <f t="shared" si="15"/>
        <v>3</v>
      </c>
    </row>
    <row r="133" spans="1:13" ht="14.1" customHeight="1" x14ac:dyDescent="0.2">
      <c r="A133" s="78" t="s">
        <v>50</v>
      </c>
      <c r="B133" s="182">
        <v>32</v>
      </c>
      <c r="C133" s="183">
        <v>26</v>
      </c>
      <c r="D133" s="179">
        <f t="shared" ref="D133:D150" si="17">SUM(B133:C133)</f>
        <v>58</v>
      </c>
      <c r="E133" s="182">
        <v>23</v>
      </c>
      <c r="F133" s="183">
        <v>16</v>
      </c>
      <c r="G133" s="179">
        <f t="shared" si="16"/>
        <v>39</v>
      </c>
      <c r="H133" s="182">
        <v>1</v>
      </c>
      <c r="I133" s="183">
        <v>1</v>
      </c>
      <c r="J133" s="179">
        <f t="shared" ref="J133:J150" si="18">SUM(H133:I133)</f>
        <v>2</v>
      </c>
      <c r="K133" s="180">
        <v>9</v>
      </c>
      <c r="L133" s="183">
        <v>10</v>
      </c>
      <c r="M133" s="189">
        <f t="shared" ref="M133:M150" si="19">SUM(K133:L133)</f>
        <v>19</v>
      </c>
    </row>
    <row r="134" spans="1:13" ht="14.1" customHeight="1" x14ac:dyDescent="0.2">
      <c r="A134" s="78" t="s">
        <v>158</v>
      </c>
      <c r="B134" s="182">
        <v>0</v>
      </c>
      <c r="C134" s="183">
        <v>3</v>
      </c>
      <c r="D134" s="179">
        <f t="shared" si="17"/>
        <v>3</v>
      </c>
      <c r="E134" s="182">
        <v>0</v>
      </c>
      <c r="F134" s="183">
        <v>0</v>
      </c>
      <c r="G134" s="179">
        <f t="shared" si="16"/>
        <v>0</v>
      </c>
      <c r="H134" s="182">
        <v>0</v>
      </c>
      <c r="I134" s="183">
        <v>0</v>
      </c>
      <c r="J134" s="179">
        <f t="shared" si="18"/>
        <v>0</v>
      </c>
      <c r="K134" s="311">
        <v>0</v>
      </c>
      <c r="L134" s="313">
        <v>0</v>
      </c>
      <c r="M134" s="189">
        <f t="shared" si="19"/>
        <v>0</v>
      </c>
    </row>
    <row r="135" spans="1:13" ht="14.1" customHeight="1" x14ac:dyDescent="0.2">
      <c r="A135" s="78" t="s">
        <v>219</v>
      </c>
      <c r="B135" s="182">
        <v>2</v>
      </c>
      <c r="C135" s="183">
        <v>0</v>
      </c>
      <c r="D135" s="179">
        <f t="shared" si="17"/>
        <v>2</v>
      </c>
      <c r="E135" s="182">
        <v>0</v>
      </c>
      <c r="F135" s="183">
        <v>0</v>
      </c>
      <c r="G135" s="179">
        <f t="shared" si="16"/>
        <v>0</v>
      </c>
      <c r="H135" s="182">
        <v>0</v>
      </c>
      <c r="I135" s="183">
        <v>0</v>
      </c>
      <c r="J135" s="179">
        <f t="shared" si="18"/>
        <v>0</v>
      </c>
      <c r="K135" s="180">
        <v>1</v>
      </c>
      <c r="L135" s="313">
        <v>0</v>
      </c>
      <c r="M135" s="189">
        <f t="shared" si="19"/>
        <v>1</v>
      </c>
    </row>
    <row r="136" spans="1:13" ht="14.1" customHeight="1" x14ac:dyDescent="0.2">
      <c r="A136" s="78" t="s">
        <v>40</v>
      </c>
      <c r="B136" s="182">
        <v>43</v>
      </c>
      <c r="C136" s="183">
        <v>125</v>
      </c>
      <c r="D136" s="179">
        <f t="shared" si="17"/>
        <v>168</v>
      </c>
      <c r="E136" s="182">
        <v>1</v>
      </c>
      <c r="F136" s="183">
        <v>22</v>
      </c>
      <c r="G136" s="179">
        <f t="shared" si="16"/>
        <v>23</v>
      </c>
      <c r="H136" s="182">
        <v>2</v>
      </c>
      <c r="I136" s="183">
        <v>2</v>
      </c>
      <c r="J136" s="179">
        <f t="shared" si="18"/>
        <v>4</v>
      </c>
      <c r="K136" s="180">
        <v>7</v>
      </c>
      <c r="L136" s="183">
        <v>25</v>
      </c>
      <c r="M136" s="189">
        <f t="shared" si="19"/>
        <v>32</v>
      </c>
    </row>
    <row r="137" spans="1:13" ht="14.1" customHeight="1" x14ac:dyDescent="0.2">
      <c r="A137" s="78" t="s">
        <v>41</v>
      </c>
      <c r="B137" s="182">
        <v>504</v>
      </c>
      <c r="C137" s="183">
        <v>1875</v>
      </c>
      <c r="D137" s="179">
        <f t="shared" si="17"/>
        <v>2379</v>
      </c>
      <c r="E137" s="182">
        <v>112</v>
      </c>
      <c r="F137" s="183">
        <v>999</v>
      </c>
      <c r="G137" s="179">
        <f t="shared" si="16"/>
        <v>1111</v>
      </c>
      <c r="H137" s="182">
        <v>23</v>
      </c>
      <c r="I137" s="183">
        <v>153</v>
      </c>
      <c r="J137" s="179">
        <f t="shared" si="18"/>
        <v>176</v>
      </c>
      <c r="K137" s="180">
        <v>71</v>
      </c>
      <c r="L137" s="183">
        <v>541</v>
      </c>
      <c r="M137" s="189">
        <f t="shared" si="19"/>
        <v>612</v>
      </c>
    </row>
    <row r="138" spans="1:13" ht="14.1" customHeight="1" x14ac:dyDescent="0.2">
      <c r="A138" s="78" t="s">
        <v>42</v>
      </c>
      <c r="B138" s="182">
        <v>63</v>
      </c>
      <c r="C138" s="183">
        <v>644</v>
      </c>
      <c r="D138" s="179">
        <f t="shared" si="17"/>
        <v>707</v>
      </c>
      <c r="E138" s="182">
        <v>32</v>
      </c>
      <c r="F138" s="183">
        <v>157</v>
      </c>
      <c r="G138" s="179">
        <f t="shared" si="16"/>
        <v>189</v>
      </c>
      <c r="H138" s="182">
        <v>5</v>
      </c>
      <c r="I138" s="183">
        <v>22</v>
      </c>
      <c r="J138" s="179">
        <f t="shared" si="18"/>
        <v>27</v>
      </c>
      <c r="K138" s="180">
        <v>16</v>
      </c>
      <c r="L138" s="183">
        <v>189</v>
      </c>
      <c r="M138" s="189">
        <f t="shared" si="19"/>
        <v>205</v>
      </c>
    </row>
    <row r="139" spans="1:13" ht="14.1" customHeight="1" x14ac:dyDescent="0.2">
      <c r="A139" s="78" t="s">
        <v>43</v>
      </c>
      <c r="B139" s="182">
        <v>30</v>
      </c>
      <c r="C139" s="183">
        <v>24</v>
      </c>
      <c r="D139" s="179">
        <f t="shared" si="17"/>
        <v>54</v>
      </c>
      <c r="E139" s="182">
        <v>5</v>
      </c>
      <c r="F139" s="183">
        <v>4</v>
      </c>
      <c r="G139" s="179">
        <f t="shared" si="16"/>
        <v>9</v>
      </c>
      <c r="H139" s="182">
        <v>1</v>
      </c>
      <c r="I139" s="183">
        <v>1</v>
      </c>
      <c r="J139" s="179">
        <f t="shared" si="18"/>
        <v>2</v>
      </c>
      <c r="K139" s="180">
        <v>2</v>
      </c>
      <c r="L139" s="183">
        <v>6</v>
      </c>
      <c r="M139" s="189">
        <f t="shared" si="19"/>
        <v>8</v>
      </c>
    </row>
    <row r="140" spans="1:13" ht="14.1" customHeight="1" x14ac:dyDescent="0.2">
      <c r="A140" s="78" t="s">
        <v>44</v>
      </c>
      <c r="B140" s="182">
        <v>50340</v>
      </c>
      <c r="C140" s="183">
        <v>64109</v>
      </c>
      <c r="D140" s="179">
        <f t="shared" si="17"/>
        <v>114449</v>
      </c>
      <c r="E140" s="182">
        <v>144</v>
      </c>
      <c r="F140" s="183">
        <v>837</v>
      </c>
      <c r="G140" s="179">
        <f t="shared" si="16"/>
        <v>981</v>
      </c>
      <c r="H140" s="182">
        <v>1062</v>
      </c>
      <c r="I140" s="183">
        <v>1574</v>
      </c>
      <c r="J140" s="179">
        <f t="shared" si="18"/>
        <v>2636</v>
      </c>
      <c r="K140" s="180">
        <v>3267</v>
      </c>
      <c r="L140" s="183">
        <v>5378</v>
      </c>
      <c r="M140" s="189">
        <f t="shared" si="19"/>
        <v>8645</v>
      </c>
    </row>
    <row r="141" spans="1:13" ht="14.1" customHeight="1" x14ac:dyDescent="0.2">
      <c r="A141" s="78" t="s">
        <v>182</v>
      </c>
      <c r="B141" s="182">
        <v>1</v>
      </c>
      <c r="C141" s="183">
        <v>0</v>
      </c>
      <c r="D141" s="179">
        <f t="shared" si="17"/>
        <v>1</v>
      </c>
      <c r="E141" s="182">
        <v>0</v>
      </c>
      <c r="F141" s="183">
        <v>1</v>
      </c>
      <c r="G141" s="179">
        <f t="shared" si="16"/>
        <v>1</v>
      </c>
      <c r="H141" s="182">
        <v>0</v>
      </c>
      <c r="I141" s="183">
        <v>1</v>
      </c>
      <c r="J141" s="179">
        <f t="shared" si="18"/>
        <v>1</v>
      </c>
      <c r="K141" s="311">
        <v>0</v>
      </c>
      <c r="L141" s="313">
        <v>0</v>
      </c>
      <c r="M141" s="189">
        <f t="shared" si="19"/>
        <v>0</v>
      </c>
    </row>
    <row r="142" spans="1:13" ht="14.1" customHeight="1" x14ac:dyDescent="0.2">
      <c r="A142" s="78" t="s">
        <v>45</v>
      </c>
      <c r="B142" s="182">
        <v>148</v>
      </c>
      <c r="C142" s="183">
        <v>1791</v>
      </c>
      <c r="D142" s="179">
        <f t="shared" si="17"/>
        <v>1939</v>
      </c>
      <c r="E142" s="182">
        <v>43</v>
      </c>
      <c r="F142" s="183">
        <v>935</v>
      </c>
      <c r="G142" s="179">
        <f t="shared" si="16"/>
        <v>978</v>
      </c>
      <c r="H142" s="182">
        <v>11</v>
      </c>
      <c r="I142" s="183">
        <v>165</v>
      </c>
      <c r="J142" s="179">
        <f t="shared" si="18"/>
        <v>176</v>
      </c>
      <c r="K142" s="180">
        <v>48</v>
      </c>
      <c r="L142" s="183">
        <v>854</v>
      </c>
      <c r="M142" s="189">
        <f t="shared" si="19"/>
        <v>902</v>
      </c>
    </row>
    <row r="143" spans="1:13" ht="14.1" customHeight="1" x14ac:dyDescent="0.2">
      <c r="A143" s="78" t="s">
        <v>257</v>
      </c>
      <c r="B143" s="182">
        <v>0</v>
      </c>
      <c r="C143" s="183">
        <v>1</v>
      </c>
      <c r="D143" s="179">
        <f t="shared" si="17"/>
        <v>1</v>
      </c>
      <c r="E143" s="182">
        <v>0</v>
      </c>
      <c r="F143" s="183">
        <v>0</v>
      </c>
      <c r="G143" s="179">
        <f t="shared" si="16"/>
        <v>0</v>
      </c>
      <c r="H143" s="182">
        <v>0</v>
      </c>
      <c r="I143" s="183">
        <v>0</v>
      </c>
      <c r="J143" s="179">
        <f t="shared" si="18"/>
        <v>0</v>
      </c>
      <c r="K143" s="311">
        <v>0</v>
      </c>
      <c r="L143" s="183">
        <v>1</v>
      </c>
      <c r="M143" s="189">
        <f t="shared" si="19"/>
        <v>1</v>
      </c>
    </row>
    <row r="144" spans="1:13" ht="14.1" customHeight="1" x14ac:dyDescent="0.2">
      <c r="A144" s="78" t="s">
        <v>46</v>
      </c>
      <c r="B144" s="182">
        <v>32</v>
      </c>
      <c r="C144" s="183">
        <v>71</v>
      </c>
      <c r="D144" s="179">
        <f t="shared" si="17"/>
        <v>103</v>
      </c>
      <c r="E144" s="182">
        <v>9</v>
      </c>
      <c r="F144" s="183">
        <v>22</v>
      </c>
      <c r="G144" s="179">
        <f t="shared" si="16"/>
        <v>31</v>
      </c>
      <c r="H144" s="182">
        <v>1</v>
      </c>
      <c r="I144" s="183">
        <v>1</v>
      </c>
      <c r="J144" s="179">
        <f t="shared" si="18"/>
        <v>2</v>
      </c>
      <c r="K144" s="180">
        <v>15</v>
      </c>
      <c r="L144" s="183">
        <v>26</v>
      </c>
      <c r="M144" s="189">
        <f t="shared" si="19"/>
        <v>41</v>
      </c>
    </row>
    <row r="145" spans="1:13" x14ac:dyDescent="0.2">
      <c r="A145" s="78" t="s">
        <v>183</v>
      </c>
      <c r="B145" s="182">
        <v>34</v>
      </c>
      <c r="C145" s="183">
        <v>171</v>
      </c>
      <c r="D145" s="179">
        <f t="shared" si="17"/>
        <v>205</v>
      </c>
      <c r="E145" s="182">
        <v>14</v>
      </c>
      <c r="F145" s="183">
        <v>30</v>
      </c>
      <c r="G145" s="179">
        <f t="shared" si="16"/>
        <v>44</v>
      </c>
      <c r="H145" s="182">
        <v>9</v>
      </c>
      <c r="I145" s="183">
        <v>21</v>
      </c>
      <c r="J145" s="179">
        <f t="shared" si="18"/>
        <v>30</v>
      </c>
      <c r="K145" s="180">
        <v>16</v>
      </c>
      <c r="L145" s="183">
        <v>41</v>
      </c>
      <c r="M145" s="189">
        <f t="shared" si="19"/>
        <v>57</v>
      </c>
    </row>
    <row r="146" spans="1:13" x14ac:dyDescent="0.2">
      <c r="A146" s="78" t="s">
        <v>47</v>
      </c>
      <c r="B146" s="182">
        <v>715</v>
      </c>
      <c r="C146" s="183">
        <v>1291</v>
      </c>
      <c r="D146" s="179">
        <f t="shared" si="17"/>
        <v>2006</v>
      </c>
      <c r="E146" s="182">
        <v>200</v>
      </c>
      <c r="F146" s="183">
        <v>441</v>
      </c>
      <c r="G146" s="179">
        <f t="shared" si="16"/>
        <v>641</v>
      </c>
      <c r="H146" s="182">
        <v>47</v>
      </c>
      <c r="I146" s="183">
        <v>60</v>
      </c>
      <c r="J146" s="179">
        <f t="shared" si="18"/>
        <v>107</v>
      </c>
      <c r="K146" s="180">
        <v>209</v>
      </c>
      <c r="L146" s="183">
        <v>496</v>
      </c>
      <c r="M146" s="189">
        <f t="shared" si="19"/>
        <v>705</v>
      </c>
    </row>
    <row r="147" spans="1:13" x14ac:dyDescent="0.2">
      <c r="A147" s="78" t="s">
        <v>48</v>
      </c>
      <c r="B147" s="182">
        <v>0</v>
      </c>
      <c r="C147" s="183">
        <v>3</v>
      </c>
      <c r="D147" s="179">
        <f t="shared" si="17"/>
        <v>3</v>
      </c>
      <c r="E147" s="182">
        <v>1</v>
      </c>
      <c r="F147" s="183">
        <v>4</v>
      </c>
      <c r="G147" s="179">
        <f t="shared" si="16"/>
        <v>5</v>
      </c>
      <c r="H147" s="182">
        <v>0</v>
      </c>
      <c r="I147" s="183">
        <v>0</v>
      </c>
      <c r="J147" s="179">
        <f t="shared" si="18"/>
        <v>0</v>
      </c>
      <c r="K147" s="180">
        <v>1</v>
      </c>
      <c r="L147" s="183">
        <v>1</v>
      </c>
      <c r="M147" s="189">
        <f t="shared" si="19"/>
        <v>2</v>
      </c>
    </row>
    <row r="148" spans="1:13" x14ac:dyDescent="0.2">
      <c r="A148" s="78" t="s">
        <v>220</v>
      </c>
      <c r="B148" s="182">
        <v>5</v>
      </c>
      <c r="C148" s="183">
        <v>12</v>
      </c>
      <c r="D148" s="179">
        <f t="shared" si="17"/>
        <v>17</v>
      </c>
      <c r="E148" s="182">
        <v>5</v>
      </c>
      <c r="F148" s="183">
        <v>1</v>
      </c>
      <c r="G148" s="179">
        <f t="shared" si="16"/>
        <v>6</v>
      </c>
      <c r="H148" s="182">
        <v>0</v>
      </c>
      <c r="I148" s="183">
        <v>0</v>
      </c>
      <c r="J148" s="179">
        <f t="shared" si="18"/>
        <v>0</v>
      </c>
      <c r="K148" s="311">
        <v>0</v>
      </c>
      <c r="L148" s="313">
        <v>0</v>
      </c>
      <c r="M148" s="189">
        <f t="shared" si="19"/>
        <v>0</v>
      </c>
    </row>
    <row r="149" spans="1:13" x14ac:dyDescent="0.2">
      <c r="A149" s="78" t="s">
        <v>56</v>
      </c>
      <c r="B149" s="182">
        <v>761</v>
      </c>
      <c r="C149" s="183">
        <v>725</v>
      </c>
      <c r="D149" s="179">
        <f t="shared" si="17"/>
        <v>1486</v>
      </c>
      <c r="E149" s="182">
        <v>100</v>
      </c>
      <c r="F149" s="183">
        <v>130</v>
      </c>
      <c r="G149" s="179">
        <f t="shared" si="16"/>
        <v>230</v>
      </c>
      <c r="H149" s="182">
        <v>11</v>
      </c>
      <c r="I149" s="183">
        <v>17</v>
      </c>
      <c r="J149" s="179">
        <f t="shared" si="18"/>
        <v>28</v>
      </c>
      <c r="K149" s="180">
        <v>44</v>
      </c>
      <c r="L149" s="183">
        <v>62</v>
      </c>
      <c r="M149" s="189">
        <f t="shared" si="19"/>
        <v>106</v>
      </c>
    </row>
    <row r="150" spans="1:13" ht="12.75" thickBot="1" x14ac:dyDescent="0.25">
      <c r="A150" s="78" t="s">
        <v>159</v>
      </c>
      <c r="B150" s="182">
        <v>0</v>
      </c>
      <c r="C150" s="183">
        <v>2</v>
      </c>
      <c r="D150" s="179">
        <f t="shared" si="17"/>
        <v>2</v>
      </c>
      <c r="E150" s="182">
        <v>0</v>
      </c>
      <c r="F150" s="183">
        <v>1</v>
      </c>
      <c r="G150" s="179">
        <f t="shared" si="16"/>
        <v>1</v>
      </c>
      <c r="H150" s="182">
        <v>0</v>
      </c>
      <c r="I150" s="183">
        <v>0</v>
      </c>
      <c r="J150" s="322">
        <f t="shared" si="18"/>
        <v>0</v>
      </c>
      <c r="K150" s="180">
        <v>1</v>
      </c>
      <c r="L150" s="183">
        <v>1</v>
      </c>
      <c r="M150" s="189">
        <f t="shared" si="19"/>
        <v>2</v>
      </c>
    </row>
    <row r="151" spans="1:13" ht="12.75" thickBot="1" x14ac:dyDescent="0.25">
      <c r="A151" s="103" t="s">
        <v>104</v>
      </c>
      <c r="B151" s="312">
        <f t="shared" ref="B151:M151" si="20">SUM(B5:B150)</f>
        <v>68264</v>
      </c>
      <c r="C151" s="312">
        <f t="shared" si="20"/>
        <v>101086</v>
      </c>
      <c r="D151" s="312">
        <f t="shared" si="20"/>
        <v>169350</v>
      </c>
      <c r="E151" s="312">
        <f t="shared" si="20"/>
        <v>3230</v>
      </c>
      <c r="F151" s="312">
        <f t="shared" si="20"/>
        <v>10288</v>
      </c>
      <c r="G151" s="312">
        <f t="shared" si="20"/>
        <v>13518</v>
      </c>
      <c r="H151" s="312">
        <f t="shared" si="20"/>
        <v>1850</v>
      </c>
      <c r="I151" s="312">
        <f t="shared" si="20"/>
        <v>3690</v>
      </c>
      <c r="J151" s="312">
        <f t="shared" si="20"/>
        <v>5540</v>
      </c>
      <c r="K151" s="312">
        <f t="shared" si="20"/>
        <v>6833</v>
      </c>
      <c r="L151" s="312">
        <f t="shared" si="20"/>
        <v>19475</v>
      </c>
      <c r="M151" s="312">
        <f t="shared" si="20"/>
        <v>26308</v>
      </c>
    </row>
  </sheetData>
  <sortState ref="A6:P151">
    <sortCondition ref="A151"/>
  </sortState>
  <mergeCells count="5">
    <mergeCell ref="K3:M3"/>
    <mergeCell ref="E3:G3"/>
    <mergeCell ref="A3:A4"/>
    <mergeCell ref="B3:D3"/>
    <mergeCell ref="H3:J3"/>
  </mergeCells>
  <phoneticPr fontId="4" type="noConversion"/>
  <pageMargins left="0.7" right="0.7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6">
    <tabColor rgb="FFFF8080"/>
  </sheetPr>
  <dimension ref="A1:P67"/>
  <sheetViews>
    <sheetView zoomScaleNormal="100" workbookViewId="0">
      <selection activeCell="C3" sqref="C3"/>
    </sheetView>
  </sheetViews>
  <sheetFormatPr defaultColWidth="9.140625" defaultRowHeight="12" x14ac:dyDescent="0.2"/>
  <cols>
    <col min="1" max="1" width="21.85546875" style="49" bestFit="1" customWidth="1"/>
    <col min="2" max="2" width="11.85546875" style="49" customWidth="1"/>
    <col min="3" max="3" width="12.5703125" style="49" customWidth="1"/>
    <col min="4" max="4" width="10.5703125" style="49" customWidth="1"/>
    <col min="5" max="5" width="10.5703125" style="49" bestFit="1" customWidth="1"/>
    <col min="6" max="6" width="9.140625" style="49"/>
    <col min="7" max="7" width="19.140625" style="49" customWidth="1"/>
    <col min="8" max="8" width="9.85546875" style="49" customWidth="1"/>
    <col min="9" max="10" width="9.140625" style="49"/>
    <col min="11" max="11" width="10.5703125" style="49" bestFit="1" customWidth="1"/>
    <col min="12" max="16384" width="9.140625" style="49"/>
  </cols>
  <sheetData>
    <row r="1" spans="1:16" ht="12.75" customHeight="1" x14ac:dyDescent="0.2">
      <c r="A1" s="110" t="s">
        <v>318</v>
      </c>
      <c r="G1" s="110" t="s">
        <v>317</v>
      </c>
    </row>
    <row r="2" spans="1:16" ht="12.75" customHeight="1" x14ac:dyDescent="0.2">
      <c r="A2" s="49" t="s">
        <v>335</v>
      </c>
      <c r="G2" s="49" t="s">
        <v>336</v>
      </c>
    </row>
    <row r="3" spans="1:16" ht="12.75" customHeight="1" x14ac:dyDescent="0.2"/>
    <row r="4" spans="1:16" ht="12.75" customHeight="1" thickBot="1" x14ac:dyDescent="0.25"/>
    <row r="5" spans="1:16" ht="12.75" thickBot="1" x14ac:dyDescent="0.25">
      <c r="A5" s="111" t="s">
        <v>0</v>
      </c>
      <c r="B5" s="112" t="s">
        <v>81</v>
      </c>
      <c r="C5" s="113" t="s">
        <v>82</v>
      </c>
      <c r="D5" s="114" t="s">
        <v>85</v>
      </c>
      <c r="E5" s="115" t="s">
        <v>3</v>
      </c>
      <c r="G5" s="111" t="s">
        <v>0</v>
      </c>
      <c r="H5" s="112" t="s">
        <v>81</v>
      </c>
      <c r="I5" s="113" t="s">
        <v>82</v>
      </c>
      <c r="J5" s="114" t="s">
        <v>85</v>
      </c>
      <c r="K5" s="115" t="s">
        <v>3</v>
      </c>
    </row>
    <row r="6" spans="1:16" ht="12.75" x14ac:dyDescent="0.2">
      <c r="A6" s="78" t="s">
        <v>161</v>
      </c>
      <c r="B6" s="91">
        <v>10</v>
      </c>
      <c r="C6" s="92">
        <v>22</v>
      </c>
      <c r="D6" s="90">
        <f>SUM(B6:C6)</f>
        <v>32</v>
      </c>
      <c r="E6" s="106">
        <f t="shared" ref="E6:E35" si="0">D6*100/$D$36</f>
        <v>1.1843079200592155</v>
      </c>
      <c r="G6" s="78" t="s">
        <v>161</v>
      </c>
      <c r="H6" s="91">
        <v>2</v>
      </c>
      <c r="I6" s="92">
        <v>4</v>
      </c>
      <c r="J6" s="90">
        <f>SUM(H6:I6)</f>
        <v>6</v>
      </c>
      <c r="K6" s="116">
        <f t="shared" ref="K6:K31" si="1">J6*100/$J$32</f>
        <v>1.1131725417439704</v>
      </c>
      <c r="N6"/>
      <c r="O6"/>
      <c r="P6"/>
    </row>
    <row r="7" spans="1:16" ht="12.75" x14ac:dyDescent="0.2">
      <c r="A7" s="78" t="s">
        <v>227</v>
      </c>
      <c r="B7" s="91">
        <v>9</v>
      </c>
      <c r="C7" s="92">
        <v>26</v>
      </c>
      <c r="D7" s="90">
        <f t="shared" ref="D7:D35" si="2">SUM(B7:C7)</f>
        <v>35</v>
      </c>
      <c r="E7" s="106">
        <f t="shared" si="0"/>
        <v>1.2953367875647668</v>
      </c>
      <c r="G7" s="78" t="s">
        <v>227</v>
      </c>
      <c r="H7" s="91">
        <v>0</v>
      </c>
      <c r="I7" s="92">
        <v>6</v>
      </c>
      <c r="J7" s="90">
        <f t="shared" ref="J7:J25" si="3">SUM(H7:I7)</f>
        <v>6</v>
      </c>
      <c r="K7" s="116">
        <f t="shared" si="1"/>
        <v>1.1131725417439704</v>
      </c>
      <c r="N7"/>
      <c r="O7"/>
      <c r="P7"/>
    </row>
    <row r="8" spans="1:16" ht="12.75" x14ac:dyDescent="0.2">
      <c r="A8" s="78" t="s">
        <v>11</v>
      </c>
      <c r="B8" s="91">
        <v>81</v>
      </c>
      <c r="C8" s="92">
        <v>111</v>
      </c>
      <c r="D8" s="90">
        <f t="shared" si="2"/>
        <v>192</v>
      </c>
      <c r="E8" s="106">
        <f t="shared" si="0"/>
        <v>7.105847520355292</v>
      </c>
      <c r="G8" s="78" t="s">
        <v>11</v>
      </c>
      <c r="H8" s="91">
        <v>26</v>
      </c>
      <c r="I8" s="92">
        <v>45</v>
      </c>
      <c r="J8" s="90">
        <f t="shared" si="3"/>
        <v>71</v>
      </c>
      <c r="K8" s="116">
        <f t="shared" si="1"/>
        <v>13.172541743970315</v>
      </c>
      <c r="N8"/>
      <c r="O8"/>
      <c r="P8"/>
    </row>
    <row r="9" spans="1:16" ht="12.75" x14ac:dyDescent="0.2">
      <c r="A9" s="78" t="s">
        <v>228</v>
      </c>
      <c r="B9" s="91">
        <v>18</v>
      </c>
      <c r="C9" s="92">
        <v>18</v>
      </c>
      <c r="D9" s="90">
        <f t="shared" si="2"/>
        <v>36</v>
      </c>
      <c r="E9" s="106">
        <f t="shared" si="0"/>
        <v>1.3323464100666174</v>
      </c>
      <c r="G9" s="78" t="s">
        <v>228</v>
      </c>
      <c r="H9" s="91">
        <v>0</v>
      </c>
      <c r="I9" s="92">
        <v>4</v>
      </c>
      <c r="J9" s="90">
        <f t="shared" si="3"/>
        <v>4</v>
      </c>
      <c r="K9" s="116">
        <f t="shared" si="1"/>
        <v>0.74211502782931349</v>
      </c>
      <c r="N9"/>
      <c r="O9"/>
      <c r="P9"/>
    </row>
    <row r="10" spans="1:16" ht="12.75" x14ac:dyDescent="0.2">
      <c r="A10" s="78" t="s">
        <v>163</v>
      </c>
      <c r="B10" s="91">
        <v>8</v>
      </c>
      <c r="C10" s="92">
        <v>4</v>
      </c>
      <c r="D10" s="90">
        <f t="shared" si="2"/>
        <v>12</v>
      </c>
      <c r="E10" s="106">
        <f t="shared" si="0"/>
        <v>0.44411547002220575</v>
      </c>
      <c r="G10" s="78" t="s">
        <v>193</v>
      </c>
      <c r="H10" s="91">
        <v>13</v>
      </c>
      <c r="I10" s="92">
        <v>9</v>
      </c>
      <c r="J10" s="90">
        <f t="shared" si="3"/>
        <v>22</v>
      </c>
      <c r="K10" s="116">
        <f t="shared" si="1"/>
        <v>4.0816326530612246</v>
      </c>
      <c r="N10"/>
      <c r="O10"/>
      <c r="P10"/>
    </row>
    <row r="11" spans="1:16" ht="12.75" x14ac:dyDescent="0.2">
      <c r="A11" s="78" t="s">
        <v>193</v>
      </c>
      <c r="B11" s="91">
        <v>36</v>
      </c>
      <c r="C11" s="92">
        <v>39</v>
      </c>
      <c r="D11" s="90">
        <f t="shared" si="2"/>
        <v>75</v>
      </c>
      <c r="E11" s="106">
        <f t="shared" si="0"/>
        <v>2.7757216876387862</v>
      </c>
      <c r="G11" s="78" t="s">
        <v>229</v>
      </c>
      <c r="H11" s="91">
        <v>1</v>
      </c>
      <c r="I11" s="92">
        <v>2</v>
      </c>
      <c r="J11" s="90">
        <f t="shared" si="3"/>
        <v>3</v>
      </c>
      <c r="K11" s="116">
        <f t="shared" si="1"/>
        <v>0.5565862708719852</v>
      </c>
      <c r="N11"/>
      <c r="O11"/>
      <c r="P11"/>
    </row>
    <row r="12" spans="1:16" ht="12.75" x14ac:dyDescent="0.2">
      <c r="A12" s="78" t="s">
        <v>229</v>
      </c>
      <c r="B12" s="91">
        <v>5</v>
      </c>
      <c r="C12" s="92">
        <v>22</v>
      </c>
      <c r="D12" s="90">
        <f t="shared" si="2"/>
        <v>27</v>
      </c>
      <c r="E12" s="106">
        <f t="shared" si="0"/>
        <v>0.99925980754996302</v>
      </c>
      <c r="G12" s="78" t="s">
        <v>64</v>
      </c>
      <c r="H12" s="91">
        <v>1</v>
      </c>
      <c r="I12" s="92">
        <v>0</v>
      </c>
      <c r="J12" s="90">
        <f t="shared" si="3"/>
        <v>1</v>
      </c>
      <c r="K12" s="116">
        <f t="shared" si="1"/>
        <v>0.18552875695732837</v>
      </c>
      <c r="N12"/>
      <c r="O12"/>
      <c r="P12"/>
    </row>
    <row r="13" spans="1:16" ht="12.75" x14ac:dyDescent="0.2">
      <c r="A13" s="78" t="s">
        <v>230</v>
      </c>
      <c r="B13" s="91">
        <v>5</v>
      </c>
      <c r="C13" s="92">
        <v>7</v>
      </c>
      <c r="D13" s="90">
        <f t="shared" si="2"/>
        <v>12</v>
      </c>
      <c r="E13" s="106">
        <f t="shared" si="0"/>
        <v>0.44411547002220575</v>
      </c>
      <c r="G13" s="78" t="s">
        <v>195</v>
      </c>
      <c r="H13" s="91">
        <v>7</v>
      </c>
      <c r="I13" s="92">
        <v>28</v>
      </c>
      <c r="J13" s="90">
        <f t="shared" si="3"/>
        <v>35</v>
      </c>
      <c r="K13" s="116">
        <f t="shared" si="1"/>
        <v>6.4935064935064934</v>
      </c>
      <c r="N13"/>
      <c r="O13"/>
      <c r="P13"/>
    </row>
    <row r="14" spans="1:16" ht="12.75" x14ac:dyDescent="0.2">
      <c r="A14" s="78" t="s">
        <v>64</v>
      </c>
      <c r="B14" s="91">
        <v>9</v>
      </c>
      <c r="C14" s="92">
        <v>22</v>
      </c>
      <c r="D14" s="90">
        <f t="shared" si="2"/>
        <v>31</v>
      </c>
      <c r="E14" s="106">
        <f t="shared" si="0"/>
        <v>1.1472982975573649</v>
      </c>
      <c r="G14" s="78" t="s">
        <v>198</v>
      </c>
      <c r="H14" s="91">
        <v>1</v>
      </c>
      <c r="I14" s="92">
        <v>6</v>
      </c>
      <c r="J14" s="90">
        <f t="shared" si="3"/>
        <v>7</v>
      </c>
      <c r="K14" s="116">
        <f t="shared" si="1"/>
        <v>1.2987012987012987</v>
      </c>
      <c r="N14"/>
      <c r="O14"/>
      <c r="P14"/>
    </row>
    <row r="15" spans="1:16" ht="12.75" x14ac:dyDescent="0.2">
      <c r="A15" s="78" t="s">
        <v>195</v>
      </c>
      <c r="B15" s="91">
        <v>45</v>
      </c>
      <c r="C15" s="92">
        <v>147</v>
      </c>
      <c r="D15" s="90">
        <f t="shared" si="2"/>
        <v>192</v>
      </c>
      <c r="E15" s="106">
        <f t="shared" si="0"/>
        <v>7.105847520355292</v>
      </c>
      <c r="G15" s="78" t="s">
        <v>167</v>
      </c>
      <c r="H15" s="91">
        <v>1</v>
      </c>
      <c r="I15" s="92">
        <v>25</v>
      </c>
      <c r="J15" s="90">
        <f t="shared" si="3"/>
        <v>26</v>
      </c>
      <c r="K15" s="116">
        <f t="shared" si="1"/>
        <v>4.8237476808905377</v>
      </c>
      <c r="N15"/>
      <c r="O15"/>
      <c r="P15"/>
    </row>
    <row r="16" spans="1:16" ht="12.75" x14ac:dyDescent="0.2">
      <c r="A16" s="78" t="s">
        <v>198</v>
      </c>
      <c r="B16" s="91">
        <v>17</v>
      </c>
      <c r="C16" s="92">
        <v>43</v>
      </c>
      <c r="D16" s="90">
        <f t="shared" si="2"/>
        <v>60</v>
      </c>
      <c r="E16" s="106">
        <f t="shared" si="0"/>
        <v>2.2205773501110291</v>
      </c>
      <c r="G16" s="78" t="s">
        <v>202</v>
      </c>
      <c r="H16" s="91">
        <v>1</v>
      </c>
      <c r="I16" s="92">
        <v>6</v>
      </c>
      <c r="J16" s="90">
        <f t="shared" si="3"/>
        <v>7</v>
      </c>
      <c r="K16" s="116">
        <f t="shared" si="1"/>
        <v>1.2987012987012987</v>
      </c>
      <c r="N16"/>
      <c r="O16"/>
      <c r="P16"/>
    </row>
    <row r="17" spans="1:16" ht="12.75" x14ac:dyDescent="0.2">
      <c r="A17" s="78" t="s">
        <v>167</v>
      </c>
      <c r="B17" s="91">
        <v>49</v>
      </c>
      <c r="C17" s="92">
        <v>133</v>
      </c>
      <c r="D17" s="90">
        <f t="shared" si="2"/>
        <v>182</v>
      </c>
      <c r="E17" s="106">
        <f t="shared" si="0"/>
        <v>6.7357512953367875</v>
      </c>
      <c r="G17" s="78" t="s">
        <v>173</v>
      </c>
      <c r="H17" s="91">
        <v>21</v>
      </c>
      <c r="I17" s="92">
        <v>15</v>
      </c>
      <c r="J17" s="90">
        <f t="shared" si="3"/>
        <v>36</v>
      </c>
      <c r="K17" s="116">
        <f t="shared" si="1"/>
        <v>6.679035250463822</v>
      </c>
      <c r="N17"/>
      <c r="O17"/>
      <c r="P17"/>
    </row>
    <row r="18" spans="1:16" ht="12.75" x14ac:dyDescent="0.2">
      <c r="A18" s="78" t="s">
        <v>202</v>
      </c>
      <c r="B18" s="91">
        <v>16</v>
      </c>
      <c r="C18" s="92">
        <v>54</v>
      </c>
      <c r="D18" s="90">
        <f t="shared" si="2"/>
        <v>70</v>
      </c>
      <c r="E18" s="106">
        <f t="shared" si="0"/>
        <v>2.5906735751295336</v>
      </c>
      <c r="G18" s="78" t="s">
        <v>233</v>
      </c>
      <c r="H18" s="91">
        <v>5</v>
      </c>
      <c r="I18" s="92">
        <v>0</v>
      </c>
      <c r="J18" s="90">
        <f t="shared" si="3"/>
        <v>5</v>
      </c>
      <c r="K18" s="116">
        <f t="shared" si="1"/>
        <v>0.92764378478664189</v>
      </c>
      <c r="N18"/>
      <c r="O18"/>
      <c r="P18"/>
    </row>
    <row r="19" spans="1:16" ht="12.75" x14ac:dyDescent="0.2">
      <c r="A19" s="78" t="s">
        <v>231</v>
      </c>
      <c r="B19" s="91">
        <v>0</v>
      </c>
      <c r="C19" s="92">
        <v>3</v>
      </c>
      <c r="D19" s="90">
        <f t="shared" si="2"/>
        <v>3</v>
      </c>
      <c r="E19" s="106">
        <f t="shared" si="0"/>
        <v>0.11102886750555144</v>
      </c>
      <c r="G19" s="78" t="s">
        <v>234</v>
      </c>
      <c r="H19" s="91">
        <v>0</v>
      </c>
      <c r="I19" s="92">
        <v>1</v>
      </c>
      <c r="J19" s="90">
        <f t="shared" si="3"/>
        <v>1</v>
      </c>
      <c r="K19" s="116">
        <f t="shared" si="1"/>
        <v>0.18552875695732837</v>
      </c>
      <c r="N19"/>
      <c r="O19"/>
      <c r="P19"/>
    </row>
    <row r="20" spans="1:16" ht="12.75" x14ac:dyDescent="0.2">
      <c r="A20" s="78" t="s">
        <v>173</v>
      </c>
      <c r="B20" s="91">
        <v>51</v>
      </c>
      <c r="C20" s="92">
        <v>64</v>
      </c>
      <c r="D20" s="90">
        <f t="shared" si="2"/>
        <v>115</v>
      </c>
      <c r="E20" s="106">
        <f t="shared" si="0"/>
        <v>4.2561065877128055</v>
      </c>
      <c r="G20" s="78" t="s">
        <v>118</v>
      </c>
      <c r="H20" s="91">
        <v>3</v>
      </c>
      <c r="I20" s="92">
        <v>26</v>
      </c>
      <c r="J20" s="90">
        <f t="shared" si="3"/>
        <v>29</v>
      </c>
      <c r="K20" s="116">
        <f t="shared" si="1"/>
        <v>5.3803339517625233</v>
      </c>
      <c r="N20"/>
      <c r="O20"/>
      <c r="P20"/>
    </row>
    <row r="21" spans="1:16" ht="12.75" x14ac:dyDescent="0.2">
      <c r="A21" s="78" t="s">
        <v>174</v>
      </c>
      <c r="B21" s="91">
        <v>1</v>
      </c>
      <c r="C21" s="92">
        <v>1</v>
      </c>
      <c r="D21" s="90">
        <f t="shared" si="2"/>
        <v>2</v>
      </c>
      <c r="E21" s="106">
        <f t="shared" si="0"/>
        <v>7.4019245003700967E-2</v>
      </c>
      <c r="G21" s="78" t="s">
        <v>65</v>
      </c>
      <c r="H21" s="91">
        <v>13</v>
      </c>
      <c r="I21" s="92">
        <v>39</v>
      </c>
      <c r="J21" s="90">
        <f t="shared" si="3"/>
        <v>52</v>
      </c>
      <c r="K21" s="116">
        <f t="shared" si="1"/>
        <v>9.6474953617810755</v>
      </c>
      <c r="N21"/>
      <c r="O21"/>
      <c r="P21"/>
    </row>
    <row r="22" spans="1:16" ht="12.75" x14ac:dyDescent="0.2">
      <c r="A22" s="78" t="s">
        <v>233</v>
      </c>
      <c r="B22" s="91">
        <v>21</v>
      </c>
      <c r="C22" s="92">
        <v>49</v>
      </c>
      <c r="D22" s="90">
        <f t="shared" si="2"/>
        <v>70</v>
      </c>
      <c r="E22" s="106">
        <f t="shared" si="0"/>
        <v>2.5906735751295336</v>
      </c>
      <c r="G22" s="78" t="s">
        <v>126</v>
      </c>
      <c r="H22" s="91">
        <v>1</v>
      </c>
      <c r="I22" s="92">
        <v>0</v>
      </c>
      <c r="J22" s="90">
        <f t="shared" si="3"/>
        <v>1</v>
      </c>
      <c r="K22" s="116">
        <f t="shared" si="1"/>
        <v>0.18552875695732837</v>
      </c>
      <c r="N22"/>
      <c r="O22"/>
      <c r="P22"/>
    </row>
    <row r="23" spans="1:16" ht="12.75" x14ac:dyDescent="0.2">
      <c r="A23" s="78" t="s">
        <v>234</v>
      </c>
      <c r="B23" s="91">
        <v>1</v>
      </c>
      <c r="C23" s="92">
        <v>6</v>
      </c>
      <c r="D23" s="90">
        <f t="shared" si="2"/>
        <v>7</v>
      </c>
      <c r="E23" s="106">
        <f t="shared" si="0"/>
        <v>0.25906735751295334</v>
      </c>
      <c r="G23" s="78" t="s">
        <v>177</v>
      </c>
      <c r="H23" s="91">
        <v>0</v>
      </c>
      <c r="I23" s="92">
        <v>14</v>
      </c>
      <c r="J23" s="90">
        <f t="shared" si="3"/>
        <v>14</v>
      </c>
      <c r="K23" s="116">
        <f t="shared" si="1"/>
        <v>2.5974025974025974</v>
      </c>
      <c r="N23"/>
      <c r="O23"/>
      <c r="P23"/>
    </row>
    <row r="24" spans="1:16" ht="12.75" x14ac:dyDescent="0.2">
      <c r="A24" s="78" t="s">
        <v>118</v>
      </c>
      <c r="B24" s="91">
        <v>13</v>
      </c>
      <c r="C24" s="92">
        <v>79</v>
      </c>
      <c r="D24" s="90">
        <f t="shared" si="2"/>
        <v>92</v>
      </c>
      <c r="E24" s="106">
        <f t="shared" si="0"/>
        <v>3.4048852701702441</v>
      </c>
      <c r="G24" s="78" t="s">
        <v>179</v>
      </c>
      <c r="H24" s="91">
        <v>29</v>
      </c>
      <c r="I24" s="92">
        <v>41</v>
      </c>
      <c r="J24" s="90">
        <f t="shared" si="3"/>
        <v>70</v>
      </c>
      <c r="K24" s="116">
        <f t="shared" si="1"/>
        <v>12.987012987012987</v>
      </c>
      <c r="N24"/>
      <c r="O24"/>
      <c r="P24"/>
    </row>
    <row r="25" spans="1:16" ht="12.75" x14ac:dyDescent="0.2">
      <c r="A25" s="78" t="s">
        <v>65</v>
      </c>
      <c r="B25" s="91">
        <v>85</v>
      </c>
      <c r="C25" s="92">
        <v>236</v>
      </c>
      <c r="D25" s="90">
        <f t="shared" si="2"/>
        <v>321</v>
      </c>
      <c r="E25" s="106">
        <f t="shared" si="0"/>
        <v>11.880088823094004</v>
      </c>
      <c r="G25" s="78" t="s">
        <v>215</v>
      </c>
      <c r="H25" s="91">
        <v>10</v>
      </c>
      <c r="I25" s="92">
        <v>16</v>
      </c>
      <c r="J25" s="90">
        <f t="shared" si="3"/>
        <v>26</v>
      </c>
      <c r="K25" s="116">
        <f t="shared" si="1"/>
        <v>4.8237476808905377</v>
      </c>
      <c r="N25"/>
      <c r="O25"/>
      <c r="P25"/>
    </row>
    <row r="26" spans="1:16" ht="12.75" x14ac:dyDescent="0.2">
      <c r="A26" s="78" t="s">
        <v>126</v>
      </c>
      <c r="B26" s="91">
        <v>10</v>
      </c>
      <c r="C26" s="92">
        <v>17</v>
      </c>
      <c r="D26" s="90">
        <f t="shared" si="2"/>
        <v>27</v>
      </c>
      <c r="E26" s="106">
        <f t="shared" si="0"/>
        <v>0.99925980754996302</v>
      </c>
      <c r="G26" s="78" t="s">
        <v>235</v>
      </c>
      <c r="H26" s="91">
        <v>0</v>
      </c>
      <c r="I26" s="92">
        <v>6</v>
      </c>
      <c r="J26" s="90">
        <f t="shared" ref="J26:J31" si="4">SUM(H26:I26)</f>
        <v>6</v>
      </c>
      <c r="K26" s="116">
        <f t="shared" si="1"/>
        <v>1.1131725417439704</v>
      </c>
      <c r="N26"/>
      <c r="O26"/>
      <c r="P26"/>
    </row>
    <row r="27" spans="1:16" ht="12.75" x14ac:dyDescent="0.2">
      <c r="A27" s="78" t="s">
        <v>177</v>
      </c>
      <c r="B27" s="91">
        <v>22</v>
      </c>
      <c r="C27" s="92">
        <v>102</v>
      </c>
      <c r="D27" s="90">
        <f t="shared" si="2"/>
        <v>124</v>
      </c>
      <c r="E27" s="106">
        <f t="shared" si="0"/>
        <v>4.5891931902294596</v>
      </c>
      <c r="G27" s="78" t="s">
        <v>236</v>
      </c>
      <c r="H27" s="91">
        <v>0</v>
      </c>
      <c r="I27" s="92">
        <v>1</v>
      </c>
      <c r="J27" s="90">
        <f t="shared" si="4"/>
        <v>1</v>
      </c>
      <c r="K27" s="116">
        <f t="shared" si="1"/>
        <v>0.18552875695732837</v>
      </c>
      <c r="N27"/>
      <c r="O27"/>
      <c r="P27"/>
    </row>
    <row r="28" spans="1:16" ht="12.75" x14ac:dyDescent="0.2">
      <c r="A28" s="78" t="s">
        <v>179</v>
      </c>
      <c r="B28" s="91">
        <v>128</v>
      </c>
      <c r="C28" s="92">
        <v>225</v>
      </c>
      <c r="D28" s="90">
        <f t="shared" si="2"/>
        <v>353</v>
      </c>
      <c r="E28" s="106">
        <f t="shared" si="0"/>
        <v>13.064396743153219</v>
      </c>
      <c r="G28" s="78" t="s">
        <v>181</v>
      </c>
      <c r="H28" s="91">
        <v>1</v>
      </c>
      <c r="I28" s="92">
        <v>11</v>
      </c>
      <c r="J28" s="90">
        <f t="shared" si="4"/>
        <v>12</v>
      </c>
      <c r="K28" s="116">
        <f t="shared" si="1"/>
        <v>2.2263450834879408</v>
      </c>
      <c r="N28"/>
      <c r="O28"/>
      <c r="P28"/>
    </row>
    <row r="29" spans="1:16" ht="12.75" x14ac:dyDescent="0.2">
      <c r="A29" s="78" t="s">
        <v>215</v>
      </c>
      <c r="B29" s="91">
        <v>46</v>
      </c>
      <c r="C29" s="92">
        <v>76</v>
      </c>
      <c r="D29" s="90">
        <f t="shared" si="2"/>
        <v>122</v>
      </c>
      <c r="E29" s="106">
        <f t="shared" si="0"/>
        <v>4.5151739452257589</v>
      </c>
      <c r="G29" s="78" t="s">
        <v>237</v>
      </c>
      <c r="H29" s="91">
        <v>11</v>
      </c>
      <c r="I29" s="92">
        <v>15</v>
      </c>
      <c r="J29" s="90">
        <f t="shared" si="4"/>
        <v>26</v>
      </c>
      <c r="K29" s="116">
        <f t="shared" si="1"/>
        <v>4.8237476808905377</v>
      </c>
      <c r="N29"/>
      <c r="O29"/>
      <c r="P29"/>
    </row>
    <row r="30" spans="1:16" ht="12.75" x14ac:dyDescent="0.2">
      <c r="A30" s="78" t="s">
        <v>235</v>
      </c>
      <c r="B30" s="91">
        <v>1</v>
      </c>
      <c r="C30" s="92">
        <v>11</v>
      </c>
      <c r="D30" s="90">
        <f t="shared" si="2"/>
        <v>12</v>
      </c>
      <c r="E30" s="106">
        <f t="shared" si="0"/>
        <v>0.44411547002220575</v>
      </c>
      <c r="G30" s="78" t="s">
        <v>183</v>
      </c>
      <c r="H30" s="91">
        <v>0</v>
      </c>
      <c r="I30" s="92">
        <v>2</v>
      </c>
      <c r="J30" s="90">
        <f t="shared" si="4"/>
        <v>2</v>
      </c>
      <c r="K30" s="116">
        <f t="shared" si="1"/>
        <v>0.37105751391465674</v>
      </c>
      <c r="N30"/>
      <c r="O30"/>
      <c r="P30"/>
    </row>
    <row r="31" spans="1:16" ht="13.5" thickBot="1" x14ac:dyDescent="0.25">
      <c r="A31" s="78" t="s">
        <v>236</v>
      </c>
      <c r="B31" s="91">
        <v>6</v>
      </c>
      <c r="C31" s="92">
        <v>8</v>
      </c>
      <c r="D31" s="90">
        <f t="shared" si="2"/>
        <v>14</v>
      </c>
      <c r="E31" s="106">
        <f t="shared" si="0"/>
        <v>0.51813471502590669</v>
      </c>
      <c r="G31" s="78" t="s">
        <v>184</v>
      </c>
      <c r="H31" s="91">
        <v>9</v>
      </c>
      <c r="I31" s="92">
        <v>61</v>
      </c>
      <c r="J31" s="90">
        <f t="shared" si="4"/>
        <v>70</v>
      </c>
      <c r="K31" s="116">
        <f t="shared" si="1"/>
        <v>12.987012987012987</v>
      </c>
      <c r="N31"/>
      <c r="O31"/>
      <c r="P31"/>
    </row>
    <row r="32" spans="1:16" ht="13.5" thickBot="1" x14ac:dyDescent="0.25">
      <c r="A32" s="78" t="s">
        <v>181</v>
      </c>
      <c r="B32" s="91">
        <v>14</v>
      </c>
      <c r="C32" s="92">
        <v>53</v>
      </c>
      <c r="D32" s="90">
        <f t="shared" si="2"/>
        <v>67</v>
      </c>
      <c r="E32" s="106">
        <f t="shared" si="0"/>
        <v>2.479644707623982</v>
      </c>
      <c r="G32" s="111" t="s">
        <v>74</v>
      </c>
      <c r="H32" s="118">
        <f>SUM(H6:H31)</f>
        <v>156</v>
      </c>
      <c r="I32" s="118">
        <f t="shared" ref="I32:J32" si="5">SUM(I6:I31)</f>
        <v>383</v>
      </c>
      <c r="J32" s="118">
        <f t="shared" si="5"/>
        <v>539</v>
      </c>
      <c r="K32" s="247">
        <f>SUM(K6:K31)</f>
        <v>99.999999999999972</v>
      </c>
      <c r="N32"/>
      <c r="O32"/>
      <c r="P32"/>
    </row>
    <row r="33" spans="1:16" ht="12.75" x14ac:dyDescent="0.2">
      <c r="A33" s="78" t="s">
        <v>237</v>
      </c>
      <c r="B33" s="91">
        <v>30</v>
      </c>
      <c r="C33" s="92">
        <v>48</v>
      </c>
      <c r="D33" s="90">
        <f t="shared" si="2"/>
        <v>78</v>
      </c>
      <c r="E33" s="106">
        <f t="shared" si="0"/>
        <v>2.8867505551443373</v>
      </c>
      <c r="N33"/>
      <c r="O33"/>
      <c r="P33"/>
    </row>
    <row r="34" spans="1:16" ht="12.75" x14ac:dyDescent="0.2">
      <c r="A34" s="78" t="s">
        <v>183</v>
      </c>
      <c r="B34" s="91">
        <v>0</v>
      </c>
      <c r="C34" s="92">
        <v>2</v>
      </c>
      <c r="D34" s="90">
        <f t="shared" si="2"/>
        <v>2</v>
      </c>
      <c r="E34" s="106">
        <f t="shared" si="0"/>
        <v>7.4019245003700967E-2</v>
      </c>
      <c r="N34"/>
      <c r="O34"/>
      <c r="P34"/>
    </row>
    <row r="35" spans="1:16" ht="13.5" thickBot="1" x14ac:dyDescent="0.25">
      <c r="A35" s="78" t="s">
        <v>184</v>
      </c>
      <c r="B35" s="91">
        <v>58</v>
      </c>
      <c r="C35" s="92">
        <v>279</v>
      </c>
      <c r="D35" s="90">
        <f t="shared" si="2"/>
        <v>337</v>
      </c>
      <c r="E35" s="106">
        <f t="shared" si="0"/>
        <v>12.472242783123612</v>
      </c>
      <c r="N35"/>
      <c r="O35"/>
      <c r="P35"/>
    </row>
    <row r="36" spans="1:16" ht="13.5" thickBot="1" x14ac:dyDescent="0.25">
      <c r="A36" s="111" t="s">
        <v>2</v>
      </c>
      <c r="B36" s="246">
        <f>SUM(B6:B35)</f>
        <v>795</v>
      </c>
      <c r="C36" s="246">
        <f>SUM(C6:C35)</f>
        <v>1907</v>
      </c>
      <c r="D36" s="246">
        <f>SUM(D6:D35)</f>
        <v>2702</v>
      </c>
      <c r="E36" s="247">
        <f>SUM(E6:E35)</f>
        <v>100</v>
      </c>
      <c r="N36"/>
      <c r="O36"/>
      <c r="P36"/>
    </row>
    <row r="44" spans="1:16" ht="12.75" x14ac:dyDescent="0.2">
      <c r="A44" s="168"/>
      <c r="B44" s="169"/>
      <c r="C44" s="169"/>
    </row>
    <row r="45" spans="1:16" ht="12.75" x14ac:dyDescent="0.2">
      <c r="A45" s="168"/>
      <c r="B45" s="169"/>
      <c r="C45" s="169"/>
    </row>
    <row r="47" spans="1:16" ht="12.75" x14ac:dyDescent="0.2">
      <c r="A47" s="168"/>
      <c r="B47" s="169"/>
      <c r="C47" s="169"/>
    </row>
    <row r="48" spans="1:16" ht="12.75" x14ac:dyDescent="0.2">
      <c r="A48" s="168"/>
      <c r="B48" s="169"/>
      <c r="C48" s="169"/>
    </row>
    <row r="49" spans="1:3" ht="12.75" x14ac:dyDescent="0.2">
      <c r="A49" s="168"/>
      <c r="B49" s="169"/>
      <c r="C49" s="169"/>
    </row>
    <row r="50" spans="1:3" ht="12.75" x14ac:dyDescent="0.2">
      <c r="A50" s="168"/>
      <c r="B50" s="169"/>
      <c r="C50" s="169"/>
    </row>
    <row r="51" spans="1:3" ht="12.75" x14ac:dyDescent="0.2">
      <c r="A51" s="168"/>
      <c r="B51" s="169"/>
      <c r="C51" s="169"/>
    </row>
    <row r="52" spans="1:3" ht="12.75" x14ac:dyDescent="0.2">
      <c r="A52" s="168"/>
      <c r="B52" s="169"/>
      <c r="C52" s="169"/>
    </row>
    <row r="53" spans="1:3" ht="12.75" x14ac:dyDescent="0.2">
      <c r="A53" s="168"/>
      <c r="B53" s="169"/>
      <c r="C53" s="169"/>
    </row>
    <row r="54" spans="1:3" ht="12.75" x14ac:dyDescent="0.2">
      <c r="A54" s="168"/>
      <c r="B54" s="169"/>
      <c r="C54" s="169"/>
    </row>
    <row r="55" spans="1:3" ht="12.75" customHeight="1" x14ac:dyDescent="0.2">
      <c r="A55" s="168"/>
      <c r="B55" s="169"/>
      <c r="C55" s="169"/>
    </row>
    <row r="56" spans="1:3" ht="12.75" customHeight="1" x14ac:dyDescent="0.2">
      <c r="A56" s="168"/>
      <c r="B56" s="169"/>
      <c r="C56" s="169"/>
    </row>
    <row r="57" spans="1:3" ht="12.75" customHeight="1" x14ac:dyDescent="0.2">
      <c r="A57" s="168"/>
      <c r="B57" s="169"/>
      <c r="C57" s="169"/>
    </row>
    <row r="58" spans="1:3" ht="12.75" customHeight="1" x14ac:dyDescent="0.2">
      <c r="A58" s="168"/>
      <c r="B58" s="169"/>
      <c r="C58" s="169"/>
    </row>
    <row r="59" spans="1:3" ht="12.75" customHeight="1" x14ac:dyDescent="0.2">
      <c r="A59" s="168"/>
      <c r="B59" s="169"/>
      <c r="C59" s="169"/>
    </row>
    <row r="60" spans="1:3" ht="12.75" customHeight="1" x14ac:dyDescent="0.2">
      <c r="A60" s="168"/>
      <c r="B60" s="169"/>
      <c r="C60" s="169"/>
    </row>
    <row r="61" spans="1:3" ht="12.75" customHeight="1" x14ac:dyDescent="0.2">
      <c r="A61" s="168"/>
      <c r="B61" s="169"/>
      <c r="C61" s="169"/>
    </row>
    <row r="62" spans="1:3" ht="12.75" customHeight="1" x14ac:dyDescent="0.2">
      <c r="A62" s="168"/>
      <c r="B62" s="169"/>
      <c r="C62" s="169"/>
    </row>
    <row r="63" spans="1:3" ht="12.75" customHeight="1" x14ac:dyDescent="0.2">
      <c r="A63" s="168"/>
      <c r="B63" s="169"/>
      <c r="C63" s="169"/>
    </row>
    <row r="64" spans="1:3" ht="12.75" x14ac:dyDescent="0.2">
      <c r="A64" s="168"/>
      <c r="B64" s="169"/>
      <c r="C64" s="169"/>
    </row>
    <row r="65" spans="1:3" ht="12.75" x14ac:dyDescent="0.2">
      <c r="A65" s="168"/>
      <c r="B65" s="169"/>
      <c r="C65" s="169"/>
    </row>
    <row r="66" spans="1:3" ht="12.75" x14ac:dyDescent="0.2">
      <c r="A66" s="168"/>
      <c r="B66" s="169"/>
      <c r="C66" s="169"/>
    </row>
    <row r="67" spans="1:3" ht="12.75" x14ac:dyDescent="0.2">
      <c r="A67" s="168"/>
      <c r="B67" s="169"/>
      <c r="C67" s="169"/>
    </row>
  </sheetData>
  <sortState ref="G7:K28">
    <sortCondition ref="G6"/>
  </sortState>
  <phoneticPr fontId="4" type="noConversion"/>
  <pageMargins left="0.25" right="0.25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7">
    <tabColor rgb="FFFF8080"/>
  </sheetPr>
  <dimension ref="A1:K57"/>
  <sheetViews>
    <sheetView zoomScaleNormal="100" workbookViewId="0">
      <selection activeCell="F2" sqref="F2"/>
    </sheetView>
  </sheetViews>
  <sheetFormatPr defaultColWidth="9.140625" defaultRowHeight="12" x14ac:dyDescent="0.2"/>
  <cols>
    <col min="1" max="1" width="30.5703125" style="49" bestFit="1" customWidth="1"/>
    <col min="2" max="2" width="9.140625" style="49" customWidth="1"/>
    <col min="3" max="4" width="9.140625" style="49"/>
    <col min="5" max="5" width="10.5703125" style="49" bestFit="1" customWidth="1"/>
    <col min="6" max="6" width="9.140625" style="49"/>
    <col min="7" max="7" width="26.5703125" style="49" customWidth="1"/>
    <col min="8" max="10" width="9.140625" style="49" customWidth="1"/>
    <col min="11" max="11" width="9.85546875" style="49" bestFit="1" customWidth="1"/>
    <col min="12" max="12" width="9.140625" style="49"/>
    <col min="13" max="13" width="27" style="49" bestFit="1" customWidth="1"/>
    <col min="14" max="16384" width="9.140625" style="49"/>
  </cols>
  <sheetData>
    <row r="1" spans="1:11" ht="12.75" customHeight="1" x14ac:dyDescent="0.2">
      <c r="A1" s="110" t="s">
        <v>316</v>
      </c>
      <c r="G1" s="110" t="s">
        <v>315</v>
      </c>
    </row>
    <row r="2" spans="1:11" ht="12.75" customHeight="1" x14ac:dyDescent="0.2">
      <c r="A2" s="49" t="s">
        <v>337</v>
      </c>
      <c r="G2" s="49" t="s">
        <v>119</v>
      </c>
    </row>
    <row r="3" spans="1:11" ht="12.75" customHeight="1" thickBot="1" x14ac:dyDescent="0.25"/>
    <row r="4" spans="1:11" ht="19.5" customHeight="1" thickBot="1" x14ac:dyDescent="0.25">
      <c r="A4" s="111" t="s">
        <v>0</v>
      </c>
      <c r="B4" s="112" t="s">
        <v>81</v>
      </c>
      <c r="C4" s="113" t="s">
        <v>82</v>
      </c>
      <c r="D4" s="114" t="s">
        <v>2</v>
      </c>
      <c r="E4" s="115" t="s">
        <v>3</v>
      </c>
      <c r="G4" s="111" t="s">
        <v>0</v>
      </c>
      <c r="H4" s="250" t="s">
        <v>81</v>
      </c>
      <c r="I4" s="251" t="s">
        <v>82</v>
      </c>
      <c r="J4" s="114" t="s">
        <v>2</v>
      </c>
      <c r="K4" s="115" t="s">
        <v>3</v>
      </c>
    </row>
    <row r="5" spans="1:11" x14ac:dyDescent="0.2">
      <c r="A5" s="78" t="s">
        <v>5</v>
      </c>
      <c r="B5" s="91">
        <v>0</v>
      </c>
      <c r="C5" s="92">
        <v>2</v>
      </c>
      <c r="D5" s="90">
        <f>SUM(B5:C5)</f>
        <v>2</v>
      </c>
      <c r="E5" s="106">
        <f t="shared" ref="E5:E51" si="0">D5*100/$D$57</f>
        <v>0.58823529411764708</v>
      </c>
      <c r="G5" s="88" t="s">
        <v>6</v>
      </c>
      <c r="H5" s="252">
        <v>0</v>
      </c>
      <c r="I5" s="253">
        <v>2</v>
      </c>
      <c r="J5" s="249">
        <f>SUM(H5:I5)</f>
        <v>2</v>
      </c>
      <c r="K5" s="188">
        <f t="shared" ref="K5:K22" si="1">J5*100/$J$25</f>
        <v>2.2222222222222223</v>
      </c>
    </row>
    <row r="6" spans="1:11" x14ac:dyDescent="0.2">
      <c r="A6" s="78" t="s">
        <v>131</v>
      </c>
      <c r="B6" s="91">
        <v>3</v>
      </c>
      <c r="C6" s="92">
        <v>2</v>
      </c>
      <c r="D6" s="90">
        <f t="shared" ref="D6:D56" si="2">SUM(B6:C6)</f>
        <v>5</v>
      </c>
      <c r="E6" s="106">
        <f t="shared" si="0"/>
        <v>1.4705882352941178</v>
      </c>
      <c r="G6" s="88" t="s">
        <v>10</v>
      </c>
      <c r="H6" s="91">
        <v>5</v>
      </c>
      <c r="I6" s="122">
        <v>1</v>
      </c>
      <c r="J6" s="249">
        <f t="shared" ref="J6:J9" si="3">SUM(H6:I6)</f>
        <v>6</v>
      </c>
      <c r="K6" s="188">
        <f t="shared" si="1"/>
        <v>6.666666666666667</v>
      </c>
    </row>
    <row r="7" spans="1:11" x14ac:dyDescent="0.2">
      <c r="A7" s="78" t="s">
        <v>6</v>
      </c>
      <c r="B7" s="91">
        <v>3</v>
      </c>
      <c r="C7" s="92">
        <v>1</v>
      </c>
      <c r="D7" s="90">
        <f t="shared" si="2"/>
        <v>4</v>
      </c>
      <c r="E7" s="106">
        <f t="shared" si="0"/>
        <v>1.1764705882352942</v>
      </c>
      <c r="G7" s="88" t="s">
        <v>57</v>
      </c>
      <c r="H7" s="91">
        <v>1</v>
      </c>
      <c r="I7" s="122">
        <v>0</v>
      </c>
      <c r="J7" s="249">
        <f t="shared" si="3"/>
        <v>1</v>
      </c>
      <c r="K7" s="188">
        <f t="shared" si="1"/>
        <v>1.1111111111111112</v>
      </c>
    </row>
    <row r="8" spans="1:11" x14ac:dyDescent="0.2">
      <c r="A8" s="78" t="s">
        <v>132</v>
      </c>
      <c r="B8" s="91">
        <v>1</v>
      </c>
      <c r="C8" s="92">
        <v>3</v>
      </c>
      <c r="D8" s="90">
        <f t="shared" si="2"/>
        <v>4</v>
      </c>
      <c r="E8" s="106">
        <f t="shared" si="0"/>
        <v>1.1764705882352942</v>
      </c>
      <c r="G8" s="88" t="s">
        <v>14</v>
      </c>
      <c r="H8" s="91">
        <v>0</v>
      </c>
      <c r="I8" s="122">
        <v>1</v>
      </c>
      <c r="J8" s="249">
        <f t="shared" si="3"/>
        <v>1</v>
      </c>
      <c r="K8" s="188">
        <f t="shared" si="1"/>
        <v>1.1111111111111112</v>
      </c>
    </row>
    <row r="9" spans="1:11" x14ac:dyDescent="0.2">
      <c r="A9" s="78" t="s">
        <v>7</v>
      </c>
      <c r="B9" s="91">
        <v>1</v>
      </c>
      <c r="C9" s="92">
        <v>0</v>
      </c>
      <c r="D9" s="90">
        <f t="shared" si="2"/>
        <v>1</v>
      </c>
      <c r="E9" s="106">
        <f t="shared" si="0"/>
        <v>0.29411764705882354</v>
      </c>
      <c r="G9" s="88" t="s">
        <v>55</v>
      </c>
      <c r="H9" s="91">
        <v>2</v>
      </c>
      <c r="I9" s="122">
        <v>0</v>
      </c>
      <c r="J9" s="249">
        <f t="shared" si="3"/>
        <v>2</v>
      </c>
      <c r="K9" s="188">
        <f t="shared" si="1"/>
        <v>2.2222222222222223</v>
      </c>
    </row>
    <row r="10" spans="1:11" x14ac:dyDescent="0.2">
      <c r="A10" s="78" t="s">
        <v>8</v>
      </c>
      <c r="B10" s="91">
        <v>1</v>
      </c>
      <c r="C10" s="92">
        <v>4</v>
      </c>
      <c r="D10" s="90">
        <f t="shared" si="2"/>
        <v>5</v>
      </c>
      <c r="E10" s="106">
        <f t="shared" si="0"/>
        <v>1.4705882352941178</v>
      </c>
      <c r="G10" s="88" t="s">
        <v>17</v>
      </c>
      <c r="H10" s="91">
        <v>1</v>
      </c>
      <c r="I10" s="122">
        <v>1</v>
      </c>
      <c r="J10" s="249">
        <f t="shared" ref="J10:J24" si="4">SUM(H10:I10)</f>
        <v>2</v>
      </c>
      <c r="K10" s="188">
        <f t="shared" si="1"/>
        <v>2.2222222222222223</v>
      </c>
    </row>
    <row r="11" spans="1:11" x14ac:dyDescent="0.2">
      <c r="A11" s="78" t="s">
        <v>10</v>
      </c>
      <c r="B11" s="91">
        <v>25</v>
      </c>
      <c r="C11" s="92">
        <v>3</v>
      </c>
      <c r="D11" s="90">
        <f t="shared" si="2"/>
        <v>28</v>
      </c>
      <c r="E11" s="106">
        <f t="shared" si="0"/>
        <v>8.235294117647058</v>
      </c>
      <c r="G11" s="88" t="s">
        <v>19</v>
      </c>
      <c r="H11" s="91">
        <v>0</v>
      </c>
      <c r="I11" s="122">
        <v>1</v>
      </c>
      <c r="J11" s="249">
        <f t="shared" si="4"/>
        <v>1</v>
      </c>
      <c r="K11" s="188">
        <f t="shared" si="1"/>
        <v>1.1111111111111112</v>
      </c>
    </row>
    <row r="12" spans="1:11" x14ac:dyDescent="0.2">
      <c r="A12" s="78" t="s">
        <v>134</v>
      </c>
      <c r="B12" s="91">
        <v>1</v>
      </c>
      <c r="C12" s="92">
        <v>0</v>
      </c>
      <c r="D12" s="90">
        <f t="shared" si="2"/>
        <v>1</v>
      </c>
      <c r="E12" s="106">
        <f t="shared" si="0"/>
        <v>0.29411764705882354</v>
      </c>
      <c r="G12" s="88" t="s">
        <v>20</v>
      </c>
      <c r="H12" s="91">
        <v>0</v>
      </c>
      <c r="I12" s="122">
        <v>1</v>
      </c>
      <c r="J12" s="249">
        <f t="shared" si="4"/>
        <v>1</v>
      </c>
      <c r="K12" s="188">
        <f t="shared" si="1"/>
        <v>1.1111111111111112</v>
      </c>
    </row>
    <row r="13" spans="1:11" x14ac:dyDescent="0.2">
      <c r="A13" s="78" t="s">
        <v>57</v>
      </c>
      <c r="B13" s="91">
        <v>6</v>
      </c>
      <c r="C13" s="92">
        <v>4</v>
      </c>
      <c r="D13" s="90">
        <f t="shared" si="2"/>
        <v>10</v>
      </c>
      <c r="E13" s="106">
        <f t="shared" si="0"/>
        <v>2.9411764705882355</v>
      </c>
      <c r="G13" s="88" t="s">
        <v>169</v>
      </c>
      <c r="H13" s="91">
        <v>1</v>
      </c>
      <c r="I13" s="122">
        <v>0</v>
      </c>
      <c r="J13" s="249">
        <f t="shared" si="4"/>
        <v>1</v>
      </c>
      <c r="K13" s="188">
        <f t="shared" si="1"/>
        <v>1.1111111111111112</v>
      </c>
    </row>
    <row r="14" spans="1:11" x14ac:dyDescent="0.2">
      <c r="A14" s="78" t="s">
        <v>191</v>
      </c>
      <c r="B14" s="91">
        <v>1</v>
      </c>
      <c r="C14" s="92">
        <v>0</v>
      </c>
      <c r="D14" s="90">
        <f t="shared" si="2"/>
        <v>1</v>
      </c>
      <c r="E14" s="106">
        <f t="shared" si="0"/>
        <v>0.29411764705882354</v>
      </c>
      <c r="G14" s="88" t="s">
        <v>141</v>
      </c>
      <c r="H14" s="91">
        <v>1</v>
      </c>
      <c r="I14" s="122">
        <v>0</v>
      </c>
      <c r="J14" s="249">
        <f t="shared" si="4"/>
        <v>1</v>
      </c>
      <c r="K14" s="188">
        <f t="shared" si="1"/>
        <v>1.1111111111111112</v>
      </c>
    </row>
    <row r="15" spans="1:11" x14ac:dyDescent="0.2">
      <c r="A15" s="78" t="s">
        <v>135</v>
      </c>
      <c r="B15" s="91">
        <v>1</v>
      </c>
      <c r="C15" s="92">
        <v>0</v>
      </c>
      <c r="D15" s="90">
        <f t="shared" si="2"/>
        <v>1</v>
      </c>
      <c r="E15" s="106">
        <f t="shared" si="0"/>
        <v>0.29411764705882354</v>
      </c>
      <c r="G15" s="88" t="s">
        <v>24</v>
      </c>
      <c r="H15" s="91">
        <v>3</v>
      </c>
      <c r="I15" s="122">
        <v>0</v>
      </c>
      <c r="J15" s="249">
        <f t="shared" si="4"/>
        <v>3</v>
      </c>
      <c r="K15" s="188">
        <f t="shared" si="1"/>
        <v>3.3333333333333335</v>
      </c>
    </row>
    <row r="16" spans="1:11" x14ac:dyDescent="0.2">
      <c r="A16" s="78" t="s">
        <v>13</v>
      </c>
      <c r="B16" s="91">
        <v>1</v>
      </c>
      <c r="C16" s="92">
        <v>0</v>
      </c>
      <c r="D16" s="90">
        <f t="shared" si="2"/>
        <v>1</v>
      </c>
      <c r="E16" s="106">
        <f t="shared" si="0"/>
        <v>0.29411764705882354</v>
      </c>
      <c r="G16" s="88" t="s">
        <v>186</v>
      </c>
      <c r="H16" s="91">
        <v>0</v>
      </c>
      <c r="I16" s="122">
        <v>1</v>
      </c>
      <c r="J16" s="249">
        <f t="shared" si="4"/>
        <v>1</v>
      </c>
      <c r="K16" s="188">
        <f t="shared" si="1"/>
        <v>1.1111111111111112</v>
      </c>
    </row>
    <row r="17" spans="1:11" x14ac:dyDescent="0.2">
      <c r="A17" s="78" t="s">
        <v>14</v>
      </c>
      <c r="B17" s="91">
        <v>1</v>
      </c>
      <c r="C17" s="92">
        <v>1</v>
      </c>
      <c r="D17" s="90">
        <f t="shared" si="2"/>
        <v>2</v>
      </c>
      <c r="E17" s="106">
        <f t="shared" si="0"/>
        <v>0.58823529411764708</v>
      </c>
      <c r="G17" s="88" t="s">
        <v>151</v>
      </c>
      <c r="H17" s="91">
        <v>0</v>
      </c>
      <c r="I17" s="122">
        <v>1</v>
      </c>
      <c r="J17" s="249">
        <f t="shared" si="4"/>
        <v>1</v>
      </c>
      <c r="K17" s="188">
        <f t="shared" si="1"/>
        <v>1.1111111111111112</v>
      </c>
    </row>
    <row r="18" spans="1:11" x14ac:dyDescent="0.2">
      <c r="A18" s="78" t="s">
        <v>55</v>
      </c>
      <c r="B18" s="91">
        <v>2</v>
      </c>
      <c r="C18" s="92">
        <v>0</v>
      </c>
      <c r="D18" s="90">
        <f t="shared" si="2"/>
        <v>2</v>
      </c>
      <c r="E18" s="106">
        <f t="shared" si="0"/>
        <v>0.58823529411764708</v>
      </c>
      <c r="G18" s="88" t="s">
        <v>49</v>
      </c>
      <c r="H18" s="91">
        <v>0</v>
      </c>
      <c r="I18" s="122">
        <v>1</v>
      </c>
      <c r="J18" s="249">
        <f t="shared" si="4"/>
        <v>1</v>
      </c>
      <c r="K18" s="188">
        <f t="shared" si="1"/>
        <v>1.1111111111111112</v>
      </c>
    </row>
    <row r="19" spans="1:11" x14ac:dyDescent="0.2">
      <c r="A19" s="78" t="s">
        <v>18</v>
      </c>
      <c r="B19" s="91">
        <v>0</v>
      </c>
      <c r="C19" s="92">
        <v>3</v>
      </c>
      <c r="D19" s="90">
        <f t="shared" si="2"/>
        <v>3</v>
      </c>
      <c r="E19" s="106">
        <f t="shared" si="0"/>
        <v>0.88235294117647056</v>
      </c>
      <c r="G19" s="88" t="s">
        <v>34</v>
      </c>
      <c r="H19" s="91">
        <v>1</v>
      </c>
      <c r="I19" s="122">
        <v>1</v>
      </c>
      <c r="J19" s="249">
        <f t="shared" si="4"/>
        <v>2</v>
      </c>
      <c r="K19" s="188">
        <f t="shared" si="1"/>
        <v>2.2222222222222223</v>
      </c>
    </row>
    <row r="20" spans="1:11" x14ac:dyDescent="0.2">
      <c r="A20" s="78" t="s">
        <v>19</v>
      </c>
      <c r="B20" s="91">
        <v>5</v>
      </c>
      <c r="C20" s="92">
        <v>3</v>
      </c>
      <c r="D20" s="90">
        <f t="shared" si="2"/>
        <v>8</v>
      </c>
      <c r="E20" s="106">
        <f t="shared" si="0"/>
        <v>2.3529411764705883</v>
      </c>
      <c r="G20" s="88" t="s">
        <v>61</v>
      </c>
      <c r="H20" s="91">
        <v>0</v>
      </c>
      <c r="I20" s="122">
        <v>1</v>
      </c>
      <c r="J20" s="249">
        <f t="shared" si="4"/>
        <v>1</v>
      </c>
      <c r="K20" s="188">
        <f t="shared" si="1"/>
        <v>1.1111111111111112</v>
      </c>
    </row>
    <row r="21" spans="1:11" x14ac:dyDescent="0.2">
      <c r="A21" s="78" t="s">
        <v>169</v>
      </c>
      <c r="B21" s="91">
        <v>2</v>
      </c>
      <c r="C21" s="92">
        <v>2</v>
      </c>
      <c r="D21" s="90">
        <f t="shared" si="2"/>
        <v>4</v>
      </c>
      <c r="E21" s="106">
        <f t="shared" si="0"/>
        <v>1.1764705882352942</v>
      </c>
      <c r="G21" s="88" t="s">
        <v>40</v>
      </c>
      <c r="H21" s="91">
        <v>0</v>
      </c>
      <c r="I21" s="122">
        <v>3</v>
      </c>
      <c r="J21" s="249">
        <f t="shared" si="4"/>
        <v>3</v>
      </c>
      <c r="K21" s="188">
        <f t="shared" si="1"/>
        <v>3.3333333333333335</v>
      </c>
    </row>
    <row r="22" spans="1:11" x14ac:dyDescent="0.2">
      <c r="A22" s="78" t="s">
        <v>141</v>
      </c>
      <c r="B22" s="91">
        <v>1</v>
      </c>
      <c r="C22" s="92">
        <v>1</v>
      </c>
      <c r="D22" s="90">
        <f t="shared" si="2"/>
        <v>2</v>
      </c>
      <c r="E22" s="106">
        <f t="shared" si="0"/>
        <v>0.58823529411764708</v>
      </c>
      <c r="G22" s="88" t="s">
        <v>41</v>
      </c>
      <c r="H22" s="91">
        <v>1</v>
      </c>
      <c r="I22" s="122">
        <v>2</v>
      </c>
      <c r="J22" s="249">
        <f t="shared" si="4"/>
        <v>3</v>
      </c>
      <c r="K22" s="188">
        <f t="shared" si="1"/>
        <v>3.3333333333333335</v>
      </c>
    </row>
    <row r="23" spans="1:11" x14ac:dyDescent="0.2">
      <c r="A23" s="78" t="s">
        <v>59</v>
      </c>
      <c r="B23" s="91">
        <v>0</v>
      </c>
      <c r="C23" s="92">
        <v>1</v>
      </c>
      <c r="D23" s="90">
        <f t="shared" si="2"/>
        <v>1</v>
      </c>
      <c r="E23" s="106">
        <f t="shared" si="0"/>
        <v>0.29411764705882354</v>
      </c>
      <c r="G23" s="88" t="s">
        <v>44</v>
      </c>
      <c r="H23" s="91">
        <v>34</v>
      </c>
      <c r="I23" s="122">
        <v>21</v>
      </c>
      <c r="J23" s="249">
        <f t="shared" si="4"/>
        <v>55</v>
      </c>
      <c r="K23" s="188">
        <f t="shared" ref="K23:K24" si="5">J23*100/$J$25</f>
        <v>61.111111111111114</v>
      </c>
    </row>
    <row r="24" spans="1:11" ht="12.75" thickBot="1" x14ac:dyDescent="0.25">
      <c r="A24" s="78" t="s">
        <v>24</v>
      </c>
      <c r="B24" s="91">
        <v>0</v>
      </c>
      <c r="C24" s="92">
        <v>1</v>
      </c>
      <c r="D24" s="90">
        <f t="shared" si="2"/>
        <v>1</v>
      </c>
      <c r="E24" s="106">
        <f t="shared" si="0"/>
        <v>0.29411764705882354</v>
      </c>
      <c r="G24" s="88" t="s">
        <v>47</v>
      </c>
      <c r="H24" s="91">
        <v>2</v>
      </c>
      <c r="I24" s="122">
        <v>0</v>
      </c>
      <c r="J24" s="249">
        <f t="shared" si="4"/>
        <v>2</v>
      </c>
      <c r="K24" s="188">
        <f t="shared" si="5"/>
        <v>2.2222222222222223</v>
      </c>
    </row>
    <row r="25" spans="1:11" ht="12.75" thickBot="1" x14ac:dyDescent="0.25">
      <c r="A25" s="78" t="s">
        <v>143</v>
      </c>
      <c r="B25" s="91">
        <v>0</v>
      </c>
      <c r="C25" s="92">
        <v>1</v>
      </c>
      <c r="D25" s="90">
        <f t="shared" si="2"/>
        <v>1</v>
      </c>
      <c r="E25" s="106">
        <f t="shared" si="0"/>
        <v>0.29411764705882354</v>
      </c>
      <c r="G25" s="111" t="s">
        <v>85</v>
      </c>
      <c r="H25" s="117">
        <f>SUM(H5:H24)</f>
        <v>52</v>
      </c>
      <c r="I25" s="117">
        <f t="shared" ref="I25:J25" si="6">SUM(I5:I24)</f>
        <v>38</v>
      </c>
      <c r="J25" s="117">
        <f t="shared" si="6"/>
        <v>90</v>
      </c>
      <c r="K25" s="261">
        <f>SUM(K5:K24)</f>
        <v>100</v>
      </c>
    </row>
    <row r="26" spans="1:11" x14ac:dyDescent="0.2">
      <c r="A26" s="78" t="s">
        <v>144</v>
      </c>
      <c r="B26" s="91">
        <v>4</v>
      </c>
      <c r="C26" s="92">
        <v>3</v>
      </c>
      <c r="D26" s="90">
        <f t="shared" si="2"/>
        <v>7</v>
      </c>
      <c r="E26" s="106">
        <f t="shared" si="0"/>
        <v>2.0588235294117645</v>
      </c>
    </row>
    <row r="27" spans="1:11" x14ac:dyDescent="0.2">
      <c r="A27" s="78" t="s">
        <v>27</v>
      </c>
      <c r="B27" s="91">
        <v>0</v>
      </c>
      <c r="C27" s="92">
        <v>1</v>
      </c>
      <c r="D27" s="90">
        <f t="shared" si="2"/>
        <v>1</v>
      </c>
      <c r="E27" s="106">
        <f t="shared" si="0"/>
        <v>0.29411764705882354</v>
      </c>
    </row>
    <row r="28" spans="1:11" x14ac:dyDescent="0.2">
      <c r="A28" s="78" t="s">
        <v>170</v>
      </c>
      <c r="B28" s="91">
        <v>1</v>
      </c>
      <c r="C28" s="92">
        <v>0</v>
      </c>
      <c r="D28" s="90">
        <f t="shared" si="2"/>
        <v>1</v>
      </c>
      <c r="E28" s="106">
        <f t="shared" si="0"/>
        <v>0.29411764705882354</v>
      </c>
    </row>
    <row r="29" spans="1:11" x14ac:dyDescent="0.2">
      <c r="A29" s="78" t="s">
        <v>171</v>
      </c>
      <c r="B29" s="91">
        <v>0</v>
      </c>
      <c r="C29" s="92">
        <v>1</v>
      </c>
      <c r="D29" s="90">
        <f t="shared" si="2"/>
        <v>1</v>
      </c>
      <c r="E29" s="106">
        <f t="shared" si="0"/>
        <v>0.29411764705882354</v>
      </c>
    </row>
    <row r="30" spans="1:11" x14ac:dyDescent="0.2">
      <c r="A30" s="78" t="s">
        <v>60</v>
      </c>
      <c r="B30" s="91">
        <v>0</v>
      </c>
      <c r="C30" s="92">
        <v>1</v>
      </c>
      <c r="D30" s="90">
        <f t="shared" si="2"/>
        <v>1</v>
      </c>
      <c r="E30" s="106">
        <f t="shared" si="0"/>
        <v>0.29411764705882354</v>
      </c>
    </row>
    <row r="31" spans="1:11" x14ac:dyDescent="0.2">
      <c r="A31" s="78" t="s">
        <v>172</v>
      </c>
      <c r="B31" s="91">
        <v>0</v>
      </c>
      <c r="C31" s="92">
        <v>1</v>
      </c>
      <c r="D31" s="90">
        <f t="shared" si="2"/>
        <v>1</v>
      </c>
      <c r="E31" s="106">
        <f t="shared" si="0"/>
        <v>0.29411764705882354</v>
      </c>
    </row>
    <row r="32" spans="1:11" x14ac:dyDescent="0.2">
      <c r="A32" s="78" t="s">
        <v>30</v>
      </c>
      <c r="B32" s="91">
        <v>2</v>
      </c>
      <c r="C32" s="92">
        <v>1</v>
      </c>
      <c r="D32" s="90">
        <f t="shared" si="2"/>
        <v>3</v>
      </c>
      <c r="E32" s="106">
        <f t="shared" si="0"/>
        <v>0.88235294117647056</v>
      </c>
    </row>
    <row r="33" spans="1:5" x14ac:dyDescent="0.2">
      <c r="A33" s="78" t="s">
        <v>151</v>
      </c>
      <c r="B33" s="91">
        <v>5</v>
      </c>
      <c r="C33" s="92">
        <v>0</v>
      </c>
      <c r="D33" s="90">
        <f t="shared" si="2"/>
        <v>5</v>
      </c>
      <c r="E33" s="106">
        <f t="shared" si="0"/>
        <v>1.4705882352941178</v>
      </c>
    </row>
    <row r="34" spans="1:5" x14ac:dyDescent="0.2">
      <c r="A34" s="78" t="s">
        <v>84</v>
      </c>
      <c r="B34" s="91">
        <v>7</v>
      </c>
      <c r="C34" s="92">
        <v>4</v>
      </c>
      <c r="D34" s="90">
        <f t="shared" si="2"/>
        <v>11</v>
      </c>
      <c r="E34" s="106">
        <f t="shared" si="0"/>
        <v>3.2352941176470589</v>
      </c>
    </row>
    <row r="35" spans="1:5" x14ac:dyDescent="0.2">
      <c r="A35" s="78" t="s">
        <v>31</v>
      </c>
      <c r="B35" s="91">
        <v>1</v>
      </c>
      <c r="C35" s="92">
        <v>0</v>
      </c>
      <c r="D35" s="90">
        <f t="shared" si="2"/>
        <v>1</v>
      </c>
      <c r="E35" s="106">
        <f t="shared" si="0"/>
        <v>0.29411764705882354</v>
      </c>
    </row>
    <row r="36" spans="1:5" x14ac:dyDescent="0.2">
      <c r="A36" s="78" t="s">
        <v>49</v>
      </c>
      <c r="B36" s="91">
        <v>0</v>
      </c>
      <c r="C36" s="92">
        <v>3</v>
      </c>
      <c r="D36" s="90">
        <f t="shared" si="2"/>
        <v>3</v>
      </c>
      <c r="E36" s="106">
        <f t="shared" si="0"/>
        <v>0.88235294117647056</v>
      </c>
    </row>
    <row r="37" spans="1:5" x14ac:dyDescent="0.2">
      <c r="A37" s="78" t="s">
        <v>33</v>
      </c>
      <c r="B37" s="91">
        <v>2</v>
      </c>
      <c r="C37" s="92">
        <v>2</v>
      </c>
      <c r="D37" s="90">
        <f t="shared" si="2"/>
        <v>4</v>
      </c>
      <c r="E37" s="106">
        <f t="shared" si="0"/>
        <v>1.1764705882352942</v>
      </c>
    </row>
    <row r="38" spans="1:5" x14ac:dyDescent="0.2">
      <c r="A38" s="78" t="s">
        <v>153</v>
      </c>
      <c r="B38" s="91">
        <v>1</v>
      </c>
      <c r="C38" s="92">
        <v>0</v>
      </c>
      <c r="D38" s="90">
        <f t="shared" si="2"/>
        <v>1</v>
      </c>
      <c r="E38" s="106">
        <f t="shared" si="0"/>
        <v>0.29411764705882354</v>
      </c>
    </row>
    <row r="39" spans="1:5" x14ac:dyDescent="0.2">
      <c r="A39" s="78" t="s">
        <v>128</v>
      </c>
      <c r="B39" s="91">
        <v>0</v>
      </c>
      <c r="C39" s="92">
        <v>4</v>
      </c>
      <c r="D39" s="90">
        <f t="shared" si="2"/>
        <v>4</v>
      </c>
      <c r="E39" s="106">
        <f t="shared" si="0"/>
        <v>1.1764705882352942</v>
      </c>
    </row>
    <row r="40" spans="1:5" x14ac:dyDescent="0.2">
      <c r="A40" s="78" t="s">
        <v>34</v>
      </c>
      <c r="B40" s="91">
        <v>17</v>
      </c>
      <c r="C40" s="92">
        <v>2</v>
      </c>
      <c r="D40" s="90">
        <f t="shared" si="2"/>
        <v>19</v>
      </c>
      <c r="E40" s="106">
        <f t="shared" si="0"/>
        <v>5.5882352941176467</v>
      </c>
    </row>
    <row r="41" spans="1:5" x14ac:dyDescent="0.2">
      <c r="A41" s="78" t="s">
        <v>269</v>
      </c>
      <c r="B41" s="91">
        <v>1</v>
      </c>
      <c r="C41" s="92">
        <v>0</v>
      </c>
      <c r="D41" s="90">
        <f t="shared" si="2"/>
        <v>1</v>
      </c>
      <c r="E41" s="106">
        <f t="shared" si="0"/>
        <v>0.29411764705882354</v>
      </c>
    </row>
    <row r="42" spans="1:5" x14ac:dyDescent="0.2">
      <c r="A42" s="78" t="s">
        <v>155</v>
      </c>
      <c r="B42" s="91">
        <v>0</v>
      </c>
      <c r="C42" s="92">
        <v>1</v>
      </c>
      <c r="D42" s="90">
        <f t="shared" si="2"/>
        <v>1</v>
      </c>
      <c r="E42" s="106">
        <f t="shared" si="0"/>
        <v>0.29411764705882354</v>
      </c>
    </row>
    <row r="43" spans="1:5" x14ac:dyDescent="0.2">
      <c r="A43" s="78" t="s">
        <v>156</v>
      </c>
      <c r="B43" s="91">
        <v>1</v>
      </c>
      <c r="C43" s="92">
        <v>1</v>
      </c>
      <c r="D43" s="90">
        <f t="shared" si="2"/>
        <v>2</v>
      </c>
      <c r="E43" s="106">
        <f t="shared" si="0"/>
        <v>0.58823529411764708</v>
      </c>
    </row>
    <row r="44" spans="1:5" x14ac:dyDescent="0.2">
      <c r="A44" s="78" t="s">
        <v>61</v>
      </c>
      <c r="B44" s="91">
        <v>3</v>
      </c>
      <c r="C44" s="92">
        <v>3</v>
      </c>
      <c r="D44" s="90">
        <f t="shared" si="2"/>
        <v>6</v>
      </c>
      <c r="E44" s="106">
        <f t="shared" si="0"/>
        <v>1.7647058823529411</v>
      </c>
    </row>
    <row r="45" spans="1:5" x14ac:dyDescent="0.2">
      <c r="A45" s="78" t="s">
        <v>37</v>
      </c>
      <c r="B45" s="91">
        <v>0</v>
      </c>
      <c r="C45" s="92">
        <v>1</v>
      </c>
      <c r="D45" s="90">
        <f t="shared" si="2"/>
        <v>1</v>
      </c>
      <c r="E45" s="106">
        <f t="shared" si="0"/>
        <v>0.29411764705882354</v>
      </c>
    </row>
    <row r="46" spans="1:5" x14ac:dyDescent="0.2">
      <c r="A46" s="78" t="s">
        <v>125</v>
      </c>
      <c r="B46" s="91">
        <v>2</v>
      </c>
      <c r="C46" s="92">
        <v>1</v>
      </c>
      <c r="D46" s="90">
        <f t="shared" si="2"/>
        <v>3</v>
      </c>
      <c r="E46" s="106">
        <f t="shared" si="0"/>
        <v>0.88235294117647056</v>
      </c>
    </row>
    <row r="47" spans="1:5" x14ac:dyDescent="0.2">
      <c r="A47" s="78" t="s">
        <v>157</v>
      </c>
      <c r="B47" s="91">
        <v>1</v>
      </c>
      <c r="C47" s="92">
        <v>0</v>
      </c>
      <c r="D47" s="90">
        <f t="shared" si="2"/>
        <v>1</v>
      </c>
      <c r="E47" s="106">
        <f t="shared" si="0"/>
        <v>0.29411764705882354</v>
      </c>
    </row>
    <row r="48" spans="1:5" x14ac:dyDescent="0.2">
      <c r="A48" s="78" t="s">
        <v>219</v>
      </c>
      <c r="B48" s="91">
        <v>0</v>
      </c>
      <c r="C48" s="92">
        <v>1</v>
      </c>
      <c r="D48" s="90">
        <f t="shared" si="2"/>
        <v>1</v>
      </c>
      <c r="E48" s="106">
        <f t="shared" si="0"/>
        <v>0.29411764705882354</v>
      </c>
    </row>
    <row r="49" spans="1:5" x14ac:dyDescent="0.2">
      <c r="A49" s="78" t="s">
        <v>40</v>
      </c>
      <c r="B49" s="91">
        <v>0</v>
      </c>
      <c r="C49" s="92">
        <v>1</v>
      </c>
      <c r="D49" s="90">
        <f t="shared" si="2"/>
        <v>1</v>
      </c>
      <c r="E49" s="106">
        <f t="shared" si="0"/>
        <v>0.29411764705882354</v>
      </c>
    </row>
    <row r="50" spans="1:5" x14ac:dyDescent="0.2">
      <c r="A50" s="78" t="s">
        <v>41</v>
      </c>
      <c r="B50" s="91">
        <v>3</v>
      </c>
      <c r="C50" s="92">
        <v>8</v>
      </c>
      <c r="D50" s="90">
        <f t="shared" si="2"/>
        <v>11</v>
      </c>
      <c r="E50" s="106">
        <f t="shared" si="0"/>
        <v>3.2352941176470589</v>
      </c>
    </row>
    <row r="51" spans="1:5" x14ac:dyDescent="0.2">
      <c r="A51" s="78" t="s">
        <v>44</v>
      </c>
      <c r="B51" s="91">
        <v>92</v>
      </c>
      <c r="C51" s="92">
        <v>50</v>
      </c>
      <c r="D51" s="90">
        <f t="shared" si="2"/>
        <v>142</v>
      </c>
      <c r="E51" s="106">
        <f t="shared" si="0"/>
        <v>41.764705882352942</v>
      </c>
    </row>
    <row r="52" spans="1:5" x14ac:dyDescent="0.2">
      <c r="A52" s="78" t="s">
        <v>45</v>
      </c>
      <c r="B52" s="91">
        <v>1</v>
      </c>
      <c r="C52" s="92">
        <v>0</v>
      </c>
      <c r="D52" s="90">
        <f t="shared" si="2"/>
        <v>1</v>
      </c>
      <c r="E52" s="106">
        <f t="shared" ref="E52:E56" si="7">D52*100/$D$57</f>
        <v>0.29411764705882354</v>
      </c>
    </row>
    <row r="53" spans="1:5" x14ac:dyDescent="0.2">
      <c r="A53" s="78" t="s">
        <v>46</v>
      </c>
      <c r="B53" s="91">
        <v>1</v>
      </c>
      <c r="C53" s="92">
        <v>1</v>
      </c>
      <c r="D53" s="90">
        <f t="shared" si="2"/>
        <v>2</v>
      </c>
      <c r="E53" s="106">
        <f t="shared" si="7"/>
        <v>0.58823529411764708</v>
      </c>
    </row>
    <row r="54" spans="1:5" x14ac:dyDescent="0.2">
      <c r="A54" s="78" t="s">
        <v>183</v>
      </c>
      <c r="B54" s="91">
        <v>2</v>
      </c>
      <c r="C54" s="92">
        <v>10</v>
      </c>
      <c r="D54" s="90">
        <f t="shared" si="2"/>
        <v>12</v>
      </c>
      <c r="E54" s="106">
        <f t="shared" si="7"/>
        <v>3.5294117647058822</v>
      </c>
    </row>
    <row r="55" spans="1:5" x14ac:dyDescent="0.2">
      <c r="A55" s="78" t="s">
        <v>47</v>
      </c>
      <c r="B55" s="91">
        <v>4</v>
      </c>
      <c r="C55" s="92">
        <v>0</v>
      </c>
      <c r="D55" s="90">
        <f t="shared" si="2"/>
        <v>4</v>
      </c>
      <c r="E55" s="106">
        <f t="shared" si="7"/>
        <v>1.1764705882352942</v>
      </c>
    </row>
    <row r="56" spans="1:5" ht="12.75" thickBot="1" x14ac:dyDescent="0.25">
      <c r="A56" s="78" t="s">
        <v>56</v>
      </c>
      <c r="B56" s="91">
        <v>0</v>
      </c>
      <c r="C56" s="92">
        <v>1</v>
      </c>
      <c r="D56" s="90">
        <f t="shared" si="2"/>
        <v>1</v>
      </c>
      <c r="E56" s="106">
        <f t="shared" si="7"/>
        <v>0.29411764705882354</v>
      </c>
    </row>
    <row r="57" spans="1:5" ht="12.75" thickBot="1" x14ac:dyDescent="0.25">
      <c r="A57" s="111" t="s">
        <v>85</v>
      </c>
      <c r="B57" s="248">
        <f>SUM(B5:B56)</f>
        <v>206</v>
      </c>
      <c r="C57" s="248">
        <f t="shared" ref="C57:D57" si="8">SUM(C5:C56)</f>
        <v>134</v>
      </c>
      <c r="D57" s="248">
        <f t="shared" si="8"/>
        <v>340</v>
      </c>
      <c r="E57" s="119">
        <f>SUM(E5:E56)</f>
        <v>100.00000000000001</v>
      </c>
    </row>
  </sheetData>
  <sortState ref="A6:D49">
    <sortCondition ref="A5"/>
  </sortState>
  <phoneticPr fontId="4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</sheetPr>
  <dimension ref="A1:J18"/>
  <sheetViews>
    <sheetView workbookViewId="0">
      <selection activeCell="B15" sqref="B15:C17"/>
    </sheetView>
  </sheetViews>
  <sheetFormatPr defaultColWidth="8.7109375" defaultRowHeight="12" x14ac:dyDescent="0.2"/>
  <cols>
    <col min="1" max="1" width="65.85546875" style="1" customWidth="1"/>
    <col min="2" max="5" width="8.7109375" style="1"/>
    <col min="6" max="6" width="17.5703125" style="1" customWidth="1"/>
    <col min="7" max="16384" width="8.7109375" style="1"/>
  </cols>
  <sheetData>
    <row r="1" spans="1:10" x14ac:dyDescent="0.2">
      <c r="A1" s="110" t="s">
        <v>313</v>
      </c>
      <c r="B1" s="49"/>
      <c r="C1" s="49"/>
      <c r="D1" s="49"/>
      <c r="E1" s="49"/>
      <c r="F1" s="49"/>
      <c r="G1" s="110"/>
      <c r="H1" s="49"/>
      <c r="I1" s="49"/>
      <c r="J1" s="49"/>
    </row>
    <row r="2" spans="1:10" x14ac:dyDescent="0.2">
      <c r="A2" s="49" t="s">
        <v>278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2.75" thickBot="1" x14ac:dyDescent="0.25"/>
    <row r="4" spans="1:10" ht="15" customHeight="1" thickBot="1" x14ac:dyDescent="0.25">
      <c r="A4" s="216" t="s">
        <v>263</v>
      </c>
      <c r="B4" s="217" t="s">
        <v>81</v>
      </c>
      <c r="C4" s="218" t="s">
        <v>82</v>
      </c>
      <c r="D4" s="219" t="s">
        <v>2</v>
      </c>
    </row>
    <row r="5" spans="1:10" ht="14.1" customHeight="1" x14ac:dyDescent="0.2">
      <c r="A5" s="220" t="s">
        <v>259</v>
      </c>
      <c r="B5" s="221">
        <v>4</v>
      </c>
      <c r="C5" s="222">
        <v>21</v>
      </c>
      <c r="D5" s="223">
        <f>SUM(B5:C5)</f>
        <v>25</v>
      </c>
    </row>
    <row r="6" spans="1:10" ht="14.1" customHeight="1" x14ac:dyDescent="0.2">
      <c r="A6" s="220" t="s">
        <v>260</v>
      </c>
      <c r="B6" s="263">
        <v>1</v>
      </c>
      <c r="C6" s="222">
        <v>4</v>
      </c>
      <c r="D6" s="223">
        <f t="shared" ref="D6:D7" si="0">SUM(B6:C6)</f>
        <v>5</v>
      </c>
    </row>
    <row r="7" spans="1:10" ht="14.1" customHeight="1" thickBot="1" x14ac:dyDescent="0.25">
      <c r="A7" s="220" t="s">
        <v>273</v>
      </c>
      <c r="B7" s="221">
        <v>2</v>
      </c>
      <c r="C7" s="222">
        <v>11</v>
      </c>
      <c r="D7" s="223">
        <f t="shared" si="0"/>
        <v>13</v>
      </c>
    </row>
    <row r="8" spans="1:10" ht="15" customHeight="1" thickBot="1" x14ac:dyDescent="0.25">
      <c r="A8" s="274" t="s">
        <v>2</v>
      </c>
      <c r="B8" s="275">
        <f>SUM(B5:B7)</f>
        <v>7</v>
      </c>
      <c r="C8" s="232">
        <f>SUM(C5:C7)</f>
        <v>36</v>
      </c>
      <c r="D8" s="227">
        <f>SUM(D5:D7)</f>
        <v>43</v>
      </c>
    </row>
    <row r="11" spans="1:10" x14ac:dyDescent="0.2">
      <c r="A11" s="110" t="s">
        <v>314</v>
      </c>
    </row>
    <row r="12" spans="1:10" x14ac:dyDescent="0.2">
      <c r="A12" s="49" t="s">
        <v>279</v>
      </c>
    </row>
    <row r="13" spans="1:10" ht="12.75" thickBot="1" x14ac:dyDescent="0.25">
      <c r="A13" s="49"/>
    </row>
    <row r="14" spans="1:10" ht="15" customHeight="1" thickBot="1" x14ac:dyDescent="0.25">
      <c r="A14" s="216" t="s">
        <v>263</v>
      </c>
      <c r="B14" s="217" t="s">
        <v>81</v>
      </c>
      <c r="C14" s="218" t="s">
        <v>82</v>
      </c>
      <c r="D14" s="219" t="s">
        <v>2</v>
      </c>
    </row>
    <row r="15" spans="1:10" ht="14.1" customHeight="1" x14ac:dyDescent="0.2">
      <c r="A15" s="228" t="s">
        <v>261</v>
      </c>
      <c r="B15" s="229">
        <v>6</v>
      </c>
      <c r="C15" s="230">
        <v>25</v>
      </c>
      <c r="D15" s="231">
        <f>SUM(B15:C15)</f>
        <v>31</v>
      </c>
    </row>
    <row r="16" spans="1:10" ht="14.1" customHeight="1" x14ac:dyDescent="0.2">
      <c r="A16" s="228" t="s">
        <v>262</v>
      </c>
      <c r="B16" s="264">
        <v>0</v>
      </c>
      <c r="C16" s="230">
        <v>3</v>
      </c>
      <c r="D16" s="231">
        <f>SUM(B16:C16)</f>
        <v>3</v>
      </c>
    </row>
    <row r="17" spans="1:4" ht="14.1" customHeight="1" thickBot="1" x14ac:dyDescent="0.25">
      <c r="A17" s="228" t="s">
        <v>274</v>
      </c>
      <c r="B17" s="264">
        <v>3</v>
      </c>
      <c r="C17" s="230">
        <v>8</v>
      </c>
      <c r="D17" s="262">
        <f>SUM(B17:C17)</f>
        <v>11</v>
      </c>
    </row>
    <row r="18" spans="1:4" ht="15" customHeight="1" thickBot="1" x14ac:dyDescent="0.25">
      <c r="A18" s="224" t="s">
        <v>2</v>
      </c>
      <c r="B18" s="225">
        <f>SUM(B15:B17)</f>
        <v>9</v>
      </c>
      <c r="C18" s="226">
        <f>SUM(C15:C17)</f>
        <v>36</v>
      </c>
      <c r="D18" s="227">
        <f>SUM(D15:D17)</f>
        <v>45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/>
  </sheetPr>
  <dimension ref="A1:J17"/>
  <sheetViews>
    <sheetView zoomScale="90" zoomScaleNormal="90" workbookViewId="0">
      <selection activeCell="L3" sqref="L3"/>
    </sheetView>
  </sheetViews>
  <sheetFormatPr defaultRowHeight="12.75" x14ac:dyDescent="0.2"/>
  <cols>
    <col min="1" max="1" width="21.5703125" customWidth="1"/>
    <col min="7" max="7" width="20.5703125" customWidth="1"/>
  </cols>
  <sheetData>
    <row r="1" spans="1:10" x14ac:dyDescent="0.2">
      <c r="A1" s="110" t="s">
        <v>312</v>
      </c>
      <c r="G1" s="110" t="s">
        <v>311</v>
      </c>
    </row>
    <row r="2" spans="1:10" x14ac:dyDescent="0.2">
      <c r="A2" s="49" t="s">
        <v>286</v>
      </c>
      <c r="G2" s="49" t="s">
        <v>287</v>
      </c>
    </row>
    <row r="3" spans="1:10" ht="13.5" thickBot="1" x14ac:dyDescent="0.25"/>
    <row r="4" spans="1:10" ht="13.5" thickBot="1" x14ac:dyDescent="0.25">
      <c r="A4" s="207" t="s">
        <v>0</v>
      </c>
      <c r="B4" s="209" t="s">
        <v>81</v>
      </c>
      <c r="C4" s="210" t="s">
        <v>82</v>
      </c>
      <c r="D4" s="211" t="s">
        <v>2</v>
      </c>
      <c r="G4" s="207" t="s">
        <v>0</v>
      </c>
      <c r="H4" s="209" t="s">
        <v>81</v>
      </c>
      <c r="I4" s="210" t="s">
        <v>82</v>
      </c>
      <c r="J4" s="211" t="s">
        <v>2</v>
      </c>
    </row>
    <row r="5" spans="1:10" x14ac:dyDescent="0.2">
      <c r="A5" s="88" t="s">
        <v>13</v>
      </c>
      <c r="B5" s="89">
        <v>1</v>
      </c>
      <c r="C5" s="208">
        <v>0</v>
      </c>
      <c r="D5" s="90">
        <f>SUM(B5:C5)</f>
        <v>1</v>
      </c>
      <c r="G5" s="88" t="s">
        <v>8</v>
      </c>
      <c r="H5" s="89">
        <v>0</v>
      </c>
      <c r="I5" s="208">
        <v>1</v>
      </c>
      <c r="J5" s="90">
        <f>SUM(H5:I5)</f>
        <v>1</v>
      </c>
    </row>
    <row r="6" spans="1:10" ht="13.5" thickBot="1" x14ac:dyDescent="0.25">
      <c r="A6" s="88" t="s">
        <v>34</v>
      </c>
      <c r="B6" s="89">
        <v>1</v>
      </c>
      <c r="C6" s="208">
        <v>0</v>
      </c>
      <c r="D6" s="90">
        <f t="shared" ref="D6:D7" si="0">SUM(B6:C6)</f>
        <v>1</v>
      </c>
      <c r="G6" s="88" t="s">
        <v>34</v>
      </c>
      <c r="H6" s="89">
        <v>1</v>
      </c>
      <c r="I6" s="208">
        <v>0</v>
      </c>
      <c r="J6" s="90">
        <f t="shared" ref="J6" si="1">SUM(H6:I6)</f>
        <v>1</v>
      </c>
    </row>
    <row r="7" spans="1:10" ht="13.5" thickBot="1" x14ac:dyDescent="0.25">
      <c r="A7" s="88" t="s">
        <v>44</v>
      </c>
      <c r="B7" s="89">
        <v>1</v>
      </c>
      <c r="C7" s="208">
        <v>0</v>
      </c>
      <c r="D7" s="90">
        <f t="shared" si="0"/>
        <v>1</v>
      </c>
      <c r="G7" s="212" t="s">
        <v>2</v>
      </c>
      <c r="H7" s="213">
        <f>SUM(H5:H6)</f>
        <v>1</v>
      </c>
      <c r="I7" s="213">
        <f>SUM(I5:I6)</f>
        <v>1</v>
      </c>
      <c r="J7" s="215">
        <f>SUM(J5:J6)</f>
        <v>2</v>
      </c>
    </row>
    <row r="8" spans="1:10" ht="13.5" thickBot="1" x14ac:dyDescent="0.25">
      <c r="A8" s="212" t="s">
        <v>2</v>
      </c>
      <c r="B8" s="215">
        <f>SUM(B5:B7)</f>
        <v>3</v>
      </c>
      <c r="C8" s="215">
        <f>SUM(C5:C7)</f>
        <v>0</v>
      </c>
      <c r="D8" s="215">
        <f>SUM(D5:D7)</f>
        <v>3</v>
      </c>
    </row>
    <row r="12" spans="1:10" x14ac:dyDescent="0.2">
      <c r="A12" s="110" t="s">
        <v>310</v>
      </c>
      <c r="G12" s="110" t="s">
        <v>309</v>
      </c>
    </row>
    <row r="13" spans="1:10" x14ac:dyDescent="0.2">
      <c r="A13" s="49" t="s">
        <v>288</v>
      </c>
      <c r="G13" s="49" t="s">
        <v>289</v>
      </c>
    </row>
    <row r="14" spans="1:10" ht="13.5" thickBot="1" x14ac:dyDescent="0.25">
      <c r="A14" s="49"/>
      <c r="G14" s="49"/>
    </row>
    <row r="15" spans="1:10" ht="13.5" thickBot="1" x14ac:dyDescent="0.25">
      <c r="A15" s="207" t="s">
        <v>0</v>
      </c>
      <c r="B15" s="209" t="s">
        <v>81</v>
      </c>
      <c r="C15" s="210" t="s">
        <v>82</v>
      </c>
      <c r="D15" s="211" t="s">
        <v>2</v>
      </c>
      <c r="G15" s="207" t="s">
        <v>0</v>
      </c>
      <c r="H15" s="209" t="s">
        <v>81</v>
      </c>
      <c r="I15" s="210" t="s">
        <v>82</v>
      </c>
      <c r="J15" s="211" t="s">
        <v>2</v>
      </c>
    </row>
    <row r="16" spans="1:10" ht="13.5" thickBot="1" x14ac:dyDescent="0.25">
      <c r="A16" s="78"/>
      <c r="B16" s="91" t="s">
        <v>123</v>
      </c>
      <c r="C16" s="92" t="s">
        <v>123</v>
      </c>
      <c r="D16" s="90">
        <f>SUM(B16:C16)</f>
        <v>0</v>
      </c>
      <c r="G16" s="78"/>
      <c r="H16" s="92" t="s">
        <v>123</v>
      </c>
      <c r="I16" s="92" t="s">
        <v>123</v>
      </c>
      <c r="J16" s="90">
        <f>SUM(H16:I16)</f>
        <v>0</v>
      </c>
    </row>
    <row r="17" spans="1:10" ht="13.5" thickBot="1" x14ac:dyDescent="0.25">
      <c r="A17" s="212" t="s">
        <v>2</v>
      </c>
      <c r="B17" s="213">
        <f>SUM(B16:B16)</f>
        <v>0</v>
      </c>
      <c r="C17" s="214">
        <f>SUM(C16:C16)</f>
        <v>0</v>
      </c>
      <c r="D17" s="215">
        <f>SUM(D16:D16)</f>
        <v>0</v>
      </c>
      <c r="G17" s="212" t="s">
        <v>2</v>
      </c>
      <c r="H17" s="213">
        <f>SUM(H16:H16)</f>
        <v>0</v>
      </c>
      <c r="I17" s="214">
        <f>SUM(I16:I16)</f>
        <v>0</v>
      </c>
      <c r="J17" s="215">
        <f>SUM(J16:J16)</f>
        <v>0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21">
    <tabColor rgb="FFCC99FF"/>
  </sheetPr>
  <dimension ref="A1:E98"/>
  <sheetViews>
    <sheetView zoomScaleNormal="100" workbookViewId="0">
      <selection activeCell="D2" sqref="D2"/>
    </sheetView>
  </sheetViews>
  <sheetFormatPr defaultColWidth="9.140625" defaultRowHeight="12" x14ac:dyDescent="0.2"/>
  <cols>
    <col min="1" max="1" width="43.7109375" style="49" customWidth="1"/>
    <col min="2" max="3" width="9.140625" style="49"/>
    <col min="4" max="4" width="9" style="49" bestFit="1" customWidth="1"/>
    <col min="5" max="5" width="10.42578125" style="49" customWidth="1"/>
    <col min="6" max="6" width="10.85546875" style="49" customWidth="1"/>
    <col min="7" max="7" width="12.85546875" style="49" customWidth="1"/>
    <col min="8" max="8" width="13.85546875" style="49" bestFit="1" customWidth="1"/>
    <col min="9" max="9" width="9.140625" style="49"/>
    <col min="10" max="10" width="9.42578125" style="49" bestFit="1" customWidth="1"/>
    <col min="11" max="16384" width="9.140625" style="49"/>
  </cols>
  <sheetData>
    <row r="1" spans="1:5" ht="12.75" customHeight="1" x14ac:dyDescent="0.2">
      <c r="A1" s="110" t="s">
        <v>307</v>
      </c>
    </row>
    <row r="2" spans="1:5" ht="12.75" customHeight="1" x14ac:dyDescent="0.2">
      <c r="A2" s="49" t="s">
        <v>308</v>
      </c>
    </row>
    <row r="3" spans="1:5" ht="12.75" thickBot="1" x14ac:dyDescent="0.25"/>
    <row r="4" spans="1:5" ht="12.75" thickBot="1" x14ac:dyDescent="0.25">
      <c r="A4" s="129" t="s">
        <v>70</v>
      </c>
      <c r="B4" s="130" t="s">
        <v>81</v>
      </c>
      <c r="C4" s="131" t="s">
        <v>82</v>
      </c>
      <c r="D4" s="132" t="s">
        <v>2</v>
      </c>
      <c r="E4" s="133" t="s">
        <v>3</v>
      </c>
    </row>
    <row r="5" spans="1:5" ht="14.1" customHeight="1" x14ac:dyDescent="0.2">
      <c r="A5" s="134" t="s">
        <v>4</v>
      </c>
      <c r="B5" s="204">
        <v>3</v>
      </c>
      <c r="C5" s="309">
        <v>32</v>
      </c>
      <c r="D5" s="205">
        <f t="shared" ref="D5:D36" si="0">SUM(B5:C5)</f>
        <v>35</v>
      </c>
      <c r="E5" s="135">
        <f t="shared" ref="E5:E68" si="1">D5*100/$D$98</f>
        <v>0.50827766482718562</v>
      </c>
    </row>
    <row r="6" spans="1:5" ht="14.1" customHeight="1" x14ac:dyDescent="0.2">
      <c r="A6" s="134" t="s">
        <v>129</v>
      </c>
      <c r="B6" s="204">
        <v>2</v>
      </c>
      <c r="C6" s="309">
        <v>20</v>
      </c>
      <c r="D6" s="205">
        <f t="shared" si="0"/>
        <v>22</v>
      </c>
      <c r="E6" s="135">
        <f t="shared" si="1"/>
        <v>0.31948881789137379</v>
      </c>
    </row>
    <row r="7" spans="1:5" ht="14.1" customHeight="1" x14ac:dyDescent="0.2">
      <c r="A7" s="134" t="s">
        <v>5</v>
      </c>
      <c r="B7" s="204">
        <v>2</v>
      </c>
      <c r="C7" s="309">
        <v>23</v>
      </c>
      <c r="D7" s="205">
        <f t="shared" si="0"/>
        <v>25</v>
      </c>
      <c r="E7" s="135">
        <f t="shared" si="1"/>
        <v>0.36305547487656115</v>
      </c>
    </row>
    <row r="8" spans="1:5" ht="14.1" customHeight="1" x14ac:dyDescent="0.2">
      <c r="A8" s="134" t="s">
        <v>160</v>
      </c>
      <c r="B8" s="204">
        <v>0</v>
      </c>
      <c r="C8" s="309">
        <v>2</v>
      </c>
      <c r="D8" s="205">
        <f t="shared" si="0"/>
        <v>2</v>
      </c>
      <c r="E8" s="135">
        <f t="shared" si="1"/>
        <v>2.9044437990124891E-2</v>
      </c>
    </row>
    <row r="9" spans="1:5" ht="14.1" customHeight="1" x14ac:dyDescent="0.2">
      <c r="A9" s="134" t="s">
        <v>130</v>
      </c>
      <c r="B9" s="204">
        <v>0</v>
      </c>
      <c r="C9" s="309">
        <v>2</v>
      </c>
      <c r="D9" s="205">
        <f t="shared" si="0"/>
        <v>2</v>
      </c>
      <c r="E9" s="135">
        <f t="shared" si="1"/>
        <v>2.9044437990124891E-2</v>
      </c>
    </row>
    <row r="10" spans="1:5" ht="14.1" customHeight="1" x14ac:dyDescent="0.2">
      <c r="A10" s="134" t="s">
        <v>131</v>
      </c>
      <c r="B10" s="204">
        <v>3</v>
      </c>
      <c r="C10" s="309">
        <v>18</v>
      </c>
      <c r="D10" s="205">
        <f t="shared" si="0"/>
        <v>21</v>
      </c>
      <c r="E10" s="135">
        <f t="shared" si="1"/>
        <v>0.30496659889631134</v>
      </c>
    </row>
    <row r="11" spans="1:5" ht="14.1" customHeight="1" x14ac:dyDescent="0.2">
      <c r="A11" s="134" t="s">
        <v>6</v>
      </c>
      <c r="B11" s="204">
        <v>4</v>
      </c>
      <c r="C11" s="309">
        <v>33</v>
      </c>
      <c r="D11" s="205">
        <f t="shared" si="0"/>
        <v>37</v>
      </c>
      <c r="E11" s="135">
        <f t="shared" si="1"/>
        <v>0.53732210281731052</v>
      </c>
    </row>
    <row r="12" spans="1:5" ht="14.1" customHeight="1" x14ac:dyDescent="0.2">
      <c r="A12" s="134" t="s">
        <v>7</v>
      </c>
      <c r="B12" s="204">
        <v>10</v>
      </c>
      <c r="C12" s="309">
        <v>102</v>
      </c>
      <c r="D12" s="205">
        <f t="shared" si="0"/>
        <v>112</v>
      </c>
      <c r="E12" s="135">
        <f t="shared" si="1"/>
        <v>1.6264885274469938</v>
      </c>
    </row>
    <row r="13" spans="1:5" ht="14.1" customHeight="1" x14ac:dyDescent="0.2">
      <c r="A13" s="134" t="s">
        <v>8</v>
      </c>
      <c r="B13" s="204">
        <v>3</v>
      </c>
      <c r="C13" s="309">
        <v>85</v>
      </c>
      <c r="D13" s="205">
        <f t="shared" si="0"/>
        <v>88</v>
      </c>
      <c r="E13" s="135">
        <f t="shared" si="1"/>
        <v>1.2779552715654952</v>
      </c>
    </row>
    <row r="14" spans="1:5" ht="14.1" customHeight="1" x14ac:dyDescent="0.2">
      <c r="A14" s="134" t="s">
        <v>9</v>
      </c>
      <c r="B14" s="204">
        <v>2</v>
      </c>
      <c r="C14" s="309">
        <v>1</v>
      </c>
      <c r="D14" s="205">
        <f t="shared" si="0"/>
        <v>3</v>
      </c>
      <c r="E14" s="135">
        <f t="shared" si="1"/>
        <v>4.3566656985187337E-2</v>
      </c>
    </row>
    <row r="15" spans="1:5" ht="14.1" customHeight="1" x14ac:dyDescent="0.2">
      <c r="A15" s="134" t="s">
        <v>10</v>
      </c>
      <c r="B15" s="204">
        <v>259</v>
      </c>
      <c r="C15" s="309">
        <v>488</v>
      </c>
      <c r="D15" s="205">
        <f t="shared" si="0"/>
        <v>747</v>
      </c>
      <c r="E15" s="135">
        <f t="shared" si="1"/>
        <v>10.848097589311648</v>
      </c>
    </row>
    <row r="16" spans="1:5" ht="14.1" customHeight="1" x14ac:dyDescent="0.2">
      <c r="A16" s="134" t="s">
        <v>133</v>
      </c>
      <c r="B16" s="204">
        <v>0</v>
      </c>
      <c r="C16" s="309">
        <v>2</v>
      </c>
      <c r="D16" s="205">
        <f t="shared" si="0"/>
        <v>2</v>
      </c>
      <c r="E16" s="135">
        <f t="shared" si="1"/>
        <v>2.9044437990124891E-2</v>
      </c>
    </row>
    <row r="17" spans="1:5" ht="14.1" customHeight="1" x14ac:dyDescent="0.2">
      <c r="A17" s="134" t="s">
        <v>134</v>
      </c>
      <c r="B17" s="204">
        <v>0</v>
      </c>
      <c r="C17" s="309">
        <v>1</v>
      </c>
      <c r="D17" s="205">
        <f t="shared" si="0"/>
        <v>1</v>
      </c>
      <c r="E17" s="135">
        <f t="shared" si="1"/>
        <v>1.4522218995062446E-2</v>
      </c>
    </row>
    <row r="18" spans="1:5" ht="14.1" customHeight="1" x14ac:dyDescent="0.2">
      <c r="A18" s="134" t="s">
        <v>57</v>
      </c>
      <c r="B18" s="204">
        <v>1</v>
      </c>
      <c r="C18" s="309">
        <v>27</v>
      </c>
      <c r="D18" s="205">
        <f t="shared" si="0"/>
        <v>28</v>
      </c>
      <c r="E18" s="135">
        <f t="shared" si="1"/>
        <v>0.40662213186174845</v>
      </c>
    </row>
    <row r="19" spans="1:5" ht="14.1" customHeight="1" x14ac:dyDescent="0.2">
      <c r="A19" s="134" t="s">
        <v>266</v>
      </c>
      <c r="B19" s="204">
        <v>1</v>
      </c>
      <c r="C19" s="309">
        <v>3</v>
      </c>
      <c r="D19" s="205">
        <f t="shared" si="0"/>
        <v>4</v>
      </c>
      <c r="E19" s="135">
        <f t="shared" si="1"/>
        <v>5.8088875980249782E-2</v>
      </c>
    </row>
    <row r="20" spans="1:5" ht="14.1" customHeight="1" x14ac:dyDescent="0.2">
      <c r="A20" s="134" t="s">
        <v>12</v>
      </c>
      <c r="B20" s="204">
        <v>0</v>
      </c>
      <c r="C20" s="309">
        <v>1</v>
      </c>
      <c r="D20" s="205">
        <f t="shared" si="0"/>
        <v>1</v>
      </c>
      <c r="E20" s="135">
        <f t="shared" si="1"/>
        <v>1.4522218995062446E-2</v>
      </c>
    </row>
    <row r="21" spans="1:5" ht="14.1" customHeight="1" x14ac:dyDescent="0.2">
      <c r="A21" s="134" t="s">
        <v>13</v>
      </c>
      <c r="B21" s="204">
        <v>13</v>
      </c>
      <c r="C21" s="309">
        <v>21</v>
      </c>
      <c r="D21" s="205">
        <f t="shared" si="0"/>
        <v>34</v>
      </c>
      <c r="E21" s="135">
        <f t="shared" si="1"/>
        <v>0.49375544583212316</v>
      </c>
    </row>
    <row r="22" spans="1:5" ht="14.1" customHeight="1" x14ac:dyDescent="0.2">
      <c r="A22" s="134" t="s">
        <v>192</v>
      </c>
      <c r="B22" s="204">
        <v>0</v>
      </c>
      <c r="C22" s="309">
        <v>2</v>
      </c>
      <c r="D22" s="205">
        <f t="shared" si="0"/>
        <v>2</v>
      </c>
      <c r="E22" s="135">
        <f t="shared" si="1"/>
        <v>2.9044437990124891E-2</v>
      </c>
    </row>
    <row r="23" spans="1:5" ht="14.1" customHeight="1" x14ac:dyDescent="0.2">
      <c r="A23" s="134" t="s">
        <v>78</v>
      </c>
      <c r="B23" s="204">
        <v>2</v>
      </c>
      <c r="C23" s="309">
        <v>2</v>
      </c>
      <c r="D23" s="205">
        <f t="shared" si="0"/>
        <v>4</v>
      </c>
      <c r="E23" s="135">
        <f t="shared" si="1"/>
        <v>5.8088875980249782E-2</v>
      </c>
    </row>
    <row r="24" spans="1:5" ht="14.1" customHeight="1" x14ac:dyDescent="0.2">
      <c r="A24" s="134" t="s">
        <v>268</v>
      </c>
      <c r="B24" s="204">
        <v>0</v>
      </c>
      <c r="C24" s="309">
        <v>1</v>
      </c>
      <c r="D24" s="205">
        <f t="shared" si="0"/>
        <v>1</v>
      </c>
      <c r="E24" s="135">
        <f t="shared" si="1"/>
        <v>1.4522218995062446E-2</v>
      </c>
    </row>
    <row r="25" spans="1:5" ht="14.1" customHeight="1" x14ac:dyDescent="0.2">
      <c r="A25" s="134" t="s">
        <v>14</v>
      </c>
      <c r="B25" s="204">
        <v>0</v>
      </c>
      <c r="C25" s="309">
        <v>43</v>
      </c>
      <c r="D25" s="205">
        <f t="shared" si="0"/>
        <v>43</v>
      </c>
      <c r="E25" s="135">
        <f t="shared" si="1"/>
        <v>0.62445541678768512</v>
      </c>
    </row>
    <row r="26" spans="1:5" ht="14.1" customHeight="1" x14ac:dyDescent="0.2">
      <c r="A26" s="134" t="s">
        <v>15</v>
      </c>
      <c r="B26" s="204">
        <v>0</v>
      </c>
      <c r="C26" s="309">
        <v>16</v>
      </c>
      <c r="D26" s="205">
        <f t="shared" si="0"/>
        <v>16</v>
      </c>
      <c r="E26" s="135">
        <f t="shared" si="1"/>
        <v>0.23235550392099913</v>
      </c>
    </row>
    <row r="27" spans="1:5" ht="14.1" customHeight="1" x14ac:dyDescent="0.2">
      <c r="A27" s="134" t="s">
        <v>16</v>
      </c>
      <c r="B27" s="204">
        <v>0</v>
      </c>
      <c r="C27" s="309">
        <v>7</v>
      </c>
      <c r="D27" s="205">
        <f t="shared" si="0"/>
        <v>7</v>
      </c>
      <c r="E27" s="135">
        <f t="shared" si="1"/>
        <v>0.10165553296543711</v>
      </c>
    </row>
    <row r="28" spans="1:5" ht="14.1" customHeight="1" x14ac:dyDescent="0.2">
      <c r="A28" s="134" t="s">
        <v>55</v>
      </c>
      <c r="B28" s="204">
        <v>33</v>
      </c>
      <c r="C28" s="309">
        <v>104</v>
      </c>
      <c r="D28" s="205">
        <f t="shared" si="0"/>
        <v>137</v>
      </c>
      <c r="E28" s="135">
        <f t="shared" si="1"/>
        <v>1.9895440023235551</v>
      </c>
    </row>
    <row r="29" spans="1:5" ht="14.1" customHeight="1" x14ac:dyDescent="0.2">
      <c r="A29" s="134" t="s">
        <v>138</v>
      </c>
      <c r="B29" s="204">
        <v>0</v>
      </c>
      <c r="C29" s="309">
        <v>2</v>
      </c>
      <c r="D29" s="205">
        <f t="shared" si="0"/>
        <v>2</v>
      </c>
      <c r="E29" s="135">
        <f t="shared" si="1"/>
        <v>2.9044437990124891E-2</v>
      </c>
    </row>
    <row r="30" spans="1:5" ht="14.1" customHeight="1" x14ac:dyDescent="0.2">
      <c r="A30" s="134" t="s">
        <v>17</v>
      </c>
      <c r="B30" s="204">
        <v>1</v>
      </c>
      <c r="C30" s="309">
        <v>1</v>
      </c>
      <c r="D30" s="205">
        <f t="shared" si="0"/>
        <v>2</v>
      </c>
      <c r="E30" s="135">
        <f t="shared" si="1"/>
        <v>2.9044437990124891E-2</v>
      </c>
    </row>
    <row r="31" spans="1:5" ht="14.1" customHeight="1" x14ac:dyDescent="0.2">
      <c r="A31" s="134" t="s">
        <v>18</v>
      </c>
      <c r="B31" s="204">
        <v>153</v>
      </c>
      <c r="C31" s="309">
        <v>988</v>
      </c>
      <c r="D31" s="205">
        <f t="shared" si="0"/>
        <v>1141</v>
      </c>
      <c r="E31" s="135">
        <f t="shared" si="1"/>
        <v>16.56985187336625</v>
      </c>
    </row>
    <row r="32" spans="1:5" ht="14.1" customHeight="1" x14ac:dyDescent="0.2">
      <c r="A32" s="134" t="s">
        <v>165</v>
      </c>
      <c r="B32" s="204">
        <v>0</v>
      </c>
      <c r="C32" s="309">
        <v>4</v>
      </c>
      <c r="D32" s="205">
        <f t="shared" si="0"/>
        <v>4</v>
      </c>
      <c r="E32" s="135">
        <f t="shared" si="1"/>
        <v>5.8088875980249782E-2</v>
      </c>
    </row>
    <row r="33" spans="1:5" ht="14.1" customHeight="1" x14ac:dyDescent="0.2">
      <c r="A33" s="134" t="s">
        <v>124</v>
      </c>
      <c r="B33" s="204">
        <v>1</v>
      </c>
      <c r="C33" s="309">
        <v>1</v>
      </c>
      <c r="D33" s="205">
        <f t="shared" si="0"/>
        <v>2</v>
      </c>
      <c r="E33" s="135">
        <f t="shared" si="1"/>
        <v>2.9044437990124891E-2</v>
      </c>
    </row>
    <row r="34" spans="1:5" ht="14.1" customHeight="1" x14ac:dyDescent="0.2">
      <c r="A34" s="134" t="s">
        <v>19</v>
      </c>
      <c r="B34" s="204">
        <v>15</v>
      </c>
      <c r="C34" s="309">
        <v>346</v>
      </c>
      <c r="D34" s="205">
        <f t="shared" si="0"/>
        <v>361</v>
      </c>
      <c r="E34" s="135">
        <f t="shared" si="1"/>
        <v>5.2425210572175427</v>
      </c>
    </row>
    <row r="35" spans="1:5" ht="14.1" customHeight="1" x14ac:dyDescent="0.2">
      <c r="A35" s="134" t="s">
        <v>127</v>
      </c>
      <c r="B35" s="204">
        <v>28</v>
      </c>
      <c r="C35" s="309">
        <v>110</v>
      </c>
      <c r="D35" s="205">
        <f t="shared" si="0"/>
        <v>138</v>
      </c>
      <c r="E35" s="135">
        <f t="shared" si="1"/>
        <v>2.0040662213186176</v>
      </c>
    </row>
    <row r="36" spans="1:5" ht="14.1" customHeight="1" x14ac:dyDescent="0.2">
      <c r="A36" s="134" t="s">
        <v>20</v>
      </c>
      <c r="B36" s="204">
        <v>4</v>
      </c>
      <c r="C36" s="309">
        <v>12</v>
      </c>
      <c r="D36" s="205">
        <f t="shared" si="0"/>
        <v>16</v>
      </c>
      <c r="E36" s="135">
        <f t="shared" si="1"/>
        <v>0.23235550392099913</v>
      </c>
    </row>
    <row r="37" spans="1:5" ht="14.1" customHeight="1" x14ac:dyDescent="0.2">
      <c r="A37" s="134" t="s">
        <v>21</v>
      </c>
      <c r="B37" s="204">
        <v>2</v>
      </c>
      <c r="C37" s="309">
        <v>6</v>
      </c>
      <c r="D37" s="205">
        <f t="shared" ref="D37:D68" si="2">SUM(B37:C37)</f>
        <v>8</v>
      </c>
      <c r="E37" s="135">
        <f t="shared" si="1"/>
        <v>0.11617775196049956</v>
      </c>
    </row>
    <row r="38" spans="1:5" ht="14.1" customHeight="1" x14ac:dyDescent="0.2">
      <c r="A38" s="134" t="s">
        <v>169</v>
      </c>
      <c r="B38" s="204">
        <v>0</v>
      </c>
      <c r="C38" s="309">
        <v>4</v>
      </c>
      <c r="D38" s="205">
        <f t="shared" si="2"/>
        <v>4</v>
      </c>
      <c r="E38" s="135">
        <f t="shared" si="1"/>
        <v>5.8088875980249782E-2</v>
      </c>
    </row>
    <row r="39" spans="1:5" ht="14.1" customHeight="1" x14ac:dyDescent="0.2">
      <c r="A39" s="134" t="s">
        <v>141</v>
      </c>
      <c r="B39" s="204">
        <v>0</v>
      </c>
      <c r="C39" s="309">
        <v>3</v>
      </c>
      <c r="D39" s="205">
        <f t="shared" si="2"/>
        <v>3</v>
      </c>
      <c r="E39" s="135">
        <f t="shared" si="1"/>
        <v>4.3566656985187337E-2</v>
      </c>
    </row>
    <row r="40" spans="1:5" ht="14.1" customHeight="1" x14ac:dyDescent="0.2">
      <c r="A40" s="134" t="s">
        <v>58</v>
      </c>
      <c r="B40" s="204">
        <v>0</v>
      </c>
      <c r="C40" s="309">
        <v>8</v>
      </c>
      <c r="D40" s="205">
        <f t="shared" si="2"/>
        <v>8</v>
      </c>
      <c r="E40" s="135">
        <f t="shared" si="1"/>
        <v>0.11617775196049956</v>
      </c>
    </row>
    <row r="41" spans="1:5" ht="14.1" customHeight="1" x14ac:dyDescent="0.2">
      <c r="A41" s="134" t="s">
        <v>22</v>
      </c>
      <c r="B41" s="204">
        <v>1</v>
      </c>
      <c r="C41" s="309">
        <v>5</v>
      </c>
      <c r="D41" s="205">
        <f t="shared" si="2"/>
        <v>6</v>
      </c>
      <c r="E41" s="135">
        <f t="shared" si="1"/>
        <v>8.7133313970374673E-2</v>
      </c>
    </row>
    <row r="42" spans="1:5" ht="14.1" customHeight="1" x14ac:dyDescent="0.2">
      <c r="A42" s="134" t="s">
        <v>23</v>
      </c>
      <c r="B42" s="204">
        <v>1</v>
      </c>
      <c r="C42" s="309">
        <v>10</v>
      </c>
      <c r="D42" s="205">
        <f t="shared" si="2"/>
        <v>11</v>
      </c>
      <c r="E42" s="135">
        <f t="shared" si="1"/>
        <v>0.15974440894568689</v>
      </c>
    </row>
    <row r="43" spans="1:5" ht="14.1" customHeight="1" x14ac:dyDescent="0.2">
      <c r="A43" s="134" t="s">
        <v>59</v>
      </c>
      <c r="B43" s="204">
        <v>6</v>
      </c>
      <c r="C43" s="309">
        <v>6</v>
      </c>
      <c r="D43" s="205">
        <f t="shared" si="2"/>
        <v>12</v>
      </c>
      <c r="E43" s="135">
        <f t="shared" si="1"/>
        <v>0.17426662794074935</v>
      </c>
    </row>
    <row r="44" spans="1:5" ht="14.1" customHeight="1" x14ac:dyDescent="0.2">
      <c r="A44" s="134" t="s">
        <v>24</v>
      </c>
      <c r="B44" s="204">
        <v>14</v>
      </c>
      <c r="C44" s="309">
        <v>40</v>
      </c>
      <c r="D44" s="205">
        <f t="shared" si="2"/>
        <v>54</v>
      </c>
      <c r="E44" s="135">
        <f t="shared" si="1"/>
        <v>0.7841998257333721</v>
      </c>
    </row>
    <row r="45" spans="1:5" ht="14.1" customHeight="1" x14ac:dyDescent="0.2">
      <c r="A45" s="134" t="s">
        <v>143</v>
      </c>
      <c r="B45" s="204">
        <v>3</v>
      </c>
      <c r="C45" s="309">
        <v>7</v>
      </c>
      <c r="D45" s="205">
        <f t="shared" si="2"/>
        <v>10</v>
      </c>
      <c r="E45" s="135">
        <f t="shared" si="1"/>
        <v>0.14522218995062444</v>
      </c>
    </row>
    <row r="46" spans="1:5" ht="14.1" customHeight="1" x14ac:dyDescent="0.2">
      <c r="A46" s="134" t="s">
        <v>25</v>
      </c>
      <c r="B46" s="204">
        <v>8</v>
      </c>
      <c r="C46" s="309">
        <v>86</v>
      </c>
      <c r="D46" s="205">
        <f t="shared" si="2"/>
        <v>94</v>
      </c>
      <c r="E46" s="135">
        <f t="shared" si="1"/>
        <v>1.3650885855358699</v>
      </c>
    </row>
    <row r="47" spans="1:5" ht="14.1" customHeight="1" x14ac:dyDescent="0.2">
      <c r="A47" s="134" t="s">
        <v>144</v>
      </c>
      <c r="B47" s="204">
        <v>165</v>
      </c>
      <c r="C47" s="309">
        <v>588</v>
      </c>
      <c r="D47" s="205">
        <f t="shared" si="2"/>
        <v>753</v>
      </c>
      <c r="E47" s="135">
        <f t="shared" si="1"/>
        <v>10.935230903282022</v>
      </c>
    </row>
    <row r="48" spans="1:5" ht="14.1" customHeight="1" x14ac:dyDescent="0.2">
      <c r="A48" s="134" t="s">
        <v>27</v>
      </c>
      <c r="B48" s="204">
        <v>0</v>
      </c>
      <c r="C48" s="309">
        <v>2</v>
      </c>
      <c r="D48" s="205">
        <f t="shared" si="2"/>
        <v>2</v>
      </c>
      <c r="E48" s="135">
        <f t="shared" si="1"/>
        <v>2.9044437990124891E-2</v>
      </c>
    </row>
    <row r="49" spans="1:5" ht="14.1" customHeight="1" x14ac:dyDescent="0.2">
      <c r="A49" s="134" t="s">
        <v>170</v>
      </c>
      <c r="B49" s="204">
        <v>1</v>
      </c>
      <c r="C49" s="309">
        <v>1</v>
      </c>
      <c r="D49" s="205">
        <f t="shared" si="2"/>
        <v>2</v>
      </c>
      <c r="E49" s="135">
        <f t="shared" si="1"/>
        <v>2.9044437990124891E-2</v>
      </c>
    </row>
    <row r="50" spans="1:5" ht="14.1" customHeight="1" x14ac:dyDescent="0.2">
      <c r="A50" s="134" t="s">
        <v>145</v>
      </c>
      <c r="B50" s="204">
        <v>3</v>
      </c>
      <c r="C50" s="309">
        <v>5</v>
      </c>
      <c r="D50" s="205">
        <f t="shared" si="2"/>
        <v>8</v>
      </c>
      <c r="E50" s="135">
        <f t="shared" si="1"/>
        <v>0.11617775196049956</v>
      </c>
    </row>
    <row r="51" spans="1:5" ht="14.1" customHeight="1" x14ac:dyDescent="0.2">
      <c r="A51" s="134" t="s">
        <v>28</v>
      </c>
      <c r="B51" s="204">
        <v>0</v>
      </c>
      <c r="C51" s="309">
        <v>5</v>
      </c>
      <c r="D51" s="205">
        <f t="shared" si="2"/>
        <v>5</v>
      </c>
      <c r="E51" s="135">
        <f t="shared" si="1"/>
        <v>7.2611094975312221E-2</v>
      </c>
    </row>
    <row r="52" spans="1:5" ht="14.1" customHeight="1" x14ac:dyDescent="0.2">
      <c r="A52" s="134" t="s">
        <v>60</v>
      </c>
      <c r="B52" s="204">
        <v>1</v>
      </c>
      <c r="C52" s="309">
        <v>7</v>
      </c>
      <c r="D52" s="205">
        <f t="shared" si="2"/>
        <v>8</v>
      </c>
      <c r="E52" s="135">
        <f t="shared" si="1"/>
        <v>0.11617775196049956</v>
      </c>
    </row>
    <row r="53" spans="1:5" ht="14.1" customHeight="1" x14ac:dyDescent="0.2">
      <c r="A53" s="134" t="s">
        <v>29</v>
      </c>
      <c r="B53" s="204">
        <v>0</v>
      </c>
      <c r="C53" s="309">
        <v>1</v>
      </c>
      <c r="D53" s="205">
        <f t="shared" si="2"/>
        <v>1</v>
      </c>
      <c r="E53" s="135">
        <f t="shared" si="1"/>
        <v>1.4522218995062446E-2</v>
      </c>
    </row>
    <row r="54" spans="1:5" ht="14.1" customHeight="1" x14ac:dyDescent="0.2">
      <c r="A54" s="134" t="s">
        <v>122</v>
      </c>
      <c r="B54" s="204">
        <v>0</v>
      </c>
      <c r="C54" s="309">
        <v>4</v>
      </c>
      <c r="D54" s="205">
        <f t="shared" si="2"/>
        <v>4</v>
      </c>
      <c r="E54" s="135">
        <f t="shared" si="1"/>
        <v>5.8088875980249782E-2</v>
      </c>
    </row>
    <row r="55" spans="1:5" ht="14.1" customHeight="1" x14ac:dyDescent="0.2">
      <c r="A55" s="134" t="s">
        <v>186</v>
      </c>
      <c r="B55" s="204">
        <v>1</v>
      </c>
      <c r="C55" s="309">
        <v>0</v>
      </c>
      <c r="D55" s="205">
        <f t="shared" si="2"/>
        <v>1</v>
      </c>
      <c r="E55" s="135">
        <f t="shared" si="1"/>
        <v>1.4522218995062446E-2</v>
      </c>
    </row>
    <row r="56" spans="1:5" ht="14.1" customHeight="1" x14ac:dyDescent="0.2">
      <c r="A56" s="134" t="s">
        <v>149</v>
      </c>
      <c r="B56" s="204">
        <v>0</v>
      </c>
      <c r="C56" s="309">
        <v>1</v>
      </c>
      <c r="D56" s="205">
        <f t="shared" si="2"/>
        <v>1</v>
      </c>
      <c r="E56" s="135">
        <f t="shared" si="1"/>
        <v>1.4522218995062446E-2</v>
      </c>
    </row>
    <row r="57" spans="1:5" ht="14.1" customHeight="1" x14ac:dyDescent="0.2">
      <c r="A57" s="134" t="s">
        <v>30</v>
      </c>
      <c r="B57" s="204">
        <v>1</v>
      </c>
      <c r="C57" s="309">
        <v>21</v>
      </c>
      <c r="D57" s="205">
        <f t="shared" si="2"/>
        <v>22</v>
      </c>
      <c r="E57" s="135">
        <f t="shared" si="1"/>
        <v>0.31948881789137379</v>
      </c>
    </row>
    <row r="58" spans="1:5" ht="14.1" customHeight="1" x14ac:dyDescent="0.2">
      <c r="A58" s="134" t="s">
        <v>175</v>
      </c>
      <c r="B58" s="204">
        <v>0</v>
      </c>
      <c r="C58" s="309">
        <v>1</v>
      </c>
      <c r="D58" s="205">
        <f t="shared" si="2"/>
        <v>1</v>
      </c>
      <c r="E58" s="135">
        <f t="shared" si="1"/>
        <v>1.4522218995062446E-2</v>
      </c>
    </row>
    <row r="59" spans="1:5" ht="14.1" customHeight="1" x14ac:dyDescent="0.2">
      <c r="A59" s="134" t="s">
        <v>151</v>
      </c>
      <c r="B59" s="204">
        <v>1</v>
      </c>
      <c r="C59" s="309">
        <v>2</v>
      </c>
      <c r="D59" s="205">
        <f t="shared" si="2"/>
        <v>3</v>
      </c>
      <c r="E59" s="135">
        <f t="shared" si="1"/>
        <v>4.3566656985187337E-2</v>
      </c>
    </row>
    <row r="60" spans="1:5" ht="14.1" customHeight="1" x14ac:dyDescent="0.2">
      <c r="A60" s="134" t="s">
        <v>84</v>
      </c>
      <c r="B60" s="204">
        <v>165</v>
      </c>
      <c r="C60" s="309">
        <v>506</v>
      </c>
      <c r="D60" s="205">
        <f t="shared" si="2"/>
        <v>671</v>
      </c>
      <c r="E60" s="135">
        <f t="shared" si="1"/>
        <v>9.7444089456869012</v>
      </c>
    </row>
    <row r="61" spans="1:5" ht="14.1" customHeight="1" x14ac:dyDescent="0.2">
      <c r="A61" s="134" t="s">
        <v>31</v>
      </c>
      <c r="B61" s="204">
        <v>7</v>
      </c>
      <c r="C61" s="309">
        <v>7</v>
      </c>
      <c r="D61" s="205">
        <f t="shared" si="2"/>
        <v>14</v>
      </c>
      <c r="E61" s="135">
        <f t="shared" si="1"/>
        <v>0.20331106593087422</v>
      </c>
    </row>
    <row r="62" spans="1:5" ht="14.1" customHeight="1" x14ac:dyDescent="0.2">
      <c r="A62" s="134" t="s">
        <v>205</v>
      </c>
      <c r="B62" s="204">
        <v>0</v>
      </c>
      <c r="C62" s="309">
        <v>2</v>
      </c>
      <c r="D62" s="205">
        <f t="shared" si="2"/>
        <v>2</v>
      </c>
      <c r="E62" s="135">
        <f t="shared" si="1"/>
        <v>2.9044437990124891E-2</v>
      </c>
    </row>
    <row r="63" spans="1:5" ht="14.1" customHeight="1" x14ac:dyDescent="0.2">
      <c r="A63" s="134" t="s">
        <v>32</v>
      </c>
      <c r="B63" s="204">
        <v>22</v>
      </c>
      <c r="C63" s="309">
        <v>92</v>
      </c>
      <c r="D63" s="205">
        <f t="shared" si="2"/>
        <v>114</v>
      </c>
      <c r="E63" s="135">
        <f t="shared" si="1"/>
        <v>1.6555329654371187</v>
      </c>
    </row>
    <row r="64" spans="1:5" ht="14.1" customHeight="1" x14ac:dyDescent="0.2">
      <c r="A64" s="134" t="s">
        <v>116</v>
      </c>
      <c r="B64" s="204">
        <v>2</v>
      </c>
      <c r="C64" s="309">
        <v>3</v>
      </c>
      <c r="D64" s="205">
        <f t="shared" si="2"/>
        <v>5</v>
      </c>
      <c r="E64" s="135">
        <f t="shared" si="1"/>
        <v>7.2611094975312221E-2</v>
      </c>
    </row>
    <row r="65" spans="1:5" ht="14.1" customHeight="1" x14ac:dyDescent="0.2">
      <c r="A65" s="134" t="s">
        <v>49</v>
      </c>
      <c r="B65" s="204">
        <v>11</v>
      </c>
      <c r="C65" s="309">
        <v>34</v>
      </c>
      <c r="D65" s="205">
        <f t="shared" si="2"/>
        <v>45</v>
      </c>
      <c r="E65" s="135">
        <f t="shared" si="1"/>
        <v>0.65349985477781003</v>
      </c>
    </row>
    <row r="66" spans="1:5" ht="14.1" customHeight="1" x14ac:dyDescent="0.2">
      <c r="A66" s="134" t="s">
        <v>33</v>
      </c>
      <c r="B66" s="204">
        <v>1</v>
      </c>
      <c r="C66" s="309">
        <v>40</v>
      </c>
      <c r="D66" s="205">
        <f t="shared" si="2"/>
        <v>41</v>
      </c>
      <c r="E66" s="135">
        <f t="shared" si="1"/>
        <v>0.59541097879756022</v>
      </c>
    </row>
    <row r="67" spans="1:5" ht="14.1" customHeight="1" x14ac:dyDescent="0.2">
      <c r="A67" s="134" t="s">
        <v>79</v>
      </c>
      <c r="B67" s="204">
        <v>0</v>
      </c>
      <c r="C67" s="309">
        <v>2</v>
      </c>
      <c r="D67" s="205">
        <f t="shared" si="2"/>
        <v>2</v>
      </c>
      <c r="E67" s="135">
        <f t="shared" si="1"/>
        <v>2.9044437990124891E-2</v>
      </c>
    </row>
    <row r="68" spans="1:5" ht="14.1" customHeight="1" x14ac:dyDescent="0.2">
      <c r="A68" s="134" t="s">
        <v>210</v>
      </c>
      <c r="B68" s="204">
        <v>1</v>
      </c>
      <c r="C68" s="309">
        <v>4</v>
      </c>
      <c r="D68" s="205">
        <f t="shared" si="2"/>
        <v>5</v>
      </c>
      <c r="E68" s="135">
        <f t="shared" si="1"/>
        <v>7.2611094975312221E-2</v>
      </c>
    </row>
    <row r="69" spans="1:5" ht="14.1" customHeight="1" x14ac:dyDescent="0.2">
      <c r="A69" s="134" t="s">
        <v>153</v>
      </c>
      <c r="B69" s="204">
        <v>3</v>
      </c>
      <c r="C69" s="309">
        <v>9</v>
      </c>
      <c r="D69" s="205">
        <f t="shared" ref="D69:D97" si="3">SUM(B69:C69)</f>
        <v>12</v>
      </c>
      <c r="E69" s="135">
        <f t="shared" ref="E69:E98" si="4">D69*100/$D$98</f>
        <v>0.17426662794074935</v>
      </c>
    </row>
    <row r="70" spans="1:5" ht="14.1" customHeight="1" x14ac:dyDescent="0.2">
      <c r="A70" s="134" t="s">
        <v>128</v>
      </c>
      <c r="B70" s="204">
        <v>5</v>
      </c>
      <c r="C70" s="309">
        <v>1</v>
      </c>
      <c r="D70" s="205">
        <f t="shared" si="3"/>
        <v>6</v>
      </c>
      <c r="E70" s="135">
        <f t="shared" si="4"/>
        <v>8.7133313970374673E-2</v>
      </c>
    </row>
    <row r="71" spans="1:5" ht="14.1" customHeight="1" x14ac:dyDescent="0.2">
      <c r="A71" s="134" t="s">
        <v>226</v>
      </c>
      <c r="B71" s="204">
        <v>1</v>
      </c>
      <c r="C71" s="309">
        <v>0</v>
      </c>
      <c r="D71" s="205">
        <f t="shared" si="3"/>
        <v>1</v>
      </c>
      <c r="E71" s="135">
        <f t="shared" si="4"/>
        <v>1.4522218995062446E-2</v>
      </c>
    </row>
    <row r="72" spans="1:5" ht="14.1" customHeight="1" x14ac:dyDescent="0.2">
      <c r="A72" s="134" t="s">
        <v>34</v>
      </c>
      <c r="B72" s="204">
        <v>119</v>
      </c>
      <c r="C72" s="309">
        <v>140</v>
      </c>
      <c r="D72" s="205">
        <f t="shared" si="3"/>
        <v>259</v>
      </c>
      <c r="E72" s="135">
        <f t="shared" si="4"/>
        <v>3.7612547197211734</v>
      </c>
    </row>
    <row r="73" spans="1:5" ht="14.1" customHeight="1" x14ac:dyDescent="0.2">
      <c r="A73" s="134" t="s">
        <v>154</v>
      </c>
      <c r="B73" s="204">
        <v>4</v>
      </c>
      <c r="C73" s="309">
        <v>11</v>
      </c>
      <c r="D73" s="205">
        <f t="shared" si="3"/>
        <v>15</v>
      </c>
      <c r="E73" s="135">
        <f t="shared" si="4"/>
        <v>0.21783328492593668</v>
      </c>
    </row>
    <row r="74" spans="1:5" ht="14.1" customHeight="1" x14ac:dyDescent="0.2">
      <c r="A74" s="134" t="s">
        <v>269</v>
      </c>
      <c r="B74" s="204">
        <v>0</v>
      </c>
      <c r="C74" s="309">
        <v>1</v>
      </c>
      <c r="D74" s="205">
        <f t="shared" si="3"/>
        <v>1</v>
      </c>
      <c r="E74" s="135">
        <f t="shared" si="4"/>
        <v>1.4522218995062446E-2</v>
      </c>
    </row>
    <row r="75" spans="1:5" ht="14.1" customHeight="1" x14ac:dyDescent="0.2">
      <c r="A75" s="134" t="s">
        <v>211</v>
      </c>
      <c r="B75" s="204">
        <v>0</v>
      </c>
      <c r="C75" s="309">
        <v>1</v>
      </c>
      <c r="D75" s="205">
        <f t="shared" si="3"/>
        <v>1</v>
      </c>
      <c r="E75" s="135">
        <f t="shared" si="4"/>
        <v>1.4522218995062446E-2</v>
      </c>
    </row>
    <row r="76" spans="1:5" ht="14.1" customHeight="1" x14ac:dyDescent="0.2">
      <c r="A76" s="134" t="s">
        <v>155</v>
      </c>
      <c r="B76" s="204">
        <v>0</v>
      </c>
      <c r="C76" s="309">
        <v>3</v>
      </c>
      <c r="D76" s="205">
        <f t="shared" si="3"/>
        <v>3</v>
      </c>
      <c r="E76" s="135">
        <f t="shared" si="4"/>
        <v>4.3566656985187337E-2</v>
      </c>
    </row>
    <row r="77" spans="1:5" ht="14.1" customHeight="1" x14ac:dyDescent="0.2">
      <c r="A77" s="134" t="s">
        <v>156</v>
      </c>
      <c r="B77" s="204">
        <v>4</v>
      </c>
      <c r="C77" s="309">
        <v>12</v>
      </c>
      <c r="D77" s="205">
        <f t="shared" si="3"/>
        <v>16</v>
      </c>
      <c r="E77" s="135">
        <f t="shared" si="4"/>
        <v>0.23235550392099913</v>
      </c>
    </row>
    <row r="78" spans="1:5" ht="14.1" customHeight="1" x14ac:dyDescent="0.2">
      <c r="A78" s="134" t="s">
        <v>35</v>
      </c>
      <c r="B78" s="204">
        <v>0</v>
      </c>
      <c r="C78" s="309">
        <v>2</v>
      </c>
      <c r="D78" s="205">
        <f t="shared" si="3"/>
        <v>2</v>
      </c>
      <c r="E78" s="135">
        <f t="shared" si="4"/>
        <v>2.9044437990124891E-2</v>
      </c>
    </row>
    <row r="79" spans="1:5" ht="14.1" customHeight="1" x14ac:dyDescent="0.2">
      <c r="A79" s="134" t="s">
        <v>36</v>
      </c>
      <c r="B79" s="204">
        <v>1</v>
      </c>
      <c r="C79" s="309">
        <v>20</v>
      </c>
      <c r="D79" s="205">
        <f t="shared" si="3"/>
        <v>21</v>
      </c>
      <c r="E79" s="135">
        <f t="shared" si="4"/>
        <v>0.30496659889631134</v>
      </c>
    </row>
    <row r="80" spans="1:5" ht="14.1" customHeight="1" x14ac:dyDescent="0.2">
      <c r="A80" s="134" t="s">
        <v>61</v>
      </c>
      <c r="B80" s="204">
        <v>1</v>
      </c>
      <c r="C80" s="309">
        <v>4</v>
      </c>
      <c r="D80" s="205">
        <f t="shared" si="3"/>
        <v>5</v>
      </c>
      <c r="E80" s="135">
        <f t="shared" si="4"/>
        <v>7.2611094975312221E-2</v>
      </c>
    </row>
    <row r="81" spans="1:5" ht="14.1" customHeight="1" x14ac:dyDescent="0.2">
      <c r="A81" s="134" t="s">
        <v>37</v>
      </c>
      <c r="B81" s="204">
        <v>0</v>
      </c>
      <c r="C81" s="309">
        <v>6</v>
      </c>
      <c r="D81" s="205">
        <f t="shared" si="3"/>
        <v>6</v>
      </c>
      <c r="E81" s="135">
        <f t="shared" si="4"/>
        <v>8.7133313970374673E-2</v>
      </c>
    </row>
    <row r="82" spans="1:5" ht="14.1" customHeight="1" x14ac:dyDescent="0.2">
      <c r="A82" s="134" t="s">
        <v>38</v>
      </c>
      <c r="B82" s="204">
        <v>28</v>
      </c>
      <c r="C82" s="309">
        <v>53</v>
      </c>
      <c r="D82" s="205">
        <f t="shared" si="3"/>
        <v>81</v>
      </c>
      <c r="E82" s="135">
        <f t="shared" si="4"/>
        <v>1.176299738600058</v>
      </c>
    </row>
    <row r="83" spans="1:5" ht="14.1" customHeight="1" x14ac:dyDescent="0.2">
      <c r="A83" s="134" t="s">
        <v>39</v>
      </c>
      <c r="B83" s="204">
        <v>6</v>
      </c>
      <c r="C83" s="309">
        <v>110</v>
      </c>
      <c r="D83" s="205">
        <f t="shared" si="3"/>
        <v>116</v>
      </c>
      <c r="E83" s="135">
        <f t="shared" si="4"/>
        <v>1.6845774034272436</v>
      </c>
    </row>
    <row r="84" spans="1:5" ht="14.1" customHeight="1" x14ac:dyDescent="0.2">
      <c r="A84" s="134" t="s">
        <v>125</v>
      </c>
      <c r="B84" s="204">
        <v>12</v>
      </c>
      <c r="C84" s="309">
        <v>5</v>
      </c>
      <c r="D84" s="205">
        <f t="shared" si="3"/>
        <v>17</v>
      </c>
      <c r="E84" s="135">
        <f t="shared" si="4"/>
        <v>0.24687772291606158</v>
      </c>
    </row>
    <row r="85" spans="1:5" ht="14.1" customHeight="1" x14ac:dyDescent="0.2">
      <c r="A85" s="134" t="s">
        <v>157</v>
      </c>
      <c r="B85" s="204">
        <v>0</v>
      </c>
      <c r="C85" s="309">
        <v>1</v>
      </c>
      <c r="D85" s="205">
        <f t="shared" si="3"/>
        <v>1</v>
      </c>
      <c r="E85" s="135">
        <f t="shared" si="4"/>
        <v>1.4522218995062446E-2</v>
      </c>
    </row>
    <row r="86" spans="1:5" ht="14.1" customHeight="1" x14ac:dyDescent="0.2">
      <c r="A86" s="134" t="s">
        <v>50</v>
      </c>
      <c r="B86" s="204">
        <v>0</v>
      </c>
      <c r="C86" s="309">
        <v>4</v>
      </c>
      <c r="D86" s="205">
        <f t="shared" si="3"/>
        <v>4</v>
      </c>
      <c r="E86" s="135">
        <f t="shared" si="4"/>
        <v>5.8088875980249782E-2</v>
      </c>
    </row>
    <row r="87" spans="1:5" ht="14.1" customHeight="1" x14ac:dyDescent="0.2">
      <c r="A87" s="134" t="s">
        <v>40</v>
      </c>
      <c r="B87" s="204">
        <v>1</v>
      </c>
      <c r="C87" s="309">
        <v>4</v>
      </c>
      <c r="D87" s="205">
        <f t="shared" si="3"/>
        <v>5</v>
      </c>
      <c r="E87" s="135">
        <f t="shared" si="4"/>
        <v>7.2611094975312221E-2</v>
      </c>
    </row>
    <row r="88" spans="1:5" ht="14.1" customHeight="1" x14ac:dyDescent="0.2">
      <c r="A88" s="134" t="s">
        <v>41</v>
      </c>
      <c r="B88" s="204">
        <v>19</v>
      </c>
      <c r="C88" s="309">
        <v>116</v>
      </c>
      <c r="D88" s="205">
        <f t="shared" si="3"/>
        <v>135</v>
      </c>
      <c r="E88" s="135">
        <f t="shared" si="4"/>
        <v>1.9604995643334302</v>
      </c>
    </row>
    <row r="89" spans="1:5" ht="14.1" customHeight="1" x14ac:dyDescent="0.2">
      <c r="A89" s="134" t="s">
        <v>42</v>
      </c>
      <c r="B89" s="204">
        <v>7</v>
      </c>
      <c r="C89" s="309">
        <v>55</v>
      </c>
      <c r="D89" s="205">
        <f t="shared" si="3"/>
        <v>62</v>
      </c>
      <c r="E89" s="135">
        <f t="shared" si="4"/>
        <v>0.90037757769387161</v>
      </c>
    </row>
    <row r="90" spans="1:5" ht="14.1" customHeight="1" x14ac:dyDescent="0.2">
      <c r="A90" s="134" t="s">
        <v>43</v>
      </c>
      <c r="B90" s="204">
        <v>1</v>
      </c>
      <c r="C90" s="309">
        <v>8</v>
      </c>
      <c r="D90" s="205">
        <f t="shared" si="3"/>
        <v>9</v>
      </c>
      <c r="E90" s="135">
        <f t="shared" si="4"/>
        <v>0.13069997095556202</v>
      </c>
    </row>
    <row r="91" spans="1:5" ht="14.1" customHeight="1" x14ac:dyDescent="0.2">
      <c r="A91" s="134" t="s">
        <v>44</v>
      </c>
      <c r="B91" s="204">
        <v>26</v>
      </c>
      <c r="C91" s="309">
        <v>496</v>
      </c>
      <c r="D91" s="205">
        <f t="shared" si="3"/>
        <v>522</v>
      </c>
      <c r="E91" s="135">
        <f t="shared" si="4"/>
        <v>7.5805983154225967</v>
      </c>
    </row>
    <row r="92" spans="1:5" ht="14.1" customHeight="1" x14ac:dyDescent="0.2">
      <c r="A92" s="134" t="s">
        <v>182</v>
      </c>
      <c r="B92" s="204">
        <v>0</v>
      </c>
      <c r="C92" s="309">
        <v>1</v>
      </c>
      <c r="D92" s="205">
        <f t="shared" si="3"/>
        <v>1</v>
      </c>
      <c r="E92" s="135">
        <f t="shared" si="4"/>
        <v>1.4522218995062446E-2</v>
      </c>
    </row>
    <row r="93" spans="1:5" ht="14.1" customHeight="1" x14ac:dyDescent="0.2">
      <c r="A93" s="134" t="s">
        <v>45</v>
      </c>
      <c r="B93" s="204">
        <v>13</v>
      </c>
      <c r="C93" s="309">
        <v>410</v>
      </c>
      <c r="D93" s="205">
        <f t="shared" si="3"/>
        <v>423</v>
      </c>
      <c r="E93" s="135">
        <f t="shared" si="4"/>
        <v>6.1428986349114147</v>
      </c>
    </row>
    <row r="94" spans="1:5" ht="14.1" customHeight="1" x14ac:dyDescent="0.2">
      <c r="A94" s="134" t="s">
        <v>46</v>
      </c>
      <c r="B94" s="204">
        <v>3</v>
      </c>
      <c r="C94" s="309">
        <v>2</v>
      </c>
      <c r="D94" s="205">
        <f t="shared" si="3"/>
        <v>5</v>
      </c>
      <c r="E94" s="135">
        <f t="shared" si="4"/>
        <v>7.2611094975312221E-2</v>
      </c>
    </row>
    <row r="95" spans="1:5" ht="14.1" customHeight="1" x14ac:dyDescent="0.2">
      <c r="A95" s="134" t="s">
        <v>183</v>
      </c>
      <c r="B95" s="204">
        <v>5</v>
      </c>
      <c r="C95" s="309">
        <v>17</v>
      </c>
      <c r="D95" s="205">
        <f t="shared" si="3"/>
        <v>22</v>
      </c>
      <c r="E95" s="135">
        <f t="shared" si="4"/>
        <v>0.31948881789137379</v>
      </c>
    </row>
    <row r="96" spans="1:5" ht="14.1" customHeight="1" x14ac:dyDescent="0.2">
      <c r="A96" s="134" t="s">
        <v>47</v>
      </c>
      <c r="B96" s="204">
        <v>32</v>
      </c>
      <c r="C96" s="309">
        <v>88</v>
      </c>
      <c r="D96" s="205">
        <f t="shared" si="3"/>
        <v>120</v>
      </c>
      <c r="E96" s="135">
        <f t="shared" si="4"/>
        <v>1.7426662794074934</v>
      </c>
    </row>
    <row r="97" spans="1:5" ht="15" customHeight="1" thickBot="1" x14ac:dyDescent="0.25">
      <c r="A97" s="307" t="s">
        <v>56</v>
      </c>
      <c r="B97" s="308">
        <v>19</v>
      </c>
      <c r="C97" s="310">
        <v>36</v>
      </c>
      <c r="D97" s="205">
        <f t="shared" si="3"/>
        <v>55</v>
      </c>
      <c r="E97" s="325">
        <f t="shared" si="4"/>
        <v>0.79872204472843455</v>
      </c>
    </row>
    <row r="98" spans="1:5" ht="12.75" thickBot="1" x14ac:dyDescent="0.25">
      <c r="A98" s="129" t="s">
        <v>74</v>
      </c>
      <c r="B98" s="254">
        <f>SUM(B5:B97)</f>
        <v>1267</v>
      </c>
      <c r="C98" s="254">
        <f t="shared" ref="C98:D98" si="5">SUM(C5:C97)</f>
        <v>5619</v>
      </c>
      <c r="D98" s="324">
        <f t="shared" si="5"/>
        <v>6886</v>
      </c>
      <c r="E98" s="326">
        <f t="shared" si="4"/>
        <v>100</v>
      </c>
    </row>
  </sheetData>
  <sortState ref="G5:K97">
    <sortCondition ref="G5:G97"/>
  </sortState>
  <phoneticPr fontId="4" type="noConversion"/>
  <pageMargins left="0.7" right="0.7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2">
    <tabColor rgb="FFFFC000"/>
  </sheetPr>
  <dimension ref="A1:G89"/>
  <sheetViews>
    <sheetView zoomScaleNormal="100" workbookViewId="0">
      <selection activeCell="F4" sqref="F4"/>
    </sheetView>
  </sheetViews>
  <sheetFormatPr defaultColWidth="9.140625" defaultRowHeight="12" x14ac:dyDescent="0.2"/>
  <cols>
    <col min="1" max="1" width="32.7109375" style="49" customWidth="1"/>
    <col min="2" max="5" width="9.140625" style="49"/>
    <col min="6" max="6" width="10.5703125" style="49" bestFit="1" customWidth="1"/>
    <col min="7" max="16384" width="9.140625" style="49"/>
  </cols>
  <sheetData>
    <row r="1" spans="1:7" ht="12.75" customHeight="1" x14ac:dyDescent="0.2">
      <c r="A1" s="110" t="s">
        <v>264</v>
      </c>
    </row>
    <row r="2" spans="1:7" ht="12.75" customHeight="1" x14ac:dyDescent="0.2">
      <c r="A2" s="49" t="s">
        <v>306</v>
      </c>
      <c r="G2" s="316"/>
    </row>
    <row r="3" spans="1:7" ht="12.75" thickBot="1" x14ac:dyDescent="0.25"/>
    <row r="4" spans="1:7" ht="24.75" thickBot="1" x14ac:dyDescent="0.25">
      <c r="A4" s="136" t="s">
        <v>0</v>
      </c>
      <c r="B4" s="137" t="s">
        <v>81</v>
      </c>
      <c r="C4" s="138" t="s">
        <v>82</v>
      </c>
      <c r="D4" s="171" t="s">
        <v>85</v>
      </c>
      <c r="E4" s="170" t="s">
        <v>3</v>
      </c>
    </row>
    <row r="5" spans="1:7" ht="14.1" customHeight="1" x14ac:dyDescent="0.2">
      <c r="A5" s="139" t="s">
        <v>4</v>
      </c>
      <c r="B5" s="305">
        <v>4</v>
      </c>
      <c r="C5" s="309">
        <f t="shared" ref="C5:C36" si="0">D5-B5</f>
        <v>6</v>
      </c>
      <c r="D5" s="194">
        <v>10</v>
      </c>
      <c r="E5" s="106">
        <f t="shared" ref="E5:E36" si="1">D5*100/$D$89</f>
        <v>9.2021717125241556E-2</v>
      </c>
    </row>
    <row r="6" spans="1:7" ht="14.1" customHeight="1" x14ac:dyDescent="0.2">
      <c r="A6" s="140" t="s">
        <v>129</v>
      </c>
      <c r="B6" s="177">
        <v>3</v>
      </c>
      <c r="C6" s="309">
        <f t="shared" si="0"/>
        <v>34</v>
      </c>
      <c r="D6" s="194">
        <v>37</v>
      </c>
      <c r="E6" s="106">
        <f t="shared" si="1"/>
        <v>0.34048035336339377</v>
      </c>
    </row>
    <row r="7" spans="1:7" ht="14.1" customHeight="1" x14ac:dyDescent="0.2">
      <c r="A7" s="140" t="s">
        <v>160</v>
      </c>
      <c r="B7" s="177">
        <v>0</v>
      </c>
      <c r="C7" s="309">
        <f t="shared" si="0"/>
        <v>1</v>
      </c>
      <c r="D7" s="194">
        <v>1</v>
      </c>
      <c r="E7" s="106">
        <f t="shared" si="1"/>
        <v>9.2021717125241563E-3</v>
      </c>
    </row>
    <row r="8" spans="1:7" ht="14.1" customHeight="1" x14ac:dyDescent="0.2">
      <c r="A8" s="139" t="s">
        <v>130</v>
      </c>
      <c r="B8" s="177">
        <v>0</v>
      </c>
      <c r="C8" s="309">
        <f t="shared" si="0"/>
        <v>1</v>
      </c>
      <c r="D8" s="194">
        <v>1</v>
      </c>
      <c r="E8" s="106">
        <f t="shared" si="1"/>
        <v>9.2021717125241563E-3</v>
      </c>
    </row>
    <row r="9" spans="1:7" ht="14.1" customHeight="1" x14ac:dyDescent="0.2">
      <c r="A9" s="140" t="s">
        <v>131</v>
      </c>
      <c r="B9" s="177">
        <v>0</v>
      </c>
      <c r="C9" s="309">
        <f t="shared" si="0"/>
        <v>5</v>
      </c>
      <c r="D9" s="194">
        <v>5</v>
      </c>
      <c r="E9" s="106">
        <f t="shared" si="1"/>
        <v>4.6010858562620778E-2</v>
      </c>
    </row>
    <row r="10" spans="1:7" ht="14.1" customHeight="1" x14ac:dyDescent="0.2">
      <c r="A10" s="140" t="s">
        <v>6</v>
      </c>
      <c r="B10" s="177">
        <v>3</v>
      </c>
      <c r="C10" s="309">
        <f t="shared" si="0"/>
        <v>25</v>
      </c>
      <c r="D10" s="194">
        <v>28</v>
      </c>
      <c r="E10" s="106">
        <f t="shared" si="1"/>
        <v>0.25766080795067636</v>
      </c>
    </row>
    <row r="11" spans="1:7" ht="14.1" customHeight="1" x14ac:dyDescent="0.2">
      <c r="A11" s="139" t="s">
        <v>132</v>
      </c>
      <c r="B11" s="177">
        <v>1</v>
      </c>
      <c r="C11" s="309">
        <f t="shared" si="0"/>
        <v>2</v>
      </c>
      <c r="D11" s="194">
        <v>3</v>
      </c>
      <c r="E11" s="106">
        <f t="shared" si="1"/>
        <v>2.7606515137572465E-2</v>
      </c>
    </row>
    <row r="12" spans="1:7" ht="14.1" customHeight="1" x14ac:dyDescent="0.2">
      <c r="A12" s="140" t="s">
        <v>7</v>
      </c>
      <c r="B12" s="177">
        <v>2</v>
      </c>
      <c r="C12" s="309">
        <f t="shared" si="0"/>
        <v>28</v>
      </c>
      <c r="D12" s="194">
        <v>30</v>
      </c>
      <c r="E12" s="106">
        <f t="shared" si="1"/>
        <v>0.27606515137572468</v>
      </c>
    </row>
    <row r="13" spans="1:7" ht="14.1" customHeight="1" x14ac:dyDescent="0.2">
      <c r="A13" s="140" t="s">
        <v>8</v>
      </c>
      <c r="B13" s="177">
        <v>0</v>
      </c>
      <c r="C13" s="309">
        <f t="shared" si="0"/>
        <v>3</v>
      </c>
      <c r="D13" s="194">
        <v>3</v>
      </c>
      <c r="E13" s="106">
        <f t="shared" si="1"/>
        <v>2.7606515137572465E-2</v>
      </c>
    </row>
    <row r="14" spans="1:7" ht="14.1" customHeight="1" x14ac:dyDescent="0.2">
      <c r="A14" s="139" t="s">
        <v>9</v>
      </c>
      <c r="B14" s="177">
        <v>8</v>
      </c>
      <c r="C14" s="309">
        <f t="shared" si="0"/>
        <v>9</v>
      </c>
      <c r="D14" s="194">
        <v>17</v>
      </c>
      <c r="E14" s="106">
        <f t="shared" si="1"/>
        <v>0.15643691911291066</v>
      </c>
    </row>
    <row r="15" spans="1:7" ht="14.1" customHeight="1" x14ac:dyDescent="0.2">
      <c r="A15" s="140" t="s">
        <v>10</v>
      </c>
      <c r="B15" s="177">
        <v>130</v>
      </c>
      <c r="C15" s="309">
        <f t="shared" si="0"/>
        <v>488</v>
      </c>
      <c r="D15" s="194">
        <v>618</v>
      </c>
      <c r="E15" s="106">
        <f t="shared" si="1"/>
        <v>5.6869421183399282</v>
      </c>
    </row>
    <row r="16" spans="1:7" ht="14.1" customHeight="1" x14ac:dyDescent="0.2">
      <c r="A16" s="140" t="s">
        <v>133</v>
      </c>
      <c r="B16" s="177">
        <v>1</v>
      </c>
      <c r="C16" s="309">
        <f t="shared" si="0"/>
        <v>2</v>
      </c>
      <c r="D16" s="194">
        <v>3</v>
      </c>
      <c r="E16" s="106">
        <f t="shared" si="1"/>
        <v>2.7606515137572465E-2</v>
      </c>
    </row>
    <row r="17" spans="1:5" ht="14.1" customHeight="1" x14ac:dyDescent="0.2">
      <c r="A17" s="139" t="s">
        <v>57</v>
      </c>
      <c r="B17" s="177">
        <v>1</v>
      </c>
      <c r="C17" s="309">
        <f t="shared" si="0"/>
        <v>11</v>
      </c>
      <c r="D17" s="194">
        <v>12</v>
      </c>
      <c r="E17" s="106">
        <f t="shared" si="1"/>
        <v>0.11042606055028986</v>
      </c>
    </row>
    <row r="18" spans="1:5" ht="14.1" customHeight="1" x14ac:dyDescent="0.2">
      <c r="A18" s="140" t="s">
        <v>266</v>
      </c>
      <c r="B18" s="177">
        <v>0</v>
      </c>
      <c r="C18" s="309">
        <f t="shared" si="0"/>
        <v>1</v>
      </c>
      <c r="D18" s="194">
        <v>1</v>
      </c>
      <c r="E18" s="106">
        <f t="shared" si="1"/>
        <v>9.2021717125241563E-3</v>
      </c>
    </row>
    <row r="19" spans="1:5" ht="14.1" customHeight="1" x14ac:dyDescent="0.2">
      <c r="A19" s="140" t="s">
        <v>12</v>
      </c>
      <c r="B19" s="177">
        <v>0</v>
      </c>
      <c r="C19" s="309">
        <f t="shared" si="0"/>
        <v>1</v>
      </c>
      <c r="D19" s="194">
        <v>1</v>
      </c>
      <c r="E19" s="106">
        <f t="shared" si="1"/>
        <v>9.2021717125241563E-3</v>
      </c>
    </row>
    <row r="20" spans="1:5" ht="14.1" customHeight="1" x14ac:dyDescent="0.2">
      <c r="A20" s="139" t="s">
        <v>135</v>
      </c>
      <c r="B20" s="177">
        <v>0</v>
      </c>
      <c r="C20" s="309">
        <f t="shared" si="0"/>
        <v>1</v>
      </c>
      <c r="D20" s="194">
        <v>1</v>
      </c>
      <c r="E20" s="106">
        <f t="shared" si="1"/>
        <v>9.2021717125241563E-3</v>
      </c>
    </row>
    <row r="21" spans="1:5" ht="14.1" customHeight="1" x14ac:dyDescent="0.2">
      <c r="A21" s="140" t="s">
        <v>13</v>
      </c>
      <c r="B21" s="177">
        <v>2</v>
      </c>
      <c r="C21" s="309">
        <f t="shared" si="0"/>
        <v>9</v>
      </c>
      <c r="D21" s="194">
        <v>11</v>
      </c>
      <c r="E21" s="106">
        <f t="shared" si="1"/>
        <v>0.10122388883776572</v>
      </c>
    </row>
    <row r="22" spans="1:5" ht="14.1" customHeight="1" x14ac:dyDescent="0.2">
      <c r="A22" s="140" t="s">
        <v>164</v>
      </c>
      <c r="B22" s="177">
        <v>1</v>
      </c>
      <c r="C22" s="309">
        <f t="shared" si="0"/>
        <v>0</v>
      </c>
      <c r="D22" s="194">
        <v>1</v>
      </c>
      <c r="E22" s="106">
        <f t="shared" si="1"/>
        <v>9.2021717125241563E-3</v>
      </c>
    </row>
    <row r="23" spans="1:5" ht="14.1" customHeight="1" x14ac:dyDescent="0.2">
      <c r="A23" s="139" t="s">
        <v>78</v>
      </c>
      <c r="B23" s="177">
        <v>1</v>
      </c>
      <c r="C23" s="309">
        <f t="shared" si="0"/>
        <v>1</v>
      </c>
      <c r="D23" s="194">
        <v>2</v>
      </c>
      <c r="E23" s="106">
        <f t="shared" si="1"/>
        <v>1.8404343425048313E-2</v>
      </c>
    </row>
    <row r="24" spans="1:5" ht="14.1" customHeight="1" x14ac:dyDescent="0.2">
      <c r="A24" s="140" t="s">
        <v>136</v>
      </c>
      <c r="B24" s="177">
        <v>1</v>
      </c>
      <c r="C24" s="309">
        <f t="shared" si="0"/>
        <v>2</v>
      </c>
      <c r="D24" s="194">
        <v>3</v>
      </c>
      <c r="E24" s="106">
        <f t="shared" si="1"/>
        <v>2.7606515137572465E-2</v>
      </c>
    </row>
    <row r="25" spans="1:5" ht="14.1" customHeight="1" x14ac:dyDescent="0.2">
      <c r="A25" s="140" t="s">
        <v>14</v>
      </c>
      <c r="B25" s="177">
        <v>0</v>
      </c>
      <c r="C25" s="309">
        <f t="shared" si="0"/>
        <v>10</v>
      </c>
      <c r="D25" s="194">
        <v>10</v>
      </c>
      <c r="E25" s="106">
        <f t="shared" si="1"/>
        <v>9.2021717125241556E-2</v>
      </c>
    </row>
    <row r="26" spans="1:5" ht="14.1" customHeight="1" x14ac:dyDescent="0.2">
      <c r="A26" s="139" t="s">
        <v>15</v>
      </c>
      <c r="B26" s="177">
        <v>0</v>
      </c>
      <c r="C26" s="309">
        <f t="shared" si="0"/>
        <v>1</v>
      </c>
      <c r="D26" s="194">
        <v>1</v>
      </c>
      <c r="E26" s="106">
        <f t="shared" si="1"/>
        <v>9.2021717125241563E-3</v>
      </c>
    </row>
    <row r="27" spans="1:5" ht="14.1" customHeight="1" x14ac:dyDescent="0.2">
      <c r="A27" s="140" t="s">
        <v>16</v>
      </c>
      <c r="B27" s="177">
        <v>0</v>
      </c>
      <c r="C27" s="309">
        <f t="shared" si="0"/>
        <v>1</v>
      </c>
      <c r="D27" s="194">
        <v>1</v>
      </c>
      <c r="E27" s="106">
        <f t="shared" si="1"/>
        <v>9.2021717125241563E-3</v>
      </c>
    </row>
    <row r="28" spans="1:5" ht="14.1" customHeight="1" x14ac:dyDescent="0.2">
      <c r="A28" s="140" t="s">
        <v>55</v>
      </c>
      <c r="B28" s="177">
        <v>2</v>
      </c>
      <c r="C28" s="309">
        <f t="shared" si="0"/>
        <v>2</v>
      </c>
      <c r="D28" s="194">
        <v>4</v>
      </c>
      <c r="E28" s="106">
        <f t="shared" si="1"/>
        <v>3.6808686850096625E-2</v>
      </c>
    </row>
    <row r="29" spans="1:5" ht="14.1" customHeight="1" x14ac:dyDescent="0.2">
      <c r="A29" s="139" t="s">
        <v>195</v>
      </c>
      <c r="B29" s="177">
        <v>0</v>
      </c>
      <c r="C29" s="309">
        <f t="shared" si="0"/>
        <v>1</v>
      </c>
      <c r="D29" s="194">
        <v>1</v>
      </c>
      <c r="E29" s="106">
        <f t="shared" si="1"/>
        <v>9.2021717125241563E-3</v>
      </c>
    </row>
    <row r="30" spans="1:5" ht="14.1" customHeight="1" x14ac:dyDescent="0.2">
      <c r="A30" s="140" t="s">
        <v>17</v>
      </c>
      <c r="B30" s="177">
        <v>3</v>
      </c>
      <c r="C30" s="309">
        <f t="shared" si="0"/>
        <v>6</v>
      </c>
      <c r="D30" s="194">
        <v>9</v>
      </c>
      <c r="E30" s="106">
        <f t="shared" si="1"/>
        <v>8.2819545412717396E-2</v>
      </c>
    </row>
    <row r="31" spans="1:5" ht="14.1" customHeight="1" x14ac:dyDescent="0.2">
      <c r="A31" s="140" t="s">
        <v>18</v>
      </c>
      <c r="B31" s="177">
        <v>45</v>
      </c>
      <c r="C31" s="309">
        <f t="shared" si="0"/>
        <v>523</v>
      </c>
      <c r="D31" s="194">
        <v>568</v>
      </c>
      <c r="E31" s="106">
        <f t="shared" si="1"/>
        <v>5.2268335327137203</v>
      </c>
    </row>
    <row r="32" spans="1:5" ht="14.1" customHeight="1" x14ac:dyDescent="0.2">
      <c r="A32" s="139" t="s">
        <v>124</v>
      </c>
      <c r="B32" s="177">
        <v>2</v>
      </c>
      <c r="C32" s="309">
        <f t="shared" si="0"/>
        <v>0</v>
      </c>
      <c r="D32" s="194">
        <v>2</v>
      </c>
      <c r="E32" s="106">
        <f t="shared" si="1"/>
        <v>1.8404343425048313E-2</v>
      </c>
    </row>
    <row r="33" spans="1:5" ht="14.1" customHeight="1" x14ac:dyDescent="0.2">
      <c r="A33" s="140" t="s">
        <v>19</v>
      </c>
      <c r="B33" s="177">
        <v>6</v>
      </c>
      <c r="C33" s="309">
        <f t="shared" si="0"/>
        <v>35</v>
      </c>
      <c r="D33" s="194">
        <v>41</v>
      </c>
      <c r="E33" s="106">
        <f t="shared" si="1"/>
        <v>0.37728904021349036</v>
      </c>
    </row>
    <row r="34" spans="1:5" ht="14.1" customHeight="1" x14ac:dyDescent="0.2">
      <c r="A34" s="140" t="s">
        <v>127</v>
      </c>
      <c r="B34" s="177">
        <v>1</v>
      </c>
      <c r="C34" s="309">
        <f t="shared" si="0"/>
        <v>1</v>
      </c>
      <c r="D34" s="194">
        <v>2</v>
      </c>
      <c r="E34" s="106">
        <f t="shared" si="1"/>
        <v>1.8404343425048313E-2</v>
      </c>
    </row>
    <row r="35" spans="1:5" ht="14.1" customHeight="1" x14ac:dyDescent="0.2">
      <c r="A35" s="139" t="s">
        <v>20</v>
      </c>
      <c r="B35" s="177">
        <v>2</v>
      </c>
      <c r="C35" s="309">
        <f t="shared" si="0"/>
        <v>10</v>
      </c>
      <c r="D35" s="194">
        <v>12</v>
      </c>
      <c r="E35" s="106">
        <f t="shared" si="1"/>
        <v>0.11042606055028986</v>
      </c>
    </row>
    <row r="36" spans="1:5" ht="14.1" customHeight="1" x14ac:dyDescent="0.2">
      <c r="A36" s="140" t="s">
        <v>21</v>
      </c>
      <c r="B36" s="177">
        <v>3</v>
      </c>
      <c r="C36" s="309">
        <f t="shared" si="0"/>
        <v>2</v>
      </c>
      <c r="D36" s="194">
        <v>5</v>
      </c>
      <c r="E36" s="106">
        <f t="shared" si="1"/>
        <v>4.6010858562620778E-2</v>
      </c>
    </row>
    <row r="37" spans="1:5" ht="14.1" customHeight="1" x14ac:dyDescent="0.2">
      <c r="A37" s="140" t="s">
        <v>169</v>
      </c>
      <c r="B37" s="177">
        <v>0</v>
      </c>
      <c r="C37" s="309">
        <f t="shared" ref="C37:C88" si="2">D37-B37</f>
        <v>4</v>
      </c>
      <c r="D37" s="194">
        <v>4</v>
      </c>
      <c r="E37" s="106">
        <f t="shared" ref="E37:E69" si="3">D37*100/$D$89</f>
        <v>3.6808686850096625E-2</v>
      </c>
    </row>
    <row r="38" spans="1:5" ht="14.1" customHeight="1" x14ac:dyDescent="0.2">
      <c r="A38" s="139" t="s">
        <v>58</v>
      </c>
      <c r="B38" s="177">
        <v>0</v>
      </c>
      <c r="C38" s="309">
        <f t="shared" si="2"/>
        <v>1</v>
      </c>
      <c r="D38" s="194">
        <v>1</v>
      </c>
      <c r="E38" s="106">
        <f t="shared" si="3"/>
        <v>9.2021717125241563E-3</v>
      </c>
    </row>
    <row r="39" spans="1:5" ht="14.1" customHeight="1" x14ac:dyDescent="0.2">
      <c r="A39" s="140" t="s">
        <v>22</v>
      </c>
      <c r="B39" s="177">
        <v>0</v>
      </c>
      <c r="C39" s="309">
        <f t="shared" si="2"/>
        <v>2</v>
      </c>
      <c r="D39" s="194">
        <v>2</v>
      </c>
      <c r="E39" s="106">
        <f t="shared" si="3"/>
        <v>1.8404343425048313E-2</v>
      </c>
    </row>
    <row r="40" spans="1:5" ht="14.1" customHeight="1" x14ac:dyDescent="0.2">
      <c r="A40" s="140" t="s">
        <v>59</v>
      </c>
      <c r="B40" s="177">
        <v>6</v>
      </c>
      <c r="C40" s="309">
        <f t="shared" si="2"/>
        <v>4</v>
      </c>
      <c r="D40" s="194">
        <v>10</v>
      </c>
      <c r="E40" s="106">
        <f t="shared" si="3"/>
        <v>9.2021717125241556E-2</v>
      </c>
    </row>
    <row r="41" spans="1:5" ht="14.1" customHeight="1" x14ac:dyDescent="0.2">
      <c r="A41" s="139" t="s">
        <v>24</v>
      </c>
      <c r="B41" s="177">
        <v>7</v>
      </c>
      <c r="C41" s="309">
        <f t="shared" si="2"/>
        <v>16</v>
      </c>
      <c r="D41" s="194">
        <v>23</v>
      </c>
      <c r="E41" s="106">
        <f t="shared" si="3"/>
        <v>0.21164994938805559</v>
      </c>
    </row>
    <row r="42" spans="1:5" ht="14.1" customHeight="1" x14ac:dyDescent="0.2">
      <c r="A42" s="140" t="s">
        <v>143</v>
      </c>
      <c r="B42" s="177">
        <v>0</v>
      </c>
      <c r="C42" s="309">
        <f t="shared" si="2"/>
        <v>1</v>
      </c>
      <c r="D42" s="194">
        <v>1</v>
      </c>
      <c r="E42" s="106">
        <f t="shared" si="3"/>
        <v>9.2021717125241563E-3</v>
      </c>
    </row>
    <row r="43" spans="1:5" ht="14.1" customHeight="1" x14ac:dyDescent="0.2">
      <c r="A43" s="140" t="s">
        <v>25</v>
      </c>
      <c r="B43" s="177">
        <v>0</v>
      </c>
      <c r="C43" s="309">
        <f t="shared" si="2"/>
        <v>4</v>
      </c>
      <c r="D43" s="194">
        <v>4</v>
      </c>
      <c r="E43" s="106">
        <f t="shared" si="3"/>
        <v>3.6808686850096625E-2</v>
      </c>
    </row>
    <row r="44" spans="1:5" ht="14.1" customHeight="1" x14ac:dyDescent="0.2">
      <c r="A44" s="139" t="s">
        <v>144</v>
      </c>
      <c r="B44" s="177">
        <v>15</v>
      </c>
      <c r="C44" s="309">
        <f t="shared" si="2"/>
        <v>99</v>
      </c>
      <c r="D44" s="194">
        <v>114</v>
      </c>
      <c r="E44" s="106">
        <f t="shared" si="3"/>
        <v>1.0490475752277537</v>
      </c>
    </row>
    <row r="45" spans="1:5" ht="14.1" customHeight="1" x14ac:dyDescent="0.2">
      <c r="A45" s="140" t="s">
        <v>26</v>
      </c>
      <c r="B45" s="177">
        <v>0</v>
      </c>
      <c r="C45" s="309">
        <f t="shared" si="2"/>
        <v>2</v>
      </c>
      <c r="D45" s="194">
        <v>2</v>
      </c>
      <c r="E45" s="106">
        <f t="shared" si="3"/>
        <v>1.8404343425048313E-2</v>
      </c>
    </row>
    <row r="46" spans="1:5" ht="14.1" customHeight="1" x14ac:dyDescent="0.2">
      <c r="A46" s="140" t="s">
        <v>170</v>
      </c>
      <c r="B46" s="177">
        <v>0</v>
      </c>
      <c r="C46" s="309">
        <f t="shared" si="2"/>
        <v>2</v>
      </c>
      <c r="D46" s="194">
        <v>2</v>
      </c>
      <c r="E46" s="106">
        <f t="shared" si="3"/>
        <v>1.8404343425048313E-2</v>
      </c>
    </row>
    <row r="47" spans="1:5" ht="14.1" customHeight="1" x14ac:dyDescent="0.2">
      <c r="A47" s="139" t="s">
        <v>145</v>
      </c>
      <c r="B47" s="177">
        <v>0</v>
      </c>
      <c r="C47" s="309">
        <f t="shared" si="2"/>
        <v>1</v>
      </c>
      <c r="D47" s="194">
        <v>1</v>
      </c>
      <c r="E47" s="106">
        <f t="shared" si="3"/>
        <v>9.2021717125241563E-3</v>
      </c>
    </row>
    <row r="48" spans="1:5" ht="14.1" customHeight="1" x14ac:dyDescent="0.2">
      <c r="A48" s="140" t="s">
        <v>69</v>
      </c>
      <c r="B48" s="177">
        <v>0</v>
      </c>
      <c r="C48" s="309">
        <f t="shared" si="2"/>
        <v>1</v>
      </c>
      <c r="D48" s="194">
        <v>1</v>
      </c>
      <c r="E48" s="106">
        <f t="shared" si="3"/>
        <v>9.2021717125241563E-3</v>
      </c>
    </row>
    <row r="49" spans="1:5" ht="14.1" customHeight="1" x14ac:dyDescent="0.2">
      <c r="A49" s="140" t="s">
        <v>60</v>
      </c>
      <c r="B49" s="177">
        <v>1</v>
      </c>
      <c r="C49" s="309">
        <f t="shared" si="2"/>
        <v>1</v>
      </c>
      <c r="D49" s="194">
        <v>2</v>
      </c>
      <c r="E49" s="106">
        <f t="shared" si="3"/>
        <v>1.8404343425048313E-2</v>
      </c>
    </row>
    <row r="50" spans="1:5" ht="14.1" customHeight="1" x14ac:dyDescent="0.2">
      <c r="A50" s="139" t="s">
        <v>29</v>
      </c>
      <c r="B50" s="177">
        <v>0</v>
      </c>
      <c r="C50" s="309">
        <f t="shared" si="2"/>
        <v>1</v>
      </c>
      <c r="D50" s="194">
        <v>1</v>
      </c>
      <c r="E50" s="106">
        <f t="shared" si="3"/>
        <v>9.2021717125241563E-3</v>
      </c>
    </row>
    <row r="51" spans="1:5" ht="14.1" customHeight="1" x14ac:dyDescent="0.2">
      <c r="A51" s="140" t="s">
        <v>233</v>
      </c>
      <c r="B51" s="177">
        <v>0</v>
      </c>
      <c r="C51" s="309">
        <f t="shared" si="2"/>
        <v>2</v>
      </c>
      <c r="D51" s="194">
        <v>2</v>
      </c>
      <c r="E51" s="106">
        <f t="shared" si="3"/>
        <v>1.8404343425048313E-2</v>
      </c>
    </row>
    <row r="52" spans="1:5" ht="14.1" customHeight="1" x14ac:dyDescent="0.2">
      <c r="A52" s="140" t="s">
        <v>122</v>
      </c>
      <c r="B52" s="177">
        <v>0</v>
      </c>
      <c r="C52" s="309">
        <f t="shared" si="2"/>
        <v>4</v>
      </c>
      <c r="D52" s="194">
        <v>4</v>
      </c>
      <c r="E52" s="106">
        <f t="shared" si="3"/>
        <v>3.6808686850096625E-2</v>
      </c>
    </row>
    <row r="53" spans="1:5" ht="14.1" customHeight="1" x14ac:dyDescent="0.2">
      <c r="A53" s="139" t="s">
        <v>186</v>
      </c>
      <c r="B53" s="177">
        <v>1</v>
      </c>
      <c r="C53" s="309">
        <f t="shared" si="2"/>
        <v>0</v>
      </c>
      <c r="D53" s="194">
        <v>1</v>
      </c>
      <c r="E53" s="106">
        <f t="shared" si="3"/>
        <v>9.2021717125241563E-3</v>
      </c>
    </row>
    <row r="54" spans="1:5" ht="14.1" customHeight="1" x14ac:dyDescent="0.2">
      <c r="A54" s="140" t="s">
        <v>30</v>
      </c>
      <c r="B54" s="177">
        <v>3</v>
      </c>
      <c r="C54" s="309">
        <f t="shared" si="2"/>
        <v>4</v>
      </c>
      <c r="D54" s="194">
        <v>7</v>
      </c>
      <c r="E54" s="106">
        <f t="shared" si="3"/>
        <v>6.4415201987669091E-2</v>
      </c>
    </row>
    <row r="55" spans="1:5" ht="14.1" customHeight="1" x14ac:dyDescent="0.2">
      <c r="A55" s="140" t="s">
        <v>151</v>
      </c>
      <c r="B55" s="177">
        <v>1</v>
      </c>
      <c r="C55" s="309">
        <f t="shared" si="2"/>
        <v>3</v>
      </c>
      <c r="D55" s="194">
        <v>4</v>
      </c>
      <c r="E55" s="106">
        <f t="shared" si="3"/>
        <v>3.6808686850096625E-2</v>
      </c>
    </row>
    <row r="56" spans="1:5" ht="14.1" customHeight="1" x14ac:dyDescent="0.2">
      <c r="A56" s="140" t="s">
        <v>84</v>
      </c>
      <c r="B56" s="177">
        <v>182</v>
      </c>
      <c r="C56" s="309">
        <f t="shared" si="2"/>
        <v>769</v>
      </c>
      <c r="D56" s="194">
        <v>951</v>
      </c>
      <c r="E56" s="106">
        <f t="shared" si="3"/>
        <v>8.7512652986104715</v>
      </c>
    </row>
    <row r="57" spans="1:5" ht="14.1" customHeight="1" x14ac:dyDescent="0.2">
      <c r="A57" s="140" t="s">
        <v>32</v>
      </c>
      <c r="B57" s="177">
        <v>2</v>
      </c>
      <c r="C57" s="309">
        <f t="shared" si="2"/>
        <v>8</v>
      </c>
      <c r="D57" s="194">
        <v>10</v>
      </c>
      <c r="E57" s="106">
        <f t="shared" si="3"/>
        <v>9.2021717125241556E-2</v>
      </c>
    </row>
    <row r="58" spans="1:5" ht="14.1" customHeight="1" x14ac:dyDescent="0.2">
      <c r="A58" s="140" t="s">
        <v>116</v>
      </c>
      <c r="B58" s="177">
        <v>2</v>
      </c>
      <c r="C58" s="309">
        <f t="shared" si="2"/>
        <v>4</v>
      </c>
      <c r="D58" s="194">
        <v>6</v>
      </c>
      <c r="E58" s="106">
        <f t="shared" si="3"/>
        <v>5.5213030275144931E-2</v>
      </c>
    </row>
    <row r="59" spans="1:5" ht="14.1" customHeight="1" x14ac:dyDescent="0.2">
      <c r="A59" s="140" t="s">
        <v>49</v>
      </c>
      <c r="B59" s="177">
        <v>2</v>
      </c>
      <c r="C59" s="309">
        <f t="shared" si="2"/>
        <v>5</v>
      </c>
      <c r="D59" s="194">
        <v>7</v>
      </c>
      <c r="E59" s="106">
        <f t="shared" si="3"/>
        <v>6.4415201987669091E-2</v>
      </c>
    </row>
    <row r="60" spans="1:5" ht="14.1" customHeight="1" x14ac:dyDescent="0.2">
      <c r="A60" s="140" t="s">
        <v>176</v>
      </c>
      <c r="B60" s="177">
        <v>1</v>
      </c>
      <c r="C60" s="309">
        <f t="shared" si="2"/>
        <v>1</v>
      </c>
      <c r="D60" s="194">
        <v>2</v>
      </c>
      <c r="E60" s="106">
        <f t="shared" si="3"/>
        <v>1.8404343425048313E-2</v>
      </c>
    </row>
    <row r="61" spans="1:5" ht="14.1" customHeight="1" x14ac:dyDescent="0.2">
      <c r="A61" s="140" t="s">
        <v>208</v>
      </c>
      <c r="B61" s="177">
        <v>0</v>
      </c>
      <c r="C61" s="309">
        <f t="shared" si="2"/>
        <v>1</v>
      </c>
      <c r="D61" s="194">
        <v>1</v>
      </c>
      <c r="E61" s="106">
        <f t="shared" si="3"/>
        <v>9.2021717125241563E-3</v>
      </c>
    </row>
    <row r="62" spans="1:5" ht="14.1" customHeight="1" x14ac:dyDescent="0.2">
      <c r="A62" s="140" t="s">
        <v>33</v>
      </c>
      <c r="B62" s="177">
        <v>1</v>
      </c>
      <c r="C62" s="309">
        <f t="shared" si="2"/>
        <v>4</v>
      </c>
      <c r="D62" s="194">
        <v>5</v>
      </c>
      <c r="E62" s="106">
        <f t="shared" si="3"/>
        <v>4.6010858562620778E-2</v>
      </c>
    </row>
    <row r="63" spans="1:5" ht="14.1" customHeight="1" x14ac:dyDescent="0.2">
      <c r="A63" s="140" t="s">
        <v>79</v>
      </c>
      <c r="B63" s="177">
        <v>1</v>
      </c>
      <c r="C63" s="309">
        <f t="shared" si="2"/>
        <v>1</v>
      </c>
      <c r="D63" s="194">
        <v>2</v>
      </c>
      <c r="E63" s="106">
        <f t="shared" si="3"/>
        <v>1.8404343425048313E-2</v>
      </c>
    </row>
    <row r="64" spans="1:5" ht="14.1" customHeight="1" x14ac:dyDescent="0.2">
      <c r="A64" s="140" t="s">
        <v>209</v>
      </c>
      <c r="B64" s="177">
        <v>0</v>
      </c>
      <c r="C64" s="309">
        <f t="shared" si="2"/>
        <v>1</v>
      </c>
      <c r="D64" s="194">
        <v>1</v>
      </c>
      <c r="E64" s="106">
        <f t="shared" si="3"/>
        <v>9.2021717125241563E-3</v>
      </c>
    </row>
    <row r="65" spans="1:5" ht="14.1" customHeight="1" x14ac:dyDescent="0.2">
      <c r="A65" s="140" t="s">
        <v>153</v>
      </c>
      <c r="B65" s="177">
        <v>0</v>
      </c>
      <c r="C65" s="309">
        <f t="shared" si="2"/>
        <v>1</v>
      </c>
      <c r="D65" s="194">
        <v>1</v>
      </c>
      <c r="E65" s="106">
        <f t="shared" si="3"/>
        <v>9.2021717125241563E-3</v>
      </c>
    </row>
    <row r="66" spans="1:5" ht="14.1" customHeight="1" x14ac:dyDescent="0.2">
      <c r="A66" s="140" t="s">
        <v>34</v>
      </c>
      <c r="B66" s="177">
        <v>57</v>
      </c>
      <c r="C66" s="309">
        <f t="shared" si="2"/>
        <v>62</v>
      </c>
      <c r="D66" s="194">
        <v>119</v>
      </c>
      <c r="E66" s="106">
        <f t="shared" si="3"/>
        <v>1.0950584337903746</v>
      </c>
    </row>
    <row r="67" spans="1:5" ht="14.1" customHeight="1" x14ac:dyDescent="0.2">
      <c r="A67" s="140" t="s">
        <v>154</v>
      </c>
      <c r="B67" s="177">
        <v>0</v>
      </c>
      <c r="C67" s="309">
        <f t="shared" si="2"/>
        <v>1</v>
      </c>
      <c r="D67" s="194">
        <v>1</v>
      </c>
      <c r="E67" s="106">
        <f t="shared" si="3"/>
        <v>9.2021717125241563E-3</v>
      </c>
    </row>
    <row r="68" spans="1:5" ht="14.1" customHeight="1" x14ac:dyDescent="0.2">
      <c r="A68" s="140" t="s">
        <v>155</v>
      </c>
      <c r="B68" s="177">
        <v>0</v>
      </c>
      <c r="C68" s="309">
        <f t="shared" si="2"/>
        <v>1</v>
      </c>
      <c r="D68" s="194">
        <v>1</v>
      </c>
      <c r="E68" s="106">
        <f t="shared" si="3"/>
        <v>9.2021717125241563E-3</v>
      </c>
    </row>
    <row r="69" spans="1:5" ht="14.1" customHeight="1" x14ac:dyDescent="0.2">
      <c r="A69" s="140" t="s">
        <v>156</v>
      </c>
      <c r="B69" s="177">
        <v>1</v>
      </c>
      <c r="C69" s="309">
        <f t="shared" si="2"/>
        <v>2</v>
      </c>
      <c r="D69" s="194">
        <v>3</v>
      </c>
      <c r="E69" s="106">
        <f t="shared" si="3"/>
        <v>2.7606515137572465E-2</v>
      </c>
    </row>
    <row r="70" spans="1:5" ht="14.1" customHeight="1" x14ac:dyDescent="0.2">
      <c r="A70" s="140" t="s">
        <v>36</v>
      </c>
      <c r="B70" s="177">
        <v>1</v>
      </c>
      <c r="C70" s="309">
        <f t="shared" si="2"/>
        <v>3</v>
      </c>
      <c r="D70" s="194">
        <v>4</v>
      </c>
      <c r="E70" s="106">
        <f t="shared" ref="E70:E88" si="4">D70*100/$D$89</f>
        <v>3.6808686850096625E-2</v>
      </c>
    </row>
    <row r="71" spans="1:5" ht="14.1" customHeight="1" x14ac:dyDescent="0.2">
      <c r="A71" s="139" t="s">
        <v>61</v>
      </c>
      <c r="B71" s="177">
        <v>2</v>
      </c>
      <c r="C71" s="309">
        <f t="shared" si="2"/>
        <v>1</v>
      </c>
      <c r="D71" s="194">
        <v>3</v>
      </c>
      <c r="E71" s="106">
        <f t="shared" si="4"/>
        <v>2.7606515137572465E-2</v>
      </c>
    </row>
    <row r="72" spans="1:5" ht="14.1" customHeight="1" x14ac:dyDescent="0.2">
      <c r="A72" s="140" t="s">
        <v>37</v>
      </c>
      <c r="B72" s="177">
        <v>0</v>
      </c>
      <c r="C72" s="309">
        <f t="shared" si="2"/>
        <v>1</v>
      </c>
      <c r="D72" s="194">
        <v>1</v>
      </c>
      <c r="E72" s="106">
        <f t="shared" si="4"/>
        <v>9.2021717125241563E-3</v>
      </c>
    </row>
    <row r="73" spans="1:5" ht="14.1" customHeight="1" x14ac:dyDescent="0.2">
      <c r="A73" s="140" t="s">
        <v>38</v>
      </c>
      <c r="B73" s="177">
        <v>1</v>
      </c>
      <c r="C73" s="309">
        <f t="shared" si="2"/>
        <v>3</v>
      </c>
      <c r="D73" s="194">
        <v>4</v>
      </c>
      <c r="E73" s="106">
        <f t="shared" si="4"/>
        <v>3.6808686850096625E-2</v>
      </c>
    </row>
    <row r="74" spans="1:5" ht="14.1" customHeight="1" x14ac:dyDescent="0.2">
      <c r="A74" s="139" t="s">
        <v>39</v>
      </c>
      <c r="B74" s="177">
        <v>3</v>
      </c>
      <c r="C74" s="309">
        <f t="shared" si="2"/>
        <v>15</v>
      </c>
      <c r="D74" s="194">
        <v>18</v>
      </c>
      <c r="E74" s="106">
        <f t="shared" si="4"/>
        <v>0.16563909082543479</v>
      </c>
    </row>
    <row r="75" spans="1:5" ht="14.1" customHeight="1" x14ac:dyDescent="0.2">
      <c r="A75" s="140" t="s">
        <v>157</v>
      </c>
      <c r="B75" s="177">
        <v>0</v>
      </c>
      <c r="C75" s="309">
        <f t="shared" si="2"/>
        <v>2</v>
      </c>
      <c r="D75" s="194">
        <v>2</v>
      </c>
      <c r="E75" s="106">
        <f t="shared" si="4"/>
        <v>1.8404343425048313E-2</v>
      </c>
    </row>
    <row r="76" spans="1:5" ht="14.1" customHeight="1" x14ac:dyDescent="0.2">
      <c r="A76" s="140" t="s">
        <v>50</v>
      </c>
      <c r="B76" s="177">
        <v>0</v>
      </c>
      <c r="C76" s="309">
        <f t="shared" si="2"/>
        <v>1</v>
      </c>
      <c r="D76" s="194">
        <v>1</v>
      </c>
      <c r="E76" s="106">
        <f t="shared" si="4"/>
        <v>9.2021717125241563E-3</v>
      </c>
    </row>
    <row r="77" spans="1:5" ht="14.1" customHeight="1" x14ac:dyDescent="0.2">
      <c r="A77" s="139" t="s">
        <v>40</v>
      </c>
      <c r="B77" s="177">
        <v>0</v>
      </c>
      <c r="C77" s="309">
        <f t="shared" si="2"/>
        <v>1</v>
      </c>
      <c r="D77" s="194">
        <v>1</v>
      </c>
      <c r="E77" s="106">
        <f t="shared" si="4"/>
        <v>9.2021717125241563E-3</v>
      </c>
    </row>
    <row r="78" spans="1:5" ht="14.1" customHeight="1" x14ac:dyDescent="0.2">
      <c r="A78" s="140" t="s">
        <v>41</v>
      </c>
      <c r="B78" s="177">
        <v>0</v>
      </c>
      <c r="C78" s="309">
        <f t="shared" si="2"/>
        <v>42</v>
      </c>
      <c r="D78" s="194">
        <v>42</v>
      </c>
      <c r="E78" s="106">
        <f t="shared" si="4"/>
        <v>0.38649121192601454</v>
      </c>
    </row>
    <row r="79" spans="1:5" ht="14.1" customHeight="1" x14ac:dyDescent="0.2">
      <c r="A79" s="140" t="s">
        <v>42</v>
      </c>
      <c r="B79" s="177">
        <v>0</v>
      </c>
      <c r="C79" s="309">
        <f t="shared" si="2"/>
        <v>3</v>
      </c>
      <c r="D79" s="194">
        <v>3</v>
      </c>
      <c r="E79" s="106">
        <f t="shared" si="4"/>
        <v>2.7606515137572465E-2</v>
      </c>
    </row>
    <row r="80" spans="1:5" ht="14.1" customHeight="1" x14ac:dyDescent="0.2">
      <c r="A80" s="139" t="s">
        <v>44</v>
      </c>
      <c r="B80" s="177">
        <v>5174</v>
      </c>
      <c r="C80" s="309">
        <f t="shared" si="2"/>
        <v>2768</v>
      </c>
      <c r="D80" s="194">
        <v>7942</v>
      </c>
      <c r="E80" s="106">
        <f t="shared" si="4"/>
        <v>73.083647740866851</v>
      </c>
    </row>
    <row r="81" spans="1:5" ht="14.1" customHeight="1" x14ac:dyDescent="0.2">
      <c r="A81" s="140" t="s">
        <v>182</v>
      </c>
      <c r="B81" s="177">
        <v>0</v>
      </c>
      <c r="C81" s="309">
        <f t="shared" si="2"/>
        <v>1</v>
      </c>
      <c r="D81" s="194">
        <v>1</v>
      </c>
      <c r="E81" s="106">
        <f t="shared" si="4"/>
        <v>9.2021717125241563E-3</v>
      </c>
    </row>
    <row r="82" spans="1:5" ht="14.1" customHeight="1" x14ac:dyDescent="0.2">
      <c r="A82" s="140" t="s">
        <v>45</v>
      </c>
      <c r="B82" s="177">
        <v>3</v>
      </c>
      <c r="C82" s="309">
        <f t="shared" si="2"/>
        <v>49</v>
      </c>
      <c r="D82" s="194">
        <v>52</v>
      </c>
      <c r="E82" s="106">
        <f t="shared" si="4"/>
        <v>0.47851292905125609</v>
      </c>
    </row>
    <row r="83" spans="1:5" ht="14.1" customHeight="1" x14ac:dyDescent="0.2">
      <c r="A83" s="139" t="s">
        <v>46</v>
      </c>
      <c r="B83" s="177">
        <v>1</v>
      </c>
      <c r="C83" s="309">
        <f t="shared" si="2"/>
        <v>3</v>
      </c>
      <c r="D83" s="194">
        <v>4</v>
      </c>
      <c r="E83" s="106">
        <f t="shared" si="4"/>
        <v>3.6808686850096625E-2</v>
      </c>
    </row>
    <row r="84" spans="1:5" ht="14.1" customHeight="1" x14ac:dyDescent="0.2">
      <c r="A84" s="140" t="s">
        <v>183</v>
      </c>
      <c r="B84" s="177">
        <v>7</v>
      </c>
      <c r="C84" s="309">
        <f t="shared" si="2"/>
        <v>31</v>
      </c>
      <c r="D84" s="194">
        <v>38</v>
      </c>
      <c r="E84" s="106">
        <f t="shared" si="4"/>
        <v>0.3496825250759179</v>
      </c>
    </row>
    <row r="85" spans="1:5" ht="14.1" customHeight="1" x14ac:dyDescent="0.2">
      <c r="A85" s="140" t="s">
        <v>47</v>
      </c>
      <c r="B85" s="177">
        <v>2</v>
      </c>
      <c r="C85" s="309">
        <f t="shared" si="2"/>
        <v>5</v>
      </c>
      <c r="D85" s="194">
        <v>7</v>
      </c>
      <c r="E85" s="106">
        <f t="shared" si="4"/>
        <v>6.4415201987669091E-2</v>
      </c>
    </row>
    <row r="86" spans="1:5" ht="14.1" customHeight="1" x14ac:dyDescent="0.2">
      <c r="A86" s="139" t="s">
        <v>48</v>
      </c>
      <c r="B86" s="177">
        <v>1</v>
      </c>
      <c r="C86" s="309">
        <f t="shared" si="2"/>
        <v>0</v>
      </c>
      <c r="D86" s="194">
        <v>1</v>
      </c>
      <c r="E86" s="106">
        <f t="shared" si="4"/>
        <v>9.2021717125241563E-3</v>
      </c>
    </row>
    <row r="87" spans="1:5" ht="14.1" customHeight="1" x14ac:dyDescent="0.2">
      <c r="A87" s="140" t="s">
        <v>56</v>
      </c>
      <c r="B87" s="177">
        <v>0</v>
      </c>
      <c r="C87" s="309">
        <f t="shared" si="2"/>
        <v>2</v>
      </c>
      <c r="D87" s="194">
        <v>2</v>
      </c>
      <c r="E87" s="106">
        <f t="shared" si="4"/>
        <v>1.8404343425048313E-2</v>
      </c>
    </row>
    <row r="88" spans="1:5" ht="14.1" customHeight="1" thickBot="1" x14ac:dyDescent="0.25">
      <c r="A88" s="140" t="s">
        <v>159</v>
      </c>
      <c r="B88" s="306">
        <v>0</v>
      </c>
      <c r="C88" s="309">
        <f t="shared" si="2"/>
        <v>1</v>
      </c>
      <c r="D88" s="194">
        <v>1</v>
      </c>
      <c r="E88" s="106">
        <f t="shared" si="4"/>
        <v>9.2021717125241563E-3</v>
      </c>
    </row>
    <row r="89" spans="1:5" ht="15" customHeight="1" thickBot="1" x14ac:dyDescent="0.25">
      <c r="A89" s="136" t="s">
        <v>74</v>
      </c>
      <c r="B89" s="195">
        <f>SUM(B5:B88)</f>
        <v>5700</v>
      </c>
      <c r="C89" s="195">
        <f>SUM(C5:C88)</f>
        <v>5167</v>
      </c>
      <c r="D89" s="403">
        <f>SUM(D5:D88)</f>
        <v>10867</v>
      </c>
      <c r="E89" s="404">
        <f>SUM(E5:E88)</f>
        <v>100.00000000000003</v>
      </c>
    </row>
  </sheetData>
  <sortState ref="A6:D88">
    <sortCondition ref="A5:A88"/>
  </sortState>
  <phoneticPr fontId="4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>
    <tabColor rgb="FFFFFF00"/>
  </sheetPr>
  <dimension ref="A1:P82"/>
  <sheetViews>
    <sheetView zoomScaleNormal="100" workbookViewId="0">
      <selection activeCell="E2" sqref="E2"/>
    </sheetView>
  </sheetViews>
  <sheetFormatPr defaultColWidth="9.140625" defaultRowHeight="12" x14ac:dyDescent="0.2"/>
  <cols>
    <col min="1" max="1" width="31.28515625" style="11" customWidth="1"/>
    <col min="2" max="17" width="6.5703125" style="11" bestFit="1" customWidth="1"/>
    <col min="18" max="18" width="31.7109375" style="11" bestFit="1" customWidth="1"/>
    <col min="19" max="16384" width="9.140625" style="11"/>
  </cols>
  <sheetData>
    <row r="1" spans="1:16" x14ac:dyDescent="0.2">
      <c r="A1" s="23" t="s">
        <v>297</v>
      </c>
      <c r="B1" s="12"/>
      <c r="C1" s="12"/>
      <c r="D1" s="12"/>
    </row>
    <row r="2" spans="1:16" ht="12.75" thickBot="1" x14ac:dyDescent="0.25">
      <c r="A2" s="24" t="s">
        <v>275</v>
      </c>
    </row>
    <row r="3" spans="1:16" ht="43.5" customHeight="1" x14ac:dyDescent="0.2">
      <c r="A3" s="330" t="s">
        <v>0</v>
      </c>
      <c r="B3" s="327" t="s">
        <v>51</v>
      </c>
      <c r="C3" s="328"/>
      <c r="D3" s="329"/>
      <c r="E3" s="327" t="s">
        <v>54</v>
      </c>
      <c r="F3" s="328"/>
      <c r="G3" s="329"/>
      <c r="H3" s="327" t="s">
        <v>52</v>
      </c>
      <c r="I3" s="328"/>
      <c r="J3" s="329"/>
      <c r="K3" s="327" t="s">
        <v>53</v>
      </c>
      <c r="L3" s="328"/>
      <c r="M3" s="329"/>
      <c r="N3" s="327" t="s">
        <v>77</v>
      </c>
      <c r="O3" s="328"/>
      <c r="P3" s="329"/>
    </row>
    <row r="4" spans="1:16" ht="12.75" thickBot="1" x14ac:dyDescent="0.25">
      <c r="A4" s="331"/>
      <c r="B4" s="30" t="s">
        <v>81</v>
      </c>
      <c r="C4" s="31" t="s">
        <v>82</v>
      </c>
      <c r="D4" s="32" t="s">
        <v>1</v>
      </c>
      <c r="E4" s="30" t="s">
        <v>81</v>
      </c>
      <c r="F4" s="31" t="s">
        <v>82</v>
      </c>
      <c r="G4" s="32" t="s">
        <v>1</v>
      </c>
      <c r="H4" s="30" t="s">
        <v>81</v>
      </c>
      <c r="I4" s="31" t="s">
        <v>82</v>
      </c>
      <c r="J4" s="32" t="s">
        <v>1</v>
      </c>
      <c r="K4" s="30" t="s">
        <v>81</v>
      </c>
      <c r="L4" s="31" t="s">
        <v>82</v>
      </c>
      <c r="M4" s="32" t="s">
        <v>1</v>
      </c>
      <c r="N4" s="30" t="s">
        <v>81</v>
      </c>
      <c r="O4" s="31" t="s">
        <v>82</v>
      </c>
      <c r="P4" s="32" t="s">
        <v>1</v>
      </c>
    </row>
    <row r="5" spans="1:16" x14ac:dyDescent="0.2">
      <c r="A5" s="27" t="s">
        <v>4</v>
      </c>
      <c r="B5" s="28">
        <v>7</v>
      </c>
      <c r="C5" s="29">
        <v>4</v>
      </c>
      <c r="D5" s="25">
        <v>11</v>
      </c>
      <c r="E5" s="28">
        <v>1</v>
      </c>
      <c r="F5" s="29">
        <v>3</v>
      </c>
      <c r="G5" s="25">
        <v>4</v>
      </c>
      <c r="H5" s="28">
        <v>0</v>
      </c>
      <c r="I5" s="29">
        <v>0</v>
      </c>
      <c r="J5" s="26">
        <f t="shared" ref="J5:J37" si="0">SUM(H5:I5)</f>
        <v>0</v>
      </c>
      <c r="K5" s="28">
        <v>0</v>
      </c>
      <c r="L5" s="29">
        <v>2</v>
      </c>
      <c r="M5" s="25">
        <v>2</v>
      </c>
      <c r="N5" s="28">
        <v>26</v>
      </c>
      <c r="O5" s="29">
        <v>42</v>
      </c>
      <c r="P5" s="26">
        <v>68</v>
      </c>
    </row>
    <row r="6" spans="1:16" x14ac:dyDescent="0.2">
      <c r="A6" s="27" t="s">
        <v>5</v>
      </c>
      <c r="B6" s="28">
        <v>0</v>
      </c>
      <c r="C6" s="29">
        <v>0</v>
      </c>
      <c r="D6" s="25">
        <v>0</v>
      </c>
      <c r="E6" s="28">
        <v>0</v>
      </c>
      <c r="F6" s="29">
        <v>0</v>
      </c>
      <c r="G6" s="25">
        <v>0</v>
      </c>
      <c r="H6" s="28">
        <v>0</v>
      </c>
      <c r="I6" s="29">
        <v>0</v>
      </c>
      <c r="J6" s="26">
        <f t="shared" si="0"/>
        <v>0</v>
      </c>
      <c r="K6" s="28">
        <v>0</v>
      </c>
      <c r="L6" s="29">
        <v>16</v>
      </c>
      <c r="M6" s="25">
        <v>16</v>
      </c>
      <c r="N6" s="28">
        <v>1</v>
      </c>
      <c r="O6" s="29">
        <v>18</v>
      </c>
      <c r="P6" s="26">
        <v>19</v>
      </c>
    </row>
    <row r="7" spans="1:16" x14ac:dyDescent="0.2">
      <c r="A7" s="27" t="s">
        <v>160</v>
      </c>
      <c r="B7" s="28">
        <v>0</v>
      </c>
      <c r="C7" s="29">
        <v>0</v>
      </c>
      <c r="D7" s="25">
        <v>0</v>
      </c>
      <c r="E7" s="28">
        <v>0</v>
      </c>
      <c r="F7" s="29">
        <v>0</v>
      </c>
      <c r="G7" s="25">
        <v>0</v>
      </c>
      <c r="H7" s="28">
        <v>0</v>
      </c>
      <c r="I7" s="29">
        <v>0</v>
      </c>
      <c r="J7" s="26">
        <f t="shared" si="0"/>
        <v>0</v>
      </c>
      <c r="K7" s="28">
        <v>0</v>
      </c>
      <c r="L7" s="29">
        <v>1</v>
      </c>
      <c r="M7" s="25">
        <v>1</v>
      </c>
      <c r="N7" s="28">
        <v>0</v>
      </c>
      <c r="O7" s="29">
        <v>0</v>
      </c>
      <c r="P7" s="26">
        <v>0</v>
      </c>
    </row>
    <row r="8" spans="1:16" x14ac:dyDescent="0.2">
      <c r="A8" s="27" t="s">
        <v>130</v>
      </c>
      <c r="B8" s="28">
        <v>0</v>
      </c>
      <c r="C8" s="29">
        <v>0</v>
      </c>
      <c r="D8" s="25">
        <v>0</v>
      </c>
      <c r="E8" s="28">
        <v>0</v>
      </c>
      <c r="F8" s="29">
        <v>0</v>
      </c>
      <c r="G8" s="25">
        <v>0</v>
      </c>
      <c r="H8" s="28">
        <v>0</v>
      </c>
      <c r="I8" s="29">
        <v>0</v>
      </c>
      <c r="J8" s="26">
        <f t="shared" si="0"/>
        <v>0</v>
      </c>
      <c r="K8" s="28">
        <v>0</v>
      </c>
      <c r="L8" s="29">
        <v>0</v>
      </c>
      <c r="M8" s="25">
        <v>0</v>
      </c>
      <c r="N8" s="28">
        <v>1</v>
      </c>
      <c r="O8" s="29">
        <v>0</v>
      </c>
      <c r="P8" s="26">
        <v>1</v>
      </c>
    </row>
    <row r="9" spans="1:16" x14ac:dyDescent="0.2">
      <c r="A9" s="27" t="s">
        <v>6</v>
      </c>
      <c r="B9" s="28">
        <v>0</v>
      </c>
      <c r="C9" s="29">
        <v>0</v>
      </c>
      <c r="D9" s="25">
        <v>0</v>
      </c>
      <c r="E9" s="28">
        <v>0</v>
      </c>
      <c r="F9" s="29">
        <v>0</v>
      </c>
      <c r="G9" s="25">
        <v>0</v>
      </c>
      <c r="H9" s="28">
        <v>0</v>
      </c>
      <c r="I9" s="29">
        <v>0</v>
      </c>
      <c r="J9" s="26">
        <f t="shared" si="0"/>
        <v>0</v>
      </c>
      <c r="K9" s="28">
        <v>7</v>
      </c>
      <c r="L9" s="29">
        <v>7</v>
      </c>
      <c r="M9" s="25">
        <v>14</v>
      </c>
      <c r="N9" s="28">
        <v>3</v>
      </c>
      <c r="O9" s="29">
        <v>2</v>
      </c>
      <c r="P9" s="26">
        <v>5</v>
      </c>
    </row>
    <row r="10" spans="1:16" x14ac:dyDescent="0.2">
      <c r="A10" s="27" t="s">
        <v>7</v>
      </c>
      <c r="B10" s="28">
        <v>0</v>
      </c>
      <c r="C10" s="29">
        <v>0</v>
      </c>
      <c r="D10" s="25">
        <v>0</v>
      </c>
      <c r="E10" s="28">
        <v>1</v>
      </c>
      <c r="F10" s="29">
        <v>0</v>
      </c>
      <c r="G10" s="25">
        <v>1</v>
      </c>
      <c r="H10" s="28">
        <v>0</v>
      </c>
      <c r="I10" s="29">
        <v>0</v>
      </c>
      <c r="J10" s="26">
        <f t="shared" si="0"/>
        <v>0</v>
      </c>
      <c r="K10" s="28">
        <v>5</v>
      </c>
      <c r="L10" s="29">
        <v>16</v>
      </c>
      <c r="M10" s="25">
        <v>21</v>
      </c>
      <c r="N10" s="28">
        <v>3</v>
      </c>
      <c r="O10" s="29">
        <v>10</v>
      </c>
      <c r="P10" s="26">
        <v>13</v>
      </c>
    </row>
    <row r="11" spans="1:16" x14ac:dyDescent="0.2">
      <c r="A11" s="27" t="s">
        <v>8</v>
      </c>
      <c r="B11" s="28">
        <v>0</v>
      </c>
      <c r="C11" s="29">
        <v>0</v>
      </c>
      <c r="D11" s="25">
        <v>0</v>
      </c>
      <c r="E11" s="28">
        <v>0</v>
      </c>
      <c r="F11" s="29">
        <v>0</v>
      </c>
      <c r="G11" s="25">
        <v>0</v>
      </c>
      <c r="H11" s="28">
        <v>0</v>
      </c>
      <c r="I11" s="29">
        <v>0</v>
      </c>
      <c r="J11" s="26">
        <f t="shared" si="0"/>
        <v>0</v>
      </c>
      <c r="K11" s="28">
        <v>0</v>
      </c>
      <c r="L11" s="29">
        <v>4</v>
      </c>
      <c r="M11" s="25">
        <v>4</v>
      </c>
      <c r="N11" s="28">
        <v>0</v>
      </c>
      <c r="O11" s="29">
        <v>4</v>
      </c>
      <c r="P11" s="26">
        <v>4</v>
      </c>
    </row>
    <row r="12" spans="1:16" x14ac:dyDescent="0.2">
      <c r="A12" s="27" t="s">
        <v>9</v>
      </c>
      <c r="B12" s="28">
        <v>0</v>
      </c>
      <c r="C12" s="29">
        <v>1</v>
      </c>
      <c r="D12" s="25">
        <v>1</v>
      </c>
      <c r="E12" s="28">
        <v>0</v>
      </c>
      <c r="F12" s="29">
        <v>2</v>
      </c>
      <c r="G12" s="25">
        <v>2</v>
      </c>
      <c r="H12" s="28">
        <v>0</v>
      </c>
      <c r="I12" s="29">
        <v>0</v>
      </c>
      <c r="J12" s="26">
        <f t="shared" si="0"/>
        <v>0</v>
      </c>
      <c r="K12" s="28">
        <v>0</v>
      </c>
      <c r="L12" s="29">
        <v>0</v>
      </c>
      <c r="M12" s="25">
        <v>0</v>
      </c>
      <c r="N12" s="28">
        <v>0</v>
      </c>
      <c r="O12" s="29">
        <v>0</v>
      </c>
      <c r="P12" s="26">
        <v>0</v>
      </c>
    </row>
    <row r="13" spans="1:16" x14ac:dyDescent="0.2">
      <c r="A13" s="27" t="s">
        <v>10</v>
      </c>
      <c r="B13" s="28">
        <v>41</v>
      </c>
      <c r="C13" s="29">
        <v>68</v>
      </c>
      <c r="D13" s="25">
        <v>109</v>
      </c>
      <c r="E13" s="28">
        <v>368</v>
      </c>
      <c r="F13" s="29">
        <v>511</v>
      </c>
      <c r="G13" s="25">
        <v>879</v>
      </c>
      <c r="H13" s="28">
        <v>0</v>
      </c>
      <c r="I13" s="29">
        <v>0</v>
      </c>
      <c r="J13" s="26">
        <f t="shared" si="0"/>
        <v>0</v>
      </c>
      <c r="K13" s="28">
        <v>10</v>
      </c>
      <c r="L13" s="29">
        <v>61</v>
      </c>
      <c r="M13" s="25">
        <v>71</v>
      </c>
      <c r="N13" s="28">
        <v>39</v>
      </c>
      <c r="O13" s="29">
        <v>53</v>
      </c>
      <c r="P13" s="26">
        <v>92</v>
      </c>
    </row>
    <row r="14" spans="1:16" x14ac:dyDescent="0.2">
      <c r="A14" s="27" t="s">
        <v>57</v>
      </c>
      <c r="B14" s="28">
        <v>0</v>
      </c>
      <c r="C14" s="29">
        <v>1</v>
      </c>
      <c r="D14" s="25">
        <v>1</v>
      </c>
      <c r="E14" s="28">
        <v>0</v>
      </c>
      <c r="F14" s="29">
        <v>0</v>
      </c>
      <c r="G14" s="25">
        <v>0</v>
      </c>
      <c r="H14" s="28">
        <v>0</v>
      </c>
      <c r="I14" s="29">
        <v>0</v>
      </c>
      <c r="J14" s="26">
        <f t="shared" si="0"/>
        <v>0</v>
      </c>
      <c r="K14" s="28">
        <v>0</v>
      </c>
      <c r="L14" s="29">
        <v>0</v>
      </c>
      <c r="M14" s="25">
        <v>0</v>
      </c>
      <c r="N14" s="28">
        <v>0</v>
      </c>
      <c r="O14" s="29">
        <v>0</v>
      </c>
      <c r="P14" s="26">
        <v>0</v>
      </c>
    </row>
    <row r="15" spans="1:16" x14ac:dyDescent="0.2">
      <c r="A15" s="27" t="s">
        <v>11</v>
      </c>
      <c r="B15" s="28">
        <v>0</v>
      </c>
      <c r="C15" s="29">
        <v>0</v>
      </c>
      <c r="D15" s="25">
        <v>0</v>
      </c>
      <c r="E15" s="28">
        <v>0</v>
      </c>
      <c r="F15" s="29">
        <v>0</v>
      </c>
      <c r="G15" s="25">
        <v>0</v>
      </c>
      <c r="H15" s="28">
        <v>0</v>
      </c>
      <c r="I15" s="29">
        <v>0</v>
      </c>
      <c r="J15" s="26">
        <f t="shared" si="0"/>
        <v>0</v>
      </c>
      <c r="K15" s="28">
        <v>0</v>
      </c>
      <c r="L15" s="29">
        <v>0</v>
      </c>
      <c r="M15" s="25">
        <v>0</v>
      </c>
      <c r="N15" s="28">
        <v>1</v>
      </c>
      <c r="O15" s="29">
        <v>0</v>
      </c>
      <c r="P15" s="26">
        <v>1</v>
      </c>
    </row>
    <row r="16" spans="1:16" x14ac:dyDescent="0.2">
      <c r="A16" s="27" t="s">
        <v>266</v>
      </c>
      <c r="B16" s="28">
        <v>0</v>
      </c>
      <c r="C16" s="29">
        <v>0</v>
      </c>
      <c r="D16" s="25">
        <v>0</v>
      </c>
      <c r="E16" s="28">
        <v>0</v>
      </c>
      <c r="F16" s="29">
        <v>0</v>
      </c>
      <c r="G16" s="25">
        <v>0</v>
      </c>
      <c r="H16" s="28">
        <v>0</v>
      </c>
      <c r="I16" s="29">
        <v>0</v>
      </c>
      <c r="J16" s="26">
        <f t="shared" si="0"/>
        <v>0</v>
      </c>
      <c r="K16" s="28">
        <v>0</v>
      </c>
      <c r="L16" s="29">
        <v>1</v>
      </c>
      <c r="M16" s="25">
        <v>1</v>
      </c>
      <c r="N16" s="28">
        <v>0</v>
      </c>
      <c r="O16" s="29">
        <v>0</v>
      </c>
      <c r="P16" s="26">
        <v>0</v>
      </c>
    </row>
    <row r="17" spans="1:16" x14ac:dyDescent="0.2">
      <c r="A17" s="27" t="s">
        <v>12</v>
      </c>
      <c r="B17" s="28">
        <v>0</v>
      </c>
      <c r="C17" s="29">
        <v>0</v>
      </c>
      <c r="D17" s="25">
        <v>0</v>
      </c>
      <c r="E17" s="28">
        <v>0</v>
      </c>
      <c r="F17" s="29">
        <v>0</v>
      </c>
      <c r="G17" s="25">
        <v>0</v>
      </c>
      <c r="H17" s="28">
        <v>0</v>
      </c>
      <c r="I17" s="29">
        <v>0</v>
      </c>
      <c r="J17" s="26">
        <f t="shared" si="0"/>
        <v>0</v>
      </c>
      <c r="K17" s="28">
        <v>0</v>
      </c>
      <c r="L17" s="29">
        <v>1</v>
      </c>
      <c r="M17" s="25">
        <v>1</v>
      </c>
      <c r="N17" s="28">
        <v>8</v>
      </c>
      <c r="O17" s="29">
        <v>11</v>
      </c>
      <c r="P17" s="26">
        <v>19</v>
      </c>
    </row>
    <row r="18" spans="1:16" x14ac:dyDescent="0.2">
      <c r="A18" s="27" t="s">
        <v>13</v>
      </c>
      <c r="B18" s="28">
        <v>0</v>
      </c>
      <c r="C18" s="29">
        <v>0</v>
      </c>
      <c r="D18" s="25">
        <v>0</v>
      </c>
      <c r="E18" s="28">
        <v>0</v>
      </c>
      <c r="F18" s="29">
        <v>0</v>
      </c>
      <c r="G18" s="25">
        <v>0</v>
      </c>
      <c r="H18" s="28">
        <v>0</v>
      </c>
      <c r="I18" s="29">
        <v>0</v>
      </c>
      <c r="J18" s="26">
        <f t="shared" si="0"/>
        <v>0</v>
      </c>
      <c r="K18" s="28">
        <v>0</v>
      </c>
      <c r="L18" s="29">
        <v>1</v>
      </c>
      <c r="M18" s="25">
        <v>1</v>
      </c>
      <c r="N18" s="28">
        <v>0</v>
      </c>
      <c r="O18" s="29">
        <v>0</v>
      </c>
      <c r="P18" s="26">
        <v>0</v>
      </c>
    </row>
    <row r="19" spans="1:16" x14ac:dyDescent="0.2">
      <c r="A19" s="27" t="s">
        <v>192</v>
      </c>
      <c r="B19" s="28">
        <v>0</v>
      </c>
      <c r="C19" s="29">
        <v>0</v>
      </c>
      <c r="D19" s="25">
        <v>0</v>
      </c>
      <c r="E19" s="28">
        <v>0</v>
      </c>
      <c r="F19" s="29">
        <v>0</v>
      </c>
      <c r="G19" s="25">
        <v>0</v>
      </c>
      <c r="H19" s="28">
        <v>0</v>
      </c>
      <c r="I19" s="29">
        <v>0</v>
      </c>
      <c r="J19" s="26">
        <f t="shared" si="0"/>
        <v>0</v>
      </c>
      <c r="K19" s="28">
        <v>0</v>
      </c>
      <c r="L19" s="29">
        <v>0</v>
      </c>
      <c r="M19" s="25">
        <v>0</v>
      </c>
      <c r="N19" s="28">
        <v>1</v>
      </c>
      <c r="O19" s="29">
        <v>4</v>
      </c>
      <c r="P19" s="26">
        <v>5</v>
      </c>
    </row>
    <row r="20" spans="1:16" x14ac:dyDescent="0.2">
      <c r="A20" s="27" t="s">
        <v>78</v>
      </c>
      <c r="B20" s="28">
        <v>0</v>
      </c>
      <c r="C20" s="29">
        <v>0</v>
      </c>
      <c r="D20" s="25">
        <v>0</v>
      </c>
      <c r="E20" s="28">
        <v>0</v>
      </c>
      <c r="F20" s="29">
        <v>0</v>
      </c>
      <c r="G20" s="25">
        <v>0</v>
      </c>
      <c r="H20" s="28">
        <v>0</v>
      </c>
      <c r="I20" s="29">
        <v>0</v>
      </c>
      <c r="J20" s="26">
        <f t="shared" si="0"/>
        <v>0</v>
      </c>
      <c r="K20" s="28">
        <v>0</v>
      </c>
      <c r="L20" s="29">
        <v>1</v>
      </c>
      <c r="M20" s="25">
        <v>1</v>
      </c>
      <c r="N20" s="28">
        <v>3</v>
      </c>
      <c r="O20" s="29">
        <v>5</v>
      </c>
      <c r="P20" s="26">
        <v>8</v>
      </c>
    </row>
    <row r="21" spans="1:16" x14ac:dyDescent="0.2">
      <c r="A21" s="27" t="s">
        <v>14</v>
      </c>
      <c r="B21" s="28">
        <v>0</v>
      </c>
      <c r="C21" s="29">
        <v>1</v>
      </c>
      <c r="D21" s="25">
        <v>1</v>
      </c>
      <c r="E21" s="28">
        <v>0</v>
      </c>
      <c r="F21" s="29">
        <v>0</v>
      </c>
      <c r="G21" s="25">
        <v>0</v>
      </c>
      <c r="H21" s="28">
        <v>0</v>
      </c>
      <c r="I21" s="29">
        <v>0</v>
      </c>
      <c r="J21" s="26">
        <f t="shared" si="0"/>
        <v>0</v>
      </c>
      <c r="K21" s="28">
        <v>1</v>
      </c>
      <c r="L21" s="29">
        <v>19</v>
      </c>
      <c r="M21" s="25">
        <v>20</v>
      </c>
      <c r="N21" s="28">
        <v>1</v>
      </c>
      <c r="O21" s="29">
        <v>39</v>
      </c>
      <c r="P21" s="26">
        <v>40</v>
      </c>
    </row>
    <row r="22" spans="1:16" x14ac:dyDescent="0.2">
      <c r="A22" s="27" t="s">
        <v>137</v>
      </c>
      <c r="B22" s="28">
        <v>0</v>
      </c>
      <c r="C22" s="29">
        <v>0</v>
      </c>
      <c r="D22" s="25">
        <v>0</v>
      </c>
      <c r="E22" s="28">
        <v>0</v>
      </c>
      <c r="F22" s="29">
        <v>1</v>
      </c>
      <c r="G22" s="25">
        <v>1</v>
      </c>
      <c r="H22" s="28">
        <v>0</v>
      </c>
      <c r="I22" s="29">
        <v>0</v>
      </c>
      <c r="J22" s="26">
        <f t="shared" si="0"/>
        <v>0</v>
      </c>
      <c r="K22" s="28">
        <v>0</v>
      </c>
      <c r="L22" s="29">
        <v>0</v>
      </c>
      <c r="M22" s="25">
        <v>0</v>
      </c>
      <c r="N22" s="28">
        <v>0</v>
      </c>
      <c r="O22" s="29">
        <v>0</v>
      </c>
      <c r="P22" s="26">
        <v>0</v>
      </c>
    </row>
    <row r="23" spans="1:16" x14ac:dyDescent="0.2">
      <c r="A23" s="27" t="s">
        <v>15</v>
      </c>
      <c r="B23" s="28">
        <v>0</v>
      </c>
      <c r="C23" s="29">
        <v>1</v>
      </c>
      <c r="D23" s="25">
        <v>1</v>
      </c>
      <c r="E23" s="28">
        <v>0</v>
      </c>
      <c r="F23" s="29">
        <v>13</v>
      </c>
      <c r="G23" s="25">
        <v>13</v>
      </c>
      <c r="H23" s="28">
        <v>0</v>
      </c>
      <c r="I23" s="29">
        <v>0</v>
      </c>
      <c r="J23" s="26">
        <f t="shared" si="0"/>
        <v>0</v>
      </c>
      <c r="K23" s="28">
        <v>0</v>
      </c>
      <c r="L23" s="29">
        <v>0</v>
      </c>
      <c r="M23" s="25">
        <v>0</v>
      </c>
      <c r="N23" s="28">
        <v>17</v>
      </c>
      <c r="O23" s="29">
        <v>51</v>
      </c>
      <c r="P23" s="26">
        <v>68</v>
      </c>
    </row>
    <row r="24" spans="1:16" x14ac:dyDescent="0.2">
      <c r="A24" s="27" t="s">
        <v>16</v>
      </c>
      <c r="B24" s="28">
        <v>1</v>
      </c>
      <c r="C24" s="29">
        <v>0</v>
      </c>
      <c r="D24" s="25">
        <v>1</v>
      </c>
      <c r="E24" s="28">
        <v>9</v>
      </c>
      <c r="F24" s="29">
        <v>49</v>
      </c>
      <c r="G24" s="25">
        <v>58</v>
      </c>
      <c r="H24" s="28">
        <v>0</v>
      </c>
      <c r="I24" s="29">
        <v>0</v>
      </c>
      <c r="J24" s="26">
        <f t="shared" si="0"/>
        <v>0</v>
      </c>
      <c r="K24" s="28">
        <v>0</v>
      </c>
      <c r="L24" s="29">
        <v>1</v>
      </c>
      <c r="M24" s="25">
        <v>1</v>
      </c>
      <c r="N24" s="28">
        <v>27</v>
      </c>
      <c r="O24" s="29">
        <v>99</v>
      </c>
      <c r="P24" s="26">
        <v>126</v>
      </c>
    </row>
    <row r="25" spans="1:16" x14ac:dyDescent="0.2">
      <c r="A25" s="27" t="s">
        <v>55</v>
      </c>
      <c r="B25" s="28">
        <v>0</v>
      </c>
      <c r="C25" s="29">
        <v>0</v>
      </c>
      <c r="D25" s="25">
        <v>0</v>
      </c>
      <c r="E25" s="28">
        <v>0</v>
      </c>
      <c r="F25" s="29">
        <v>0</v>
      </c>
      <c r="G25" s="25">
        <v>0</v>
      </c>
      <c r="H25" s="28">
        <v>0</v>
      </c>
      <c r="I25" s="29">
        <v>0</v>
      </c>
      <c r="J25" s="26">
        <f t="shared" si="0"/>
        <v>0</v>
      </c>
      <c r="K25" s="28">
        <v>2</v>
      </c>
      <c r="L25" s="29">
        <v>0</v>
      </c>
      <c r="M25" s="25">
        <v>2</v>
      </c>
      <c r="N25" s="28">
        <v>1</v>
      </c>
      <c r="O25" s="29">
        <v>2</v>
      </c>
      <c r="P25" s="26">
        <v>3</v>
      </c>
    </row>
    <row r="26" spans="1:16" x14ac:dyDescent="0.2">
      <c r="A26" s="27" t="s">
        <v>138</v>
      </c>
      <c r="B26" s="28">
        <v>0</v>
      </c>
      <c r="C26" s="29">
        <v>0</v>
      </c>
      <c r="D26" s="25">
        <v>0</v>
      </c>
      <c r="E26" s="28">
        <v>0</v>
      </c>
      <c r="F26" s="29">
        <v>0</v>
      </c>
      <c r="G26" s="25">
        <v>0</v>
      </c>
      <c r="H26" s="28">
        <v>0</v>
      </c>
      <c r="I26" s="29">
        <v>0</v>
      </c>
      <c r="J26" s="26">
        <f t="shared" si="0"/>
        <v>0</v>
      </c>
      <c r="K26" s="28">
        <v>0</v>
      </c>
      <c r="L26" s="29">
        <v>1</v>
      </c>
      <c r="M26" s="25">
        <v>1</v>
      </c>
      <c r="N26" s="28">
        <v>0</v>
      </c>
      <c r="O26" s="29">
        <v>2</v>
      </c>
      <c r="P26" s="26">
        <v>2</v>
      </c>
    </row>
    <row r="27" spans="1:16" x14ac:dyDescent="0.2">
      <c r="A27" s="27" t="s">
        <v>17</v>
      </c>
      <c r="B27" s="28">
        <v>0</v>
      </c>
      <c r="C27" s="29">
        <v>0</v>
      </c>
      <c r="D27" s="25">
        <v>0</v>
      </c>
      <c r="E27" s="28">
        <v>0</v>
      </c>
      <c r="F27" s="29">
        <v>0</v>
      </c>
      <c r="G27" s="25">
        <v>0</v>
      </c>
      <c r="H27" s="28">
        <v>0</v>
      </c>
      <c r="I27" s="29">
        <v>0</v>
      </c>
      <c r="J27" s="26">
        <f t="shared" si="0"/>
        <v>0</v>
      </c>
      <c r="K27" s="28">
        <v>0</v>
      </c>
      <c r="L27" s="29">
        <v>0</v>
      </c>
      <c r="M27" s="25">
        <v>0</v>
      </c>
      <c r="N27" s="28">
        <v>0</v>
      </c>
      <c r="O27" s="29">
        <v>1</v>
      </c>
      <c r="P27" s="26">
        <v>1</v>
      </c>
    </row>
    <row r="28" spans="1:16" x14ac:dyDescent="0.2">
      <c r="A28" s="27" t="s">
        <v>18</v>
      </c>
      <c r="B28" s="28">
        <v>0</v>
      </c>
      <c r="C28" s="29">
        <v>0</v>
      </c>
      <c r="D28" s="25">
        <v>0</v>
      </c>
      <c r="E28" s="28">
        <v>0</v>
      </c>
      <c r="F28" s="29">
        <v>1</v>
      </c>
      <c r="G28" s="25">
        <v>1</v>
      </c>
      <c r="H28" s="28">
        <v>0</v>
      </c>
      <c r="I28" s="29">
        <v>0</v>
      </c>
      <c r="J28" s="26">
        <f t="shared" si="0"/>
        <v>0</v>
      </c>
      <c r="K28" s="28">
        <v>11</v>
      </c>
      <c r="L28" s="29">
        <v>21</v>
      </c>
      <c r="M28" s="25">
        <v>32</v>
      </c>
      <c r="N28" s="28">
        <v>4</v>
      </c>
      <c r="O28" s="29">
        <v>12</v>
      </c>
      <c r="P28" s="26">
        <v>16</v>
      </c>
    </row>
    <row r="29" spans="1:16" x14ac:dyDescent="0.2">
      <c r="A29" s="27" t="s">
        <v>124</v>
      </c>
      <c r="B29" s="28">
        <v>0</v>
      </c>
      <c r="C29" s="29">
        <v>0</v>
      </c>
      <c r="D29" s="25">
        <v>0</v>
      </c>
      <c r="E29" s="28">
        <v>0</v>
      </c>
      <c r="F29" s="29">
        <v>0</v>
      </c>
      <c r="G29" s="25">
        <v>0</v>
      </c>
      <c r="H29" s="28">
        <v>0</v>
      </c>
      <c r="I29" s="29">
        <v>0</v>
      </c>
      <c r="J29" s="26">
        <f t="shared" si="0"/>
        <v>0</v>
      </c>
      <c r="K29" s="28">
        <v>0</v>
      </c>
      <c r="L29" s="29">
        <v>3</v>
      </c>
      <c r="M29" s="25">
        <v>3</v>
      </c>
      <c r="N29" s="28">
        <v>9</v>
      </c>
      <c r="O29" s="29">
        <v>17</v>
      </c>
      <c r="P29" s="26">
        <v>26</v>
      </c>
    </row>
    <row r="30" spans="1:16" x14ac:dyDescent="0.2">
      <c r="A30" s="27" t="s">
        <v>166</v>
      </c>
      <c r="B30" s="28">
        <v>0</v>
      </c>
      <c r="C30" s="29">
        <v>0</v>
      </c>
      <c r="D30" s="25">
        <v>0</v>
      </c>
      <c r="E30" s="28">
        <v>0</v>
      </c>
      <c r="F30" s="29">
        <v>0</v>
      </c>
      <c r="G30" s="25">
        <v>0</v>
      </c>
      <c r="H30" s="28">
        <v>0</v>
      </c>
      <c r="I30" s="29">
        <v>0</v>
      </c>
      <c r="J30" s="26">
        <f t="shared" si="0"/>
        <v>0</v>
      </c>
      <c r="K30" s="28">
        <v>0</v>
      </c>
      <c r="L30" s="29">
        <v>0</v>
      </c>
      <c r="M30" s="25">
        <v>0</v>
      </c>
      <c r="N30" s="28">
        <v>0</v>
      </c>
      <c r="O30" s="29">
        <v>1</v>
      </c>
      <c r="P30" s="26">
        <v>1</v>
      </c>
    </row>
    <row r="31" spans="1:16" x14ac:dyDescent="0.2">
      <c r="A31" s="27" t="s">
        <v>19</v>
      </c>
      <c r="B31" s="28">
        <v>0</v>
      </c>
      <c r="C31" s="29">
        <v>0</v>
      </c>
      <c r="D31" s="25">
        <v>0</v>
      </c>
      <c r="E31" s="28">
        <v>0</v>
      </c>
      <c r="F31" s="29">
        <v>0</v>
      </c>
      <c r="G31" s="25">
        <v>0</v>
      </c>
      <c r="H31" s="28">
        <v>0</v>
      </c>
      <c r="I31" s="29">
        <v>0</v>
      </c>
      <c r="J31" s="26">
        <f t="shared" si="0"/>
        <v>0</v>
      </c>
      <c r="K31" s="28">
        <v>0</v>
      </c>
      <c r="L31" s="29">
        <v>25</v>
      </c>
      <c r="M31" s="25">
        <v>25</v>
      </c>
      <c r="N31" s="28">
        <v>0</v>
      </c>
      <c r="O31" s="29">
        <v>58</v>
      </c>
      <c r="P31" s="26">
        <v>58</v>
      </c>
    </row>
    <row r="32" spans="1:16" x14ac:dyDescent="0.2">
      <c r="A32" s="27" t="s">
        <v>20</v>
      </c>
      <c r="B32" s="28">
        <v>0</v>
      </c>
      <c r="C32" s="29">
        <v>0</v>
      </c>
      <c r="D32" s="25">
        <v>0</v>
      </c>
      <c r="E32" s="28">
        <v>0</v>
      </c>
      <c r="F32" s="29">
        <v>0</v>
      </c>
      <c r="G32" s="25">
        <v>0</v>
      </c>
      <c r="H32" s="28">
        <v>0</v>
      </c>
      <c r="I32" s="29">
        <v>0</v>
      </c>
      <c r="J32" s="26">
        <f t="shared" si="0"/>
        <v>0</v>
      </c>
      <c r="K32" s="28">
        <v>2</v>
      </c>
      <c r="L32" s="29">
        <v>10</v>
      </c>
      <c r="M32" s="25">
        <v>12</v>
      </c>
      <c r="N32" s="28">
        <v>8</v>
      </c>
      <c r="O32" s="29">
        <v>20</v>
      </c>
      <c r="P32" s="26">
        <v>28</v>
      </c>
    </row>
    <row r="33" spans="1:16" x14ac:dyDescent="0.2">
      <c r="A33" s="27" t="s">
        <v>21</v>
      </c>
      <c r="B33" s="28">
        <v>2</v>
      </c>
      <c r="C33" s="29">
        <v>7</v>
      </c>
      <c r="D33" s="25">
        <v>9</v>
      </c>
      <c r="E33" s="28">
        <v>0</v>
      </c>
      <c r="F33" s="29">
        <v>0</v>
      </c>
      <c r="G33" s="25">
        <v>0</v>
      </c>
      <c r="H33" s="28">
        <v>0</v>
      </c>
      <c r="I33" s="29">
        <v>0</v>
      </c>
      <c r="J33" s="26">
        <f t="shared" si="0"/>
        <v>0</v>
      </c>
      <c r="K33" s="28">
        <v>0</v>
      </c>
      <c r="L33" s="29">
        <v>5</v>
      </c>
      <c r="M33" s="25">
        <v>5</v>
      </c>
      <c r="N33" s="28">
        <v>2</v>
      </c>
      <c r="O33" s="29">
        <v>11</v>
      </c>
      <c r="P33" s="26">
        <v>13</v>
      </c>
    </row>
    <row r="34" spans="1:16" x14ac:dyDescent="0.2">
      <c r="A34" s="27" t="s">
        <v>169</v>
      </c>
      <c r="B34" s="28">
        <v>0</v>
      </c>
      <c r="C34" s="29">
        <v>0</v>
      </c>
      <c r="D34" s="25">
        <v>0</v>
      </c>
      <c r="E34" s="28">
        <v>0</v>
      </c>
      <c r="F34" s="29">
        <v>0</v>
      </c>
      <c r="G34" s="25">
        <v>0</v>
      </c>
      <c r="H34" s="28">
        <v>0</v>
      </c>
      <c r="I34" s="29">
        <v>0</v>
      </c>
      <c r="J34" s="26">
        <f t="shared" si="0"/>
        <v>0</v>
      </c>
      <c r="K34" s="28">
        <v>0</v>
      </c>
      <c r="L34" s="29">
        <v>1</v>
      </c>
      <c r="M34" s="25">
        <v>1</v>
      </c>
      <c r="N34" s="28">
        <v>0</v>
      </c>
      <c r="O34" s="29">
        <v>0</v>
      </c>
      <c r="P34" s="26">
        <v>0</v>
      </c>
    </row>
    <row r="35" spans="1:16" x14ac:dyDescent="0.2">
      <c r="A35" s="27" t="s">
        <v>140</v>
      </c>
      <c r="B35" s="28">
        <v>0</v>
      </c>
      <c r="C35" s="29">
        <v>0</v>
      </c>
      <c r="D35" s="25">
        <v>0</v>
      </c>
      <c r="E35" s="28">
        <v>0</v>
      </c>
      <c r="F35" s="29">
        <v>0</v>
      </c>
      <c r="G35" s="25">
        <v>0</v>
      </c>
      <c r="H35" s="28">
        <v>0</v>
      </c>
      <c r="I35" s="29">
        <v>0</v>
      </c>
      <c r="J35" s="26">
        <f t="shared" si="0"/>
        <v>0</v>
      </c>
      <c r="K35" s="28">
        <v>0</v>
      </c>
      <c r="L35" s="29">
        <v>0</v>
      </c>
      <c r="M35" s="25">
        <v>0</v>
      </c>
      <c r="N35" s="28">
        <v>0</v>
      </c>
      <c r="O35" s="29">
        <v>1</v>
      </c>
      <c r="P35" s="26">
        <v>1</v>
      </c>
    </row>
    <row r="36" spans="1:16" x14ac:dyDescent="0.2">
      <c r="A36" s="27" t="s">
        <v>58</v>
      </c>
      <c r="B36" s="28">
        <v>1</v>
      </c>
      <c r="C36" s="29">
        <v>0</v>
      </c>
      <c r="D36" s="25">
        <v>1</v>
      </c>
      <c r="E36" s="28">
        <v>0</v>
      </c>
      <c r="F36" s="29">
        <v>7</v>
      </c>
      <c r="G36" s="25">
        <v>7</v>
      </c>
      <c r="H36" s="28">
        <v>0</v>
      </c>
      <c r="I36" s="29">
        <v>0</v>
      </c>
      <c r="J36" s="26">
        <f t="shared" si="0"/>
        <v>0</v>
      </c>
      <c r="K36" s="28">
        <v>0</v>
      </c>
      <c r="L36" s="29">
        <v>0</v>
      </c>
      <c r="M36" s="25">
        <v>0</v>
      </c>
      <c r="N36" s="28">
        <v>1</v>
      </c>
      <c r="O36" s="29">
        <v>11</v>
      </c>
      <c r="P36" s="26">
        <v>12</v>
      </c>
    </row>
    <row r="37" spans="1:16" x14ac:dyDescent="0.2">
      <c r="A37" s="27" t="s">
        <v>22</v>
      </c>
      <c r="B37" s="28">
        <v>1</v>
      </c>
      <c r="C37" s="29">
        <v>0</v>
      </c>
      <c r="D37" s="25">
        <v>1</v>
      </c>
      <c r="E37" s="28">
        <v>0</v>
      </c>
      <c r="F37" s="29">
        <v>0</v>
      </c>
      <c r="G37" s="25">
        <v>0</v>
      </c>
      <c r="H37" s="28">
        <v>0</v>
      </c>
      <c r="I37" s="29">
        <v>0</v>
      </c>
      <c r="J37" s="26">
        <f t="shared" si="0"/>
        <v>0</v>
      </c>
      <c r="K37" s="28">
        <v>3</v>
      </c>
      <c r="L37" s="29">
        <v>2</v>
      </c>
      <c r="M37" s="25">
        <v>5</v>
      </c>
      <c r="N37" s="28">
        <v>0</v>
      </c>
      <c r="O37" s="29">
        <v>1</v>
      </c>
      <c r="P37" s="26">
        <v>1</v>
      </c>
    </row>
    <row r="38" spans="1:16" x14ac:dyDescent="0.2">
      <c r="A38" s="27" t="s">
        <v>23</v>
      </c>
      <c r="B38" s="28">
        <v>0</v>
      </c>
      <c r="C38" s="29">
        <v>0</v>
      </c>
      <c r="D38" s="25">
        <v>0</v>
      </c>
      <c r="E38" s="28">
        <v>0</v>
      </c>
      <c r="F38" s="29">
        <v>1</v>
      </c>
      <c r="G38" s="25">
        <v>1</v>
      </c>
      <c r="H38" s="28">
        <v>0</v>
      </c>
      <c r="I38" s="29">
        <v>0</v>
      </c>
      <c r="J38" s="26">
        <f t="shared" ref="J38:J81" si="1">SUM(H38:I38)</f>
        <v>0</v>
      </c>
      <c r="K38" s="28">
        <v>2</v>
      </c>
      <c r="L38" s="29">
        <v>3</v>
      </c>
      <c r="M38" s="25">
        <v>5</v>
      </c>
      <c r="N38" s="28">
        <v>7</v>
      </c>
      <c r="O38" s="29">
        <v>11</v>
      </c>
      <c r="P38" s="26">
        <v>18</v>
      </c>
    </row>
    <row r="39" spans="1:16" x14ac:dyDescent="0.2">
      <c r="A39" s="27" t="s">
        <v>24</v>
      </c>
      <c r="B39" s="28">
        <v>0</v>
      </c>
      <c r="C39" s="29">
        <v>0</v>
      </c>
      <c r="D39" s="25">
        <v>0</v>
      </c>
      <c r="E39" s="28">
        <v>0</v>
      </c>
      <c r="F39" s="29">
        <v>1</v>
      </c>
      <c r="G39" s="25">
        <v>1</v>
      </c>
      <c r="H39" s="28">
        <v>0</v>
      </c>
      <c r="I39" s="29">
        <v>0</v>
      </c>
      <c r="J39" s="26">
        <f t="shared" si="1"/>
        <v>0</v>
      </c>
      <c r="K39" s="28">
        <v>2</v>
      </c>
      <c r="L39" s="29">
        <v>1</v>
      </c>
      <c r="M39" s="25">
        <v>3</v>
      </c>
      <c r="N39" s="28">
        <v>5</v>
      </c>
      <c r="O39" s="29">
        <v>2</v>
      </c>
      <c r="P39" s="26">
        <v>7</v>
      </c>
    </row>
    <row r="40" spans="1:16" x14ac:dyDescent="0.2">
      <c r="A40" s="27" t="s">
        <v>143</v>
      </c>
      <c r="B40" s="28">
        <v>0</v>
      </c>
      <c r="C40" s="29">
        <v>0</v>
      </c>
      <c r="D40" s="25">
        <v>0</v>
      </c>
      <c r="E40" s="28">
        <v>0</v>
      </c>
      <c r="F40" s="29">
        <v>0</v>
      </c>
      <c r="G40" s="25">
        <v>0</v>
      </c>
      <c r="H40" s="28">
        <v>0</v>
      </c>
      <c r="I40" s="29">
        <v>0</v>
      </c>
      <c r="J40" s="26">
        <f t="shared" si="1"/>
        <v>0</v>
      </c>
      <c r="K40" s="28">
        <v>0</v>
      </c>
      <c r="L40" s="29">
        <v>0</v>
      </c>
      <c r="M40" s="25">
        <v>0</v>
      </c>
      <c r="N40" s="28">
        <v>0</v>
      </c>
      <c r="O40" s="29">
        <v>2</v>
      </c>
      <c r="P40" s="26">
        <v>2</v>
      </c>
    </row>
    <row r="41" spans="1:16" x14ac:dyDescent="0.2">
      <c r="A41" s="27" t="s">
        <v>25</v>
      </c>
      <c r="B41" s="28">
        <v>0</v>
      </c>
      <c r="C41" s="29">
        <v>0</v>
      </c>
      <c r="D41" s="25">
        <v>0</v>
      </c>
      <c r="E41" s="28">
        <v>0</v>
      </c>
      <c r="F41" s="29">
        <v>0</v>
      </c>
      <c r="G41" s="25">
        <v>0</v>
      </c>
      <c r="H41" s="28">
        <v>0</v>
      </c>
      <c r="I41" s="29">
        <v>0</v>
      </c>
      <c r="J41" s="26">
        <f t="shared" si="1"/>
        <v>0</v>
      </c>
      <c r="K41" s="28">
        <v>1</v>
      </c>
      <c r="L41" s="29">
        <v>0</v>
      </c>
      <c r="M41" s="25">
        <v>1</v>
      </c>
      <c r="N41" s="28">
        <v>0</v>
      </c>
      <c r="O41" s="29">
        <v>2</v>
      </c>
      <c r="P41" s="26">
        <v>2</v>
      </c>
    </row>
    <row r="42" spans="1:16" x14ac:dyDescent="0.2">
      <c r="A42" s="27" t="s">
        <v>144</v>
      </c>
      <c r="B42" s="28">
        <v>0</v>
      </c>
      <c r="C42" s="29">
        <v>0</v>
      </c>
      <c r="D42" s="25">
        <v>0</v>
      </c>
      <c r="E42" s="28">
        <v>3</v>
      </c>
      <c r="F42" s="29">
        <v>0</v>
      </c>
      <c r="G42" s="25">
        <v>3</v>
      </c>
      <c r="H42" s="28">
        <v>0</v>
      </c>
      <c r="I42" s="29">
        <v>0</v>
      </c>
      <c r="J42" s="26">
        <f t="shared" si="1"/>
        <v>0</v>
      </c>
      <c r="K42" s="28">
        <v>2</v>
      </c>
      <c r="L42" s="29">
        <v>2</v>
      </c>
      <c r="M42" s="25">
        <v>4</v>
      </c>
      <c r="N42" s="28">
        <v>0</v>
      </c>
      <c r="O42" s="29">
        <v>7</v>
      </c>
      <c r="P42" s="26">
        <v>7</v>
      </c>
    </row>
    <row r="43" spans="1:16" x14ac:dyDescent="0.2">
      <c r="A43" s="27" t="s">
        <v>26</v>
      </c>
      <c r="B43" s="28">
        <v>0</v>
      </c>
      <c r="C43" s="29">
        <v>0</v>
      </c>
      <c r="D43" s="25">
        <v>0</v>
      </c>
      <c r="E43" s="28">
        <v>0</v>
      </c>
      <c r="F43" s="29">
        <v>1</v>
      </c>
      <c r="G43" s="25">
        <v>1</v>
      </c>
      <c r="H43" s="28">
        <v>0</v>
      </c>
      <c r="I43" s="29">
        <v>0</v>
      </c>
      <c r="J43" s="26">
        <f t="shared" si="1"/>
        <v>0</v>
      </c>
      <c r="K43" s="28">
        <v>0</v>
      </c>
      <c r="L43" s="29">
        <v>0</v>
      </c>
      <c r="M43" s="25">
        <v>0</v>
      </c>
      <c r="N43" s="28">
        <v>5</v>
      </c>
      <c r="O43" s="29">
        <v>7</v>
      </c>
      <c r="P43" s="26">
        <v>12</v>
      </c>
    </row>
    <row r="44" spans="1:16" x14ac:dyDescent="0.2">
      <c r="A44" s="27" t="s">
        <v>27</v>
      </c>
      <c r="B44" s="28">
        <v>0</v>
      </c>
      <c r="C44" s="29">
        <v>0</v>
      </c>
      <c r="D44" s="25">
        <v>0</v>
      </c>
      <c r="E44" s="28">
        <v>0</v>
      </c>
      <c r="F44" s="29">
        <v>0</v>
      </c>
      <c r="G44" s="25">
        <v>0</v>
      </c>
      <c r="H44" s="28">
        <v>0</v>
      </c>
      <c r="I44" s="29">
        <v>0</v>
      </c>
      <c r="J44" s="26">
        <f t="shared" si="1"/>
        <v>0</v>
      </c>
      <c r="K44" s="28">
        <v>0</v>
      </c>
      <c r="L44" s="29">
        <v>0</v>
      </c>
      <c r="M44" s="25">
        <v>0</v>
      </c>
      <c r="N44" s="28">
        <v>0</v>
      </c>
      <c r="O44" s="29">
        <v>1</v>
      </c>
      <c r="P44" s="26">
        <v>1</v>
      </c>
    </row>
    <row r="45" spans="1:16" x14ac:dyDescent="0.2">
      <c r="A45" s="27" t="s">
        <v>28</v>
      </c>
      <c r="B45" s="28">
        <v>0</v>
      </c>
      <c r="C45" s="29">
        <v>0</v>
      </c>
      <c r="D45" s="25">
        <v>0</v>
      </c>
      <c r="E45" s="28">
        <v>0</v>
      </c>
      <c r="F45" s="29">
        <v>0</v>
      </c>
      <c r="G45" s="25">
        <v>0</v>
      </c>
      <c r="H45" s="28">
        <v>0</v>
      </c>
      <c r="I45" s="29">
        <v>0</v>
      </c>
      <c r="J45" s="26">
        <f t="shared" si="1"/>
        <v>0</v>
      </c>
      <c r="K45" s="28">
        <v>0</v>
      </c>
      <c r="L45" s="29">
        <v>0</v>
      </c>
      <c r="M45" s="25">
        <v>0</v>
      </c>
      <c r="N45" s="28">
        <v>3</v>
      </c>
      <c r="O45" s="29">
        <v>3</v>
      </c>
      <c r="P45" s="26">
        <v>6</v>
      </c>
    </row>
    <row r="46" spans="1:16" x14ac:dyDescent="0.2">
      <c r="A46" s="27" t="s">
        <v>60</v>
      </c>
      <c r="B46" s="28">
        <v>0</v>
      </c>
      <c r="C46" s="29">
        <v>0</v>
      </c>
      <c r="D46" s="25">
        <v>0</v>
      </c>
      <c r="E46" s="28">
        <v>0</v>
      </c>
      <c r="F46" s="29">
        <v>0</v>
      </c>
      <c r="G46" s="25">
        <v>0</v>
      </c>
      <c r="H46" s="28">
        <v>0</v>
      </c>
      <c r="I46" s="29">
        <v>0</v>
      </c>
      <c r="J46" s="26">
        <f t="shared" si="1"/>
        <v>0</v>
      </c>
      <c r="K46" s="28">
        <v>0</v>
      </c>
      <c r="L46" s="29">
        <v>0</v>
      </c>
      <c r="M46" s="25">
        <v>0</v>
      </c>
      <c r="N46" s="28">
        <v>0</v>
      </c>
      <c r="O46" s="29">
        <v>1</v>
      </c>
      <c r="P46" s="26">
        <v>1</v>
      </c>
    </row>
    <row r="47" spans="1:16" x14ac:dyDescent="0.2">
      <c r="A47" s="27" t="s">
        <v>29</v>
      </c>
      <c r="B47" s="28">
        <v>0</v>
      </c>
      <c r="C47" s="29">
        <v>0</v>
      </c>
      <c r="D47" s="25">
        <v>0</v>
      </c>
      <c r="E47" s="28">
        <v>3</v>
      </c>
      <c r="F47" s="29">
        <v>3</v>
      </c>
      <c r="G47" s="25">
        <v>6</v>
      </c>
      <c r="H47" s="28">
        <v>0</v>
      </c>
      <c r="I47" s="29">
        <v>0</v>
      </c>
      <c r="J47" s="26">
        <f t="shared" si="1"/>
        <v>0</v>
      </c>
      <c r="K47" s="28">
        <v>0</v>
      </c>
      <c r="L47" s="29">
        <v>0</v>
      </c>
      <c r="M47" s="25">
        <v>0</v>
      </c>
      <c r="N47" s="28">
        <v>1</v>
      </c>
      <c r="O47" s="29">
        <v>1</v>
      </c>
      <c r="P47" s="26">
        <v>2</v>
      </c>
    </row>
    <row r="48" spans="1:16" x14ac:dyDescent="0.2">
      <c r="A48" s="27" t="s">
        <v>233</v>
      </c>
      <c r="B48" s="28">
        <v>0</v>
      </c>
      <c r="C48" s="29">
        <v>0</v>
      </c>
      <c r="D48" s="25">
        <v>0</v>
      </c>
      <c r="E48" s="28">
        <v>0</v>
      </c>
      <c r="F48" s="29">
        <v>0</v>
      </c>
      <c r="G48" s="25">
        <v>0</v>
      </c>
      <c r="H48" s="28">
        <v>0</v>
      </c>
      <c r="I48" s="29">
        <v>0</v>
      </c>
      <c r="J48" s="26">
        <f t="shared" si="1"/>
        <v>0</v>
      </c>
      <c r="K48" s="28">
        <v>0</v>
      </c>
      <c r="L48" s="29">
        <v>0</v>
      </c>
      <c r="M48" s="25">
        <v>0</v>
      </c>
      <c r="N48" s="28">
        <v>0</v>
      </c>
      <c r="O48" s="29">
        <v>1</v>
      </c>
      <c r="P48" s="26">
        <v>1</v>
      </c>
    </row>
    <row r="49" spans="1:16" x14ac:dyDescent="0.2">
      <c r="A49" s="27" t="s">
        <v>149</v>
      </c>
      <c r="B49" s="28">
        <v>0</v>
      </c>
      <c r="C49" s="29">
        <v>0</v>
      </c>
      <c r="D49" s="25">
        <v>0</v>
      </c>
      <c r="E49" s="28">
        <v>0</v>
      </c>
      <c r="F49" s="29">
        <v>1</v>
      </c>
      <c r="G49" s="25">
        <v>1</v>
      </c>
      <c r="H49" s="28">
        <v>0</v>
      </c>
      <c r="I49" s="29">
        <v>0</v>
      </c>
      <c r="J49" s="26">
        <f t="shared" si="1"/>
        <v>0</v>
      </c>
      <c r="K49" s="28">
        <v>0</v>
      </c>
      <c r="L49" s="29">
        <v>0</v>
      </c>
      <c r="M49" s="25">
        <v>0</v>
      </c>
      <c r="N49" s="28">
        <v>0</v>
      </c>
      <c r="O49" s="29">
        <v>9</v>
      </c>
      <c r="P49" s="26">
        <v>9</v>
      </c>
    </row>
    <row r="50" spans="1:16" x14ac:dyDescent="0.2">
      <c r="A50" s="27" t="s">
        <v>30</v>
      </c>
      <c r="B50" s="28">
        <v>0</v>
      </c>
      <c r="C50" s="29">
        <v>0</v>
      </c>
      <c r="D50" s="25">
        <v>0</v>
      </c>
      <c r="E50" s="28">
        <v>0</v>
      </c>
      <c r="F50" s="29">
        <v>0</v>
      </c>
      <c r="G50" s="25">
        <v>0</v>
      </c>
      <c r="H50" s="28">
        <v>0</v>
      </c>
      <c r="I50" s="29">
        <v>0</v>
      </c>
      <c r="J50" s="26">
        <f t="shared" si="1"/>
        <v>0</v>
      </c>
      <c r="K50" s="28">
        <v>0</v>
      </c>
      <c r="L50" s="29">
        <v>8</v>
      </c>
      <c r="M50" s="25">
        <v>8</v>
      </c>
      <c r="N50" s="28">
        <v>2</v>
      </c>
      <c r="O50" s="29">
        <v>20</v>
      </c>
      <c r="P50" s="26">
        <v>22</v>
      </c>
    </row>
    <row r="51" spans="1:16" x14ac:dyDescent="0.2">
      <c r="A51" s="27" t="s">
        <v>265</v>
      </c>
      <c r="B51" s="28">
        <v>0</v>
      </c>
      <c r="C51" s="29">
        <v>0</v>
      </c>
      <c r="D51" s="25">
        <v>0</v>
      </c>
      <c r="E51" s="28">
        <v>0</v>
      </c>
      <c r="F51" s="29">
        <v>1</v>
      </c>
      <c r="G51" s="25">
        <v>1</v>
      </c>
      <c r="H51" s="28">
        <v>0</v>
      </c>
      <c r="I51" s="29">
        <v>0</v>
      </c>
      <c r="J51" s="26">
        <f t="shared" si="1"/>
        <v>0</v>
      </c>
      <c r="K51" s="28">
        <v>0</v>
      </c>
      <c r="L51" s="29">
        <v>0</v>
      </c>
      <c r="M51" s="25">
        <v>0</v>
      </c>
      <c r="N51" s="28">
        <v>0</v>
      </c>
      <c r="O51" s="29">
        <v>1</v>
      </c>
      <c r="P51" s="26">
        <v>1</v>
      </c>
    </row>
    <row r="52" spans="1:16" x14ac:dyDescent="0.2">
      <c r="A52" s="27" t="s">
        <v>84</v>
      </c>
      <c r="B52" s="28">
        <v>0</v>
      </c>
      <c r="C52" s="29">
        <v>0</v>
      </c>
      <c r="D52" s="25">
        <v>0</v>
      </c>
      <c r="E52" s="28">
        <v>0</v>
      </c>
      <c r="F52" s="29">
        <v>1</v>
      </c>
      <c r="G52" s="25">
        <v>1</v>
      </c>
      <c r="H52" s="28">
        <v>0</v>
      </c>
      <c r="I52" s="29">
        <v>0</v>
      </c>
      <c r="J52" s="26">
        <f t="shared" si="1"/>
        <v>0</v>
      </c>
      <c r="K52" s="28">
        <v>2</v>
      </c>
      <c r="L52" s="29">
        <v>6</v>
      </c>
      <c r="M52" s="25">
        <v>8</v>
      </c>
      <c r="N52" s="28">
        <v>1</v>
      </c>
      <c r="O52" s="29">
        <v>5</v>
      </c>
      <c r="P52" s="26">
        <v>6</v>
      </c>
    </row>
    <row r="53" spans="1:16" x14ac:dyDescent="0.2">
      <c r="A53" s="27" t="s">
        <v>205</v>
      </c>
      <c r="B53" s="28">
        <v>0</v>
      </c>
      <c r="C53" s="29">
        <v>0</v>
      </c>
      <c r="D53" s="25">
        <v>0</v>
      </c>
      <c r="E53" s="28">
        <v>0</v>
      </c>
      <c r="F53" s="29">
        <v>0</v>
      </c>
      <c r="G53" s="25">
        <v>0</v>
      </c>
      <c r="H53" s="28">
        <v>0</v>
      </c>
      <c r="I53" s="29">
        <v>0</v>
      </c>
      <c r="J53" s="26">
        <f t="shared" si="1"/>
        <v>0</v>
      </c>
      <c r="K53" s="28">
        <v>0</v>
      </c>
      <c r="L53" s="29">
        <v>0</v>
      </c>
      <c r="M53" s="25">
        <v>0</v>
      </c>
      <c r="N53" s="28">
        <v>1</v>
      </c>
      <c r="O53" s="29">
        <v>1</v>
      </c>
      <c r="P53" s="26">
        <v>2</v>
      </c>
    </row>
    <row r="54" spans="1:16" x14ac:dyDescent="0.2">
      <c r="A54" s="27" t="s">
        <v>32</v>
      </c>
      <c r="B54" s="28">
        <v>0</v>
      </c>
      <c r="C54" s="29">
        <v>0</v>
      </c>
      <c r="D54" s="25">
        <v>0</v>
      </c>
      <c r="E54" s="28">
        <v>0</v>
      </c>
      <c r="F54" s="29">
        <v>0</v>
      </c>
      <c r="G54" s="25">
        <v>0</v>
      </c>
      <c r="H54" s="28">
        <v>0</v>
      </c>
      <c r="I54" s="29">
        <v>0</v>
      </c>
      <c r="J54" s="26">
        <f t="shared" si="1"/>
        <v>0</v>
      </c>
      <c r="K54" s="28">
        <v>2</v>
      </c>
      <c r="L54" s="29">
        <v>2</v>
      </c>
      <c r="M54" s="25">
        <v>4</v>
      </c>
      <c r="N54" s="28">
        <v>1</v>
      </c>
      <c r="O54" s="29">
        <v>1</v>
      </c>
      <c r="P54" s="26">
        <v>2</v>
      </c>
    </row>
    <row r="55" spans="1:16" x14ac:dyDescent="0.2">
      <c r="A55" s="27" t="s">
        <v>116</v>
      </c>
      <c r="B55" s="28">
        <v>0</v>
      </c>
      <c r="C55" s="29">
        <v>1</v>
      </c>
      <c r="D55" s="25">
        <v>1</v>
      </c>
      <c r="E55" s="28">
        <v>1</v>
      </c>
      <c r="F55" s="29">
        <v>1</v>
      </c>
      <c r="G55" s="25">
        <v>2</v>
      </c>
      <c r="H55" s="28">
        <v>0</v>
      </c>
      <c r="I55" s="29">
        <v>0</v>
      </c>
      <c r="J55" s="26">
        <f t="shared" si="1"/>
        <v>0</v>
      </c>
      <c r="K55" s="28">
        <v>0</v>
      </c>
      <c r="L55" s="29">
        <v>0</v>
      </c>
      <c r="M55" s="25">
        <v>0</v>
      </c>
      <c r="N55" s="28">
        <v>0</v>
      </c>
      <c r="O55" s="29">
        <v>2</v>
      </c>
      <c r="P55" s="26">
        <v>2</v>
      </c>
    </row>
    <row r="56" spans="1:16" x14ac:dyDescent="0.2">
      <c r="A56" s="27" t="s">
        <v>49</v>
      </c>
      <c r="B56" s="28">
        <v>0</v>
      </c>
      <c r="C56" s="29">
        <v>0</v>
      </c>
      <c r="D56" s="25">
        <v>0</v>
      </c>
      <c r="E56" s="28">
        <v>0</v>
      </c>
      <c r="F56" s="29">
        <v>0</v>
      </c>
      <c r="G56" s="25">
        <v>0</v>
      </c>
      <c r="H56" s="28">
        <v>0</v>
      </c>
      <c r="I56" s="29">
        <v>0</v>
      </c>
      <c r="J56" s="26">
        <f t="shared" si="1"/>
        <v>0</v>
      </c>
      <c r="K56" s="28">
        <v>0</v>
      </c>
      <c r="L56" s="29">
        <v>3</v>
      </c>
      <c r="M56" s="25">
        <v>3</v>
      </c>
      <c r="N56" s="28">
        <v>0</v>
      </c>
      <c r="O56" s="29">
        <v>2</v>
      </c>
      <c r="P56" s="26">
        <v>2</v>
      </c>
    </row>
    <row r="57" spans="1:16" x14ac:dyDescent="0.2">
      <c r="A57" s="27" t="s">
        <v>33</v>
      </c>
      <c r="B57" s="28">
        <v>0</v>
      </c>
      <c r="C57" s="29">
        <v>0</v>
      </c>
      <c r="D57" s="25">
        <v>0</v>
      </c>
      <c r="E57" s="28">
        <v>0</v>
      </c>
      <c r="F57" s="29">
        <v>0</v>
      </c>
      <c r="G57" s="25">
        <v>0</v>
      </c>
      <c r="H57" s="28">
        <v>0</v>
      </c>
      <c r="I57" s="29">
        <v>0</v>
      </c>
      <c r="J57" s="26">
        <f t="shared" si="1"/>
        <v>0</v>
      </c>
      <c r="K57" s="28">
        <v>0</v>
      </c>
      <c r="L57" s="29">
        <v>10</v>
      </c>
      <c r="M57" s="25">
        <v>10</v>
      </c>
      <c r="N57" s="28">
        <v>1</v>
      </c>
      <c r="O57" s="29">
        <v>18</v>
      </c>
      <c r="P57" s="26">
        <v>19</v>
      </c>
    </row>
    <row r="58" spans="1:16" x14ac:dyDescent="0.2">
      <c r="A58" s="27" t="s">
        <v>79</v>
      </c>
      <c r="B58" s="28">
        <v>2</v>
      </c>
      <c r="C58" s="29">
        <v>4</v>
      </c>
      <c r="D58" s="25">
        <v>6</v>
      </c>
      <c r="E58" s="28">
        <v>4</v>
      </c>
      <c r="F58" s="29">
        <v>1</v>
      </c>
      <c r="G58" s="25">
        <v>5</v>
      </c>
      <c r="H58" s="28">
        <v>0</v>
      </c>
      <c r="I58" s="29">
        <v>0</v>
      </c>
      <c r="J58" s="26">
        <f t="shared" si="1"/>
        <v>0</v>
      </c>
      <c r="K58" s="28">
        <v>0</v>
      </c>
      <c r="L58" s="29">
        <v>0</v>
      </c>
      <c r="M58" s="25">
        <v>0</v>
      </c>
      <c r="N58" s="28">
        <v>1</v>
      </c>
      <c r="O58" s="29">
        <v>1</v>
      </c>
      <c r="P58" s="26">
        <v>2</v>
      </c>
    </row>
    <row r="59" spans="1:16" x14ac:dyDescent="0.2">
      <c r="A59" s="27" t="s">
        <v>34</v>
      </c>
      <c r="B59" s="28">
        <v>16</v>
      </c>
      <c r="C59" s="29">
        <v>20</v>
      </c>
      <c r="D59" s="25">
        <v>36</v>
      </c>
      <c r="E59" s="28">
        <v>10</v>
      </c>
      <c r="F59" s="29">
        <v>8</v>
      </c>
      <c r="G59" s="25">
        <v>18</v>
      </c>
      <c r="H59" s="28">
        <v>0</v>
      </c>
      <c r="I59" s="29">
        <v>0</v>
      </c>
      <c r="J59" s="26">
        <f t="shared" si="1"/>
        <v>0</v>
      </c>
      <c r="K59" s="28">
        <v>68</v>
      </c>
      <c r="L59" s="29">
        <v>70</v>
      </c>
      <c r="M59" s="25">
        <v>138</v>
      </c>
      <c r="N59" s="28">
        <v>43</v>
      </c>
      <c r="O59" s="29">
        <v>53</v>
      </c>
      <c r="P59" s="26">
        <v>96</v>
      </c>
    </row>
    <row r="60" spans="1:16" x14ac:dyDescent="0.2">
      <c r="A60" s="27" t="s">
        <v>155</v>
      </c>
      <c r="B60" s="28">
        <v>0</v>
      </c>
      <c r="C60" s="29">
        <v>0</v>
      </c>
      <c r="D60" s="25">
        <v>0</v>
      </c>
      <c r="E60" s="28">
        <v>0</v>
      </c>
      <c r="F60" s="29">
        <v>0</v>
      </c>
      <c r="G60" s="25">
        <v>0</v>
      </c>
      <c r="H60" s="28">
        <v>0</v>
      </c>
      <c r="I60" s="29">
        <v>0</v>
      </c>
      <c r="J60" s="26">
        <f t="shared" si="1"/>
        <v>0</v>
      </c>
      <c r="K60" s="28">
        <v>0</v>
      </c>
      <c r="L60" s="29">
        <v>0</v>
      </c>
      <c r="M60" s="25">
        <v>0</v>
      </c>
      <c r="N60" s="28">
        <v>0</v>
      </c>
      <c r="O60" s="29">
        <v>2</v>
      </c>
      <c r="P60" s="26">
        <v>2</v>
      </c>
    </row>
    <row r="61" spans="1:16" x14ac:dyDescent="0.2">
      <c r="A61" s="27" t="s">
        <v>35</v>
      </c>
      <c r="B61" s="28">
        <v>3</v>
      </c>
      <c r="C61" s="29">
        <v>1</v>
      </c>
      <c r="D61" s="25">
        <v>4</v>
      </c>
      <c r="E61" s="28">
        <v>0</v>
      </c>
      <c r="F61" s="29">
        <v>9</v>
      </c>
      <c r="G61" s="25">
        <v>9</v>
      </c>
      <c r="H61" s="28">
        <v>0</v>
      </c>
      <c r="I61" s="29">
        <v>0</v>
      </c>
      <c r="J61" s="26">
        <f t="shared" si="1"/>
        <v>0</v>
      </c>
      <c r="K61" s="28">
        <v>0</v>
      </c>
      <c r="L61" s="29">
        <v>0</v>
      </c>
      <c r="M61" s="25">
        <v>0</v>
      </c>
      <c r="N61" s="28">
        <v>11</v>
      </c>
      <c r="O61" s="29">
        <v>72</v>
      </c>
      <c r="P61" s="26">
        <v>83</v>
      </c>
    </row>
    <row r="62" spans="1:16" x14ac:dyDescent="0.2">
      <c r="A62" s="27" t="s">
        <v>36</v>
      </c>
      <c r="B62" s="28">
        <v>0</v>
      </c>
      <c r="C62" s="29">
        <v>0</v>
      </c>
      <c r="D62" s="25">
        <v>0</v>
      </c>
      <c r="E62" s="28">
        <v>0</v>
      </c>
      <c r="F62" s="29">
        <v>0</v>
      </c>
      <c r="G62" s="25">
        <v>0</v>
      </c>
      <c r="H62" s="28">
        <v>0</v>
      </c>
      <c r="I62" s="29">
        <v>0</v>
      </c>
      <c r="J62" s="26">
        <f t="shared" si="1"/>
        <v>0</v>
      </c>
      <c r="K62" s="28">
        <v>0</v>
      </c>
      <c r="L62" s="29">
        <v>5</v>
      </c>
      <c r="M62" s="25">
        <v>5</v>
      </c>
      <c r="N62" s="28">
        <v>0</v>
      </c>
      <c r="O62" s="29">
        <v>1</v>
      </c>
      <c r="P62" s="26">
        <v>1</v>
      </c>
    </row>
    <row r="63" spans="1:16" x14ac:dyDescent="0.2">
      <c r="A63" s="27" t="s">
        <v>37</v>
      </c>
      <c r="B63" s="28">
        <v>4</v>
      </c>
      <c r="C63" s="29">
        <v>1</v>
      </c>
      <c r="D63" s="25">
        <v>5</v>
      </c>
      <c r="E63" s="28">
        <v>1</v>
      </c>
      <c r="F63" s="29">
        <v>12</v>
      </c>
      <c r="G63" s="25">
        <v>13</v>
      </c>
      <c r="H63" s="28">
        <v>0</v>
      </c>
      <c r="I63" s="29">
        <v>0</v>
      </c>
      <c r="J63" s="26">
        <f t="shared" si="1"/>
        <v>0</v>
      </c>
      <c r="K63" s="28">
        <v>0</v>
      </c>
      <c r="L63" s="29">
        <v>0</v>
      </c>
      <c r="M63" s="25">
        <v>0</v>
      </c>
      <c r="N63" s="28">
        <v>9</v>
      </c>
      <c r="O63" s="29">
        <v>45</v>
      </c>
      <c r="P63" s="26">
        <v>54</v>
      </c>
    </row>
    <row r="64" spans="1:16" x14ac:dyDescent="0.2">
      <c r="A64" s="27" t="s">
        <v>216</v>
      </c>
      <c r="B64" s="28">
        <v>0</v>
      </c>
      <c r="C64" s="29">
        <v>0</v>
      </c>
      <c r="D64" s="25">
        <v>0</v>
      </c>
      <c r="E64" s="28">
        <v>0</v>
      </c>
      <c r="F64" s="29">
        <v>0</v>
      </c>
      <c r="G64" s="25">
        <v>0</v>
      </c>
      <c r="H64" s="28">
        <v>0</v>
      </c>
      <c r="I64" s="29">
        <v>0</v>
      </c>
      <c r="J64" s="26">
        <f t="shared" si="1"/>
        <v>0</v>
      </c>
      <c r="K64" s="28">
        <v>0</v>
      </c>
      <c r="L64" s="29">
        <v>0</v>
      </c>
      <c r="M64" s="25">
        <v>0</v>
      </c>
      <c r="N64" s="28">
        <v>0</v>
      </c>
      <c r="O64" s="29">
        <v>1</v>
      </c>
      <c r="P64" s="26">
        <v>1</v>
      </c>
    </row>
    <row r="65" spans="1:16" x14ac:dyDescent="0.2">
      <c r="A65" s="27" t="s">
        <v>38</v>
      </c>
      <c r="B65" s="28">
        <v>0</v>
      </c>
      <c r="C65" s="29">
        <v>0</v>
      </c>
      <c r="D65" s="25">
        <v>0</v>
      </c>
      <c r="E65" s="28">
        <v>0</v>
      </c>
      <c r="F65" s="29">
        <v>0</v>
      </c>
      <c r="G65" s="25">
        <v>0</v>
      </c>
      <c r="H65" s="28">
        <v>0</v>
      </c>
      <c r="I65" s="29">
        <v>0</v>
      </c>
      <c r="J65" s="26">
        <f t="shared" si="1"/>
        <v>0</v>
      </c>
      <c r="K65" s="28">
        <v>0</v>
      </c>
      <c r="L65" s="29">
        <v>0</v>
      </c>
      <c r="M65" s="25">
        <v>0</v>
      </c>
      <c r="N65" s="28">
        <v>11</v>
      </c>
      <c r="O65" s="29">
        <v>30</v>
      </c>
      <c r="P65" s="26">
        <v>41</v>
      </c>
    </row>
    <row r="66" spans="1:16" x14ac:dyDescent="0.2">
      <c r="A66" s="27" t="s">
        <v>181</v>
      </c>
      <c r="B66" s="28">
        <v>0</v>
      </c>
      <c r="C66" s="29">
        <v>0</v>
      </c>
      <c r="D66" s="25">
        <v>0</v>
      </c>
      <c r="E66" s="28">
        <v>0</v>
      </c>
      <c r="F66" s="29">
        <v>0</v>
      </c>
      <c r="G66" s="25">
        <v>0</v>
      </c>
      <c r="H66" s="28">
        <v>0</v>
      </c>
      <c r="I66" s="29">
        <v>0</v>
      </c>
      <c r="J66" s="26">
        <f t="shared" si="1"/>
        <v>0</v>
      </c>
      <c r="K66" s="28">
        <v>0</v>
      </c>
      <c r="L66" s="29">
        <v>0</v>
      </c>
      <c r="M66" s="25">
        <v>0</v>
      </c>
      <c r="N66" s="28">
        <v>1</v>
      </c>
      <c r="O66" s="29">
        <v>0</v>
      </c>
      <c r="P66" s="26">
        <v>1</v>
      </c>
    </row>
    <row r="67" spans="1:16" x14ac:dyDescent="0.2">
      <c r="A67" s="27" t="s">
        <v>39</v>
      </c>
      <c r="B67" s="28">
        <v>0</v>
      </c>
      <c r="C67" s="29">
        <v>1</v>
      </c>
      <c r="D67" s="25">
        <v>1</v>
      </c>
      <c r="E67" s="28">
        <v>2</v>
      </c>
      <c r="F67" s="29">
        <v>5</v>
      </c>
      <c r="G67" s="25">
        <v>7</v>
      </c>
      <c r="H67" s="28">
        <v>0</v>
      </c>
      <c r="I67" s="29">
        <v>0</v>
      </c>
      <c r="J67" s="26">
        <f t="shared" si="1"/>
        <v>0</v>
      </c>
      <c r="K67" s="28">
        <v>13</v>
      </c>
      <c r="L67" s="29">
        <v>23</v>
      </c>
      <c r="M67" s="25">
        <v>36</v>
      </c>
      <c r="N67" s="28">
        <v>48</v>
      </c>
      <c r="O67" s="29">
        <v>51</v>
      </c>
      <c r="P67" s="26">
        <v>99</v>
      </c>
    </row>
    <row r="68" spans="1:16" x14ac:dyDescent="0.2">
      <c r="A68" s="27" t="s">
        <v>125</v>
      </c>
      <c r="B68" s="28">
        <v>0</v>
      </c>
      <c r="C68" s="29">
        <v>0</v>
      </c>
      <c r="D68" s="25">
        <v>0</v>
      </c>
      <c r="E68" s="28">
        <v>0</v>
      </c>
      <c r="F68" s="29">
        <v>0</v>
      </c>
      <c r="G68" s="25">
        <v>0</v>
      </c>
      <c r="H68" s="28">
        <v>0</v>
      </c>
      <c r="I68" s="29">
        <v>0</v>
      </c>
      <c r="J68" s="26">
        <f t="shared" si="1"/>
        <v>0</v>
      </c>
      <c r="K68" s="28">
        <v>2</v>
      </c>
      <c r="L68" s="29">
        <v>1</v>
      </c>
      <c r="M68" s="25">
        <v>3</v>
      </c>
      <c r="N68" s="28">
        <v>0</v>
      </c>
      <c r="O68" s="29">
        <v>0</v>
      </c>
      <c r="P68" s="26">
        <v>0</v>
      </c>
    </row>
    <row r="69" spans="1:16" x14ac:dyDescent="0.2">
      <c r="A69" s="27" t="s">
        <v>50</v>
      </c>
      <c r="B69" s="28">
        <v>0</v>
      </c>
      <c r="C69" s="29">
        <v>0</v>
      </c>
      <c r="D69" s="25">
        <v>0</v>
      </c>
      <c r="E69" s="28">
        <v>0</v>
      </c>
      <c r="F69" s="29">
        <v>0</v>
      </c>
      <c r="G69" s="25">
        <v>0</v>
      </c>
      <c r="H69" s="28">
        <v>0</v>
      </c>
      <c r="I69" s="29">
        <v>0</v>
      </c>
      <c r="J69" s="26">
        <f t="shared" si="1"/>
        <v>0</v>
      </c>
      <c r="K69" s="28">
        <v>0</v>
      </c>
      <c r="L69" s="29">
        <v>1</v>
      </c>
      <c r="M69" s="25">
        <v>1</v>
      </c>
      <c r="N69" s="28">
        <v>0</v>
      </c>
      <c r="O69" s="29">
        <v>1</v>
      </c>
      <c r="P69" s="26">
        <v>1</v>
      </c>
    </row>
    <row r="70" spans="1:16" x14ac:dyDescent="0.2">
      <c r="A70" s="27" t="s">
        <v>158</v>
      </c>
      <c r="B70" s="28">
        <v>0</v>
      </c>
      <c r="C70" s="29">
        <v>0</v>
      </c>
      <c r="D70" s="25">
        <v>0</v>
      </c>
      <c r="E70" s="28">
        <v>0</v>
      </c>
      <c r="F70" s="29">
        <v>0</v>
      </c>
      <c r="G70" s="25">
        <v>0</v>
      </c>
      <c r="H70" s="28">
        <v>0</v>
      </c>
      <c r="I70" s="29">
        <v>0</v>
      </c>
      <c r="J70" s="26">
        <f t="shared" si="1"/>
        <v>0</v>
      </c>
      <c r="K70" s="28">
        <v>0</v>
      </c>
      <c r="L70" s="29">
        <v>0</v>
      </c>
      <c r="M70" s="25">
        <v>0</v>
      </c>
      <c r="N70" s="28">
        <v>0</v>
      </c>
      <c r="O70" s="29">
        <v>2</v>
      </c>
      <c r="P70" s="26">
        <v>2</v>
      </c>
    </row>
    <row r="71" spans="1:16" x14ac:dyDescent="0.2">
      <c r="A71" s="27" t="s">
        <v>40</v>
      </c>
      <c r="B71" s="28">
        <v>0</v>
      </c>
      <c r="C71" s="29">
        <v>0</v>
      </c>
      <c r="D71" s="25">
        <v>0</v>
      </c>
      <c r="E71" s="28">
        <v>0</v>
      </c>
      <c r="F71" s="29">
        <v>0</v>
      </c>
      <c r="G71" s="25">
        <v>0</v>
      </c>
      <c r="H71" s="28">
        <v>0</v>
      </c>
      <c r="I71" s="29">
        <v>0</v>
      </c>
      <c r="J71" s="26">
        <f t="shared" si="1"/>
        <v>0</v>
      </c>
      <c r="K71" s="28">
        <v>0</v>
      </c>
      <c r="L71" s="29">
        <v>3</v>
      </c>
      <c r="M71" s="25">
        <v>3</v>
      </c>
      <c r="N71" s="28">
        <v>0</v>
      </c>
      <c r="O71" s="29">
        <v>4</v>
      </c>
      <c r="P71" s="26">
        <v>4</v>
      </c>
    </row>
    <row r="72" spans="1:16" x14ac:dyDescent="0.2">
      <c r="A72" s="27" t="s">
        <v>41</v>
      </c>
      <c r="B72" s="28">
        <v>1</v>
      </c>
      <c r="C72" s="29">
        <v>4</v>
      </c>
      <c r="D72" s="25">
        <v>5</v>
      </c>
      <c r="E72" s="28">
        <v>0</v>
      </c>
      <c r="F72" s="29">
        <v>1</v>
      </c>
      <c r="G72" s="25">
        <v>1</v>
      </c>
      <c r="H72" s="28">
        <v>0</v>
      </c>
      <c r="I72" s="29">
        <v>0</v>
      </c>
      <c r="J72" s="26">
        <f t="shared" si="1"/>
        <v>0</v>
      </c>
      <c r="K72" s="28">
        <v>0</v>
      </c>
      <c r="L72" s="29">
        <v>5</v>
      </c>
      <c r="M72" s="25">
        <v>5</v>
      </c>
      <c r="N72" s="28">
        <v>2</v>
      </c>
      <c r="O72" s="29">
        <v>8</v>
      </c>
      <c r="P72" s="26">
        <v>10</v>
      </c>
    </row>
    <row r="73" spans="1:16" x14ac:dyDescent="0.2">
      <c r="A73" s="27" t="s">
        <v>42</v>
      </c>
      <c r="B73" s="28">
        <v>0</v>
      </c>
      <c r="C73" s="29">
        <v>2</v>
      </c>
      <c r="D73" s="25">
        <v>2</v>
      </c>
      <c r="E73" s="28">
        <v>0</v>
      </c>
      <c r="F73" s="29">
        <v>0</v>
      </c>
      <c r="G73" s="25">
        <v>0</v>
      </c>
      <c r="H73" s="28">
        <v>0</v>
      </c>
      <c r="I73" s="29">
        <v>0</v>
      </c>
      <c r="J73" s="26">
        <f t="shared" si="1"/>
        <v>0</v>
      </c>
      <c r="K73" s="28">
        <v>1</v>
      </c>
      <c r="L73" s="29">
        <v>12</v>
      </c>
      <c r="M73" s="25">
        <v>13</v>
      </c>
      <c r="N73" s="28">
        <v>1</v>
      </c>
      <c r="O73" s="29">
        <v>2</v>
      </c>
      <c r="P73" s="26">
        <v>3</v>
      </c>
    </row>
    <row r="74" spans="1:16" x14ac:dyDescent="0.2">
      <c r="A74" s="27" t="s">
        <v>43</v>
      </c>
      <c r="B74" s="28">
        <v>0</v>
      </c>
      <c r="C74" s="29">
        <v>1</v>
      </c>
      <c r="D74" s="25">
        <v>1</v>
      </c>
      <c r="E74" s="28">
        <v>0</v>
      </c>
      <c r="F74" s="29">
        <v>1</v>
      </c>
      <c r="G74" s="25">
        <v>1</v>
      </c>
      <c r="H74" s="28">
        <v>0</v>
      </c>
      <c r="I74" s="29">
        <v>0</v>
      </c>
      <c r="J74" s="26">
        <f t="shared" si="1"/>
        <v>0</v>
      </c>
      <c r="K74" s="28">
        <v>0</v>
      </c>
      <c r="L74" s="29">
        <v>2</v>
      </c>
      <c r="M74" s="25">
        <v>2</v>
      </c>
      <c r="N74" s="28">
        <v>1</v>
      </c>
      <c r="O74" s="29">
        <v>0</v>
      </c>
      <c r="P74" s="26">
        <v>1</v>
      </c>
    </row>
    <row r="75" spans="1:16" x14ac:dyDescent="0.2">
      <c r="A75" s="27" t="s">
        <v>44</v>
      </c>
      <c r="B75" s="28">
        <v>5</v>
      </c>
      <c r="C75" s="29">
        <v>1</v>
      </c>
      <c r="D75" s="25">
        <v>6</v>
      </c>
      <c r="E75" s="28">
        <v>493</v>
      </c>
      <c r="F75" s="323">
        <v>1011</v>
      </c>
      <c r="G75" s="25">
        <v>1504</v>
      </c>
      <c r="H75" s="28">
        <v>0</v>
      </c>
      <c r="I75" s="29">
        <v>0</v>
      </c>
      <c r="J75" s="26">
        <f t="shared" si="1"/>
        <v>0</v>
      </c>
      <c r="K75" s="28">
        <v>96</v>
      </c>
      <c r="L75" s="29">
        <v>431</v>
      </c>
      <c r="M75" s="25">
        <v>527</v>
      </c>
      <c r="N75" s="28">
        <v>60</v>
      </c>
      <c r="O75" s="29">
        <v>278</v>
      </c>
      <c r="P75" s="26">
        <v>338</v>
      </c>
    </row>
    <row r="76" spans="1:16" x14ac:dyDescent="0.2">
      <c r="A76" s="27" t="s">
        <v>45</v>
      </c>
      <c r="B76" s="28">
        <v>0</v>
      </c>
      <c r="C76" s="29">
        <v>1</v>
      </c>
      <c r="D76" s="25">
        <v>1</v>
      </c>
      <c r="E76" s="28">
        <v>0</v>
      </c>
      <c r="F76" s="29">
        <v>0</v>
      </c>
      <c r="G76" s="25">
        <v>0</v>
      </c>
      <c r="H76" s="28">
        <v>0</v>
      </c>
      <c r="I76" s="29">
        <v>0</v>
      </c>
      <c r="J76" s="26">
        <f t="shared" si="1"/>
        <v>0</v>
      </c>
      <c r="K76" s="28">
        <v>1</v>
      </c>
      <c r="L76" s="29">
        <v>4</v>
      </c>
      <c r="M76" s="25">
        <v>5</v>
      </c>
      <c r="N76" s="28">
        <v>2</v>
      </c>
      <c r="O76" s="29">
        <v>7</v>
      </c>
      <c r="P76" s="26">
        <v>9</v>
      </c>
    </row>
    <row r="77" spans="1:16" x14ac:dyDescent="0.2">
      <c r="A77" s="27" t="s">
        <v>46</v>
      </c>
      <c r="B77" s="28">
        <v>0</v>
      </c>
      <c r="C77" s="29">
        <v>0</v>
      </c>
      <c r="D77" s="25">
        <v>0</v>
      </c>
      <c r="E77" s="28">
        <v>1</v>
      </c>
      <c r="F77" s="29">
        <v>2</v>
      </c>
      <c r="G77" s="25">
        <v>3</v>
      </c>
      <c r="H77" s="28">
        <v>0</v>
      </c>
      <c r="I77" s="29">
        <v>0</v>
      </c>
      <c r="J77" s="26">
        <f t="shared" si="1"/>
        <v>0</v>
      </c>
      <c r="K77" s="28">
        <v>0</v>
      </c>
      <c r="L77" s="29">
        <v>0</v>
      </c>
      <c r="M77" s="25">
        <v>0</v>
      </c>
      <c r="N77" s="28">
        <v>1</v>
      </c>
      <c r="O77" s="29">
        <v>0</v>
      </c>
      <c r="P77" s="26">
        <v>1</v>
      </c>
    </row>
    <row r="78" spans="1:16" x14ac:dyDescent="0.2">
      <c r="A78" s="27" t="s">
        <v>183</v>
      </c>
      <c r="B78" s="28">
        <v>0</v>
      </c>
      <c r="C78" s="29">
        <v>0</v>
      </c>
      <c r="D78" s="25">
        <v>0</v>
      </c>
      <c r="E78" s="28">
        <v>0</v>
      </c>
      <c r="F78" s="29">
        <v>0</v>
      </c>
      <c r="G78" s="25">
        <v>0</v>
      </c>
      <c r="H78" s="28">
        <v>0</v>
      </c>
      <c r="I78" s="29">
        <v>0</v>
      </c>
      <c r="J78" s="26">
        <f t="shared" si="1"/>
        <v>0</v>
      </c>
      <c r="K78" s="28">
        <v>0</v>
      </c>
      <c r="L78" s="29">
        <v>0</v>
      </c>
      <c r="M78" s="25">
        <v>0</v>
      </c>
      <c r="N78" s="28">
        <v>0</v>
      </c>
      <c r="O78" s="29">
        <v>2</v>
      </c>
      <c r="P78" s="26">
        <v>2</v>
      </c>
    </row>
    <row r="79" spans="1:16" x14ac:dyDescent="0.2">
      <c r="A79" s="27" t="s">
        <v>47</v>
      </c>
      <c r="B79" s="28">
        <v>0</v>
      </c>
      <c r="C79" s="29">
        <v>0</v>
      </c>
      <c r="D79" s="25">
        <v>0</v>
      </c>
      <c r="E79" s="28">
        <v>0</v>
      </c>
      <c r="F79" s="29">
        <v>0</v>
      </c>
      <c r="G79" s="25">
        <v>0</v>
      </c>
      <c r="H79" s="28">
        <v>0</v>
      </c>
      <c r="I79" s="29">
        <v>0</v>
      </c>
      <c r="J79" s="26">
        <f t="shared" si="1"/>
        <v>0</v>
      </c>
      <c r="K79" s="28">
        <v>0</v>
      </c>
      <c r="L79" s="29">
        <v>7</v>
      </c>
      <c r="M79" s="25">
        <v>7</v>
      </c>
      <c r="N79" s="28">
        <v>1</v>
      </c>
      <c r="O79" s="29">
        <v>5</v>
      </c>
      <c r="P79" s="26">
        <v>6</v>
      </c>
    </row>
    <row r="80" spans="1:16" x14ac:dyDescent="0.2">
      <c r="A80" s="27" t="s">
        <v>48</v>
      </c>
      <c r="B80" s="28">
        <v>0</v>
      </c>
      <c r="C80" s="29">
        <v>0</v>
      </c>
      <c r="D80" s="25">
        <v>0</v>
      </c>
      <c r="E80" s="28">
        <v>0</v>
      </c>
      <c r="F80" s="29">
        <v>0</v>
      </c>
      <c r="G80" s="25">
        <v>0</v>
      </c>
      <c r="H80" s="28">
        <v>0</v>
      </c>
      <c r="I80" s="29">
        <v>0</v>
      </c>
      <c r="J80" s="26">
        <f t="shared" si="1"/>
        <v>0</v>
      </c>
      <c r="K80" s="28">
        <v>0</v>
      </c>
      <c r="L80" s="29">
        <v>1</v>
      </c>
      <c r="M80" s="25">
        <v>1</v>
      </c>
      <c r="N80" s="28">
        <v>0</v>
      </c>
      <c r="O80" s="29">
        <v>1</v>
      </c>
      <c r="P80" s="26">
        <v>1</v>
      </c>
    </row>
    <row r="81" spans="1:16" ht="12.75" thickBot="1" x14ac:dyDescent="0.25">
      <c r="A81" s="269" t="s">
        <v>56</v>
      </c>
      <c r="B81" s="265">
        <v>1</v>
      </c>
      <c r="C81" s="266">
        <v>1</v>
      </c>
      <c r="D81" s="267">
        <v>2</v>
      </c>
      <c r="E81" s="265">
        <v>2</v>
      </c>
      <c r="F81" s="266">
        <v>3</v>
      </c>
      <c r="G81" s="267">
        <v>5</v>
      </c>
      <c r="H81" s="265">
        <v>0</v>
      </c>
      <c r="I81" s="266">
        <v>0</v>
      </c>
      <c r="J81" s="268">
        <f t="shared" si="1"/>
        <v>0</v>
      </c>
      <c r="K81" s="265">
        <v>0</v>
      </c>
      <c r="L81" s="266">
        <v>5</v>
      </c>
      <c r="M81" s="267">
        <v>5</v>
      </c>
      <c r="N81" s="265">
        <v>1</v>
      </c>
      <c r="O81" s="266">
        <v>0</v>
      </c>
      <c r="P81" s="268">
        <v>1</v>
      </c>
    </row>
    <row r="82" spans="1:16" ht="12.75" thickBot="1" x14ac:dyDescent="0.25">
      <c r="A82" s="271" t="s">
        <v>104</v>
      </c>
      <c r="B82" s="270">
        <f t="shared" ref="B82:P82" si="2">SUM(B5:B81)</f>
        <v>85</v>
      </c>
      <c r="C82" s="260">
        <f t="shared" si="2"/>
        <v>121</v>
      </c>
      <c r="D82" s="22">
        <f t="shared" si="2"/>
        <v>206</v>
      </c>
      <c r="E82" s="270">
        <f t="shared" si="2"/>
        <v>899</v>
      </c>
      <c r="F82" s="260">
        <f t="shared" si="2"/>
        <v>1650</v>
      </c>
      <c r="G82" s="22">
        <f t="shared" si="2"/>
        <v>2549</v>
      </c>
      <c r="H82" s="270">
        <f t="shared" si="2"/>
        <v>0</v>
      </c>
      <c r="I82" s="260">
        <f t="shared" si="2"/>
        <v>0</v>
      </c>
      <c r="J82" s="22">
        <f t="shared" si="2"/>
        <v>0</v>
      </c>
      <c r="K82" s="270">
        <f t="shared" si="2"/>
        <v>233</v>
      </c>
      <c r="L82" s="260">
        <f t="shared" si="2"/>
        <v>804</v>
      </c>
      <c r="M82" s="22">
        <f t="shared" si="2"/>
        <v>1037</v>
      </c>
      <c r="N82" s="270">
        <f t="shared" si="2"/>
        <v>376</v>
      </c>
      <c r="O82" s="260">
        <f t="shared" si="2"/>
        <v>1138</v>
      </c>
      <c r="P82" s="22">
        <f t="shared" si="2"/>
        <v>1514</v>
      </c>
    </row>
  </sheetData>
  <sortState ref="A6:P82">
    <sortCondition ref="A82"/>
  </sortState>
  <mergeCells count="6">
    <mergeCell ref="N3:P3"/>
    <mergeCell ref="A3:A4"/>
    <mergeCell ref="B3:D3"/>
    <mergeCell ref="E3:G3"/>
    <mergeCell ref="H3:J3"/>
    <mergeCell ref="K3:M3"/>
  </mergeCells>
  <pageMargins left="0.7" right="0.7" top="0.75" bottom="0.75" header="0.3" footer="0.3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3">
    <tabColor rgb="FF99CCFF"/>
  </sheetPr>
  <dimension ref="A1:AB15"/>
  <sheetViews>
    <sheetView zoomScaleNormal="100" workbookViewId="0">
      <selection activeCell="F3" sqref="F3"/>
    </sheetView>
  </sheetViews>
  <sheetFormatPr defaultColWidth="9.140625" defaultRowHeight="12" x14ac:dyDescent="0.2"/>
  <cols>
    <col min="1" max="1" width="27.85546875" style="49" customWidth="1"/>
    <col min="2" max="13" width="6.140625" style="49" bestFit="1" customWidth="1"/>
    <col min="14" max="14" width="7.42578125" style="49" customWidth="1"/>
    <col min="15" max="15" width="7.7109375" style="49" customWidth="1"/>
    <col min="16" max="16" width="11.140625" style="49" bestFit="1" customWidth="1"/>
    <col min="17" max="17" width="8.42578125" style="49" customWidth="1"/>
    <col min="18" max="18" width="6.28515625" style="49" customWidth="1"/>
    <col min="19" max="19" width="7" style="49" customWidth="1"/>
    <col min="20" max="20" width="7.5703125" style="49" customWidth="1"/>
    <col min="21" max="21" width="7.85546875" style="49" customWidth="1"/>
    <col min="22" max="22" width="7.5703125" style="49" customWidth="1"/>
    <col min="23" max="16384" width="9.140625" style="49"/>
  </cols>
  <sheetData>
    <row r="1" spans="1:28" x14ac:dyDescent="0.2">
      <c r="A1" s="176" t="s">
        <v>304</v>
      </c>
      <c r="P1" s="14"/>
      <c r="Q1" s="14"/>
      <c r="R1" s="24"/>
      <c r="S1" s="24"/>
      <c r="T1" s="24"/>
      <c r="U1" s="24"/>
      <c r="V1" s="24"/>
      <c r="W1" s="24"/>
      <c r="X1" s="24"/>
      <c r="Y1" s="24"/>
      <c r="Z1" s="11"/>
      <c r="AA1" s="11"/>
      <c r="AB1" s="11"/>
    </row>
    <row r="2" spans="1:28" ht="12.75" thickBot="1" x14ac:dyDescent="0.25">
      <c r="A2" s="73"/>
      <c r="P2" s="67"/>
      <c r="Q2" s="67"/>
      <c r="R2" s="24"/>
      <c r="S2" s="24"/>
      <c r="T2" s="24"/>
      <c r="U2" s="24"/>
      <c r="V2" s="24"/>
      <c r="W2" s="24"/>
      <c r="X2" s="24"/>
      <c r="Y2" s="24"/>
      <c r="Z2" s="11"/>
      <c r="AA2" s="11"/>
      <c r="AB2" s="11"/>
    </row>
    <row r="3" spans="1:28" ht="36.75" customHeight="1" thickBot="1" x14ac:dyDescent="0.25">
      <c r="A3" s="279" t="s">
        <v>70</v>
      </c>
      <c r="B3" s="281" t="s">
        <v>81</v>
      </c>
      <c r="C3" s="282" t="s">
        <v>82</v>
      </c>
      <c r="D3" s="283" t="s">
        <v>2</v>
      </c>
      <c r="I3" s="24"/>
      <c r="J3" s="24"/>
      <c r="K3" s="24"/>
      <c r="L3" s="24"/>
      <c r="M3" s="24"/>
      <c r="N3" s="24"/>
      <c r="O3" s="11"/>
      <c r="P3" s="11"/>
      <c r="Q3" s="11"/>
    </row>
    <row r="4" spans="1:28" ht="12.75" thickBot="1" x14ac:dyDescent="0.25">
      <c r="A4" s="68" t="s">
        <v>34</v>
      </c>
      <c r="B4" s="69">
        <v>1</v>
      </c>
      <c r="C4" s="69">
        <v>0</v>
      </c>
      <c r="D4" s="71">
        <f t="shared" ref="D4" si="0">SUM(B4:C4)</f>
        <v>1</v>
      </c>
    </row>
    <row r="5" spans="1:28" ht="12.75" thickBot="1" x14ac:dyDescent="0.25">
      <c r="A5" s="279" t="s">
        <v>74</v>
      </c>
      <c r="B5" s="280">
        <f>SUM(B4:B4)</f>
        <v>1</v>
      </c>
      <c r="C5" s="280">
        <f>SUM(C4:C4)</f>
        <v>0</v>
      </c>
      <c r="D5" s="303">
        <f>SUM(D4:D4)</f>
        <v>1</v>
      </c>
    </row>
    <row r="8" spans="1:28" x14ac:dyDescent="0.2"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x14ac:dyDescent="0.2">
      <c r="A9" s="73" t="s">
        <v>305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x14ac:dyDescent="0.2">
      <c r="A10" s="73" t="s">
        <v>282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12.75" thickBot="1" x14ac:dyDescent="0.25"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51.75" customHeight="1" thickBot="1" x14ac:dyDescent="0.25">
      <c r="A12" s="388" t="s">
        <v>70</v>
      </c>
      <c r="B12" s="390" t="s">
        <v>283</v>
      </c>
      <c r="C12" s="391"/>
      <c r="D12" s="392"/>
      <c r="E12" s="390" t="s">
        <v>92</v>
      </c>
      <c r="F12" s="391"/>
      <c r="G12" s="392"/>
      <c r="H12" s="393" t="s">
        <v>91</v>
      </c>
      <c r="I12" s="394"/>
      <c r="J12" s="395" t="s">
        <v>113</v>
      </c>
      <c r="K12" s="393" t="s">
        <v>284</v>
      </c>
      <c r="L12" s="394"/>
      <c r="M12" s="395" t="s">
        <v>113</v>
      </c>
      <c r="N12" s="386" t="s">
        <v>1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12.75" thickBot="1" x14ac:dyDescent="0.25">
      <c r="A13" s="389"/>
      <c r="B13" s="276" t="s">
        <v>81</v>
      </c>
      <c r="C13" s="277" t="s">
        <v>82</v>
      </c>
      <c r="D13" s="278" t="s">
        <v>2</v>
      </c>
      <c r="E13" s="276" t="s">
        <v>81</v>
      </c>
      <c r="F13" s="277" t="s">
        <v>82</v>
      </c>
      <c r="G13" s="278" t="s">
        <v>2</v>
      </c>
      <c r="H13" s="276" t="s">
        <v>81</v>
      </c>
      <c r="I13" s="277" t="s">
        <v>82</v>
      </c>
      <c r="J13" s="278" t="s">
        <v>2</v>
      </c>
      <c r="K13" s="276" t="s">
        <v>81</v>
      </c>
      <c r="L13" s="277" t="s">
        <v>82</v>
      </c>
      <c r="M13" s="278" t="s">
        <v>2</v>
      </c>
      <c r="N13" s="387"/>
    </row>
    <row r="14" spans="1:28" ht="12.75" thickBot="1" x14ac:dyDescent="0.25">
      <c r="A14" s="68" t="s">
        <v>34</v>
      </c>
      <c r="B14" s="69" t="s">
        <v>123</v>
      </c>
      <c r="C14" s="70" t="s">
        <v>123</v>
      </c>
      <c r="D14" s="71">
        <v>0</v>
      </c>
      <c r="E14" s="69" t="s">
        <v>123</v>
      </c>
      <c r="F14" s="70" t="s">
        <v>123</v>
      </c>
      <c r="G14" s="71">
        <v>0</v>
      </c>
      <c r="H14" s="69" t="s">
        <v>123</v>
      </c>
      <c r="I14" s="70" t="s">
        <v>123</v>
      </c>
      <c r="J14" s="71">
        <v>0</v>
      </c>
      <c r="K14" s="69">
        <v>6</v>
      </c>
      <c r="L14" s="70">
        <v>1</v>
      </c>
      <c r="M14" s="71">
        <f>SUM(K14:L14)</f>
        <v>7</v>
      </c>
      <c r="N14" s="71">
        <f>SUM(D14,G14,J14,M14)</f>
        <v>7</v>
      </c>
    </row>
    <row r="15" spans="1:28" ht="12.75" thickBot="1" x14ac:dyDescent="0.25">
      <c r="A15" s="279" t="s">
        <v>74</v>
      </c>
      <c r="B15" s="280">
        <f t="shared" ref="B15:M15" si="1">SUM(B14:B14)</f>
        <v>0</v>
      </c>
      <c r="C15" s="280">
        <f t="shared" si="1"/>
        <v>0</v>
      </c>
      <c r="D15" s="280">
        <f t="shared" si="1"/>
        <v>0</v>
      </c>
      <c r="E15" s="280">
        <f t="shared" si="1"/>
        <v>0</v>
      </c>
      <c r="F15" s="280">
        <f t="shared" si="1"/>
        <v>0</v>
      </c>
      <c r="G15" s="280">
        <f t="shared" si="1"/>
        <v>0</v>
      </c>
      <c r="H15" s="280">
        <f t="shared" si="1"/>
        <v>0</v>
      </c>
      <c r="I15" s="280">
        <f t="shared" si="1"/>
        <v>0</v>
      </c>
      <c r="J15" s="280">
        <f t="shared" si="1"/>
        <v>0</v>
      </c>
      <c r="K15" s="280">
        <f t="shared" si="1"/>
        <v>6</v>
      </c>
      <c r="L15" s="280">
        <f t="shared" si="1"/>
        <v>1</v>
      </c>
      <c r="M15" s="280">
        <f t="shared" si="1"/>
        <v>7</v>
      </c>
      <c r="N15" s="280">
        <f t="shared" ref="N15" si="2">SUM(D15,G15,J15,M15)</f>
        <v>7</v>
      </c>
    </row>
  </sheetData>
  <mergeCells count="6">
    <mergeCell ref="N12:N13"/>
    <mergeCell ref="A12:A13"/>
    <mergeCell ref="B12:D12"/>
    <mergeCell ref="E12:G12"/>
    <mergeCell ref="H12:J12"/>
    <mergeCell ref="K12:M12"/>
  </mergeCells>
  <phoneticPr fontId="4" type="noConversion"/>
  <pageMargins left="0.7" right="0.7" top="0.75" bottom="0.75" header="0.3" footer="0.3"/>
  <pageSetup paperSize="9" orientation="landscape" r:id="rId1"/>
  <headerFooter alignWithMargins="0"/>
  <ignoredErrors>
    <ignoredError sqref="M14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4">
    <tabColor rgb="FF00B0F0"/>
  </sheetPr>
  <dimension ref="A1:H16"/>
  <sheetViews>
    <sheetView workbookViewId="0">
      <selection activeCell="E2" sqref="E2"/>
    </sheetView>
  </sheetViews>
  <sheetFormatPr defaultColWidth="9.140625" defaultRowHeight="12" x14ac:dyDescent="0.2"/>
  <cols>
    <col min="1" max="1" width="31.140625" style="49" customWidth="1"/>
    <col min="2" max="14" width="9.7109375" style="49" customWidth="1"/>
    <col min="15" max="15" width="9.140625" style="49"/>
    <col min="16" max="16" width="18.85546875" style="49" bestFit="1" customWidth="1"/>
    <col min="17" max="18" width="9.140625" style="49"/>
    <col min="19" max="19" width="8.5703125" style="49" customWidth="1"/>
    <col min="20" max="21" width="9.140625" style="49"/>
    <col min="22" max="22" width="10.42578125" style="49" customWidth="1"/>
    <col min="23" max="23" width="10.7109375" style="49" customWidth="1"/>
    <col min="24" max="16384" width="9.140625" style="49"/>
  </cols>
  <sheetData>
    <row r="1" spans="1:8" x14ac:dyDescent="0.2">
      <c r="A1" s="72" t="s">
        <v>303</v>
      </c>
      <c r="B1" s="72"/>
      <c r="C1" s="72"/>
      <c r="D1" s="72"/>
      <c r="E1" s="72"/>
      <c r="F1" s="72"/>
      <c r="G1" s="72"/>
    </row>
    <row r="2" spans="1:8" x14ac:dyDescent="0.2">
      <c r="A2" s="73" t="s">
        <v>280</v>
      </c>
      <c r="B2" s="73"/>
      <c r="C2" s="73"/>
      <c r="D2" s="73"/>
      <c r="E2" s="73"/>
      <c r="F2" s="73"/>
      <c r="G2" s="73"/>
    </row>
    <row r="5" spans="1:8" ht="12.75" thickBot="1" x14ac:dyDescent="0.25"/>
    <row r="6" spans="1:8" ht="32.25" customHeight="1" thickBot="1" x14ac:dyDescent="0.25">
      <c r="A6" s="396" t="s">
        <v>0</v>
      </c>
      <c r="B6" s="398" t="s">
        <v>92</v>
      </c>
      <c r="C6" s="399"/>
      <c r="D6" s="400" t="s">
        <v>112</v>
      </c>
      <c r="E6" s="398" t="s">
        <v>91</v>
      </c>
      <c r="F6" s="399"/>
      <c r="G6" s="400" t="s">
        <v>113</v>
      </c>
      <c r="H6" s="401" t="s">
        <v>1</v>
      </c>
    </row>
    <row r="7" spans="1:8" ht="12.75" thickBot="1" x14ac:dyDescent="0.25">
      <c r="A7" s="397" t="s">
        <v>107</v>
      </c>
      <c r="B7" s="141" t="s">
        <v>81</v>
      </c>
      <c r="C7" s="142" t="s">
        <v>82</v>
      </c>
      <c r="D7" s="143" t="s">
        <v>2</v>
      </c>
      <c r="E7" s="141" t="s">
        <v>81</v>
      </c>
      <c r="F7" s="142" t="s">
        <v>82</v>
      </c>
      <c r="G7" s="143" t="s">
        <v>2</v>
      </c>
      <c r="H7" s="402"/>
    </row>
    <row r="8" spans="1:8" x14ac:dyDescent="0.2">
      <c r="A8" s="148" t="s">
        <v>6</v>
      </c>
      <c r="B8" s="144">
        <v>0</v>
      </c>
      <c r="C8" s="145">
        <v>0</v>
      </c>
      <c r="D8" s="146">
        <f t="shared" ref="D8:D15" si="0">SUM(B8:C8)</f>
        <v>0</v>
      </c>
      <c r="E8" s="304">
        <v>7</v>
      </c>
      <c r="F8" s="304">
        <v>2</v>
      </c>
      <c r="G8" s="146">
        <f t="shared" ref="G8:G15" si="1">SUM(E8:F8)</f>
        <v>9</v>
      </c>
      <c r="H8" s="147">
        <f t="shared" ref="H8:H15" si="2">SUM(G8,D8)</f>
        <v>9</v>
      </c>
    </row>
    <row r="9" spans="1:8" x14ac:dyDescent="0.2">
      <c r="A9" s="148" t="s">
        <v>18</v>
      </c>
      <c r="B9" s="144">
        <v>0</v>
      </c>
      <c r="C9" s="145">
        <v>0</v>
      </c>
      <c r="D9" s="146">
        <f t="shared" si="0"/>
        <v>0</v>
      </c>
      <c r="E9" s="304">
        <v>2</v>
      </c>
      <c r="F9" s="304">
        <v>3</v>
      </c>
      <c r="G9" s="146">
        <f t="shared" si="1"/>
        <v>5</v>
      </c>
      <c r="H9" s="147">
        <f t="shared" si="2"/>
        <v>5</v>
      </c>
    </row>
    <row r="10" spans="1:8" x14ac:dyDescent="0.2">
      <c r="A10" s="148" t="s">
        <v>25</v>
      </c>
      <c r="B10" s="144">
        <v>0</v>
      </c>
      <c r="C10" s="145">
        <v>0</v>
      </c>
      <c r="D10" s="146">
        <f t="shared" si="0"/>
        <v>0</v>
      </c>
      <c r="E10" s="304">
        <v>1</v>
      </c>
      <c r="F10" s="304">
        <v>1</v>
      </c>
      <c r="G10" s="146">
        <f t="shared" si="1"/>
        <v>2</v>
      </c>
      <c r="H10" s="147">
        <f t="shared" si="2"/>
        <v>2</v>
      </c>
    </row>
    <row r="11" spans="1:8" x14ac:dyDescent="0.2">
      <c r="A11" s="148" t="s">
        <v>28</v>
      </c>
      <c r="B11" s="144">
        <v>0</v>
      </c>
      <c r="C11" s="145">
        <v>0</v>
      </c>
      <c r="D11" s="146">
        <f t="shared" si="0"/>
        <v>0</v>
      </c>
      <c r="E11" s="304">
        <v>1</v>
      </c>
      <c r="F11" s="304">
        <v>0</v>
      </c>
      <c r="G11" s="146">
        <f t="shared" si="1"/>
        <v>1</v>
      </c>
      <c r="H11" s="147">
        <f t="shared" si="2"/>
        <v>1</v>
      </c>
    </row>
    <row r="12" spans="1:8" x14ac:dyDescent="0.2">
      <c r="A12" s="148" t="s">
        <v>84</v>
      </c>
      <c r="B12" s="144">
        <v>0</v>
      </c>
      <c r="C12" s="145">
        <v>0</v>
      </c>
      <c r="D12" s="146">
        <f t="shared" si="0"/>
        <v>0</v>
      </c>
      <c r="E12" s="304">
        <v>0</v>
      </c>
      <c r="F12" s="304">
        <v>1</v>
      </c>
      <c r="G12" s="146">
        <f t="shared" si="1"/>
        <v>1</v>
      </c>
      <c r="H12" s="147">
        <f t="shared" si="2"/>
        <v>1</v>
      </c>
    </row>
    <row r="13" spans="1:8" x14ac:dyDescent="0.2">
      <c r="A13" s="148" t="s">
        <v>34</v>
      </c>
      <c r="B13" s="144">
        <v>9</v>
      </c>
      <c r="C13" s="145">
        <v>2</v>
      </c>
      <c r="D13" s="146">
        <f t="shared" si="0"/>
        <v>11</v>
      </c>
      <c r="E13" s="304">
        <v>6</v>
      </c>
      <c r="F13" s="304">
        <v>10</v>
      </c>
      <c r="G13" s="146">
        <f t="shared" si="1"/>
        <v>16</v>
      </c>
      <c r="H13" s="147">
        <f t="shared" si="2"/>
        <v>27</v>
      </c>
    </row>
    <row r="14" spans="1:8" x14ac:dyDescent="0.2">
      <c r="A14" s="148" t="s">
        <v>44</v>
      </c>
      <c r="B14" s="144">
        <v>0</v>
      </c>
      <c r="C14" s="145">
        <v>1</v>
      </c>
      <c r="D14" s="146">
        <f t="shared" si="0"/>
        <v>1</v>
      </c>
      <c r="E14" s="304">
        <v>0</v>
      </c>
      <c r="F14" s="304">
        <v>0</v>
      </c>
      <c r="G14" s="146">
        <f t="shared" si="1"/>
        <v>0</v>
      </c>
      <c r="H14" s="147">
        <f t="shared" si="2"/>
        <v>1</v>
      </c>
    </row>
    <row r="15" spans="1:8" ht="12.75" thickBot="1" x14ac:dyDescent="0.25">
      <c r="A15" s="148" t="s">
        <v>47</v>
      </c>
      <c r="B15" s="144">
        <v>0</v>
      </c>
      <c r="C15" s="145">
        <v>1</v>
      </c>
      <c r="D15" s="146">
        <f t="shared" si="0"/>
        <v>1</v>
      </c>
      <c r="E15" s="304">
        <v>2</v>
      </c>
      <c r="F15" s="304">
        <v>0</v>
      </c>
      <c r="G15" s="146">
        <f t="shared" si="1"/>
        <v>2</v>
      </c>
      <c r="H15" s="147">
        <f t="shared" si="2"/>
        <v>3</v>
      </c>
    </row>
    <row r="16" spans="1:8" ht="12.75" thickBot="1" x14ac:dyDescent="0.25">
      <c r="A16" s="149" t="s">
        <v>2</v>
      </c>
      <c r="B16" s="150">
        <f t="shared" ref="B16:H16" si="3">SUM(B8:B15)</f>
        <v>9</v>
      </c>
      <c r="C16" s="150">
        <f t="shared" si="3"/>
        <v>4</v>
      </c>
      <c r="D16" s="150">
        <f t="shared" si="3"/>
        <v>13</v>
      </c>
      <c r="E16" s="150">
        <f t="shared" si="3"/>
        <v>19</v>
      </c>
      <c r="F16" s="150">
        <f t="shared" si="3"/>
        <v>17</v>
      </c>
      <c r="G16" s="150">
        <f t="shared" si="3"/>
        <v>36</v>
      </c>
      <c r="H16" s="150">
        <f t="shared" si="3"/>
        <v>49</v>
      </c>
    </row>
  </sheetData>
  <mergeCells count="4">
    <mergeCell ref="A6:A7"/>
    <mergeCell ref="B6:D6"/>
    <mergeCell ref="E6:G6"/>
    <mergeCell ref="H6:H7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5">
    <tabColor rgb="FF00B050"/>
  </sheetPr>
  <dimension ref="A1:K21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38.7109375" style="128" customWidth="1"/>
    <col min="2" max="2" width="6.42578125" style="128" bestFit="1" customWidth="1"/>
    <col min="3" max="3" width="7.7109375" style="128" customWidth="1"/>
    <col min="4" max="5" width="8.28515625" style="128" customWidth="1"/>
    <col min="6" max="6" width="6.7109375" style="128" customWidth="1"/>
    <col min="7" max="8" width="6.28515625" style="128" customWidth="1"/>
    <col min="9" max="9" width="6.5703125" style="128" customWidth="1"/>
    <col min="10" max="10" width="7" style="128" customWidth="1"/>
    <col min="11" max="16384" width="9.140625" style="128"/>
  </cols>
  <sheetData>
    <row r="1" spans="1:11" x14ac:dyDescent="0.2">
      <c r="A1" s="151" t="s">
        <v>285</v>
      </c>
    </row>
    <row r="2" spans="1:11" x14ac:dyDescent="0.2">
      <c r="A2" s="128" t="s">
        <v>296</v>
      </c>
    </row>
    <row r="3" spans="1:11" x14ac:dyDescent="0.2">
      <c r="A3" s="152"/>
    </row>
    <row r="4" spans="1:11" ht="13.5" customHeight="1" thickBot="1" x14ac:dyDescent="0.25"/>
    <row r="5" spans="1:11" ht="78.75" customHeight="1" thickBot="1" x14ac:dyDescent="0.25">
      <c r="A5" s="153" t="s">
        <v>94</v>
      </c>
      <c r="B5" s="154" t="s">
        <v>95</v>
      </c>
      <c r="C5" s="155" t="s">
        <v>96</v>
      </c>
      <c r="D5" s="155" t="s">
        <v>97</v>
      </c>
      <c r="E5" s="155" t="s">
        <v>98</v>
      </c>
      <c r="F5" s="155" t="s">
        <v>99</v>
      </c>
      <c r="G5" s="156" t="s">
        <v>100</v>
      </c>
      <c r="H5" s="157" t="s">
        <v>71</v>
      </c>
      <c r="I5" s="157" t="s">
        <v>103</v>
      </c>
      <c r="J5" s="157" t="s">
        <v>101</v>
      </c>
      <c r="K5" s="157" t="s">
        <v>102</v>
      </c>
    </row>
    <row r="6" spans="1:11" ht="13.5" customHeight="1" x14ac:dyDescent="0.2">
      <c r="A6" s="158" t="s">
        <v>238</v>
      </c>
      <c r="B6" s="159">
        <v>9440</v>
      </c>
      <c r="C6" s="160">
        <v>1499</v>
      </c>
      <c r="D6" s="160">
        <v>4348</v>
      </c>
      <c r="E6" s="160">
        <v>1688</v>
      </c>
      <c r="F6" s="160">
        <v>129</v>
      </c>
      <c r="G6" s="161">
        <v>0</v>
      </c>
      <c r="H6" s="162">
        <v>0</v>
      </c>
      <c r="I6" s="162">
        <v>0</v>
      </c>
      <c r="J6" s="206">
        <v>1692</v>
      </c>
      <c r="K6" s="163">
        <v>9356</v>
      </c>
    </row>
    <row r="7" spans="1:11" ht="12.95" customHeight="1" x14ac:dyDescent="0.2">
      <c r="A7" s="158" t="s">
        <v>239</v>
      </c>
      <c r="B7" s="159">
        <v>541</v>
      </c>
      <c r="C7" s="160">
        <v>359</v>
      </c>
      <c r="D7" s="160">
        <v>227</v>
      </c>
      <c r="E7" s="160">
        <v>91</v>
      </c>
      <c r="F7" s="160">
        <v>21</v>
      </c>
      <c r="G7" s="161">
        <v>0</v>
      </c>
      <c r="H7" s="162">
        <v>0</v>
      </c>
      <c r="I7" s="162">
        <v>0</v>
      </c>
      <c r="J7" s="206">
        <v>110</v>
      </c>
      <c r="K7" s="163">
        <v>808</v>
      </c>
    </row>
    <row r="8" spans="1:11" ht="12.75" customHeight="1" x14ac:dyDescent="0.2">
      <c r="A8" s="158" t="s">
        <v>240</v>
      </c>
      <c r="B8" s="159">
        <v>696</v>
      </c>
      <c r="C8" s="160">
        <v>225</v>
      </c>
      <c r="D8" s="160">
        <v>72</v>
      </c>
      <c r="E8" s="160">
        <v>137</v>
      </c>
      <c r="F8" s="160">
        <v>11</v>
      </c>
      <c r="G8" s="161">
        <v>0</v>
      </c>
      <c r="H8" s="162">
        <v>0</v>
      </c>
      <c r="I8" s="162">
        <v>0</v>
      </c>
      <c r="J8" s="206">
        <v>76</v>
      </c>
      <c r="K8" s="163">
        <v>521</v>
      </c>
    </row>
    <row r="9" spans="1:11" ht="12.95" customHeight="1" x14ac:dyDescent="0.2">
      <c r="A9" s="158" t="s">
        <v>241</v>
      </c>
      <c r="B9" s="159">
        <v>9</v>
      </c>
      <c r="C9" s="160">
        <v>10</v>
      </c>
      <c r="D9" s="160">
        <v>2</v>
      </c>
      <c r="E9" s="160">
        <v>1</v>
      </c>
      <c r="F9" s="160">
        <v>0</v>
      </c>
      <c r="G9" s="161">
        <v>0</v>
      </c>
      <c r="H9" s="162">
        <v>0</v>
      </c>
      <c r="I9" s="162">
        <v>0</v>
      </c>
      <c r="J9" s="206">
        <v>4</v>
      </c>
      <c r="K9" s="163">
        <v>17</v>
      </c>
    </row>
    <row r="10" spans="1:11" ht="12.95" customHeight="1" x14ac:dyDescent="0.2">
      <c r="A10" s="158" t="s">
        <v>242</v>
      </c>
      <c r="B10" s="159">
        <v>4</v>
      </c>
      <c r="C10" s="160">
        <v>3</v>
      </c>
      <c r="D10" s="160">
        <v>0</v>
      </c>
      <c r="E10" s="160">
        <v>0</v>
      </c>
      <c r="F10" s="160">
        <v>0</v>
      </c>
      <c r="G10" s="161">
        <v>0</v>
      </c>
      <c r="H10" s="162">
        <v>0</v>
      </c>
      <c r="I10" s="162">
        <v>0</v>
      </c>
      <c r="J10" s="206">
        <v>0</v>
      </c>
      <c r="K10" s="163">
        <v>3</v>
      </c>
    </row>
    <row r="11" spans="1:11" ht="12.95" customHeight="1" x14ac:dyDescent="0.2">
      <c r="A11" s="158" t="s">
        <v>243</v>
      </c>
      <c r="B11" s="159">
        <v>5</v>
      </c>
      <c r="C11" s="160">
        <v>4</v>
      </c>
      <c r="D11" s="160">
        <v>2</v>
      </c>
      <c r="E11" s="160">
        <v>0</v>
      </c>
      <c r="F11" s="160">
        <v>0</v>
      </c>
      <c r="G11" s="161">
        <v>0</v>
      </c>
      <c r="H11" s="162">
        <v>0</v>
      </c>
      <c r="I11" s="162">
        <v>0</v>
      </c>
      <c r="J11" s="206">
        <v>1</v>
      </c>
      <c r="K11" s="163">
        <v>7</v>
      </c>
    </row>
    <row r="12" spans="1:11" ht="12.95" customHeight="1" x14ac:dyDescent="0.2">
      <c r="A12" s="158" t="s">
        <v>244</v>
      </c>
      <c r="B12" s="159">
        <v>2</v>
      </c>
      <c r="C12" s="160">
        <v>2</v>
      </c>
      <c r="D12" s="160">
        <v>0</v>
      </c>
      <c r="E12" s="160">
        <v>0</v>
      </c>
      <c r="F12" s="160">
        <v>0</v>
      </c>
      <c r="G12" s="161">
        <v>0</v>
      </c>
      <c r="H12" s="162">
        <v>0</v>
      </c>
      <c r="I12" s="162">
        <v>0</v>
      </c>
      <c r="J12" s="206">
        <v>1</v>
      </c>
      <c r="K12" s="163">
        <v>3</v>
      </c>
    </row>
    <row r="13" spans="1:11" ht="12.95" customHeight="1" x14ac:dyDescent="0.2">
      <c r="A13" s="158" t="s">
        <v>71</v>
      </c>
      <c r="B13" s="159">
        <v>0</v>
      </c>
      <c r="C13" s="160">
        <v>0</v>
      </c>
      <c r="D13" s="160">
        <v>0</v>
      </c>
      <c r="E13" s="160">
        <v>0</v>
      </c>
      <c r="F13" s="160">
        <v>0</v>
      </c>
      <c r="G13" s="161">
        <v>0</v>
      </c>
      <c r="H13" s="162">
        <v>0</v>
      </c>
      <c r="I13" s="162">
        <v>0</v>
      </c>
      <c r="J13" s="206">
        <v>0</v>
      </c>
      <c r="K13" s="163">
        <v>0</v>
      </c>
    </row>
    <row r="14" spans="1:11" ht="12.95" customHeight="1" x14ac:dyDescent="0.2">
      <c r="A14" s="158" t="s">
        <v>100</v>
      </c>
      <c r="B14" s="159">
        <v>0</v>
      </c>
      <c r="C14" s="160">
        <v>0</v>
      </c>
      <c r="D14" s="160">
        <v>0</v>
      </c>
      <c r="E14" s="160">
        <v>0</v>
      </c>
      <c r="F14" s="160">
        <v>0</v>
      </c>
      <c r="G14" s="161">
        <v>0</v>
      </c>
      <c r="H14" s="162">
        <v>0</v>
      </c>
      <c r="I14" s="162">
        <v>0</v>
      </c>
      <c r="J14" s="206">
        <v>0</v>
      </c>
      <c r="K14" s="163">
        <v>0</v>
      </c>
    </row>
    <row r="15" spans="1:11" ht="12.95" customHeight="1" x14ac:dyDescent="0.2">
      <c r="A15" s="158" t="s">
        <v>245</v>
      </c>
      <c r="B15" s="159">
        <v>2</v>
      </c>
      <c r="C15" s="160">
        <v>0</v>
      </c>
      <c r="D15" s="160">
        <v>0</v>
      </c>
      <c r="E15" s="160">
        <v>0</v>
      </c>
      <c r="F15" s="160">
        <v>0</v>
      </c>
      <c r="G15" s="161">
        <v>0</v>
      </c>
      <c r="H15" s="162">
        <v>0</v>
      </c>
      <c r="I15" s="162">
        <v>0</v>
      </c>
      <c r="J15" s="206">
        <v>3</v>
      </c>
      <c r="K15" s="163">
        <v>3</v>
      </c>
    </row>
    <row r="16" spans="1:11" ht="15" customHeight="1" x14ac:dyDescent="0.2">
      <c r="A16" s="158" t="s">
        <v>246</v>
      </c>
      <c r="B16" s="159">
        <v>0</v>
      </c>
      <c r="C16" s="160">
        <v>6</v>
      </c>
      <c r="D16" s="160">
        <v>0</v>
      </c>
      <c r="E16" s="160">
        <v>0</v>
      </c>
      <c r="F16" s="160">
        <v>4</v>
      </c>
      <c r="G16" s="161">
        <v>0</v>
      </c>
      <c r="H16" s="162">
        <v>0</v>
      </c>
      <c r="I16" s="162">
        <v>3</v>
      </c>
      <c r="J16" s="206">
        <v>20</v>
      </c>
      <c r="K16" s="163">
        <v>33</v>
      </c>
    </row>
    <row r="17" spans="1:11" ht="12.95" customHeight="1" x14ac:dyDescent="0.2">
      <c r="A17" s="158" t="s">
        <v>247</v>
      </c>
      <c r="B17" s="159">
        <v>13</v>
      </c>
      <c r="C17" s="160">
        <v>9</v>
      </c>
      <c r="D17" s="160">
        <v>0</v>
      </c>
      <c r="E17" s="160">
        <v>1</v>
      </c>
      <c r="F17" s="160">
        <v>23</v>
      </c>
      <c r="G17" s="161">
        <v>0</v>
      </c>
      <c r="H17" s="162">
        <v>0</v>
      </c>
      <c r="I17" s="162">
        <v>0</v>
      </c>
      <c r="J17" s="206">
        <v>37</v>
      </c>
      <c r="K17" s="163">
        <v>70</v>
      </c>
    </row>
    <row r="18" spans="1:11" ht="12.95" customHeight="1" x14ac:dyDescent="0.2">
      <c r="A18" s="158" t="s">
        <v>248</v>
      </c>
      <c r="B18" s="159">
        <v>65</v>
      </c>
      <c r="C18" s="160">
        <v>37</v>
      </c>
      <c r="D18" s="160">
        <v>3</v>
      </c>
      <c r="E18" s="160">
        <v>5</v>
      </c>
      <c r="F18" s="160">
        <v>1</v>
      </c>
      <c r="G18" s="161">
        <v>0</v>
      </c>
      <c r="H18" s="162">
        <v>0</v>
      </c>
      <c r="I18" s="162">
        <v>0</v>
      </c>
      <c r="J18" s="206">
        <v>45</v>
      </c>
      <c r="K18" s="163">
        <v>91</v>
      </c>
    </row>
    <row r="19" spans="1:11" ht="12.95" customHeight="1" x14ac:dyDescent="0.2">
      <c r="A19" s="158" t="s">
        <v>249</v>
      </c>
      <c r="B19" s="159">
        <v>0</v>
      </c>
      <c r="C19" s="160">
        <v>0</v>
      </c>
      <c r="D19" s="160">
        <v>0</v>
      </c>
      <c r="E19" s="160">
        <v>0</v>
      </c>
      <c r="F19" s="160">
        <v>0</v>
      </c>
      <c r="G19" s="161">
        <v>0</v>
      </c>
      <c r="H19" s="162">
        <v>0</v>
      </c>
      <c r="I19" s="162">
        <v>0</v>
      </c>
      <c r="J19" s="206">
        <v>3</v>
      </c>
      <c r="K19" s="163">
        <v>3</v>
      </c>
    </row>
    <row r="20" spans="1:11" ht="13.5" customHeight="1" thickBot="1" x14ac:dyDescent="0.25">
      <c r="A20" s="158" t="s">
        <v>250</v>
      </c>
      <c r="B20" s="159">
        <v>4</v>
      </c>
      <c r="C20" s="160">
        <v>2</v>
      </c>
      <c r="D20" s="160">
        <v>0</v>
      </c>
      <c r="E20" s="160">
        <v>0</v>
      </c>
      <c r="F20" s="160">
        <v>6</v>
      </c>
      <c r="G20" s="161">
        <v>0</v>
      </c>
      <c r="H20" s="162">
        <v>0</v>
      </c>
      <c r="I20" s="162">
        <v>0</v>
      </c>
      <c r="J20" s="206">
        <v>3</v>
      </c>
      <c r="K20" s="163">
        <v>11</v>
      </c>
    </row>
    <row r="21" spans="1:11" ht="13.5" customHeight="1" thickBot="1" x14ac:dyDescent="0.25">
      <c r="A21" s="164" t="s">
        <v>2</v>
      </c>
      <c r="B21" s="165">
        <f>SUM(B6:B20)</f>
        <v>10781</v>
      </c>
      <c r="C21" s="165">
        <f t="shared" ref="C21:J21" si="0">SUM(C6:C20)</f>
        <v>2156</v>
      </c>
      <c r="D21" s="165">
        <f t="shared" si="0"/>
        <v>4654</v>
      </c>
      <c r="E21" s="165">
        <f t="shared" si="0"/>
        <v>1923</v>
      </c>
      <c r="F21" s="165">
        <f t="shared" si="0"/>
        <v>195</v>
      </c>
      <c r="G21" s="165">
        <f t="shared" si="0"/>
        <v>0</v>
      </c>
      <c r="H21" s="165">
        <f t="shared" si="0"/>
        <v>0</v>
      </c>
      <c r="I21" s="165">
        <f t="shared" si="0"/>
        <v>3</v>
      </c>
      <c r="J21" s="165">
        <f t="shared" si="0"/>
        <v>1995</v>
      </c>
      <c r="K21" s="165">
        <v>10926</v>
      </c>
    </row>
  </sheetData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6">
    <tabColor rgb="FF92D050"/>
    <pageSetUpPr fitToPage="1"/>
  </sheetPr>
  <dimension ref="A1:R190"/>
  <sheetViews>
    <sheetView zoomScaleNormal="100" workbookViewId="0">
      <selection activeCell="F2" sqref="F2"/>
    </sheetView>
  </sheetViews>
  <sheetFormatPr defaultRowHeight="12.75" x14ac:dyDescent="0.2"/>
  <cols>
    <col min="1" max="1" width="41.28515625" customWidth="1"/>
    <col min="2" max="18" width="8.85546875" bestFit="1" customWidth="1"/>
  </cols>
  <sheetData>
    <row r="1" spans="1:18" x14ac:dyDescent="0.2">
      <c r="A1" s="151" t="s">
        <v>294</v>
      </c>
    </row>
    <row r="2" spans="1:18" ht="13.5" thickBot="1" x14ac:dyDescent="0.25">
      <c r="A2" s="128"/>
    </row>
    <row r="3" spans="1:18" ht="109.5" customHeight="1" thickBot="1" x14ac:dyDescent="0.25">
      <c r="A3" s="294" t="s">
        <v>70</v>
      </c>
      <c r="B3" s="291" t="s">
        <v>251</v>
      </c>
      <c r="C3" s="291" t="s">
        <v>121</v>
      </c>
      <c r="D3" s="291" t="s">
        <v>338</v>
      </c>
      <c r="E3" s="293" t="s">
        <v>339</v>
      </c>
      <c r="F3" s="293" t="s">
        <v>293</v>
      </c>
      <c r="G3" s="293" t="s">
        <v>292</v>
      </c>
      <c r="H3" s="292" t="s">
        <v>291</v>
      </c>
      <c r="I3" s="292" t="s">
        <v>340</v>
      </c>
      <c r="J3" s="291" t="s">
        <v>341</v>
      </c>
      <c r="K3" s="291" t="s">
        <v>343</v>
      </c>
      <c r="L3" s="292" t="s">
        <v>342</v>
      </c>
      <c r="M3" s="291" t="s">
        <v>73</v>
      </c>
      <c r="N3" s="291" t="s">
        <v>120</v>
      </c>
      <c r="O3" s="291" t="s">
        <v>72</v>
      </c>
      <c r="P3" s="291" t="s">
        <v>270</v>
      </c>
      <c r="Q3" s="291" t="s">
        <v>271</v>
      </c>
      <c r="R3" s="290" t="s">
        <v>74</v>
      </c>
    </row>
    <row r="4" spans="1:18" x14ac:dyDescent="0.2">
      <c r="A4" s="289" t="s">
        <v>4</v>
      </c>
      <c r="B4" s="288">
        <v>67</v>
      </c>
      <c r="C4" s="288">
        <v>77</v>
      </c>
      <c r="D4" s="288">
        <v>4</v>
      </c>
      <c r="E4" s="288">
        <v>0</v>
      </c>
      <c r="F4" s="288">
        <v>0</v>
      </c>
      <c r="G4" s="288">
        <v>3</v>
      </c>
      <c r="H4" s="288">
        <v>0</v>
      </c>
      <c r="I4" s="288">
        <v>0</v>
      </c>
      <c r="J4" s="288">
        <v>0</v>
      </c>
      <c r="K4" s="288">
        <v>0</v>
      </c>
      <c r="L4" s="288">
        <v>0</v>
      </c>
      <c r="M4" s="288">
        <v>757</v>
      </c>
      <c r="N4" s="288">
        <v>76</v>
      </c>
      <c r="O4" s="288">
        <v>0</v>
      </c>
      <c r="P4" s="288">
        <v>2</v>
      </c>
      <c r="Q4" s="288">
        <v>3</v>
      </c>
      <c r="R4" s="287">
        <f t="shared" ref="R4:R35" si="0">SUM(B4:Q4)</f>
        <v>989</v>
      </c>
    </row>
    <row r="5" spans="1:18" x14ac:dyDescent="0.2">
      <c r="A5" s="289" t="s">
        <v>129</v>
      </c>
      <c r="B5" s="288">
        <v>1672</v>
      </c>
      <c r="C5" s="288">
        <v>95</v>
      </c>
      <c r="D5" s="288">
        <v>21</v>
      </c>
      <c r="E5" s="288">
        <v>0</v>
      </c>
      <c r="F5" s="288">
        <v>0</v>
      </c>
      <c r="G5" s="288">
        <v>3</v>
      </c>
      <c r="H5" s="288">
        <v>1</v>
      </c>
      <c r="I5" s="288">
        <v>0</v>
      </c>
      <c r="J5" s="288">
        <v>0</v>
      </c>
      <c r="K5" s="288">
        <v>0</v>
      </c>
      <c r="L5" s="288">
        <v>0</v>
      </c>
      <c r="M5" s="288">
        <v>1</v>
      </c>
      <c r="N5" s="288">
        <v>0</v>
      </c>
      <c r="O5" s="288">
        <v>0</v>
      </c>
      <c r="P5" s="288">
        <v>0</v>
      </c>
      <c r="Q5" s="288">
        <v>3</v>
      </c>
      <c r="R5" s="287">
        <f t="shared" si="0"/>
        <v>1796</v>
      </c>
    </row>
    <row r="6" spans="1:18" x14ac:dyDescent="0.2">
      <c r="A6" s="289" t="s">
        <v>5</v>
      </c>
      <c r="B6" s="288">
        <v>1113</v>
      </c>
      <c r="C6" s="288">
        <v>453</v>
      </c>
      <c r="D6" s="288">
        <v>43</v>
      </c>
      <c r="E6" s="288">
        <v>0</v>
      </c>
      <c r="F6" s="288">
        <v>0</v>
      </c>
      <c r="G6" s="288">
        <v>4</v>
      </c>
      <c r="H6" s="288">
        <v>0</v>
      </c>
      <c r="I6" s="288">
        <v>0</v>
      </c>
      <c r="J6" s="288">
        <v>0</v>
      </c>
      <c r="K6" s="288">
        <v>0</v>
      </c>
      <c r="L6" s="288">
        <v>0</v>
      </c>
      <c r="M6" s="288">
        <v>1</v>
      </c>
      <c r="N6" s="288">
        <v>0</v>
      </c>
      <c r="O6" s="288">
        <v>0</v>
      </c>
      <c r="P6" s="288">
        <v>3</v>
      </c>
      <c r="Q6" s="288">
        <v>16</v>
      </c>
      <c r="R6" s="287">
        <f t="shared" si="0"/>
        <v>1633</v>
      </c>
    </row>
    <row r="7" spans="1:18" x14ac:dyDescent="0.2">
      <c r="A7" s="289" t="s">
        <v>160</v>
      </c>
      <c r="B7" s="288">
        <v>142</v>
      </c>
      <c r="C7" s="288">
        <v>25</v>
      </c>
      <c r="D7" s="288">
        <v>23</v>
      </c>
      <c r="E7" s="288">
        <v>0</v>
      </c>
      <c r="F7" s="288">
        <v>0</v>
      </c>
      <c r="G7" s="288">
        <v>0</v>
      </c>
      <c r="H7" s="288">
        <v>0</v>
      </c>
      <c r="I7" s="288">
        <v>0</v>
      </c>
      <c r="J7" s="288">
        <v>0</v>
      </c>
      <c r="K7" s="288">
        <v>0</v>
      </c>
      <c r="L7" s="288">
        <v>0</v>
      </c>
      <c r="M7" s="288">
        <v>1</v>
      </c>
      <c r="N7" s="288">
        <v>0</v>
      </c>
      <c r="O7" s="288">
        <v>0</v>
      </c>
      <c r="P7" s="288">
        <v>3</v>
      </c>
      <c r="Q7" s="288">
        <v>3</v>
      </c>
      <c r="R7" s="287">
        <f t="shared" si="0"/>
        <v>197</v>
      </c>
    </row>
    <row r="8" spans="1:18" x14ac:dyDescent="0.2">
      <c r="A8" s="289" t="s">
        <v>188</v>
      </c>
      <c r="B8" s="288">
        <v>1</v>
      </c>
      <c r="C8" s="288">
        <v>0</v>
      </c>
      <c r="D8" s="288">
        <v>0</v>
      </c>
      <c r="E8" s="288">
        <v>0</v>
      </c>
      <c r="F8" s="288">
        <v>0</v>
      </c>
      <c r="G8" s="288">
        <v>0</v>
      </c>
      <c r="H8" s="288">
        <v>0</v>
      </c>
      <c r="I8" s="288">
        <v>0</v>
      </c>
      <c r="J8" s="288">
        <v>0</v>
      </c>
      <c r="K8" s="288">
        <v>0</v>
      </c>
      <c r="L8" s="288">
        <v>0</v>
      </c>
      <c r="M8" s="288">
        <v>0</v>
      </c>
      <c r="N8" s="288">
        <v>0</v>
      </c>
      <c r="O8" s="288">
        <v>0</v>
      </c>
      <c r="P8" s="288">
        <v>0</v>
      </c>
      <c r="Q8" s="288">
        <v>0</v>
      </c>
      <c r="R8" s="287">
        <f t="shared" si="0"/>
        <v>1</v>
      </c>
    </row>
    <row r="9" spans="1:18" x14ac:dyDescent="0.2">
      <c r="A9" s="289" t="s">
        <v>130</v>
      </c>
      <c r="B9" s="288">
        <v>51</v>
      </c>
      <c r="C9" s="288">
        <v>11</v>
      </c>
      <c r="D9" s="288">
        <v>2</v>
      </c>
      <c r="E9" s="288">
        <v>0</v>
      </c>
      <c r="F9" s="288">
        <v>0</v>
      </c>
      <c r="G9" s="288">
        <v>0</v>
      </c>
      <c r="H9" s="288">
        <v>0</v>
      </c>
      <c r="I9" s="288">
        <v>0</v>
      </c>
      <c r="J9" s="288">
        <v>0</v>
      </c>
      <c r="K9" s="288">
        <v>0</v>
      </c>
      <c r="L9" s="288">
        <v>0</v>
      </c>
      <c r="M9" s="288">
        <v>0</v>
      </c>
      <c r="N9" s="288">
        <v>0</v>
      </c>
      <c r="O9" s="288">
        <v>0</v>
      </c>
      <c r="P9" s="288">
        <v>0</v>
      </c>
      <c r="Q9" s="288">
        <v>0</v>
      </c>
      <c r="R9" s="287">
        <f t="shared" si="0"/>
        <v>64</v>
      </c>
    </row>
    <row r="10" spans="1:18" x14ac:dyDescent="0.2">
      <c r="A10" s="289" t="s">
        <v>131</v>
      </c>
      <c r="B10" s="288">
        <v>628</v>
      </c>
      <c r="C10" s="288">
        <v>77</v>
      </c>
      <c r="D10" s="288">
        <v>12</v>
      </c>
      <c r="E10" s="288">
        <v>0</v>
      </c>
      <c r="F10" s="288">
        <v>0</v>
      </c>
      <c r="G10" s="288">
        <v>40</v>
      </c>
      <c r="H10" s="288">
        <v>3</v>
      </c>
      <c r="I10" s="288">
        <v>0</v>
      </c>
      <c r="J10" s="288">
        <v>0</v>
      </c>
      <c r="K10" s="288">
        <v>2</v>
      </c>
      <c r="L10" s="288">
        <v>0</v>
      </c>
      <c r="M10" s="288">
        <v>0</v>
      </c>
      <c r="N10" s="288">
        <v>0</v>
      </c>
      <c r="O10" s="288">
        <v>0</v>
      </c>
      <c r="P10" s="288">
        <v>1</v>
      </c>
      <c r="Q10" s="288">
        <v>4</v>
      </c>
      <c r="R10" s="287">
        <f t="shared" si="0"/>
        <v>767</v>
      </c>
    </row>
    <row r="11" spans="1:18" x14ac:dyDescent="0.2">
      <c r="A11" s="289" t="s">
        <v>6</v>
      </c>
      <c r="B11" s="288">
        <v>3292</v>
      </c>
      <c r="C11" s="288">
        <v>903</v>
      </c>
      <c r="D11" s="288">
        <v>685</v>
      </c>
      <c r="E11" s="288">
        <v>0</v>
      </c>
      <c r="F11" s="288">
        <v>0</v>
      </c>
      <c r="G11" s="288">
        <v>20</v>
      </c>
      <c r="H11" s="288">
        <v>0</v>
      </c>
      <c r="I11" s="288">
        <v>0</v>
      </c>
      <c r="J11" s="288">
        <v>0</v>
      </c>
      <c r="K11" s="288">
        <v>0</v>
      </c>
      <c r="L11" s="288">
        <v>0</v>
      </c>
      <c r="M11" s="288">
        <v>1</v>
      </c>
      <c r="N11" s="288">
        <v>6</v>
      </c>
      <c r="O11" s="288">
        <v>8</v>
      </c>
      <c r="P11" s="288">
        <v>185</v>
      </c>
      <c r="Q11" s="288">
        <v>140</v>
      </c>
      <c r="R11" s="287">
        <f t="shared" si="0"/>
        <v>5240</v>
      </c>
    </row>
    <row r="12" spans="1:18" x14ac:dyDescent="0.2">
      <c r="A12" s="289" t="s">
        <v>132</v>
      </c>
      <c r="B12" s="288">
        <v>190</v>
      </c>
      <c r="C12" s="288">
        <v>127</v>
      </c>
      <c r="D12" s="288">
        <v>10</v>
      </c>
      <c r="E12" s="288">
        <v>0</v>
      </c>
      <c r="F12" s="288">
        <v>0</v>
      </c>
      <c r="G12" s="288">
        <v>3</v>
      </c>
      <c r="H12" s="288">
        <v>4</v>
      </c>
      <c r="I12" s="288">
        <v>0</v>
      </c>
      <c r="J12" s="288">
        <v>0</v>
      </c>
      <c r="K12" s="288">
        <v>4</v>
      </c>
      <c r="L12" s="288">
        <v>4</v>
      </c>
      <c r="M12" s="288">
        <v>0</v>
      </c>
      <c r="N12" s="288">
        <v>0</v>
      </c>
      <c r="O12" s="288">
        <v>0</v>
      </c>
      <c r="P12" s="288">
        <v>0</v>
      </c>
      <c r="Q12" s="288">
        <v>4</v>
      </c>
      <c r="R12" s="287">
        <f t="shared" si="0"/>
        <v>346</v>
      </c>
    </row>
    <row r="13" spans="1:18" x14ac:dyDescent="0.2">
      <c r="A13" s="289" t="s">
        <v>161</v>
      </c>
      <c r="B13" s="288">
        <v>0</v>
      </c>
      <c r="C13" s="288">
        <v>88</v>
      </c>
      <c r="D13" s="288">
        <v>0</v>
      </c>
      <c r="E13" s="288">
        <v>620</v>
      </c>
      <c r="F13" s="288">
        <v>165</v>
      </c>
      <c r="G13" s="288">
        <v>0</v>
      </c>
      <c r="H13" s="288">
        <v>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7">
        <f t="shared" si="0"/>
        <v>873</v>
      </c>
    </row>
    <row r="14" spans="1:18" x14ac:dyDescent="0.2">
      <c r="A14" s="289" t="s">
        <v>7</v>
      </c>
      <c r="B14" s="288">
        <v>5860</v>
      </c>
      <c r="C14" s="288">
        <v>136</v>
      </c>
      <c r="D14" s="288">
        <v>184</v>
      </c>
      <c r="E14" s="288">
        <v>0</v>
      </c>
      <c r="F14" s="288">
        <v>0</v>
      </c>
      <c r="G14" s="288">
        <v>7</v>
      </c>
      <c r="H14" s="288">
        <v>2</v>
      </c>
      <c r="I14" s="288">
        <v>0</v>
      </c>
      <c r="J14" s="288">
        <v>0</v>
      </c>
      <c r="K14" s="288">
        <v>0</v>
      </c>
      <c r="L14" s="288">
        <v>0</v>
      </c>
      <c r="M14" s="288">
        <v>1</v>
      </c>
      <c r="N14" s="288">
        <v>5</v>
      </c>
      <c r="O14" s="288">
        <v>1</v>
      </c>
      <c r="P14" s="288">
        <v>17</v>
      </c>
      <c r="Q14" s="288">
        <v>209</v>
      </c>
      <c r="R14" s="287">
        <f t="shared" si="0"/>
        <v>6422</v>
      </c>
    </row>
    <row r="15" spans="1:18" x14ac:dyDescent="0.2">
      <c r="A15" s="289" t="s">
        <v>162</v>
      </c>
      <c r="B15" s="288">
        <v>8</v>
      </c>
      <c r="C15" s="288">
        <v>2</v>
      </c>
      <c r="D15" s="288">
        <v>0</v>
      </c>
      <c r="E15" s="288">
        <v>0</v>
      </c>
      <c r="F15" s="288">
        <v>0</v>
      </c>
      <c r="G15" s="288">
        <v>1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87">
        <f t="shared" si="0"/>
        <v>11</v>
      </c>
    </row>
    <row r="16" spans="1:18" x14ac:dyDescent="0.2">
      <c r="A16" s="289" t="s">
        <v>8</v>
      </c>
      <c r="B16" s="288">
        <v>5672</v>
      </c>
      <c r="C16" s="288">
        <v>109</v>
      </c>
      <c r="D16" s="288">
        <v>110</v>
      </c>
      <c r="E16" s="288">
        <v>0</v>
      </c>
      <c r="F16" s="288">
        <v>0</v>
      </c>
      <c r="G16" s="288">
        <v>7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0</v>
      </c>
      <c r="N16" s="288">
        <v>0</v>
      </c>
      <c r="O16" s="288">
        <v>5</v>
      </c>
      <c r="P16" s="288">
        <v>4</v>
      </c>
      <c r="Q16" s="288">
        <v>3</v>
      </c>
      <c r="R16" s="287">
        <f t="shared" si="0"/>
        <v>5910</v>
      </c>
    </row>
    <row r="17" spans="1:18" x14ac:dyDescent="0.2">
      <c r="A17" s="289" t="s">
        <v>267</v>
      </c>
      <c r="B17" s="288">
        <v>2</v>
      </c>
      <c r="C17" s="288">
        <v>0</v>
      </c>
      <c r="D17" s="288">
        <v>0</v>
      </c>
      <c r="E17" s="288">
        <v>0</v>
      </c>
      <c r="F17" s="288">
        <v>0</v>
      </c>
      <c r="G17" s="288">
        <v>0</v>
      </c>
      <c r="H17" s="288">
        <v>0</v>
      </c>
      <c r="I17" s="288">
        <v>0</v>
      </c>
      <c r="J17" s="288">
        <v>0</v>
      </c>
      <c r="K17" s="288">
        <v>0</v>
      </c>
      <c r="L17" s="288">
        <v>0</v>
      </c>
      <c r="M17" s="288">
        <v>0</v>
      </c>
      <c r="N17" s="288">
        <v>0</v>
      </c>
      <c r="O17" s="288">
        <v>0</v>
      </c>
      <c r="P17" s="288">
        <v>0</v>
      </c>
      <c r="Q17" s="288">
        <v>0</v>
      </c>
      <c r="R17" s="287">
        <f t="shared" si="0"/>
        <v>2</v>
      </c>
    </row>
    <row r="18" spans="1:18" x14ac:dyDescent="0.2">
      <c r="A18" s="289" t="s">
        <v>227</v>
      </c>
      <c r="B18" s="288">
        <v>0</v>
      </c>
      <c r="C18" s="288">
        <v>30</v>
      </c>
      <c r="D18" s="288">
        <v>0</v>
      </c>
      <c r="E18" s="288">
        <v>816</v>
      </c>
      <c r="F18" s="288">
        <v>165</v>
      </c>
      <c r="G18" s="288">
        <v>0</v>
      </c>
      <c r="H18" s="288">
        <v>0</v>
      </c>
      <c r="I18" s="288">
        <v>0</v>
      </c>
      <c r="J18" s="288">
        <v>0</v>
      </c>
      <c r="K18" s="288">
        <v>0</v>
      </c>
      <c r="L18" s="288">
        <v>0</v>
      </c>
      <c r="M18" s="288">
        <v>0</v>
      </c>
      <c r="N18" s="288">
        <v>0</v>
      </c>
      <c r="O18" s="288">
        <v>0</v>
      </c>
      <c r="P18" s="288">
        <v>0</v>
      </c>
      <c r="Q18" s="288">
        <v>0</v>
      </c>
      <c r="R18" s="287">
        <f t="shared" si="0"/>
        <v>1011</v>
      </c>
    </row>
    <row r="19" spans="1:18" x14ac:dyDescent="0.2">
      <c r="A19" s="289" t="s">
        <v>189</v>
      </c>
      <c r="B19" s="288">
        <v>1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7">
        <f t="shared" si="0"/>
        <v>1</v>
      </c>
    </row>
    <row r="20" spans="1:18" x14ac:dyDescent="0.2">
      <c r="A20" s="289" t="s">
        <v>190</v>
      </c>
      <c r="B20" s="288">
        <v>7</v>
      </c>
      <c r="C20" s="288">
        <v>2</v>
      </c>
      <c r="D20" s="288">
        <v>0</v>
      </c>
      <c r="E20" s="288">
        <v>0</v>
      </c>
      <c r="F20" s="288">
        <v>0</v>
      </c>
      <c r="G20" s="288">
        <v>0</v>
      </c>
      <c r="H20" s="288">
        <v>0</v>
      </c>
      <c r="I20" s="288">
        <v>0</v>
      </c>
      <c r="J20" s="288">
        <v>0</v>
      </c>
      <c r="K20" s="288">
        <v>0</v>
      </c>
      <c r="L20" s="288">
        <v>0</v>
      </c>
      <c r="M20" s="288">
        <v>0</v>
      </c>
      <c r="N20" s="288">
        <v>0</v>
      </c>
      <c r="O20" s="288">
        <v>0</v>
      </c>
      <c r="P20" s="288">
        <v>0</v>
      </c>
      <c r="Q20" s="288">
        <v>0</v>
      </c>
      <c r="R20" s="287">
        <f t="shared" si="0"/>
        <v>9</v>
      </c>
    </row>
    <row r="21" spans="1:18" x14ac:dyDescent="0.2">
      <c r="A21" s="289" t="s">
        <v>9</v>
      </c>
      <c r="B21" s="288">
        <v>28</v>
      </c>
      <c r="C21" s="288">
        <v>152</v>
      </c>
      <c r="D21" s="288">
        <v>13</v>
      </c>
      <c r="E21" s="288">
        <v>0</v>
      </c>
      <c r="F21" s="288">
        <v>0</v>
      </c>
      <c r="G21" s="288">
        <v>2</v>
      </c>
      <c r="H21" s="288">
        <v>0</v>
      </c>
      <c r="I21" s="288">
        <v>0</v>
      </c>
      <c r="J21" s="288">
        <v>0</v>
      </c>
      <c r="K21" s="288">
        <v>0</v>
      </c>
      <c r="L21" s="288">
        <v>0</v>
      </c>
      <c r="M21" s="288">
        <v>33</v>
      </c>
      <c r="N21" s="288">
        <v>8</v>
      </c>
      <c r="O21" s="288">
        <v>20</v>
      </c>
      <c r="P21" s="288">
        <v>14</v>
      </c>
      <c r="Q21" s="288">
        <v>65</v>
      </c>
      <c r="R21" s="287">
        <f t="shared" si="0"/>
        <v>335</v>
      </c>
    </row>
    <row r="22" spans="1:18" x14ac:dyDescent="0.2">
      <c r="A22" s="289" t="s">
        <v>221</v>
      </c>
      <c r="B22" s="288">
        <v>3</v>
      </c>
      <c r="C22" s="288">
        <v>0</v>
      </c>
      <c r="D22" s="288">
        <v>0</v>
      </c>
      <c r="E22" s="288">
        <v>0</v>
      </c>
      <c r="F22" s="288">
        <v>0</v>
      </c>
      <c r="G22" s="288">
        <v>1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7">
        <f t="shared" si="0"/>
        <v>4</v>
      </c>
    </row>
    <row r="23" spans="1:18" x14ac:dyDescent="0.2">
      <c r="A23" s="289" t="s">
        <v>10</v>
      </c>
      <c r="B23" s="288">
        <v>90141</v>
      </c>
      <c r="C23" s="288">
        <v>42200</v>
      </c>
      <c r="D23" s="288">
        <v>1823</v>
      </c>
      <c r="E23" s="288">
        <v>0</v>
      </c>
      <c r="F23" s="288">
        <v>0</v>
      </c>
      <c r="G23" s="288">
        <v>105</v>
      </c>
      <c r="H23" s="288">
        <v>16</v>
      </c>
      <c r="I23" s="288">
        <v>0</v>
      </c>
      <c r="J23" s="288">
        <v>0</v>
      </c>
      <c r="K23" s="288">
        <v>6</v>
      </c>
      <c r="L23" s="288">
        <v>2</v>
      </c>
      <c r="M23" s="288">
        <v>980</v>
      </c>
      <c r="N23" s="288">
        <v>9414</v>
      </c>
      <c r="O23" s="288">
        <v>3</v>
      </c>
      <c r="P23" s="288">
        <v>38</v>
      </c>
      <c r="Q23" s="288">
        <v>477</v>
      </c>
      <c r="R23" s="287">
        <f t="shared" si="0"/>
        <v>145205</v>
      </c>
    </row>
    <row r="24" spans="1:18" x14ac:dyDescent="0.2">
      <c r="A24" s="289" t="s">
        <v>133</v>
      </c>
      <c r="B24" s="288">
        <v>58</v>
      </c>
      <c r="C24" s="288">
        <v>19</v>
      </c>
      <c r="D24" s="288">
        <v>3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0</v>
      </c>
      <c r="L24" s="288">
        <v>0</v>
      </c>
      <c r="M24" s="288">
        <v>0</v>
      </c>
      <c r="N24" s="288">
        <v>0</v>
      </c>
      <c r="O24" s="288">
        <v>0</v>
      </c>
      <c r="P24" s="288">
        <v>0</v>
      </c>
      <c r="Q24" s="288">
        <v>0</v>
      </c>
      <c r="R24" s="287">
        <f t="shared" si="0"/>
        <v>80</v>
      </c>
    </row>
    <row r="25" spans="1:18" x14ac:dyDescent="0.2">
      <c r="A25" s="289" t="s">
        <v>134</v>
      </c>
      <c r="B25" s="288">
        <v>101</v>
      </c>
      <c r="C25" s="288">
        <v>50</v>
      </c>
      <c r="D25" s="288">
        <v>10</v>
      </c>
      <c r="E25" s="288">
        <v>0</v>
      </c>
      <c r="F25" s="288">
        <v>0</v>
      </c>
      <c r="G25" s="288">
        <v>8</v>
      </c>
      <c r="H25" s="288">
        <v>0</v>
      </c>
      <c r="I25" s="288">
        <v>0</v>
      </c>
      <c r="J25" s="288">
        <v>0</v>
      </c>
      <c r="K25" s="288">
        <v>0</v>
      </c>
      <c r="L25" s="288">
        <v>0</v>
      </c>
      <c r="M25" s="288">
        <v>4</v>
      </c>
      <c r="N25" s="288">
        <v>0</v>
      </c>
      <c r="O25" s="288">
        <v>0</v>
      </c>
      <c r="P25" s="288">
        <v>0</v>
      </c>
      <c r="Q25" s="288">
        <v>0</v>
      </c>
      <c r="R25" s="287">
        <f t="shared" si="0"/>
        <v>173</v>
      </c>
    </row>
    <row r="26" spans="1:18" x14ac:dyDescent="0.2">
      <c r="A26" s="289" t="s">
        <v>222</v>
      </c>
      <c r="B26" s="288">
        <v>13</v>
      </c>
      <c r="C26" s="288">
        <v>1</v>
      </c>
      <c r="D26" s="288">
        <v>0</v>
      </c>
      <c r="E26" s="288">
        <v>0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8">
        <v>0</v>
      </c>
      <c r="N26" s="288">
        <v>0</v>
      </c>
      <c r="O26" s="288">
        <v>0</v>
      </c>
      <c r="P26" s="288">
        <v>0</v>
      </c>
      <c r="Q26" s="288">
        <v>0</v>
      </c>
      <c r="R26" s="287">
        <f t="shared" si="0"/>
        <v>14</v>
      </c>
    </row>
    <row r="27" spans="1:18" x14ac:dyDescent="0.2">
      <c r="A27" s="289" t="s">
        <v>57</v>
      </c>
      <c r="B27" s="288">
        <v>1209</v>
      </c>
      <c r="C27" s="288">
        <v>334</v>
      </c>
      <c r="D27" s="288">
        <v>51</v>
      </c>
      <c r="E27" s="288">
        <v>0</v>
      </c>
      <c r="F27" s="288">
        <v>0</v>
      </c>
      <c r="G27" s="288">
        <v>125</v>
      </c>
      <c r="H27" s="288">
        <v>15</v>
      </c>
      <c r="I27" s="288">
        <v>0</v>
      </c>
      <c r="J27" s="288">
        <v>0</v>
      </c>
      <c r="K27" s="288">
        <v>0</v>
      </c>
      <c r="L27" s="288">
        <v>0</v>
      </c>
      <c r="M27" s="288">
        <v>1</v>
      </c>
      <c r="N27" s="288">
        <v>0</v>
      </c>
      <c r="O27" s="288">
        <v>0</v>
      </c>
      <c r="P27" s="288">
        <v>2</v>
      </c>
      <c r="Q27" s="288">
        <v>4</v>
      </c>
      <c r="R27" s="287">
        <f t="shared" si="0"/>
        <v>1741</v>
      </c>
    </row>
    <row r="28" spans="1:18" x14ac:dyDescent="0.2">
      <c r="A28" s="289" t="s">
        <v>191</v>
      </c>
      <c r="B28" s="288">
        <v>0</v>
      </c>
      <c r="C28" s="288">
        <v>0</v>
      </c>
      <c r="D28" s="288">
        <v>0</v>
      </c>
      <c r="E28" s="288">
        <v>0</v>
      </c>
      <c r="F28" s="288">
        <v>0</v>
      </c>
      <c r="G28" s="288">
        <v>1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0</v>
      </c>
      <c r="P28" s="288">
        <v>0</v>
      </c>
      <c r="Q28" s="288">
        <v>0</v>
      </c>
      <c r="R28" s="287">
        <f t="shared" si="0"/>
        <v>1</v>
      </c>
    </row>
    <row r="29" spans="1:18" x14ac:dyDescent="0.2">
      <c r="A29" s="289" t="s">
        <v>11</v>
      </c>
      <c r="B29" s="288">
        <v>0</v>
      </c>
      <c r="C29" s="288">
        <v>253</v>
      </c>
      <c r="D29" s="288">
        <v>0</v>
      </c>
      <c r="E29" s="288">
        <v>3711</v>
      </c>
      <c r="F29" s="288">
        <v>883</v>
      </c>
      <c r="G29" s="288">
        <v>0</v>
      </c>
      <c r="H29" s="288">
        <v>0</v>
      </c>
      <c r="I29" s="288">
        <v>0</v>
      </c>
      <c r="J29" s="288">
        <v>0</v>
      </c>
      <c r="K29" s="288">
        <v>0</v>
      </c>
      <c r="L29" s="288">
        <v>0</v>
      </c>
      <c r="M29" s="288">
        <v>0</v>
      </c>
      <c r="N29" s="288">
        <v>0</v>
      </c>
      <c r="O29" s="288">
        <v>0</v>
      </c>
      <c r="P29" s="288">
        <v>0</v>
      </c>
      <c r="Q29" s="288">
        <v>0</v>
      </c>
      <c r="R29" s="287">
        <f t="shared" si="0"/>
        <v>4847</v>
      </c>
    </row>
    <row r="30" spans="1:18" x14ac:dyDescent="0.2">
      <c r="A30" s="289" t="s">
        <v>266</v>
      </c>
      <c r="B30" s="288">
        <v>3</v>
      </c>
      <c r="C30" s="288">
        <v>4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  <c r="K30" s="288">
        <v>0</v>
      </c>
      <c r="L30" s="288">
        <v>0</v>
      </c>
      <c r="M30" s="288">
        <v>0</v>
      </c>
      <c r="N30" s="288">
        <v>0</v>
      </c>
      <c r="O30" s="288">
        <v>0</v>
      </c>
      <c r="P30" s="288">
        <v>0</v>
      </c>
      <c r="Q30" s="288">
        <v>0</v>
      </c>
      <c r="R30" s="287">
        <f t="shared" si="0"/>
        <v>7</v>
      </c>
    </row>
    <row r="31" spans="1:18" x14ac:dyDescent="0.2">
      <c r="A31" s="289" t="s">
        <v>12</v>
      </c>
      <c r="B31" s="288">
        <v>68</v>
      </c>
      <c r="C31" s="288">
        <v>1</v>
      </c>
      <c r="D31" s="288">
        <v>0</v>
      </c>
      <c r="E31" s="288">
        <v>0</v>
      </c>
      <c r="F31" s="288">
        <v>0</v>
      </c>
      <c r="G31" s="288">
        <v>0</v>
      </c>
      <c r="H31" s="288">
        <v>0</v>
      </c>
      <c r="I31" s="288">
        <v>0</v>
      </c>
      <c r="J31" s="288">
        <v>0</v>
      </c>
      <c r="K31" s="288">
        <v>0</v>
      </c>
      <c r="L31" s="288">
        <v>0</v>
      </c>
      <c r="M31" s="288">
        <v>1</v>
      </c>
      <c r="N31" s="288">
        <v>0</v>
      </c>
      <c r="O31" s="288">
        <v>0</v>
      </c>
      <c r="P31" s="288">
        <v>0</v>
      </c>
      <c r="Q31" s="288">
        <v>0</v>
      </c>
      <c r="R31" s="287">
        <f t="shared" si="0"/>
        <v>70</v>
      </c>
    </row>
    <row r="32" spans="1:18" x14ac:dyDescent="0.2">
      <c r="A32" s="289" t="s">
        <v>135</v>
      </c>
      <c r="B32" s="288">
        <v>124</v>
      </c>
      <c r="C32" s="288">
        <v>75</v>
      </c>
      <c r="D32" s="288">
        <v>7</v>
      </c>
      <c r="E32" s="288">
        <v>0</v>
      </c>
      <c r="F32" s="288">
        <v>0</v>
      </c>
      <c r="G32" s="288">
        <v>10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1</v>
      </c>
      <c r="Q32" s="288">
        <v>1</v>
      </c>
      <c r="R32" s="287">
        <f t="shared" si="0"/>
        <v>218</v>
      </c>
    </row>
    <row r="33" spans="1:18" x14ac:dyDescent="0.2">
      <c r="A33" s="289" t="s">
        <v>13</v>
      </c>
      <c r="B33" s="288">
        <v>3943</v>
      </c>
      <c r="C33" s="288">
        <v>1138</v>
      </c>
      <c r="D33" s="288">
        <v>1386</v>
      </c>
      <c r="E33" s="288">
        <v>0</v>
      </c>
      <c r="F33" s="288">
        <v>0</v>
      </c>
      <c r="G33" s="288">
        <v>28</v>
      </c>
      <c r="H33" s="288">
        <v>7</v>
      </c>
      <c r="I33" s="288">
        <v>0</v>
      </c>
      <c r="J33" s="288">
        <v>0</v>
      </c>
      <c r="K33" s="288">
        <v>1</v>
      </c>
      <c r="L33" s="288">
        <v>0</v>
      </c>
      <c r="M33" s="288">
        <v>10</v>
      </c>
      <c r="N33" s="288">
        <v>0</v>
      </c>
      <c r="O33" s="288">
        <v>1</v>
      </c>
      <c r="P33" s="288">
        <v>1</v>
      </c>
      <c r="Q33" s="288">
        <v>32</v>
      </c>
      <c r="R33" s="287">
        <f t="shared" si="0"/>
        <v>6547</v>
      </c>
    </row>
    <row r="34" spans="1:18" x14ac:dyDescent="0.2">
      <c r="A34" s="289" t="s">
        <v>228</v>
      </c>
      <c r="B34" s="288">
        <v>0</v>
      </c>
      <c r="C34" s="288">
        <v>59</v>
      </c>
      <c r="D34" s="288">
        <v>1</v>
      </c>
      <c r="E34" s="288">
        <v>656</v>
      </c>
      <c r="F34" s="288">
        <v>78</v>
      </c>
      <c r="G34" s="288">
        <v>0</v>
      </c>
      <c r="H34" s="288">
        <v>0</v>
      </c>
      <c r="I34" s="288">
        <v>0</v>
      </c>
      <c r="J34" s="288">
        <v>0</v>
      </c>
      <c r="K34" s="288">
        <v>0</v>
      </c>
      <c r="L34" s="288">
        <v>0</v>
      </c>
      <c r="M34" s="288">
        <v>0</v>
      </c>
      <c r="N34" s="288">
        <v>0</v>
      </c>
      <c r="O34" s="288">
        <v>0</v>
      </c>
      <c r="P34" s="288">
        <v>0</v>
      </c>
      <c r="Q34" s="288">
        <v>0</v>
      </c>
      <c r="R34" s="287">
        <f t="shared" si="0"/>
        <v>794</v>
      </c>
    </row>
    <row r="35" spans="1:18" x14ac:dyDescent="0.2">
      <c r="A35" s="289" t="s">
        <v>163</v>
      </c>
      <c r="B35" s="288">
        <v>0</v>
      </c>
      <c r="C35" s="288">
        <v>6</v>
      </c>
      <c r="D35" s="288">
        <v>0</v>
      </c>
      <c r="E35" s="288">
        <v>93</v>
      </c>
      <c r="F35" s="288">
        <v>6</v>
      </c>
      <c r="G35" s="288">
        <v>0</v>
      </c>
      <c r="H35" s="288">
        <v>0</v>
      </c>
      <c r="I35" s="288">
        <v>0</v>
      </c>
      <c r="J35" s="288">
        <v>0</v>
      </c>
      <c r="K35" s="288">
        <v>0</v>
      </c>
      <c r="L35" s="288">
        <v>0</v>
      </c>
      <c r="M35" s="288">
        <v>0</v>
      </c>
      <c r="N35" s="288">
        <v>0</v>
      </c>
      <c r="O35" s="288">
        <v>0</v>
      </c>
      <c r="P35" s="288">
        <v>0</v>
      </c>
      <c r="Q35" s="288">
        <v>0</v>
      </c>
      <c r="R35" s="287">
        <f t="shared" si="0"/>
        <v>105</v>
      </c>
    </row>
    <row r="36" spans="1:18" x14ac:dyDescent="0.2">
      <c r="A36" s="289" t="s">
        <v>192</v>
      </c>
      <c r="B36" s="288">
        <v>8</v>
      </c>
      <c r="C36" s="288">
        <v>0</v>
      </c>
      <c r="D36" s="288">
        <v>2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8">
        <v>0</v>
      </c>
      <c r="N36" s="288">
        <v>0</v>
      </c>
      <c r="O36" s="288">
        <v>0</v>
      </c>
      <c r="P36" s="288">
        <v>0</v>
      </c>
      <c r="Q36" s="288">
        <v>0</v>
      </c>
      <c r="R36" s="287">
        <f t="shared" ref="R36:R67" si="1">SUM(B36:Q36)</f>
        <v>10</v>
      </c>
    </row>
    <row r="37" spans="1:18" x14ac:dyDescent="0.2">
      <c r="A37" s="289" t="s">
        <v>164</v>
      </c>
      <c r="B37" s="288">
        <v>51</v>
      </c>
      <c r="C37" s="288">
        <v>21</v>
      </c>
      <c r="D37" s="288">
        <v>11</v>
      </c>
      <c r="E37" s="288">
        <v>0</v>
      </c>
      <c r="F37" s="288">
        <v>0</v>
      </c>
      <c r="G37" s="288">
        <v>0</v>
      </c>
      <c r="H37" s="288">
        <v>1</v>
      </c>
      <c r="I37" s="288">
        <v>0</v>
      </c>
      <c r="J37" s="288">
        <v>0</v>
      </c>
      <c r="K37" s="288">
        <v>0</v>
      </c>
      <c r="L37" s="288">
        <v>0</v>
      </c>
      <c r="M37" s="288">
        <v>0</v>
      </c>
      <c r="N37" s="288">
        <v>0</v>
      </c>
      <c r="O37" s="288">
        <v>0</v>
      </c>
      <c r="P37" s="288">
        <v>0</v>
      </c>
      <c r="Q37" s="288">
        <v>0</v>
      </c>
      <c r="R37" s="287">
        <f t="shared" si="1"/>
        <v>84</v>
      </c>
    </row>
    <row r="38" spans="1:18" x14ac:dyDescent="0.2">
      <c r="A38" s="289" t="s">
        <v>193</v>
      </c>
      <c r="B38" s="288">
        <v>0</v>
      </c>
      <c r="C38" s="288">
        <v>251</v>
      </c>
      <c r="D38" s="288">
        <v>0</v>
      </c>
      <c r="E38" s="288">
        <v>1382</v>
      </c>
      <c r="F38" s="288">
        <v>274</v>
      </c>
      <c r="G38" s="288">
        <v>0</v>
      </c>
      <c r="H38" s="288">
        <v>0</v>
      </c>
      <c r="I38" s="288">
        <v>0</v>
      </c>
      <c r="J38" s="288">
        <v>0</v>
      </c>
      <c r="K38" s="288">
        <v>0</v>
      </c>
      <c r="L38" s="288">
        <v>0</v>
      </c>
      <c r="M38" s="288">
        <v>0</v>
      </c>
      <c r="N38" s="288">
        <v>0</v>
      </c>
      <c r="O38" s="288">
        <v>0</v>
      </c>
      <c r="P38" s="288">
        <v>0</v>
      </c>
      <c r="Q38" s="288">
        <v>0</v>
      </c>
      <c r="R38" s="287">
        <f t="shared" si="1"/>
        <v>1907</v>
      </c>
    </row>
    <row r="39" spans="1:18" x14ac:dyDescent="0.2">
      <c r="A39" s="289" t="s">
        <v>229</v>
      </c>
      <c r="B39" s="288">
        <v>0</v>
      </c>
      <c r="C39" s="288">
        <v>20</v>
      </c>
      <c r="D39" s="288">
        <v>0</v>
      </c>
      <c r="E39" s="288">
        <v>511</v>
      </c>
      <c r="F39" s="288">
        <v>155</v>
      </c>
      <c r="G39" s="288">
        <v>0</v>
      </c>
      <c r="H39" s="288">
        <v>0</v>
      </c>
      <c r="I39" s="288">
        <v>0</v>
      </c>
      <c r="J39" s="288">
        <v>0</v>
      </c>
      <c r="K39" s="288">
        <v>0</v>
      </c>
      <c r="L39" s="288">
        <v>0</v>
      </c>
      <c r="M39" s="288">
        <v>0</v>
      </c>
      <c r="N39" s="288">
        <v>0</v>
      </c>
      <c r="O39" s="288">
        <v>0</v>
      </c>
      <c r="P39" s="288">
        <v>0</v>
      </c>
      <c r="Q39" s="288">
        <v>0</v>
      </c>
      <c r="R39" s="287">
        <f t="shared" si="1"/>
        <v>686</v>
      </c>
    </row>
    <row r="40" spans="1:18" x14ac:dyDescent="0.2">
      <c r="A40" s="289" t="s">
        <v>78</v>
      </c>
      <c r="B40" s="288">
        <v>144</v>
      </c>
      <c r="C40" s="288">
        <v>15</v>
      </c>
      <c r="D40" s="288">
        <v>13</v>
      </c>
      <c r="E40" s="288">
        <v>0</v>
      </c>
      <c r="F40" s="288">
        <v>0</v>
      </c>
      <c r="G40" s="288">
        <v>0</v>
      </c>
      <c r="H40" s="288">
        <v>0</v>
      </c>
      <c r="I40" s="288">
        <v>0</v>
      </c>
      <c r="J40" s="288">
        <v>0</v>
      </c>
      <c r="K40" s="288">
        <v>0</v>
      </c>
      <c r="L40" s="288">
        <v>0</v>
      </c>
      <c r="M40" s="288">
        <v>6</v>
      </c>
      <c r="N40" s="288">
        <v>4</v>
      </c>
      <c r="O40" s="288">
        <v>0</v>
      </c>
      <c r="P40" s="288">
        <v>3</v>
      </c>
      <c r="Q40" s="288">
        <v>1</v>
      </c>
      <c r="R40" s="287">
        <f t="shared" si="1"/>
        <v>186</v>
      </c>
    </row>
    <row r="41" spans="1:18" x14ac:dyDescent="0.2">
      <c r="A41" s="289" t="s">
        <v>194</v>
      </c>
      <c r="B41" s="288">
        <v>28</v>
      </c>
      <c r="C41" s="288">
        <v>1</v>
      </c>
      <c r="D41" s="288">
        <v>0</v>
      </c>
      <c r="E41" s="288">
        <v>0</v>
      </c>
      <c r="F41" s="288">
        <v>0</v>
      </c>
      <c r="G41" s="288">
        <v>0</v>
      </c>
      <c r="H41" s="288">
        <v>0</v>
      </c>
      <c r="I41" s="288">
        <v>0</v>
      </c>
      <c r="J41" s="288">
        <v>0</v>
      </c>
      <c r="K41" s="288">
        <v>0</v>
      </c>
      <c r="L41" s="288">
        <v>0</v>
      </c>
      <c r="M41" s="288">
        <v>0</v>
      </c>
      <c r="N41" s="288">
        <v>0</v>
      </c>
      <c r="O41" s="288">
        <v>0</v>
      </c>
      <c r="P41" s="288">
        <v>0</v>
      </c>
      <c r="Q41" s="288">
        <v>0</v>
      </c>
      <c r="R41" s="287">
        <f t="shared" si="1"/>
        <v>29</v>
      </c>
    </row>
    <row r="42" spans="1:18" x14ac:dyDescent="0.2">
      <c r="A42" s="289" t="s">
        <v>136</v>
      </c>
      <c r="B42" s="288">
        <v>55</v>
      </c>
      <c r="C42" s="288">
        <v>30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1</v>
      </c>
      <c r="Q42" s="288">
        <v>0</v>
      </c>
      <c r="R42" s="287">
        <f t="shared" si="1"/>
        <v>86</v>
      </c>
    </row>
    <row r="43" spans="1:18" x14ac:dyDescent="0.2">
      <c r="A43" s="289" t="s">
        <v>268</v>
      </c>
      <c r="B43" s="288">
        <v>1</v>
      </c>
      <c r="C43" s="288">
        <v>0</v>
      </c>
      <c r="D43" s="288">
        <v>0</v>
      </c>
      <c r="E43" s="288">
        <v>0</v>
      </c>
      <c r="F43" s="288">
        <v>0</v>
      </c>
      <c r="G43" s="288">
        <v>0</v>
      </c>
      <c r="H43" s="288">
        <v>0</v>
      </c>
      <c r="I43" s="288">
        <v>0</v>
      </c>
      <c r="J43" s="288">
        <v>0</v>
      </c>
      <c r="K43" s="288">
        <v>0</v>
      </c>
      <c r="L43" s="288">
        <v>0</v>
      </c>
      <c r="M43" s="288">
        <v>0</v>
      </c>
      <c r="N43" s="288">
        <v>0</v>
      </c>
      <c r="O43" s="288">
        <v>0</v>
      </c>
      <c r="P43" s="288">
        <v>0</v>
      </c>
      <c r="Q43" s="288">
        <v>0</v>
      </c>
      <c r="R43" s="287">
        <f t="shared" si="1"/>
        <v>1</v>
      </c>
    </row>
    <row r="44" spans="1:18" x14ac:dyDescent="0.2">
      <c r="A44" s="289" t="s">
        <v>14</v>
      </c>
      <c r="B44" s="288">
        <v>1628</v>
      </c>
      <c r="C44" s="288">
        <v>637</v>
      </c>
      <c r="D44" s="288">
        <v>116</v>
      </c>
      <c r="E44" s="288">
        <v>0</v>
      </c>
      <c r="F44" s="288">
        <v>0</v>
      </c>
      <c r="G44" s="288">
        <v>6</v>
      </c>
      <c r="H44" s="288">
        <v>1</v>
      </c>
      <c r="I44" s="288">
        <v>0</v>
      </c>
      <c r="J44" s="288">
        <v>0</v>
      </c>
      <c r="K44" s="288">
        <v>0</v>
      </c>
      <c r="L44" s="288">
        <v>0</v>
      </c>
      <c r="M44" s="288">
        <v>14</v>
      </c>
      <c r="N44" s="288">
        <v>1</v>
      </c>
      <c r="O44" s="288">
        <v>1</v>
      </c>
      <c r="P44" s="288">
        <v>6</v>
      </c>
      <c r="Q44" s="288">
        <v>55</v>
      </c>
      <c r="R44" s="287">
        <f t="shared" si="1"/>
        <v>2465</v>
      </c>
    </row>
    <row r="45" spans="1:18" x14ac:dyDescent="0.2">
      <c r="A45" s="289" t="s">
        <v>137</v>
      </c>
      <c r="B45" s="288">
        <v>126</v>
      </c>
      <c r="C45" s="288">
        <v>27</v>
      </c>
      <c r="D45" s="288">
        <v>1</v>
      </c>
      <c r="E45" s="288">
        <v>0</v>
      </c>
      <c r="F45" s="288">
        <v>0</v>
      </c>
      <c r="G45" s="288">
        <v>0</v>
      </c>
      <c r="H45" s="288">
        <v>0</v>
      </c>
      <c r="I45" s="288">
        <v>0</v>
      </c>
      <c r="J45" s="288">
        <v>0</v>
      </c>
      <c r="K45" s="288">
        <v>0</v>
      </c>
      <c r="L45" s="288">
        <v>0</v>
      </c>
      <c r="M45" s="288">
        <v>0</v>
      </c>
      <c r="N45" s="288">
        <v>1</v>
      </c>
      <c r="O45" s="288">
        <v>0</v>
      </c>
      <c r="P45" s="288">
        <v>1</v>
      </c>
      <c r="Q45" s="288">
        <v>4</v>
      </c>
      <c r="R45" s="287">
        <f t="shared" si="1"/>
        <v>160</v>
      </c>
    </row>
    <row r="46" spans="1:18" x14ac:dyDescent="0.2">
      <c r="A46" s="289" t="s">
        <v>15</v>
      </c>
      <c r="B46" s="288">
        <v>5</v>
      </c>
      <c r="C46" s="288">
        <v>10</v>
      </c>
      <c r="D46" s="288">
        <v>0</v>
      </c>
      <c r="E46" s="288">
        <v>0</v>
      </c>
      <c r="F46" s="288">
        <v>0</v>
      </c>
      <c r="G46" s="288">
        <v>0</v>
      </c>
      <c r="H46" s="288">
        <v>0</v>
      </c>
      <c r="I46" s="288">
        <v>0</v>
      </c>
      <c r="J46" s="288">
        <v>0</v>
      </c>
      <c r="K46" s="288">
        <v>0</v>
      </c>
      <c r="L46" s="288">
        <v>0</v>
      </c>
      <c r="M46" s="288">
        <v>1</v>
      </c>
      <c r="N46" s="288">
        <v>21</v>
      </c>
      <c r="O46" s="288">
        <v>0</v>
      </c>
      <c r="P46" s="288">
        <v>0</v>
      </c>
      <c r="Q46" s="288">
        <v>0</v>
      </c>
      <c r="R46" s="287">
        <f t="shared" si="1"/>
        <v>37</v>
      </c>
    </row>
    <row r="47" spans="1:18" x14ac:dyDescent="0.2">
      <c r="A47" s="289" t="s">
        <v>230</v>
      </c>
      <c r="B47" s="288">
        <v>0</v>
      </c>
      <c r="C47" s="288">
        <v>4</v>
      </c>
      <c r="D47" s="288">
        <v>0</v>
      </c>
      <c r="E47" s="288">
        <v>304</v>
      </c>
      <c r="F47" s="288">
        <v>18</v>
      </c>
      <c r="G47" s="288">
        <v>0</v>
      </c>
      <c r="H47" s="288">
        <v>0</v>
      </c>
      <c r="I47" s="288">
        <v>0</v>
      </c>
      <c r="J47" s="288">
        <v>0</v>
      </c>
      <c r="K47" s="288">
        <v>0</v>
      </c>
      <c r="L47" s="288">
        <v>0</v>
      </c>
      <c r="M47" s="288">
        <v>0</v>
      </c>
      <c r="N47" s="288">
        <v>0</v>
      </c>
      <c r="O47" s="288">
        <v>0</v>
      </c>
      <c r="P47" s="288">
        <v>0</v>
      </c>
      <c r="Q47" s="288">
        <v>0</v>
      </c>
      <c r="R47" s="287">
        <f t="shared" si="1"/>
        <v>326</v>
      </c>
    </row>
    <row r="48" spans="1:18" x14ac:dyDescent="0.2">
      <c r="A48" s="289" t="s">
        <v>272</v>
      </c>
      <c r="B48" s="288">
        <v>5</v>
      </c>
      <c r="C48" s="288">
        <v>0</v>
      </c>
      <c r="D48" s="288">
        <v>0</v>
      </c>
      <c r="E48" s="288">
        <v>0</v>
      </c>
      <c r="F48" s="288">
        <v>0</v>
      </c>
      <c r="G48" s="288">
        <v>0</v>
      </c>
      <c r="H48" s="288">
        <v>0</v>
      </c>
      <c r="I48" s="288">
        <v>0</v>
      </c>
      <c r="J48" s="288">
        <v>0</v>
      </c>
      <c r="K48" s="288">
        <v>0</v>
      </c>
      <c r="L48" s="288">
        <v>0</v>
      </c>
      <c r="M48" s="288">
        <v>0</v>
      </c>
      <c r="N48" s="288">
        <v>0</v>
      </c>
      <c r="O48" s="288">
        <v>0</v>
      </c>
      <c r="P48" s="288">
        <v>0</v>
      </c>
      <c r="Q48" s="288">
        <v>0</v>
      </c>
      <c r="R48" s="287">
        <f t="shared" si="1"/>
        <v>5</v>
      </c>
    </row>
    <row r="49" spans="1:18" x14ac:dyDescent="0.2">
      <c r="A49" s="289" t="s">
        <v>16</v>
      </c>
      <c r="B49" s="288">
        <v>799</v>
      </c>
      <c r="C49" s="288">
        <v>23</v>
      </c>
      <c r="D49" s="288">
        <v>3</v>
      </c>
      <c r="E49" s="288">
        <v>0</v>
      </c>
      <c r="F49" s="288">
        <v>0</v>
      </c>
      <c r="G49" s="288">
        <v>0</v>
      </c>
      <c r="H49" s="288">
        <v>0</v>
      </c>
      <c r="I49" s="288">
        <v>0</v>
      </c>
      <c r="J49" s="288">
        <v>0</v>
      </c>
      <c r="K49" s="288">
        <v>0</v>
      </c>
      <c r="L49" s="288">
        <v>0</v>
      </c>
      <c r="M49" s="288">
        <v>6</v>
      </c>
      <c r="N49" s="288">
        <v>62</v>
      </c>
      <c r="O49" s="288">
        <v>0</v>
      </c>
      <c r="P49" s="288">
        <v>0</v>
      </c>
      <c r="Q49" s="288">
        <v>2</v>
      </c>
      <c r="R49" s="287">
        <f t="shared" si="1"/>
        <v>895</v>
      </c>
    </row>
    <row r="50" spans="1:18" x14ac:dyDescent="0.2">
      <c r="A50" s="289" t="s">
        <v>252</v>
      </c>
      <c r="B50" s="288">
        <v>1</v>
      </c>
      <c r="C50" s="288">
        <v>1</v>
      </c>
      <c r="D50" s="288">
        <v>0</v>
      </c>
      <c r="E50" s="288">
        <v>0</v>
      </c>
      <c r="F50" s="288">
        <v>0</v>
      </c>
      <c r="G50" s="288">
        <v>0</v>
      </c>
      <c r="H50" s="288">
        <v>0</v>
      </c>
      <c r="I50" s="288">
        <v>0</v>
      </c>
      <c r="J50" s="288">
        <v>0</v>
      </c>
      <c r="K50" s="288">
        <v>0</v>
      </c>
      <c r="L50" s="288">
        <v>0</v>
      </c>
      <c r="M50" s="288">
        <v>0</v>
      </c>
      <c r="N50" s="288">
        <v>0</v>
      </c>
      <c r="O50" s="288">
        <v>0</v>
      </c>
      <c r="P50" s="288">
        <v>0</v>
      </c>
      <c r="Q50" s="288">
        <v>0</v>
      </c>
      <c r="R50" s="287">
        <f t="shared" si="1"/>
        <v>2</v>
      </c>
    </row>
    <row r="51" spans="1:18" x14ac:dyDescent="0.2">
      <c r="A51" s="289" t="s">
        <v>55</v>
      </c>
      <c r="B51" s="288">
        <v>8384</v>
      </c>
      <c r="C51" s="288">
        <v>249</v>
      </c>
      <c r="D51" s="288">
        <v>52</v>
      </c>
      <c r="E51" s="288">
        <v>0</v>
      </c>
      <c r="F51" s="288">
        <v>0</v>
      </c>
      <c r="G51" s="288">
        <v>19</v>
      </c>
      <c r="H51" s="288">
        <v>0</v>
      </c>
      <c r="I51" s="288">
        <v>0</v>
      </c>
      <c r="J51" s="288">
        <v>0</v>
      </c>
      <c r="K51" s="288">
        <v>1</v>
      </c>
      <c r="L51" s="288">
        <v>0</v>
      </c>
      <c r="M51" s="288">
        <v>0</v>
      </c>
      <c r="N51" s="288">
        <v>0</v>
      </c>
      <c r="O51" s="288">
        <v>0</v>
      </c>
      <c r="P51" s="288">
        <v>2</v>
      </c>
      <c r="Q51" s="288">
        <v>4</v>
      </c>
      <c r="R51" s="287">
        <f t="shared" si="1"/>
        <v>8711</v>
      </c>
    </row>
    <row r="52" spans="1:18" x14ac:dyDescent="0.2">
      <c r="A52" s="289" t="s">
        <v>64</v>
      </c>
      <c r="B52" s="288">
        <v>0</v>
      </c>
      <c r="C52" s="288">
        <v>12</v>
      </c>
      <c r="D52" s="288">
        <v>0</v>
      </c>
      <c r="E52" s="288">
        <v>651</v>
      </c>
      <c r="F52" s="288">
        <v>45</v>
      </c>
      <c r="G52" s="288">
        <v>0</v>
      </c>
      <c r="H52" s="288">
        <v>0</v>
      </c>
      <c r="I52" s="288">
        <v>0</v>
      </c>
      <c r="J52" s="288">
        <v>0</v>
      </c>
      <c r="K52" s="288">
        <v>0</v>
      </c>
      <c r="L52" s="288">
        <v>0</v>
      </c>
      <c r="M52" s="288">
        <v>0</v>
      </c>
      <c r="N52" s="288">
        <v>0</v>
      </c>
      <c r="O52" s="288">
        <v>0</v>
      </c>
      <c r="P52" s="288">
        <v>0</v>
      </c>
      <c r="Q52" s="288">
        <v>0</v>
      </c>
      <c r="R52" s="287">
        <f t="shared" si="1"/>
        <v>708</v>
      </c>
    </row>
    <row r="53" spans="1:18" x14ac:dyDescent="0.2">
      <c r="A53" s="289" t="s">
        <v>195</v>
      </c>
      <c r="B53" s="288">
        <v>0</v>
      </c>
      <c r="C53" s="288">
        <v>104</v>
      </c>
      <c r="D53" s="288">
        <v>0</v>
      </c>
      <c r="E53" s="288">
        <v>4021</v>
      </c>
      <c r="F53" s="288">
        <v>441</v>
      </c>
      <c r="G53" s="288">
        <v>0</v>
      </c>
      <c r="H53" s="288">
        <v>0</v>
      </c>
      <c r="I53" s="288">
        <v>0</v>
      </c>
      <c r="J53" s="288">
        <v>0</v>
      </c>
      <c r="K53" s="288">
        <v>0</v>
      </c>
      <c r="L53" s="288">
        <v>0</v>
      </c>
      <c r="M53" s="288">
        <v>0</v>
      </c>
      <c r="N53" s="288">
        <v>0</v>
      </c>
      <c r="O53" s="288">
        <v>0</v>
      </c>
      <c r="P53" s="288">
        <v>0</v>
      </c>
      <c r="Q53" s="288">
        <v>1</v>
      </c>
      <c r="R53" s="287">
        <f t="shared" si="1"/>
        <v>4567</v>
      </c>
    </row>
    <row r="54" spans="1:18" x14ac:dyDescent="0.2">
      <c r="A54" s="289" t="s">
        <v>196</v>
      </c>
      <c r="B54" s="288">
        <v>7</v>
      </c>
      <c r="C54" s="288">
        <v>5</v>
      </c>
      <c r="D54" s="288">
        <v>0</v>
      </c>
      <c r="E54" s="288">
        <v>0</v>
      </c>
      <c r="F54" s="288">
        <v>0</v>
      </c>
      <c r="G54" s="288">
        <v>2</v>
      </c>
      <c r="H54" s="288">
        <v>0</v>
      </c>
      <c r="I54" s="288">
        <v>0</v>
      </c>
      <c r="J54" s="288">
        <v>0</v>
      </c>
      <c r="K54" s="288">
        <v>0</v>
      </c>
      <c r="L54" s="288">
        <v>0</v>
      </c>
      <c r="M54" s="288">
        <v>0</v>
      </c>
      <c r="N54" s="288">
        <v>0</v>
      </c>
      <c r="O54" s="288">
        <v>0</v>
      </c>
      <c r="P54" s="288">
        <v>0</v>
      </c>
      <c r="Q54" s="288">
        <v>0</v>
      </c>
      <c r="R54" s="287">
        <f t="shared" si="1"/>
        <v>14</v>
      </c>
    </row>
    <row r="55" spans="1:18" x14ac:dyDescent="0.2">
      <c r="A55" s="289" t="s">
        <v>138</v>
      </c>
      <c r="B55" s="288">
        <v>39</v>
      </c>
      <c r="C55" s="288">
        <v>23</v>
      </c>
      <c r="D55" s="288">
        <v>2</v>
      </c>
      <c r="E55" s="288">
        <v>0</v>
      </c>
      <c r="F55" s="288">
        <v>0</v>
      </c>
      <c r="G55" s="288">
        <v>0</v>
      </c>
      <c r="H55" s="288">
        <v>0</v>
      </c>
      <c r="I55" s="288">
        <v>0</v>
      </c>
      <c r="J55" s="288">
        <v>0</v>
      </c>
      <c r="K55" s="288">
        <v>0</v>
      </c>
      <c r="L55" s="288">
        <v>0</v>
      </c>
      <c r="M55" s="288">
        <v>0</v>
      </c>
      <c r="N55" s="288">
        <v>0</v>
      </c>
      <c r="O55" s="288">
        <v>0</v>
      </c>
      <c r="P55" s="288">
        <v>0</v>
      </c>
      <c r="Q55" s="288">
        <v>1</v>
      </c>
      <c r="R55" s="287">
        <f t="shared" si="1"/>
        <v>65</v>
      </c>
    </row>
    <row r="56" spans="1:18" x14ac:dyDescent="0.2">
      <c r="A56" s="289" t="s">
        <v>197</v>
      </c>
      <c r="B56" s="288">
        <v>1</v>
      </c>
      <c r="C56" s="288">
        <v>0</v>
      </c>
      <c r="D56" s="288">
        <v>0</v>
      </c>
      <c r="E56" s="288">
        <v>0</v>
      </c>
      <c r="F56" s="288">
        <v>0</v>
      </c>
      <c r="G56" s="288">
        <v>0</v>
      </c>
      <c r="H56" s="288">
        <v>0</v>
      </c>
      <c r="I56" s="288">
        <v>0</v>
      </c>
      <c r="J56" s="288">
        <v>0</v>
      </c>
      <c r="K56" s="288">
        <v>0</v>
      </c>
      <c r="L56" s="288">
        <v>0</v>
      </c>
      <c r="M56" s="288">
        <v>0</v>
      </c>
      <c r="N56" s="288">
        <v>0</v>
      </c>
      <c r="O56" s="288">
        <v>0</v>
      </c>
      <c r="P56" s="288">
        <v>0</v>
      </c>
      <c r="Q56" s="288">
        <v>0</v>
      </c>
      <c r="R56" s="287">
        <f t="shared" si="1"/>
        <v>1</v>
      </c>
    </row>
    <row r="57" spans="1:18" x14ac:dyDescent="0.2">
      <c r="A57" s="289" t="s">
        <v>17</v>
      </c>
      <c r="B57" s="288">
        <v>243</v>
      </c>
      <c r="C57" s="288">
        <v>30</v>
      </c>
      <c r="D57" s="288">
        <v>3</v>
      </c>
      <c r="E57" s="288">
        <v>0</v>
      </c>
      <c r="F57" s="288">
        <v>0</v>
      </c>
      <c r="G57" s="288">
        <v>1</v>
      </c>
      <c r="H57" s="288">
        <v>0</v>
      </c>
      <c r="I57" s="288">
        <v>0</v>
      </c>
      <c r="J57" s="288">
        <v>0</v>
      </c>
      <c r="K57" s="288">
        <v>0</v>
      </c>
      <c r="L57" s="288">
        <v>0</v>
      </c>
      <c r="M57" s="288">
        <v>4</v>
      </c>
      <c r="N57" s="288">
        <v>0</v>
      </c>
      <c r="O57" s="288">
        <v>0</v>
      </c>
      <c r="P57" s="288">
        <v>1</v>
      </c>
      <c r="Q57" s="288">
        <v>4</v>
      </c>
      <c r="R57" s="287">
        <f t="shared" si="1"/>
        <v>286</v>
      </c>
    </row>
    <row r="58" spans="1:18" x14ac:dyDescent="0.2">
      <c r="A58" s="289" t="s">
        <v>198</v>
      </c>
      <c r="B58" s="288">
        <v>0</v>
      </c>
      <c r="C58" s="288">
        <v>75</v>
      </c>
      <c r="D58" s="288">
        <v>0</v>
      </c>
      <c r="E58" s="288">
        <v>1124</v>
      </c>
      <c r="F58" s="288">
        <v>235</v>
      </c>
      <c r="G58" s="288">
        <v>0</v>
      </c>
      <c r="H58" s="288">
        <v>0</v>
      </c>
      <c r="I58" s="288">
        <v>0</v>
      </c>
      <c r="J58" s="288">
        <v>0</v>
      </c>
      <c r="K58" s="288">
        <v>0</v>
      </c>
      <c r="L58" s="288">
        <v>0</v>
      </c>
      <c r="M58" s="288">
        <v>0</v>
      </c>
      <c r="N58" s="288">
        <v>0</v>
      </c>
      <c r="O58" s="288">
        <v>0</v>
      </c>
      <c r="P58" s="288">
        <v>0</v>
      </c>
      <c r="Q58" s="288">
        <v>0</v>
      </c>
      <c r="R58" s="287">
        <f t="shared" si="1"/>
        <v>1434</v>
      </c>
    </row>
    <row r="59" spans="1:18" x14ac:dyDescent="0.2">
      <c r="A59" s="289" t="s">
        <v>199</v>
      </c>
      <c r="B59" s="288">
        <v>6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  <c r="H59" s="288">
        <v>0</v>
      </c>
      <c r="I59" s="288">
        <v>0</v>
      </c>
      <c r="J59" s="288">
        <v>0</v>
      </c>
      <c r="K59" s="288">
        <v>0</v>
      </c>
      <c r="L59" s="288">
        <v>0</v>
      </c>
      <c r="M59" s="288">
        <v>0</v>
      </c>
      <c r="N59" s="288">
        <v>0</v>
      </c>
      <c r="O59" s="288">
        <v>0</v>
      </c>
      <c r="P59" s="288">
        <v>0</v>
      </c>
      <c r="Q59" s="288">
        <v>0</v>
      </c>
      <c r="R59" s="287">
        <f t="shared" si="1"/>
        <v>6</v>
      </c>
    </row>
    <row r="60" spans="1:18" x14ac:dyDescent="0.2">
      <c r="A60" s="289" t="s">
        <v>18</v>
      </c>
      <c r="B60" s="288">
        <v>24634</v>
      </c>
      <c r="C60" s="288">
        <v>352</v>
      </c>
      <c r="D60" s="288">
        <v>160</v>
      </c>
      <c r="E60" s="288">
        <v>0</v>
      </c>
      <c r="F60" s="288">
        <v>0</v>
      </c>
      <c r="G60" s="288">
        <v>6</v>
      </c>
      <c r="H60" s="288">
        <v>0</v>
      </c>
      <c r="I60" s="288">
        <v>0</v>
      </c>
      <c r="J60" s="288">
        <v>0</v>
      </c>
      <c r="K60" s="288">
        <v>0</v>
      </c>
      <c r="L60" s="288">
        <v>0</v>
      </c>
      <c r="M60" s="288">
        <v>0</v>
      </c>
      <c r="N60" s="288">
        <v>7</v>
      </c>
      <c r="O60" s="288">
        <v>1</v>
      </c>
      <c r="P60" s="288">
        <v>74</v>
      </c>
      <c r="Q60" s="288">
        <v>273</v>
      </c>
      <c r="R60" s="287">
        <f t="shared" si="1"/>
        <v>25507</v>
      </c>
    </row>
    <row r="61" spans="1:18" x14ac:dyDescent="0.2">
      <c r="A61" s="289" t="s">
        <v>200</v>
      </c>
      <c r="B61" s="288">
        <v>2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  <c r="H61" s="288">
        <v>0</v>
      </c>
      <c r="I61" s="288">
        <v>0</v>
      </c>
      <c r="J61" s="288">
        <v>0</v>
      </c>
      <c r="K61" s="288">
        <v>0</v>
      </c>
      <c r="L61" s="288">
        <v>0</v>
      </c>
      <c r="M61" s="288">
        <v>0</v>
      </c>
      <c r="N61" s="288">
        <v>0</v>
      </c>
      <c r="O61" s="288">
        <v>0</v>
      </c>
      <c r="P61" s="288">
        <v>0</v>
      </c>
      <c r="Q61" s="288">
        <v>0</v>
      </c>
      <c r="R61" s="287">
        <f t="shared" si="1"/>
        <v>2</v>
      </c>
    </row>
    <row r="62" spans="1:18" x14ac:dyDescent="0.2">
      <c r="A62" s="289" t="s">
        <v>165</v>
      </c>
      <c r="B62" s="288">
        <v>138</v>
      </c>
      <c r="C62" s="288">
        <v>26</v>
      </c>
      <c r="D62" s="288">
        <v>1</v>
      </c>
      <c r="E62" s="288">
        <v>0</v>
      </c>
      <c r="F62" s="288">
        <v>0</v>
      </c>
      <c r="G62" s="288">
        <v>0</v>
      </c>
      <c r="H62" s="288">
        <v>0</v>
      </c>
      <c r="I62" s="288">
        <v>0</v>
      </c>
      <c r="J62" s="288">
        <v>0</v>
      </c>
      <c r="K62" s="288">
        <v>0</v>
      </c>
      <c r="L62" s="288">
        <v>0</v>
      </c>
      <c r="M62" s="288">
        <v>0</v>
      </c>
      <c r="N62" s="288">
        <v>0</v>
      </c>
      <c r="O62" s="288">
        <v>0</v>
      </c>
      <c r="P62" s="288">
        <v>1</v>
      </c>
      <c r="Q62" s="288">
        <v>1</v>
      </c>
      <c r="R62" s="287">
        <f t="shared" si="1"/>
        <v>167</v>
      </c>
    </row>
    <row r="63" spans="1:18" x14ac:dyDescent="0.2">
      <c r="A63" s="289" t="s">
        <v>124</v>
      </c>
      <c r="B63" s="288">
        <v>45</v>
      </c>
      <c r="C63" s="288">
        <v>22</v>
      </c>
      <c r="D63" s="288">
        <v>4</v>
      </c>
      <c r="E63" s="288">
        <v>0</v>
      </c>
      <c r="F63" s="288">
        <v>0</v>
      </c>
      <c r="G63" s="288">
        <v>0</v>
      </c>
      <c r="H63" s="288">
        <v>0</v>
      </c>
      <c r="I63" s="288">
        <v>0</v>
      </c>
      <c r="J63" s="288">
        <v>0</v>
      </c>
      <c r="K63" s="288">
        <v>0</v>
      </c>
      <c r="L63" s="288">
        <v>0</v>
      </c>
      <c r="M63" s="288">
        <v>1</v>
      </c>
      <c r="N63" s="288">
        <v>6</v>
      </c>
      <c r="O63" s="288">
        <v>1</v>
      </c>
      <c r="P63" s="288">
        <v>0</v>
      </c>
      <c r="Q63" s="288">
        <v>0</v>
      </c>
      <c r="R63" s="287">
        <f t="shared" si="1"/>
        <v>79</v>
      </c>
    </row>
    <row r="64" spans="1:18" x14ac:dyDescent="0.2">
      <c r="A64" s="289" t="s">
        <v>166</v>
      </c>
      <c r="B64" s="288">
        <v>0</v>
      </c>
      <c r="C64" s="288">
        <v>3</v>
      </c>
      <c r="D64" s="288">
        <v>0</v>
      </c>
      <c r="E64" s="288">
        <v>0</v>
      </c>
      <c r="F64" s="288">
        <v>0</v>
      </c>
      <c r="G64" s="288">
        <v>0</v>
      </c>
      <c r="H64" s="288">
        <v>0</v>
      </c>
      <c r="I64" s="288">
        <v>0</v>
      </c>
      <c r="J64" s="288">
        <v>0</v>
      </c>
      <c r="K64" s="288">
        <v>0</v>
      </c>
      <c r="L64" s="288">
        <v>0</v>
      </c>
      <c r="M64" s="288">
        <v>0</v>
      </c>
      <c r="N64" s="288">
        <v>0</v>
      </c>
      <c r="O64" s="288">
        <v>0</v>
      </c>
      <c r="P64" s="288">
        <v>1</v>
      </c>
      <c r="Q64" s="288">
        <v>0</v>
      </c>
      <c r="R64" s="287">
        <f t="shared" si="1"/>
        <v>4</v>
      </c>
    </row>
    <row r="65" spans="1:18" x14ac:dyDescent="0.2">
      <c r="A65" s="289" t="s">
        <v>253</v>
      </c>
      <c r="B65" s="288">
        <v>3</v>
      </c>
      <c r="C65" s="288">
        <v>1</v>
      </c>
      <c r="D65" s="288">
        <v>0</v>
      </c>
      <c r="E65" s="288">
        <v>0</v>
      </c>
      <c r="F65" s="288">
        <v>0</v>
      </c>
      <c r="G65" s="288">
        <v>0</v>
      </c>
      <c r="H65" s="288">
        <v>0</v>
      </c>
      <c r="I65" s="288">
        <v>0</v>
      </c>
      <c r="J65" s="288">
        <v>0</v>
      </c>
      <c r="K65" s="288">
        <v>0</v>
      </c>
      <c r="L65" s="288">
        <v>0</v>
      </c>
      <c r="M65" s="288">
        <v>0</v>
      </c>
      <c r="N65" s="288">
        <v>0</v>
      </c>
      <c r="O65" s="288">
        <v>0</v>
      </c>
      <c r="P65" s="288">
        <v>0</v>
      </c>
      <c r="Q65" s="288">
        <v>0</v>
      </c>
      <c r="R65" s="287">
        <f t="shared" si="1"/>
        <v>4</v>
      </c>
    </row>
    <row r="66" spans="1:18" x14ac:dyDescent="0.2">
      <c r="A66" s="289" t="s">
        <v>139</v>
      </c>
      <c r="B66" s="288">
        <v>21</v>
      </c>
      <c r="C66" s="288">
        <v>5</v>
      </c>
      <c r="D66" s="288">
        <v>1</v>
      </c>
      <c r="E66" s="288">
        <v>0</v>
      </c>
      <c r="F66" s="288">
        <v>0</v>
      </c>
      <c r="G66" s="288">
        <v>0</v>
      </c>
      <c r="H66" s="288">
        <v>0</v>
      </c>
      <c r="I66" s="288">
        <v>0</v>
      </c>
      <c r="J66" s="288">
        <v>0</v>
      </c>
      <c r="K66" s="288">
        <v>0</v>
      </c>
      <c r="L66" s="288">
        <v>0</v>
      </c>
      <c r="M66" s="288">
        <v>0</v>
      </c>
      <c r="N66" s="288">
        <v>0</v>
      </c>
      <c r="O66" s="288">
        <v>0</v>
      </c>
      <c r="P66" s="288">
        <v>0</v>
      </c>
      <c r="Q66" s="288">
        <v>0</v>
      </c>
      <c r="R66" s="287">
        <f t="shared" si="1"/>
        <v>27</v>
      </c>
    </row>
    <row r="67" spans="1:18" x14ac:dyDescent="0.2">
      <c r="A67" s="289" t="s">
        <v>167</v>
      </c>
      <c r="B67" s="288">
        <v>0</v>
      </c>
      <c r="C67" s="288">
        <v>40</v>
      </c>
      <c r="D67" s="288">
        <v>0</v>
      </c>
      <c r="E67" s="288">
        <v>4226</v>
      </c>
      <c r="F67" s="288">
        <v>305</v>
      </c>
      <c r="G67" s="288">
        <v>0</v>
      </c>
      <c r="H67" s="288">
        <v>0</v>
      </c>
      <c r="I67" s="288">
        <v>0</v>
      </c>
      <c r="J67" s="288">
        <v>0</v>
      </c>
      <c r="K67" s="288">
        <v>0</v>
      </c>
      <c r="L67" s="288">
        <v>0</v>
      </c>
      <c r="M67" s="288">
        <v>0</v>
      </c>
      <c r="N67" s="288">
        <v>0</v>
      </c>
      <c r="O67" s="288">
        <v>0</v>
      </c>
      <c r="P67" s="288">
        <v>0</v>
      </c>
      <c r="Q67" s="288">
        <v>1</v>
      </c>
      <c r="R67" s="287">
        <f t="shared" si="1"/>
        <v>4572</v>
      </c>
    </row>
    <row r="68" spans="1:18" x14ac:dyDescent="0.2">
      <c r="A68" s="289" t="s">
        <v>168</v>
      </c>
      <c r="B68" s="288">
        <v>29</v>
      </c>
      <c r="C68" s="288">
        <v>7</v>
      </c>
      <c r="D68" s="288">
        <v>0</v>
      </c>
      <c r="E68" s="288">
        <v>0</v>
      </c>
      <c r="F68" s="288">
        <v>0</v>
      </c>
      <c r="G68" s="288">
        <v>6</v>
      </c>
      <c r="H68" s="288">
        <v>0</v>
      </c>
      <c r="I68" s="288">
        <v>0</v>
      </c>
      <c r="J68" s="288">
        <v>0</v>
      </c>
      <c r="K68" s="288">
        <v>0</v>
      </c>
      <c r="L68" s="288">
        <v>0</v>
      </c>
      <c r="M68" s="288">
        <v>0</v>
      </c>
      <c r="N68" s="288">
        <v>0</v>
      </c>
      <c r="O68" s="288">
        <v>0</v>
      </c>
      <c r="P68" s="288">
        <v>0</v>
      </c>
      <c r="Q68" s="288">
        <v>0</v>
      </c>
      <c r="R68" s="287">
        <f t="shared" ref="R68:R99" si="2">SUM(B68:Q68)</f>
        <v>42</v>
      </c>
    </row>
    <row r="69" spans="1:18" x14ac:dyDescent="0.2">
      <c r="A69" s="289" t="s">
        <v>201</v>
      </c>
      <c r="B69" s="288">
        <v>30</v>
      </c>
      <c r="C69" s="288">
        <v>10</v>
      </c>
      <c r="D69" s="288">
        <v>5</v>
      </c>
      <c r="E69" s="288">
        <v>0</v>
      </c>
      <c r="F69" s="288">
        <v>0</v>
      </c>
      <c r="G69" s="288">
        <v>1</v>
      </c>
      <c r="H69" s="288">
        <v>0</v>
      </c>
      <c r="I69" s="288">
        <v>0</v>
      </c>
      <c r="J69" s="288">
        <v>0</v>
      </c>
      <c r="K69" s="288">
        <v>0</v>
      </c>
      <c r="L69" s="288">
        <v>0</v>
      </c>
      <c r="M69" s="288">
        <v>0</v>
      </c>
      <c r="N69" s="288">
        <v>0</v>
      </c>
      <c r="O69" s="288">
        <v>0</v>
      </c>
      <c r="P69" s="288">
        <v>0</v>
      </c>
      <c r="Q69" s="288">
        <v>0</v>
      </c>
      <c r="R69" s="287">
        <f t="shared" si="2"/>
        <v>46</v>
      </c>
    </row>
    <row r="70" spans="1:18" x14ac:dyDescent="0.2">
      <c r="A70" s="289" t="s">
        <v>19</v>
      </c>
      <c r="B70" s="288">
        <v>23962</v>
      </c>
      <c r="C70" s="288">
        <v>840</v>
      </c>
      <c r="D70" s="288">
        <v>784</v>
      </c>
      <c r="E70" s="288">
        <v>0</v>
      </c>
      <c r="F70" s="288">
        <v>0</v>
      </c>
      <c r="G70" s="288">
        <v>15</v>
      </c>
      <c r="H70" s="288">
        <v>3</v>
      </c>
      <c r="I70" s="288">
        <v>0</v>
      </c>
      <c r="J70" s="288">
        <v>0</v>
      </c>
      <c r="K70" s="288">
        <v>3</v>
      </c>
      <c r="L70" s="288">
        <v>1</v>
      </c>
      <c r="M70" s="288">
        <v>1</v>
      </c>
      <c r="N70" s="288">
        <v>0</v>
      </c>
      <c r="O70" s="288">
        <v>0</v>
      </c>
      <c r="P70" s="288">
        <v>4</v>
      </c>
      <c r="Q70" s="288">
        <v>63</v>
      </c>
      <c r="R70" s="287">
        <f t="shared" si="2"/>
        <v>25676</v>
      </c>
    </row>
    <row r="71" spans="1:18" x14ac:dyDescent="0.2">
      <c r="A71" s="289" t="s">
        <v>127</v>
      </c>
      <c r="B71" s="288">
        <v>4490</v>
      </c>
      <c r="C71" s="288">
        <v>95</v>
      </c>
      <c r="D71" s="288">
        <v>17</v>
      </c>
      <c r="E71" s="288">
        <v>0</v>
      </c>
      <c r="F71" s="288">
        <v>0</v>
      </c>
      <c r="G71" s="288">
        <v>2</v>
      </c>
      <c r="H71" s="288">
        <v>0</v>
      </c>
      <c r="I71" s="288">
        <v>0</v>
      </c>
      <c r="J71" s="288">
        <v>0</v>
      </c>
      <c r="K71" s="288">
        <v>0</v>
      </c>
      <c r="L71" s="288">
        <v>0</v>
      </c>
      <c r="M71" s="288">
        <v>0</v>
      </c>
      <c r="N71" s="288">
        <v>0</v>
      </c>
      <c r="O71" s="288">
        <v>0</v>
      </c>
      <c r="P71" s="288">
        <v>0</v>
      </c>
      <c r="Q71" s="288">
        <v>1</v>
      </c>
      <c r="R71" s="287">
        <f t="shared" si="2"/>
        <v>4605</v>
      </c>
    </row>
    <row r="72" spans="1:18" x14ac:dyDescent="0.2">
      <c r="A72" s="289" t="s">
        <v>20</v>
      </c>
      <c r="B72" s="288">
        <v>384</v>
      </c>
      <c r="C72" s="288">
        <v>184</v>
      </c>
      <c r="D72" s="288">
        <v>42</v>
      </c>
      <c r="E72" s="288">
        <v>0</v>
      </c>
      <c r="F72" s="288">
        <v>0</v>
      </c>
      <c r="G72" s="288">
        <v>2</v>
      </c>
      <c r="H72" s="288">
        <v>2</v>
      </c>
      <c r="I72" s="288">
        <v>0</v>
      </c>
      <c r="J72" s="288">
        <v>0</v>
      </c>
      <c r="K72" s="288">
        <v>2</v>
      </c>
      <c r="L72" s="288">
        <v>0</v>
      </c>
      <c r="M72" s="288">
        <v>39</v>
      </c>
      <c r="N72" s="288">
        <v>20</v>
      </c>
      <c r="O72" s="288">
        <v>0</v>
      </c>
      <c r="P72" s="288">
        <v>3</v>
      </c>
      <c r="Q72" s="288">
        <v>15</v>
      </c>
      <c r="R72" s="287">
        <f t="shared" si="2"/>
        <v>693</v>
      </c>
    </row>
    <row r="73" spans="1:18" x14ac:dyDescent="0.2">
      <c r="A73" s="289" t="s">
        <v>21</v>
      </c>
      <c r="B73" s="288">
        <v>1086</v>
      </c>
      <c r="C73" s="288">
        <v>74</v>
      </c>
      <c r="D73" s="288">
        <v>45</v>
      </c>
      <c r="E73" s="288">
        <v>0</v>
      </c>
      <c r="F73" s="288">
        <v>0</v>
      </c>
      <c r="G73" s="288">
        <v>4</v>
      </c>
      <c r="H73" s="288">
        <v>1</v>
      </c>
      <c r="I73" s="288">
        <v>0</v>
      </c>
      <c r="J73" s="288">
        <v>0</v>
      </c>
      <c r="K73" s="288">
        <v>0</v>
      </c>
      <c r="L73" s="288">
        <v>0</v>
      </c>
      <c r="M73" s="288">
        <v>83</v>
      </c>
      <c r="N73" s="288">
        <v>1</v>
      </c>
      <c r="O73" s="288">
        <v>1</v>
      </c>
      <c r="P73" s="288">
        <v>0</v>
      </c>
      <c r="Q73" s="288">
        <v>21</v>
      </c>
      <c r="R73" s="287">
        <f t="shared" si="2"/>
        <v>1316</v>
      </c>
    </row>
    <row r="74" spans="1:18" x14ac:dyDescent="0.2">
      <c r="A74" s="289" t="s">
        <v>202</v>
      </c>
      <c r="B74" s="288">
        <v>0</v>
      </c>
      <c r="C74" s="288">
        <v>16</v>
      </c>
      <c r="D74" s="288">
        <v>0</v>
      </c>
      <c r="E74" s="288">
        <v>883</v>
      </c>
      <c r="F74" s="288">
        <v>97</v>
      </c>
      <c r="G74" s="288">
        <v>0</v>
      </c>
      <c r="H74" s="288">
        <v>0</v>
      </c>
      <c r="I74" s="288">
        <v>0</v>
      </c>
      <c r="J74" s="288">
        <v>0</v>
      </c>
      <c r="K74" s="288">
        <v>0</v>
      </c>
      <c r="L74" s="288">
        <v>0</v>
      </c>
      <c r="M74" s="288">
        <v>0</v>
      </c>
      <c r="N74" s="288">
        <v>0</v>
      </c>
      <c r="O74" s="288">
        <v>0</v>
      </c>
      <c r="P74" s="288">
        <v>0</v>
      </c>
      <c r="Q74" s="288">
        <v>1</v>
      </c>
      <c r="R74" s="287">
        <f t="shared" si="2"/>
        <v>997</v>
      </c>
    </row>
    <row r="75" spans="1:18" x14ac:dyDescent="0.2">
      <c r="A75" s="289" t="s">
        <v>231</v>
      </c>
      <c r="B75" s="288">
        <v>0</v>
      </c>
      <c r="C75" s="288">
        <v>2</v>
      </c>
      <c r="D75" s="288">
        <v>0</v>
      </c>
      <c r="E75" s="288">
        <v>35</v>
      </c>
      <c r="F75" s="288">
        <v>3</v>
      </c>
      <c r="G75" s="288">
        <v>0</v>
      </c>
      <c r="H75" s="288">
        <v>0</v>
      </c>
      <c r="I75" s="288">
        <v>0</v>
      </c>
      <c r="J75" s="288">
        <v>0</v>
      </c>
      <c r="K75" s="288">
        <v>0</v>
      </c>
      <c r="L75" s="288">
        <v>0</v>
      </c>
      <c r="M75" s="288">
        <v>0</v>
      </c>
      <c r="N75" s="288">
        <v>0</v>
      </c>
      <c r="O75" s="288">
        <v>0</v>
      </c>
      <c r="P75" s="288">
        <v>0</v>
      </c>
      <c r="Q75" s="288">
        <v>0</v>
      </c>
      <c r="R75" s="287">
        <f t="shared" si="2"/>
        <v>40</v>
      </c>
    </row>
    <row r="76" spans="1:18" x14ac:dyDescent="0.2">
      <c r="A76" s="289" t="s">
        <v>169</v>
      </c>
      <c r="B76" s="288">
        <v>455</v>
      </c>
      <c r="C76" s="288">
        <v>116</v>
      </c>
      <c r="D76" s="288">
        <v>39</v>
      </c>
      <c r="E76" s="288">
        <v>0</v>
      </c>
      <c r="F76" s="288">
        <v>0</v>
      </c>
      <c r="G76" s="288">
        <v>31</v>
      </c>
      <c r="H76" s="288">
        <v>5</v>
      </c>
      <c r="I76" s="288">
        <v>0</v>
      </c>
      <c r="J76" s="288">
        <v>0</v>
      </c>
      <c r="K76" s="288">
        <v>2</v>
      </c>
      <c r="L76" s="288">
        <v>0</v>
      </c>
      <c r="M76" s="288">
        <v>0</v>
      </c>
      <c r="N76" s="288">
        <v>2</v>
      </c>
      <c r="O76" s="288">
        <v>0</v>
      </c>
      <c r="P76" s="288">
        <v>0</v>
      </c>
      <c r="Q76" s="288">
        <v>52</v>
      </c>
      <c r="R76" s="287">
        <f t="shared" si="2"/>
        <v>702</v>
      </c>
    </row>
    <row r="77" spans="1:18" x14ac:dyDescent="0.2">
      <c r="A77" s="289" t="s">
        <v>140</v>
      </c>
      <c r="B77" s="288">
        <v>32</v>
      </c>
      <c r="C77" s="288">
        <v>8</v>
      </c>
      <c r="D77" s="288">
        <v>2</v>
      </c>
      <c r="E77" s="288">
        <v>0</v>
      </c>
      <c r="F77" s="288">
        <v>0</v>
      </c>
      <c r="G77" s="288">
        <v>0</v>
      </c>
      <c r="H77" s="288">
        <v>0</v>
      </c>
      <c r="I77" s="288">
        <v>0</v>
      </c>
      <c r="J77" s="288">
        <v>0</v>
      </c>
      <c r="K77" s="288">
        <v>0</v>
      </c>
      <c r="L77" s="288">
        <v>0</v>
      </c>
      <c r="M77" s="288">
        <v>0</v>
      </c>
      <c r="N77" s="288">
        <v>0</v>
      </c>
      <c r="O77" s="288">
        <v>0</v>
      </c>
      <c r="P77" s="288">
        <v>0</v>
      </c>
      <c r="Q77" s="288">
        <v>0</v>
      </c>
      <c r="R77" s="287">
        <f t="shared" si="2"/>
        <v>42</v>
      </c>
    </row>
    <row r="78" spans="1:18" x14ac:dyDescent="0.2">
      <c r="A78" s="289" t="s">
        <v>141</v>
      </c>
      <c r="B78" s="288">
        <v>624</v>
      </c>
      <c r="C78" s="288">
        <v>287</v>
      </c>
      <c r="D78" s="288">
        <v>43</v>
      </c>
      <c r="E78" s="288">
        <v>0</v>
      </c>
      <c r="F78" s="288">
        <v>0</v>
      </c>
      <c r="G78" s="288">
        <v>10</v>
      </c>
      <c r="H78" s="288">
        <v>4</v>
      </c>
      <c r="I78" s="288">
        <v>0</v>
      </c>
      <c r="J78" s="288">
        <v>0</v>
      </c>
      <c r="K78" s="288">
        <v>0</v>
      </c>
      <c r="L78" s="288">
        <v>0</v>
      </c>
      <c r="M78" s="288">
        <v>0</v>
      </c>
      <c r="N78" s="288">
        <v>0</v>
      </c>
      <c r="O78" s="288">
        <v>0</v>
      </c>
      <c r="P78" s="288">
        <v>1</v>
      </c>
      <c r="Q78" s="288">
        <v>5</v>
      </c>
      <c r="R78" s="287">
        <f t="shared" si="2"/>
        <v>974</v>
      </c>
    </row>
    <row r="79" spans="1:18" x14ac:dyDescent="0.2">
      <c r="A79" s="289" t="s">
        <v>58</v>
      </c>
      <c r="B79" s="288">
        <v>130</v>
      </c>
      <c r="C79" s="288">
        <v>53</v>
      </c>
      <c r="D79" s="288">
        <v>6</v>
      </c>
      <c r="E79" s="288">
        <v>0</v>
      </c>
      <c r="F79" s="288">
        <v>0</v>
      </c>
      <c r="G79" s="288">
        <v>0</v>
      </c>
      <c r="H79" s="288">
        <v>0</v>
      </c>
      <c r="I79" s="288">
        <v>0</v>
      </c>
      <c r="J79" s="288">
        <v>0</v>
      </c>
      <c r="K79" s="288">
        <v>0</v>
      </c>
      <c r="L79" s="288">
        <v>0</v>
      </c>
      <c r="M79" s="288">
        <v>10</v>
      </c>
      <c r="N79" s="288">
        <v>44</v>
      </c>
      <c r="O79" s="288">
        <v>0</v>
      </c>
      <c r="P79" s="288">
        <v>0</v>
      </c>
      <c r="Q79" s="288">
        <v>1</v>
      </c>
      <c r="R79" s="287">
        <f t="shared" si="2"/>
        <v>244</v>
      </c>
    </row>
    <row r="80" spans="1:18" x14ac:dyDescent="0.2">
      <c r="A80" s="289" t="s">
        <v>22</v>
      </c>
      <c r="B80" s="288">
        <v>385</v>
      </c>
      <c r="C80" s="288">
        <v>121</v>
      </c>
      <c r="D80" s="288">
        <v>20</v>
      </c>
      <c r="E80" s="288">
        <v>0</v>
      </c>
      <c r="F80" s="288">
        <v>0</v>
      </c>
      <c r="G80" s="288">
        <v>1</v>
      </c>
      <c r="H80" s="288">
        <v>0</v>
      </c>
      <c r="I80" s="288">
        <v>0</v>
      </c>
      <c r="J80" s="288">
        <v>0</v>
      </c>
      <c r="K80" s="288">
        <v>0</v>
      </c>
      <c r="L80" s="288">
        <v>0</v>
      </c>
      <c r="M80" s="288">
        <v>2</v>
      </c>
      <c r="N80" s="288">
        <v>0</v>
      </c>
      <c r="O80" s="288">
        <v>0</v>
      </c>
      <c r="P80" s="288">
        <v>2</v>
      </c>
      <c r="Q80" s="288">
        <v>7</v>
      </c>
      <c r="R80" s="287">
        <f t="shared" si="2"/>
        <v>538</v>
      </c>
    </row>
    <row r="81" spans="1:18" x14ac:dyDescent="0.2">
      <c r="A81" s="289" t="s">
        <v>142</v>
      </c>
      <c r="B81" s="288">
        <v>7</v>
      </c>
      <c r="C81" s="288">
        <v>7</v>
      </c>
      <c r="D81" s="288">
        <v>0</v>
      </c>
      <c r="E81" s="288">
        <v>0</v>
      </c>
      <c r="F81" s="288">
        <v>0</v>
      </c>
      <c r="G81" s="288">
        <v>0</v>
      </c>
      <c r="H81" s="288">
        <v>1</v>
      </c>
      <c r="I81" s="288">
        <v>0</v>
      </c>
      <c r="J81" s="288">
        <v>0</v>
      </c>
      <c r="K81" s="288">
        <v>0</v>
      </c>
      <c r="L81" s="288">
        <v>0</v>
      </c>
      <c r="M81" s="288">
        <v>0</v>
      </c>
      <c r="N81" s="288">
        <v>0</v>
      </c>
      <c r="O81" s="288">
        <v>0</v>
      </c>
      <c r="P81" s="288">
        <v>0</v>
      </c>
      <c r="Q81" s="288">
        <v>0</v>
      </c>
      <c r="R81" s="287">
        <f t="shared" si="2"/>
        <v>15</v>
      </c>
    </row>
    <row r="82" spans="1:18" x14ac:dyDescent="0.2">
      <c r="A82" s="289" t="s">
        <v>23</v>
      </c>
      <c r="B82" s="288">
        <v>252</v>
      </c>
      <c r="C82" s="288">
        <v>43</v>
      </c>
      <c r="D82" s="288">
        <v>26</v>
      </c>
      <c r="E82" s="288">
        <v>0</v>
      </c>
      <c r="F82" s="288">
        <v>0</v>
      </c>
      <c r="G82" s="288">
        <v>0</v>
      </c>
      <c r="H82" s="288">
        <v>0</v>
      </c>
      <c r="I82" s="288">
        <v>0</v>
      </c>
      <c r="J82" s="288">
        <v>0</v>
      </c>
      <c r="K82" s="288">
        <v>0</v>
      </c>
      <c r="L82" s="288">
        <v>0</v>
      </c>
      <c r="M82" s="288">
        <v>9</v>
      </c>
      <c r="N82" s="288">
        <v>4</v>
      </c>
      <c r="O82" s="288">
        <v>0</v>
      </c>
      <c r="P82" s="288">
        <v>1</v>
      </c>
      <c r="Q82" s="288">
        <v>4</v>
      </c>
      <c r="R82" s="287">
        <f t="shared" si="2"/>
        <v>339</v>
      </c>
    </row>
    <row r="83" spans="1:18" x14ac:dyDescent="0.2">
      <c r="A83" s="289" t="s">
        <v>59</v>
      </c>
      <c r="B83" s="288">
        <v>309</v>
      </c>
      <c r="C83" s="288">
        <v>193</v>
      </c>
      <c r="D83" s="288">
        <v>15</v>
      </c>
      <c r="E83" s="288">
        <v>0</v>
      </c>
      <c r="F83" s="288">
        <v>0</v>
      </c>
      <c r="G83" s="288">
        <v>13</v>
      </c>
      <c r="H83" s="288">
        <v>0</v>
      </c>
      <c r="I83" s="288">
        <v>0</v>
      </c>
      <c r="J83" s="288">
        <v>0</v>
      </c>
      <c r="K83" s="288">
        <v>6</v>
      </c>
      <c r="L83" s="288">
        <v>0</v>
      </c>
      <c r="M83" s="288">
        <v>0</v>
      </c>
      <c r="N83" s="288">
        <v>0</v>
      </c>
      <c r="O83" s="288">
        <v>0</v>
      </c>
      <c r="P83" s="288">
        <v>1</v>
      </c>
      <c r="Q83" s="288">
        <v>23</v>
      </c>
      <c r="R83" s="287">
        <f t="shared" si="2"/>
        <v>560</v>
      </c>
    </row>
    <row r="84" spans="1:18" x14ac:dyDescent="0.2">
      <c r="A84" s="289" t="s">
        <v>223</v>
      </c>
      <c r="B84" s="288">
        <v>16</v>
      </c>
      <c r="C84" s="288">
        <v>1</v>
      </c>
      <c r="D84" s="288">
        <v>0</v>
      </c>
      <c r="E84" s="288">
        <v>0</v>
      </c>
      <c r="F84" s="288">
        <v>0</v>
      </c>
      <c r="G84" s="288">
        <v>0</v>
      </c>
      <c r="H84" s="288">
        <v>0</v>
      </c>
      <c r="I84" s="288">
        <v>0</v>
      </c>
      <c r="J84" s="288">
        <v>0</v>
      </c>
      <c r="K84" s="288">
        <v>0</v>
      </c>
      <c r="L84" s="288">
        <v>0</v>
      </c>
      <c r="M84" s="288">
        <v>0</v>
      </c>
      <c r="N84" s="288">
        <v>0</v>
      </c>
      <c r="O84" s="288">
        <v>0</v>
      </c>
      <c r="P84" s="288">
        <v>0</v>
      </c>
      <c r="Q84" s="288">
        <v>0</v>
      </c>
      <c r="R84" s="287">
        <f t="shared" si="2"/>
        <v>17</v>
      </c>
    </row>
    <row r="85" spans="1:18" x14ac:dyDescent="0.2">
      <c r="A85" s="289" t="s">
        <v>24</v>
      </c>
      <c r="B85" s="288">
        <v>3000</v>
      </c>
      <c r="C85" s="288">
        <v>604</v>
      </c>
      <c r="D85" s="288">
        <v>160</v>
      </c>
      <c r="E85" s="288">
        <v>0</v>
      </c>
      <c r="F85" s="288">
        <v>0</v>
      </c>
      <c r="G85" s="288">
        <v>5</v>
      </c>
      <c r="H85" s="288">
        <v>3</v>
      </c>
      <c r="I85" s="288">
        <v>0</v>
      </c>
      <c r="J85" s="288">
        <v>0</v>
      </c>
      <c r="K85" s="288">
        <v>1</v>
      </c>
      <c r="L85" s="288">
        <v>0</v>
      </c>
      <c r="M85" s="288">
        <v>26</v>
      </c>
      <c r="N85" s="288">
        <v>21</v>
      </c>
      <c r="O85" s="288">
        <v>0</v>
      </c>
      <c r="P85" s="288">
        <v>21</v>
      </c>
      <c r="Q85" s="288">
        <v>55</v>
      </c>
      <c r="R85" s="287">
        <f t="shared" si="2"/>
        <v>3896</v>
      </c>
    </row>
    <row r="86" spans="1:18" x14ac:dyDescent="0.2">
      <c r="A86" s="289" t="s">
        <v>143</v>
      </c>
      <c r="B86" s="288">
        <v>734</v>
      </c>
      <c r="C86" s="288">
        <v>57</v>
      </c>
      <c r="D86" s="288">
        <v>9</v>
      </c>
      <c r="E86" s="288">
        <v>0</v>
      </c>
      <c r="F86" s="288">
        <v>0</v>
      </c>
      <c r="G86" s="288">
        <v>4</v>
      </c>
      <c r="H86" s="288">
        <v>0</v>
      </c>
      <c r="I86" s="288">
        <v>0</v>
      </c>
      <c r="J86" s="288">
        <v>0</v>
      </c>
      <c r="K86" s="288">
        <v>0</v>
      </c>
      <c r="L86" s="288">
        <v>0</v>
      </c>
      <c r="M86" s="288">
        <v>0</v>
      </c>
      <c r="N86" s="288">
        <v>0</v>
      </c>
      <c r="O86" s="288">
        <v>0</v>
      </c>
      <c r="P86" s="288">
        <v>1</v>
      </c>
      <c r="Q86" s="288">
        <v>2</v>
      </c>
      <c r="R86" s="287">
        <f t="shared" si="2"/>
        <v>807</v>
      </c>
    </row>
    <row r="87" spans="1:18" x14ac:dyDescent="0.2">
      <c r="A87" s="289" t="s">
        <v>25</v>
      </c>
      <c r="B87" s="288">
        <v>1952</v>
      </c>
      <c r="C87" s="288">
        <v>93</v>
      </c>
      <c r="D87" s="288">
        <v>19</v>
      </c>
      <c r="E87" s="288">
        <v>0</v>
      </c>
      <c r="F87" s="288">
        <v>0</v>
      </c>
      <c r="G87" s="288">
        <v>0</v>
      </c>
      <c r="H87" s="288">
        <v>0</v>
      </c>
      <c r="I87" s="288">
        <v>0</v>
      </c>
      <c r="J87" s="288">
        <v>0</v>
      </c>
      <c r="K87" s="288">
        <v>0</v>
      </c>
      <c r="L87" s="288">
        <v>0</v>
      </c>
      <c r="M87" s="288">
        <v>8</v>
      </c>
      <c r="N87" s="288">
        <v>7</v>
      </c>
      <c r="O87" s="288">
        <v>0</v>
      </c>
      <c r="P87" s="288">
        <v>41</v>
      </c>
      <c r="Q87" s="288">
        <v>13</v>
      </c>
      <c r="R87" s="287">
        <f t="shared" si="2"/>
        <v>2133</v>
      </c>
    </row>
    <row r="88" spans="1:18" x14ac:dyDescent="0.2">
      <c r="A88" s="289" t="s">
        <v>144</v>
      </c>
      <c r="B88" s="288">
        <v>4898</v>
      </c>
      <c r="C88" s="288">
        <v>105</v>
      </c>
      <c r="D88" s="288">
        <v>18</v>
      </c>
      <c r="E88" s="288">
        <v>0</v>
      </c>
      <c r="F88" s="288">
        <v>0</v>
      </c>
      <c r="G88" s="288">
        <v>16</v>
      </c>
      <c r="H88" s="288">
        <v>1</v>
      </c>
      <c r="I88" s="288">
        <v>0</v>
      </c>
      <c r="J88" s="288">
        <v>0</v>
      </c>
      <c r="K88" s="288">
        <v>0</v>
      </c>
      <c r="L88" s="288">
        <v>0</v>
      </c>
      <c r="M88" s="288">
        <v>0</v>
      </c>
      <c r="N88" s="288">
        <v>4</v>
      </c>
      <c r="O88" s="288">
        <v>0</v>
      </c>
      <c r="P88" s="288">
        <v>2</v>
      </c>
      <c r="Q88" s="288">
        <v>4</v>
      </c>
      <c r="R88" s="287">
        <f t="shared" si="2"/>
        <v>5048</v>
      </c>
    </row>
    <row r="89" spans="1:18" x14ac:dyDescent="0.2">
      <c r="A89" s="289" t="s">
        <v>26</v>
      </c>
      <c r="B89" s="288">
        <v>6</v>
      </c>
      <c r="C89" s="288">
        <v>0</v>
      </c>
      <c r="D89" s="288">
        <v>1</v>
      </c>
      <c r="E89" s="288">
        <v>0</v>
      </c>
      <c r="F89" s="288">
        <v>0</v>
      </c>
      <c r="G89" s="288">
        <v>0</v>
      </c>
      <c r="H89" s="288">
        <v>0</v>
      </c>
      <c r="I89" s="288">
        <v>0</v>
      </c>
      <c r="J89" s="288">
        <v>0</v>
      </c>
      <c r="K89" s="288">
        <v>0</v>
      </c>
      <c r="L89" s="288">
        <v>0</v>
      </c>
      <c r="M89" s="288">
        <v>0</v>
      </c>
      <c r="N89" s="288">
        <v>0</v>
      </c>
      <c r="O89" s="288">
        <v>0</v>
      </c>
      <c r="P89" s="288">
        <v>0</v>
      </c>
      <c r="Q89" s="288">
        <v>0</v>
      </c>
      <c r="R89" s="287">
        <f t="shared" si="2"/>
        <v>7</v>
      </c>
    </row>
    <row r="90" spans="1:18" x14ac:dyDescent="0.2">
      <c r="A90" s="289" t="s">
        <v>27</v>
      </c>
      <c r="B90" s="288">
        <v>137</v>
      </c>
      <c r="C90" s="288">
        <v>24</v>
      </c>
      <c r="D90" s="288">
        <v>11</v>
      </c>
      <c r="E90" s="288">
        <v>0</v>
      </c>
      <c r="F90" s="288">
        <v>0</v>
      </c>
      <c r="G90" s="288">
        <v>3</v>
      </c>
      <c r="H90" s="288">
        <v>0</v>
      </c>
      <c r="I90" s="288">
        <v>0</v>
      </c>
      <c r="J90" s="288">
        <v>0</v>
      </c>
      <c r="K90" s="288">
        <v>0</v>
      </c>
      <c r="L90" s="288">
        <v>0</v>
      </c>
      <c r="M90" s="288">
        <v>3</v>
      </c>
      <c r="N90" s="288">
        <v>4</v>
      </c>
      <c r="O90" s="288">
        <v>0</v>
      </c>
      <c r="P90" s="288">
        <v>2</v>
      </c>
      <c r="Q90" s="288">
        <v>3</v>
      </c>
      <c r="R90" s="287">
        <f t="shared" si="2"/>
        <v>187</v>
      </c>
    </row>
    <row r="91" spans="1:18" x14ac:dyDescent="0.2">
      <c r="A91" s="289" t="s">
        <v>170</v>
      </c>
      <c r="B91" s="288">
        <v>3182</v>
      </c>
      <c r="C91" s="288">
        <v>161</v>
      </c>
      <c r="D91" s="288">
        <v>301</v>
      </c>
      <c r="E91" s="288">
        <v>0</v>
      </c>
      <c r="F91" s="288">
        <v>0</v>
      </c>
      <c r="G91" s="288">
        <v>5</v>
      </c>
      <c r="H91" s="288">
        <v>1</v>
      </c>
      <c r="I91" s="288">
        <v>0</v>
      </c>
      <c r="J91" s="288">
        <v>0</v>
      </c>
      <c r="K91" s="288">
        <v>2</v>
      </c>
      <c r="L91" s="288">
        <v>0</v>
      </c>
      <c r="M91" s="288">
        <v>0</v>
      </c>
      <c r="N91" s="288">
        <v>0</v>
      </c>
      <c r="O91" s="288">
        <v>0</v>
      </c>
      <c r="P91" s="288">
        <v>0</v>
      </c>
      <c r="Q91" s="288">
        <v>1</v>
      </c>
      <c r="R91" s="287">
        <f t="shared" si="2"/>
        <v>3653</v>
      </c>
    </row>
    <row r="92" spans="1:18" x14ac:dyDescent="0.2">
      <c r="A92" s="289" t="s">
        <v>145</v>
      </c>
      <c r="B92" s="288">
        <v>791</v>
      </c>
      <c r="C92" s="288">
        <v>32</v>
      </c>
      <c r="D92" s="288">
        <v>0</v>
      </c>
      <c r="E92" s="288">
        <v>0</v>
      </c>
      <c r="F92" s="288">
        <v>0</v>
      </c>
      <c r="G92" s="288">
        <v>1</v>
      </c>
      <c r="H92" s="288">
        <v>0</v>
      </c>
      <c r="I92" s="288">
        <v>0</v>
      </c>
      <c r="J92" s="288">
        <v>0</v>
      </c>
      <c r="K92" s="288">
        <v>0</v>
      </c>
      <c r="L92" s="288">
        <v>0</v>
      </c>
      <c r="M92" s="288">
        <v>0</v>
      </c>
      <c r="N92" s="288">
        <v>0</v>
      </c>
      <c r="O92" s="288">
        <v>0</v>
      </c>
      <c r="P92" s="288">
        <v>0</v>
      </c>
      <c r="Q92" s="288">
        <v>0</v>
      </c>
      <c r="R92" s="287">
        <f t="shared" si="2"/>
        <v>824</v>
      </c>
    </row>
    <row r="93" spans="1:18" x14ac:dyDescent="0.2">
      <c r="A93" s="289" t="s">
        <v>171</v>
      </c>
      <c r="B93" s="288">
        <v>187</v>
      </c>
      <c r="C93" s="288">
        <v>21</v>
      </c>
      <c r="D93" s="288">
        <v>1</v>
      </c>
      <c r="E93" s="288">
        <v>0</v>
      </c>
      <c r="F93" s="288">
        <v>0</v>
      </c>
      <c r="G93" s="288">
        <v>4</v>
      </c>
      <c r="H93" s="288">
        <v>0</v>
      </c>
      <c r="I93" s="288">
        <v>0</v>
      </c>
      <c r="J93" s="288">
        <v>0</v>
      </c>
      <c r="K93" s="288">
        <v>0</v>
      </c>
      <c r="L93" s="288">
        <v>0</v>
      </c>
      <c r="M93" s="288">
        <v>0</v>
      </c>
      <c r="N93" s="288">
        <v>0</v>
      </c>
      <c r="O93" s="288">
        <v>0</v>
      </c>
      <c r="P93" s="288">
        <v>0</v>
      </c>
      <c r="Q93" s="288">
        <v>1</v>
      </c>
      <c r="R93" s="287">
        <f t="shared" si="2"/>
        <v>214</v>
      </c>
    </row>
    <row r="94" spans="1:18" x14ac:dyDescent="0.2">
      <c r="A94" s="289" t="s">
        <v>28</v>
      </c>
      <c r="B94" s="288">
        <v>370</v>
      </c>
      <c r="C94" s="288">
        <v>100</v>
      </c>
      <c r="D94" s="288">
        <v>7</v>
      </c>
      <c r="E94" s="288">
        <v>0</v>
      </c>
      <c r="F94" s="288">
        <v>0</v>
      </c>
      <c r="G94" s="288">
        <v>5</v>
      </c>
      <c r="H94" s="288">
        <v>0</v>
      </c>
      <c r="I94" s="288">
        <v>0</v>
      </c>
      <c r="J94" s="288">
        <v>0</v>
      </c>
      <c r="K94" s="288">
        <v>0</v>
      </c>
      <c r="L94" s="288">
        <v>0</v>
      </c>
      <c r="M94" s="288">
        <v>0</v>
      </c>
      <c r="N94" s="288">
        <v>0</v>
      </c>
      <c r="O94" s="288">
        <v>0</v>
      </c>
      <c r="P94" s="288">
        <v>6</v>
      </c>
      <c r="Q94" s="288">
        <v>7</v>
      </c>
      <c r="R94" s="287">
        <f t="shared" si="2"/>
        <v>495</v>
      </c>
    </row>
    <row r="95" spans="1:18" x14ac:dyDescent="0.2">
      <c r="A95" s="289" t="s">
        <v>69</v>
      </c>
      <c r="B95" s="288">
        <v>9</v>
      </c>
      <c r="C95" s="288">
        <v>10</v>
      </c>
      <c r="D95" s="288">
        <v>1</v>
      </c>
      <c r="E95" s="288">
        <v>0</v>
      </c>
      <c r="F95" s="288">
        <v>0</v>
      </c>
      <c r="G95" s="288">
        <v>0</v>
      </c>
      <c r="H95" s="288">
        <v>0</v>
      </c>
      <c r="I95" s="288">
        <v>0</v>
      </c>
      <c r="J95" s="288">
        <v>0</v>
      </c>
      <c r="K95" s="288">
        <v>0</v>
      </c>
      <c r="L95" s="288">
        <v>0</v>
      </c>
      <c r="M95" s="288">
        <v>0</v>
      </c>
      <c r="N95" s="288">
        <v>0</v>
      </c>
      <c r="O95" s="288">
        <v>0</v>
      </c>
      <c r="P95" s="288">
        <v>0</v>
      </c>
      <c r="Q95" s="288">
        <v>2</v>
      </c>
      <c r="R95" s="287">
        <f t="shared" si="2"/>
        <v>22</v>
      </c>
    </row>
    <row r="96" spans="1:18" x14ac:dyDescent="0.2">
      <c r="A96" s="289" t="s">
        <v>146</v>
      </c>
      <c r="B96" s="288">
        <v>5</v>
      </c>
      <c r="C96" s="288">
        <v>7</v>
      </c>
      <c r="D96" s="288">
        <v>0</v>
      </c>
      <c r="E96" s="288">
        <v>0</v>
      </c>
      <c r="F96" s="288">
        <v>0</v>
      </c>
      <c r="G96" s="288">
        <v>0</v>
      </c>
      <c r="H96" s="288">
        <v>0</v>
      </c>
      <c r="I96" s="288">
        <v>0</v>
      </c>
      <c r="J96" s="288">
        <v>0</v>
      </c>
      <c r="K96" s="288">
        <v>0</v>
      </c>
      <c r="L96" s="288">
        <v>0</v>
      </c>
      <c r="M96" s="288">
        <v>2</v>
      </c>
      <c r="N96" s="288">
        <v>1</v>
      </c>
      <c r="O96" s="288">
        <v>0</v>
      </c>
      <c r="P96" s="288">
        <v>0</v>
      </c>
      <c r="Q96" s="288">
        <v>0</v>
      </c>
      <c r="R96" s="287">
        <f t="shared" si="2"/>
        <v>15</v>
      </c>
    </row>
    <row r="97" spans="1:18" x14ac:dyDescent="0.2">
      <c r="A97" s="289" t="s">
        <v>185</v>
      </c>
      <c r="B97" s="288">
        <v>2</v>
      </c>
      <c r="C97" s="288">
        <v>2</v>
      </c>
      <c r="D97" s="288">
        <v>0</v>
      </c>
      <c r="E97" s="288">
        <v>0</v>
      </c>
      <c r="F97" s="288">
        <v>0</v>
      </c>
      <c r="G97" s="288">
        <v>0</v>
      </c>
      <c r="H97" s="288">
        <v>0</v>
      </c>
      <c r="I97" s="288">
        <v>0</v>
      </c>
      <c r="J97" s="288">
        <v>0</v>
      </c>
      <c r="K97" s="288">
        <v>0</v>
      </c>
      <c r="L97" s="288">
        <v>0</v>
      </c>
      <c r="M97" s="288">
        <v>0</v>
      </c>
      <c r="N97" s="288">
        <v>0</v>
      </c>
      <c r="O97" s="288">
        <v>0</v>
      </c>
      <c r="P97" s="288">
        <v>0</v>
      </c>
      <c r="Q97" s="288">
        <v>0</v>
      </c>
      <c r="R97" s="287">
        <f t="shared" si="2"/>
        <v>4</v>
      </c>
    </row>
    <row r="98" spans="1:18" x14ac:dyDescent="0.2">
      <c r="A98" s="289" t="s">
        <v>60</v>
      </c>
      <c r="B98" s="288">
        <v>433</v>
      </c>
      <c r="C98" s="288">
        <v>100</v>
      </c>
      <c r="D98" s="288">
        <v>12</v>
      </c>
      <c r="E98" s="288">
        <v>0</v>
      </c>
      <c r="F98" s="288">
        <v>0</v>
      </c>
      <c r="G98" s="288">
        <v>3</v>
      </c>
      <c r="H98" s="288">
        <v>0</v>
      </c>
      <c r="I98" s="288">
        <v>0</v>
      </c>
      <c r="J98" s="288">
        <v>0</v>
      </c>
      <c r="K98" s="288">
        <v>0</v>
      </c>
      <c r="L98" s="288">
        <v>0</v>
      </c>
      <c r="M98" s="288">
        <v>2</v>
      </c>
      <c r="N98" s="288">
        <v>5</v>
      </c>
      <c r="O98" s="288">
        <v>0</v>
      </c>
      <c r="P98" s="288">
        <v>0</v>
      </c>
      <c r="Q98" s="288">
        <v>11</v>
      </c>
      <c r="R98" s="287">
        <f t="shared" si="2"/>
        <v>566</v>
      </c>
    </row>
    <row r="99" spans="1:18" x14ac:dyDescent="0.2">
      <c r="A99" s="289" t="s">
        <v>172</v>
      </c>
      <c r="B99" s="288">
        <v>3</v>
      </c>
      <c r="C99" s="288">
        <v>4</v>
      </c>
      <c r="D99" s="288">
        <v>0</v>
      </c>
      <c r="E99" s="288">
        <v>0</v>
      </c>
      <c r="F99" s="288">
        <v>0</v>
      </c>
      <c r="G99" s="288">
        <v>1</v>
      </c>
      <c r="H99" s="288">
        <v>0</v>
      </c>
      <c r="I99" s="288">
        <v>0</v>
      </c>
      <c r="J99" s="288">
        <v>0</v>
      </c>
      <c r="K99" s="288">
        <v>0</v>
      </c>
      <c r="L99" s="288">
        <v>0</v>
      </c>
      <c r="M99" s="288">
        <v>2</v>
      </c>
      <c r="N99" s="288">
        <v>0</v>
      </c>
      <c r="O99" s="288">
        <v>0</v>
      </c>
      <c r="P99" s="288">
        <v>0</v>
      </c>
      <c r="Q99" s="288">
        <v>0</v>
      </c>
      <c r="R99" s="287">
        <f t="shared" si="2"/>
        <v>10</v>
      </c>
    </row>
    <row r="100" spans="1:18" x14ac:dyDescent="0.2">
      <c r="A100" s="289" t="s">
        <v>29</v>
      </c>
      <c r="B100" s="288">
        <v>74</v>
      </c>
      <c r="C100" s="288">
        <v>83</v>
      </c>
      <c r="D100" s="288">
        <v>11</v>
      </c>
      <c r="E100" s="288">
        <v>0</v>
      </c>
      <c r="F100" s="288">
        <v>0</v>
      </c>
      <c r="G100" s="288">
        <v>1</v>
      </c>
      <c r="H100" s="288">
        <v>1</v>
      </c>
      <c r="I100" s="288">
        <v>0</v>
      </c>
      <c r="J100" s="288">
        <v>0</v>
      </c>
      <c r="K100" s="288">
        <v>0</v>
      </c>
      <c r="L100" s="288">
        <v>0</v>
      </c>
      <c r="M100" s="288">
        <v>1</v>
      </c>
      <c r="N100" s="288">
        <v>24</v>
      </c>
      <c r="O100" s="288">
        <v>1</v>
      </c>
      <c r="P100" s="288">
        <v>1</v>
      </c>
      <c r="Q100" s="288">
        <v>8</v>
      </c>
      <c r="R100" s="287">
        <f t="shared" ref="R100:R131" si="3">SUM(B100:Q100)</f>
        <v>205</v>
      </c>
    </row>
    <row r="101" spans="1:18" x14ac:dyDescent="0.2">
      <c r="A101" s="289" t="s">
        <v>232</v>
      </c>
      <c r="B101" s="288">
        <v>0</v>
      </c>
      <c r="C101" s="288">
        <v>0</v>
      </c>
      <c r="D101" s="288">
        <v>0</v>
      </c>
      <c r="E101" s="288">
        <v>7</v>
      </c>
      <c r="F101" s="288">
        <v>0</v>
      </c>
      <c r="G101" s="288">
        <v>0</v>
      </c>
      <c r="H101" s="288">
        <v>0</v>
      </c>
      <c r="I101" s="288">
        <v>0</v>
      </c>
      <c r="J101" s="288">
        <v>0</v>
      </c>
      <c r="K101" s="288">
        <v>0</v>
      </c>
      <c r="L101" s="288">
        <v>0</v>
      </c>
      <c r="M101" s="288">
        <v>0</v>
      </c>
      <c r="N101" s="288">
        <v>0</v>
      </c>
      <c r="O101" s="288">
        <v>0</v>
      </c>
      <c r="P101" s="288">
        <v>0</v>
      </c>
      <c r="Q101" s="288">
        <v>0</v>
      </c>
      <c r="R101" s="287">
        <f t="shared" si="3"/>
        <v>7</v>
      </c>
    </row>
    <row r="102" spans="1:18" x14ac:dyDescent="0.2">
      <c r="A102" s="289" t="s">
        <v>173</v>
      </c>
      <c r="B102" s="288">
        <v>0</v>
      </c>
      <c r="C102" s="288">
        <v>154</v>
      </c>
      <c r="D102" s="288">
        <v>0</v>
      </c>
      <c r="E102" s="288">
        <v>1587</v>
      </c>
      <c r="F102" s="288">
        <v>535</v>
      </c>
      <c r="G102" s="288">
        <v>0</v>
      </c>
      <c r="H102" s="288">
        <v>0</v>
      </c>
      <c r="I102" s="288">
        <v>0</v>
      </c>
      <c r="J102" s="288">
        <v>0</v>
      </c>
      <c r="K102" s="288">
        <v>0</v>
      </c>
      <c r="L102" s="288">
        <v>0</v>
      </c>
      <c r="M102" s="288">
        <v>0</v>
      </c>
      <c r="N102" s="288">
        <v>0</v>
      </c>
      <c r="O102" s="288">
        <v>0</v>
      </c>
      <c r="P102" s="288">
        <v>0</v>
      </c>
      <c r="Q102" s="288">
        <v>1</v>
      </c>
      <c r="R102" s="287">
        <f t="shared" si="3"/>
        <v>2277</v>
      </c>
    </row>
    <row r="103" spans="1:18" x14ac:dyDescent="0.2">
      <c r="A103" s="289" t="s">
        <v>174</v>
      </c>
      <c r="B103" s="288">
        <v>0</v>
      </c>
      <c r="C103" s="288">
        <v>1</v>
      </c>
      <c r="D103" s="288">
        <v>0</v>
      </c>
      <c r="E103" s="288">
        <v>34</v>
      </c>
      <c r="F103" s="288">
        <v>7</v>
      </c>
      <c r="G103" s="288">
        <v>0</v>
      </c>
      <c r="H103" s="288">
        <v>0</v>
      </c>
      <c r="I103" s="288">
        <v>0</v>
      </c>
      <c r="J103" s="288">
        <v>0</v>
      </c>
      <c r="K103" s="288">
        <v>0</v>
      </c>
      <c r="L103" s="288">
        <v>0</v>
      </c>
      <c r="M103" s="288">
        <v>0</v>
      </c>
      <c r="N103" s="288">
        <v>0</v>
      </c>
      <c r="O103" s="288">
        <v>0</v>
      </c>
      <c r="P103" s="288">
        <v>0</v>
      </c>
      <c r="Q103" s="288">
        <v>0</v>
      </c>
      <c r="R103" s="287">
        <f t="shared" si="3"/>
        <v>42</v>
      </c>
    </row>
    <row r="104" spans="1:18" x14ac:dyDescent="0.2">
      <c r="A104" s="289" t="s">
        <v>233</v>
      </c>
      <c r="B104" s="288">
        <v>0</v>
      </c>
      <c r="C104" s="288">
        <v>13</v>
      </c>
      <c r="D104" s="288">
        <v>0</v>
      </c>
      <c r="E104" s="288">
        <v>931</v>
      </c>
      <c r="F104" s="288">
        <v>104</v>
      </c>
      <c r="G104" s="288">
        <v>0</v>
      </c>
      <c r="H104" s="288">
        <v>0</v>
      </c>
      <c r="I104" s="288">
        <v>0</v>
      </c>
      <c r="J104" s="288">
        <v>0</v>
      </c>
      <c r="K104" s="288">
        <v>0</v>
      </c>
      <c r="L104" s="288">
        <v>0</v>
      </c>
      <c r="M104" s="288">
        <v>0</v>
      </c>
      <c r="N104" s="288">
        <v>0</v>
      </c>
      <c r="O104" s="288">
        <v>0</v>
      </c>
      <c r="P104" s="288">
        <v>0</v>
      </c>
      <c r="Q104" s="288">
        <v>0</v>
      </c>
      <c r="R104" s="287">
        <f t="shared" si="3"/>
        <v>1048</v>
      </c>
    </row>
    <row r="105" spans="1:18" x14ac:dyDescent="0.2">
      <c r="A105" s="289" t="s">
        <v>122</v>
      </c>
      <c r="B105" s="288">
        <v>136</v>
      </c>
      <c r="C105" s="288">
        <v>77</v>
      </c>
      <c r="D105" s="288">
        <v>24</v>
      </c>
      <c r="E105" s="288">
        <v>0</v>
      </c>
      <c r="F105" s="288">
        <v>0</v>
      </c>
      <c r="G105" s="288">
        <v>4</v>
      </c>
      <c r="H105" s="288">
        <v>3</v>
      </c>
      <c r="I105" s="288">
        <v>0</v>
      </c>
      <c r="J105" s="288">
        <v>0</v>
      </c>
      <c r="K105" s="288">
        <v>0</v>
      </c>
      <c r="L105" s="288">
        <v>0</v>
      </c>
      <c r="M105" s="288">
        <v>0</v>
      </c>
      <c r="N105" s="288">
        <v>0</v>
      </c>
      <c r="O105" s="288">
        <v>0</v>
      </c>
      <c r="P105" s="288">
        <v>1</v>
      </c>
      <c r="Q105" s="288">
        <v>2</v>
      </c>
      <c r="R105" s="287">
        <f t="shared" si="3"/>
        <v>247</v>
      </c>
    </row>
    <row r="106" spans="1:18" x14ac:dyDescent="0.2">
      <c r="A106" s="289" t="s">
        <v>147</v>
      </c>
      <c r="B106" s="288">
        <v>28</v>
      </c>
      <c r="C106" s="288">
        <v>7</v>
      </c>
      <c r="D106" s="288">
        <v>1</v>
      </c>
      <c r="E106" s="288">
        <v>0</v>
      </c>
      <c r="F106" s="288">
        <v>0</v>
      </c>
      <c r="G106" s="288">
        <v>0</v>
      </c>
      <c r="H106" s="288">
        <v>0</v>
      </c>
      <c r="I106" s="288">
        <v>0</v>
      </c>
      <c r="J106" s="288">
        <v>0</v>
      </c>
      <c r="K106" s="288">
        <v>0</v>
      </c>
      <c r="L106" s="288">
        <v>0</v>
      </c>
      <c r="M106" s="288">
        <v>0</v>
      </c>
      <c r="N106" s="288">
        <v>0</v>
      </c>
      <c r="O106" s="288">
        <v>0</v>
      </c>
      <c r="P106" s="288">
        <v>5</v>
      </c>
      <c r="Q106" s="288">
        <v>1</v>
      </c>
      <c r="R106" s="287">
        <f t="shared" si="3"/>
        <v>42</v>
      </c>
    </row>
    <row r="107" spans="1:18" x14ac:dyDescent="0.2">
      <c r="A107" s="289" t="s">
        <v>148</v>
      </c>
      <c r="B107" s="288">
        <v>24</v>
      </c>
      <c r="C107" s="288">
        <v>0</v>
      </c>
      <c r="D107" s="288">
        <v>0</v>
      </c>
      <c r="E107" s="288">
        <v>0</v>
      </c>
      <c r="F107" s="288">
        <v>0</v>
      </c>
      <c r="G107" s="288">
        <v>0</v>
      </c>
      <c r="H107" s="288">
        <v>0</v>
      </c>
      <c r="I107" s="288">
        <v>0</v>
      </c>
      <c r="J107" s="288">
        <v>0</v>
      </c>
      <c r="K107" s="288">
        <v>0</v>
      </c>
      <c r="L107" s="288">
        <v>0</v>
      </c>
      <c r="M107" s="288">
        <v>0</v>
      </c>
      <c r="N107" s="288">
        <v>0</v>
      </c>
      <c r="O107" s="288">
        <v>0</v>
      </c>
      <c r="P107" s="288">
        <v>0</v>
      </c>
      <c r="Q107" s="288">
        <v>0</v>
      </c>
      <c r="R107" s="287">
        <f t="shared" si="3"/>
        <v>24</v>
      </c>
    </row>
    <row r="108" spans="1:18" x14ac:dyDescent="0.2">
      <c r="A108" s="289" t="s">
        <v>204</v>
      </c>
      <c r="B108" s="288">
        <v>2</v>
      </c>
      <c r="C108" s="288">
        <v>1</v>
      </c>
      <c r="D108" s="288">
        <v>0</v>
      </c>
      <c r="E108" s="288">
        <v>0</v>
      </c>
      <c r="F108" s="288">
        <v>0</v>
      </c>
      <c r="G108" s="288">
        <v>0</v>
      </c>
      <c r="H108" s="288">
        <v>0</v>
      </c>
      <c r="I108" s="288">
        <v>0</v>
      </c>
      <c r="J108" s="288">
        <v>0</v>
      </c>
      <c r="K108" s="288">
        <v>0</v>
      </c>
      <c r="L108" s="288">
        <v>0</v>
      </c>
      <c r="M108" s="288">
        <v>0</v>
      </c>
      <c r="N108" s="288">
        <v>0</v>
      </c>
      <c r="O108" s="288">
        <v>0</v>
      </c>
      <c r="P108" s="288">
        <v>0</v>
      </c>
      <c r="Q108" s="288">
        <v>0</v>
      </c>
      <c r="R108" s="287">
        <f t="shared" si="3"/>
        <v>3</v>
      </c>
    </row>
    <row r="109" spans="1:18" x14ac:dyDescent="0.2">
      <c r="A109" s="289" t="s">
        <v>186</v>
      </c>
      <c r="B109" s="288">
        <v>176</v>
      </c>
      <c r="C109" s="288">
        <v>26</v>
      </c>
      <c r="D109" s="288">
        <v>3</v>
      </c>
      <c r="E109" s="288">
        <v>0</v>
      </c>
      <c r="F109" s="288">
        <v>0</v>
      </c>
      <c r="G109" s="288">
        <v>7</v>
      </c>
      <c r="H109" s="288">
        <v>1</v>
      </c>
      <c r="I109" s="288">
        <v>0</v>
      </c>
      <c r="J109" s="288">
        <v>0</v>
      </c>
      <c r="K109" s="288">
        <v>0</v>
      </c>
      <c r="L109" s="288">
        <v>0</v>
      </c>
      <c r="M109" s="288">
        <v>0</v>
      </c>
      <c r="N109" s="288">
        <v>0</v>
      </c>
      <c r="O109" s="288">
        <v>0</v>
      </c>
      <c r="P109" s="288">
        <v>0</v>
      </c>
      <c r="Q109" s="288">
        <v>0</v>
      </c>
      <c r="R109" s="287">
        <f t="shared" si="3"/>
        <v>213</v>
      </c>
    </row>
    <row r="110" spans="1:18" x14ac:dyDescent="0.2">
      <c r="A110" s="289" t="s">
        <v>149</v>
      </c>
      <c r="B110" s="288">
        <v>27</v>
      </c>
      <c r="C110" s="288">
        <v>7</v>
      </c>
      <c r="D110" s="288">
        <v>0</v>
      </c>
      <c r="E110" s="288">
        <v>0</v>
      </c>
      <c r="F110" s="288">
        <v>0</v>
      </c>
      <c r="G110" s="288">
        <v>1</v>
      </c>
      <c r="H110" s="288">
        <v>0</v>
      </c>
      <c r="I110" s="288">
        <v>0</v>
      </c>
      <c r="J110" s="288">
        <v>0</v>
      </c>
      <c r="K110" s="288">
        <v>0</v>
      </c>
      <c r="L110" s="288">
        <v>0</v>
      </c>
      <c r="M110" s="288">
        <v>0</v>
      </c>
      <c r="N110" s="288">
        <v>3</v>
      </c>
      <c r="O110" s="288">
        <v>0</v>
      </c>
      <c r="P110" s="288">
        <v>0</v>
      </c>
      <c r="Q110" s="288">
        <v>0</v>
      </c>
      <c r="R110" s="287">
        <f t="shared" si="3"/>
        <v>38</v>
      </c>
    </row>
    <row r="111" spans="1:18" x14ac:dyDescent="0.2">
      <c r="A111" s="289" t="s">
        <v>234</v>
      </c>
      <c r="B111" s="288">
        <v>0</v>
      </c>
      <c r="C111" s="288">
        <v>0</v>
      </c>
      <c r="D111" s="288">
        <v>0</v>
      </c>
      <c r="E111" s="288">
        <v>62</v>
      </c>
      <c r="F111" s="288">
        <v>7</v>
      </c>
      <c r="G111" s="288">
        <v>0</v>
      </c>
      <c r="H111" s="288">
        <v>0</v>
      </c>
      <c r="I111" s="288">
        <v>0</v>
      </c>
      <c r="J111" s="288">
        <v>0</v>
      </c>
      <c r="K111" s="288">
        <v>0</v>
      </c>
      <c r="L111" s="288">
        <v>0</v>
      </c>
      <c r="M111" s="288">
        <v>0</v>
      </c>
      <c r="N111" s="288">
        <v>0</v>
      </c>
      <c r="O111" s="288">
        <v>0</v>
      </c>
      <c r="P111" s="288">
        <v>0</v>
      </c>
      <c r="Q111" s="288">
        <v>0</v>
      </c>
      <c r="R111" s="287">
        <f t="shared" si="3"/>
        <v>69</v>
      </c>
    </row>
    <row r="112" spans="1:18" x14ac:dyDescent="0.2">
      <c r="A112" s="289" t="s">
        <v>30</v>
      </c>
      <c r="B112" s="288">
        <v>1067</v>
      </c>
      <c r="C112" s="288">
        <v>309</v>
      </c>
      <c r="D112" s="288">
        <v>52</v>
      </c>
      <c r="E112" s="288">
        <v>0</v>
      </c>
      <c r="F112" s="288">
        <v>0</v>
      </c>
      <c r="G112" s="288">
        <v>6</v>
      </c>
      <c r="H112" s="288">
        <v>1</v>
      </c>
      <c r="I112" s="288">
        <v>0</v>
      </c>
      <c r="J112" s="288">
        <v>0</v>
      </c>
      <c r="K112" s="288">
        <v>0</v>
      </c>
      <c r="L112" s="288">
        <v>0</v>
      </c>
      <c r="M112" s="288">
        <v>1</v>
      </c>
      <c r="N112" s="288">
        <v>0</v>
      </c>
      <c r="O112" s="288">
        <v>0</v>
      </c>
      <c r="P112" s="288">
        <v>2</v>
      </c>
      <c r="Q112" s="288">
        <v>8</v>
      </c>
      <c r="R112" s="287">
        <f t="shared" si="3"/>
        <v>1446</v>
      </c>
    </row>
    <row r="113" spans="1:18" x14ac:dyDescent="0.2">
      <c r="A113" s="289" t="s">
        <v>175</v>
      </c>
      <c r="B113" s="288">
        <v>5</v>
      </c>
      <c r="C113" s="288">
        <v>0</v>
      </c>
      <c r="D113" s="288">
        <v>0</v>
      </c>
      <c r="E113" s="288">
        <v>0</v>
      </c>
      <c r="F113" s="288">
        <v>0</v>
      </c>
      <c r="G113" s="288">
        <v>0</v>
      </c>
      <c r="H113" s="288">
        <v>0</v>
      </c>
      <c r="I113" s="288">
        <v>0</v>
      </c>
      <c r="J113" s="288">
        <v>0</v>
      </c>
      <c r="K113" s="288">
        <v>0</v>
      </c>
      <c r="L113" s="288">
        <v>0</v>
      </c>
      <c r="M113" s="288">
        <v>0</v>
      </c>
      <c r="N113" s="288">
        <v>0</v>
      </c>
      <c r="O113" s="288">
        <v>0</v>
      </c>
      <c r="P113" s="288">
        <v>0</v>
      </c>
      <c r="Q113" s="288">
        <v>0</v>
      </c>
      <c r="R113" s="287">
        <f t="shared" si="3"/>
        <v>5</v>
      </c>
    </row>
    <row r="114" spans="1:18" x14ac:dyDescent="0.2">
      <c r="A114" s="289" t="s">
        <v>150</v>
      </c>
      <c r="B114" s="288">
        <v>37</v>
      </c>
      <c r="C114" s="288">
        <v>34</v>
      </c>
      <c r="D114" s="288">
        <v>0</v>
      </c>
      <c r="E114" s="288">
        <v>0</v>
      </c>
      <c r="F114" s="288">
        <v>0</v>
      </c>
      <c r="G114" s="288">
        <v>0</v>
      </c>
      <c r="H114" s="288">
        <v>0</v>
      </c>
      <c r="I114" s="288">
        <v>0</v>
      </c>
      <c r="J114" s="288">
        <v>0</v>
      </c>
      <c r="K114" s="288">
        <v>2</v>
      </c>
      <c r="L114" s="288">
        <v>0</v>
      </c>
      <c r="M114" s="288">
        <v>0</v>
      </c>
      <c r="N114" s="288">
        <v>0</v>
      </c>
      <c r="O114" s="288">
        <v>0</v>
      </c>
      <c r="P114" s="288">
        <v>0</v>
      </c>
      <c r="Q114" s="288">
        <v>0</v>
      </c>
      <c r="R114" s="287">
        <f t="shared" si="3"/>
        <v>73</v>
      </c>
    </row>
    <row r="115" spans="1:18" x14ac:dyDescent="0.2">
      <c r="A115" s="289" t="s">
        <v>151</v>
      </c>
      <c r="B115" s="288">
        <v>788</v>
      </c>
      <c r="C115" s="288">
        <v>252</v>
      </c>
      <c r="D115" s="288">
        <v>27</v>
      </c>
      <c r="E115" s="288">
        <v>0</v>
      </c>
      <c r="F115" s="288">
        <v>0</v>
      </c>
      <c r="G115" s="288">
        <v>16</v>
      </c>
      <c r="H115" s="288">
        <v>3</v>
      </c>
      <c r="I115" s="288">
        <v>0</v>
      </c>
      <c r="J115" s="288">
        <v>0</v>
      </c>
      <c r="K115" s="288">
        <v>1</v>
      </c>
      <c r="L115" s="288">
        <v>0</v>
      </c>
      <c r="M115" s="288">
        <v>0</v>
      </c>
      <c r="N115" s="288">
        <v>0</v>
      </c>
      <c r="O115" s="288">
        <v>0</v>
      </c>
      <c r="P115" s="288">
        <v>1</v>
      </c>
      <c r="Q115" s="288">
        <v>2</v>
      </c>
      <c r="R115" s="287">
        <f t="shared" si="3"/>
        <v>1090</v>
      </c>
    </row>
    <row r="116" spans="1:18" x14ac:dyDescent="0.2">
      <c r="A116" s="289" t="s">
        <v>290</v>
      </c>
      <c r="B116" s="288">
        <v>1</v>
      </c>
      <c r="C116" s="288">
        <v>0</v>
      </c>
      <c r="D116" s="288">
        <v>0</v>
      </c>
      <c r="E116" s="288">
        <v>0</v>
      </c>
      <c r="F116" s="288">
        <v>0</v>
      </c>
      <c r="G116" s="288">
        <v>0</v>
      </c>
      <c r="H116" s="288">
        <v>0</v>
      </c>
      <c r="I116" s="288">
        <v>0</v>
      </c>
      <c r="J116" s="288">
        <v>0</v>
      </c>
      <c r="K116" s="288">
        <v>0</v>
      </c>
      <c r="L116" s="288">
        <v>0</v>
      </c>
      <c r="M116" s="288">
        <v>0</v>
      </c>
      <c r="N116" s="288">
        <v>0</v>
      </c>
      <c r="O116" s="288">
        <v>0</v>
      </c>
      <c r="P116" s="288">
        <v>0</v>
      </c>
      <c r="Q116" s="288">
        <v>0</v>
      </c>
      <c r="R116" s="287">
        <f t="shared" si="3"/>
        <v>1</v>
      </c>
    </row>
    <row r="117" spans="1:18" x14ac:dyDescent="0.2">
      <c r="A117" s="289" t="s">
        <v>265</v>
      </c>
      <c r="B117" s="288">
        <v>116</v>
      </c>
      <c r="C117" s="288">
        <v>2</v>
      </c>
      <c r="D117" s="288">
        <v>2</v>
      </c>
      <c r="E117" s="288">
        <v>0</v>
      </c>
      <c r="F117" s="288">
        <v>0</v>
      </c>
      <c r="G117" s="288">
        <v>0</v>
      </c>
      <c r="H117" s="288">
        <v>0</v>
      </c>
      <c r="I117" s="288">
        <v>0</v>
      </c>
      <c r="J117" s="288">
        <v>0</v>
      </c>
      <c r="K117" s="288">
        <v>0</v>
      </c>
      <c r="L117" s="288">
        <v>0</v>
      </c>
      <c r="M117" s="288">
        <v>0</v>
      </c>
      <c r="N117" s="288">
        <v>3</v>
      </c>
      <c r="O117" s="288">
        <v>0</v>
      </c>
      <c r="P117" s="288">
        <v>0</v>
      </c>
      <c r="Q117" s="288">
        <v>0</v>
      </c>
      <c r="R117" s="287">
        <f t="shared" si="3"/>
        <v>123</v>
      </c>
    </row>
    <row r="118" spans="1:18" x14ac:dyDescent="0.2">
      <c r="A118" s="289" t="s">
        <v>84</v>
      </c>
      <c r="B118" s="288">
        <v>8219</v>
      </c>
      <c r="C118" s="288">
        <v>402</v>
      </c>
      <c r="D118" s="288">
        <v>103</v>
      </c>
      <c r="E118" s="288">
        <v>0</v>
      </c>
      <c r="F118" s="288">
        <v>0</v>
      </c>
      <c r="G118" s="288">
        <v>84</v>
      </c>
      <c r="H118" s="288">
        <v>11</v>
      </c>
      <c r="I118" s="288">
        <v>0</v>
      </c>
      <c r="J118" s="288">
        <v>0</v>
      </c>
      <c r="K118" s="288">
        <v>0</v>
      </c>
      <c r="L118" s="288">
        <v>0</v>
      </c>
      <c r="M118" s="288">
        <v>0</v>
      </c>
      <c r="N118" s="288">
        <v>1</v>
      </c>
      <c r="O118" s="288">
        <v>0</v>
      </c>
      <c r="P118" s="288">
        <v>5</v>
      </c>
      <c r="Q118" s="288">
        <v>280</v>
      </c>
      <c r="R118" s="287">
        <f t="shared" si="3"/>
        <v>9105</v>
      </c>
    </row>
    <row r="119" spans="1:18" x14ac:dyDescent="0.2">
      <c r="A119" s="289" t="s">
        <v>31</v>
      </c>
      <c r="B119" s="288">
        <v>367</v>
      </c>
      <c r="C119" s="288">
        <v>210</v>
      </c>
      <c r="D119" s="288">
        <v>132</v>
      </c>
      <c r="E119" s="288">
        <v>0</v>
      </c>
      <c r="F119" s="288">
        <v>0</v>
      </c>
      <c r="G119" s="288">
        <v>1</v>
      </c>
      <c r="H119" s="288">
        <v>1</v>
      </c>
      <c r="I119" s="288">
        <v>0</v>
      </c>
      <c r="J119" s="288">
        <v>0</v>
      </c>
      <c r="K119" s="288">
        <v>0</v>
      </c>
      <c r="L119" s="288">
        <v>0</v>
      </c>
      <c r="M119" s="288">
        <v>0</v>
      </c>
      <c r="N119" s="288">
        <v>0</v>
      </c>
      <c r="O119" s="288">
        <v>0</v>
      </c>
      <c r="P119" s="288">
        <v>16</v>
      </c>
      <c r="Q119" s="288">
        <v>1</v>
      </c>
      <c r="R119" s="287">
        <f t="shared" si="3"/>
        <v>728</v>
      </c>
    </row>
    <row r="120" spans="1:18" x14ac:dyDescent="0.2">
      <c r="A120" s="289" t="s">
        <v>205</v>
      </c>
      <c r="B120" s="288">
        <v>105</v>
      </c>
      <c r="C120" s="288">
        <v>2</v>
      </c>
      <c r="D120" s="288">
        <v>0</v>
      </c>
      <c r="E120" s="288">
        <v>0</v>
      </c>
      <c r="F120" s="288">
        <v>0</v>
      </c>
      <c r="G120" s="288">
        <v>0</v>
      </c>
      <c r="H120" s="288">
        <v>0</v>
      </c>
      <c r="I120" s="288">
        <v>0</v>
      </c>
      <c r="J120" s="288">
        <v>0</v>
      </c>
      <c r="K120" s="288">
        <v>0</v>
      </c>
      <c r="L120" s="288">
        <v>0</v>
      </c>
      <c r="M120" s="288">
        <v>0</v>
      </c>
      <c r="N120" s="288">
        <v>0</v>
      </c>
      <c r="O120" s="288">
        <v>0</v>
      </c>
      <c r="P120" s="288">
        <v>0</v>
      </c>
      <c r="Q120" s="288">
        <v>0</v>
      </c>
      <c r="R120" s="287">
        <f t="shared" si="3"/>
        <v>107</v>
      </c>
    </row>
    <row r="121" spans="1:18" x14ac:dyDescent="0.2">
      <c r="A121" s="289" t="s">
        <v>152</v>
      </c>
      <c r="B121" s="288">
        <v>19</v>
      </c>
      <c r="C121" s="288">
        <v>5</v>
      </c>
      <c r="D121" s="288">
        <v>0</v>
      </c>
      <c r="E121" s="288">
        <v>0</v>
      </c>
      <c r="F121" s="288">
        <v>0</v>
      </c>
      <c r="G121" s="288">
        <v>0</v>
      </c>
      <c r="H121" s="288">
        <v>0</v>
      </c>
      <c r="I121" s="288">
        <v>0</v>
      </c>
      <c r="J121" s="288">
        <v>0</v>
      </c>
      <c r="K121" s="288">
        <v>0</v>
      </c>
      <c r="L121" s="288">
        <v>0</v>
      </c>
      <c r="M121" s="288">
        <v>0</v>
      </c>
      <c r="N121" s="288">
        <v>0</v>
      </c>
      <c r="O121" s="288">
        <v>0</v>
      </c>
      <c r="P121" s="288">
        <v>0</v>
      </c>
      <c r="Q121" s="288">
        <v>0</v>
      </c>
      <c r="R121" s="287">
        <f t="shared" si="3"/>
        <v>24</v>
      </c>
    </row>
    <row r="122" spans="1:18" x14ac:dyDescent="0.2">
      <c r="A122" s="289" t="s">
        <v>32</v>
      </c>
      <c r="B122" s="288">
        <v>5825</v>
      </c>
      <c r="C122" s="288">
        <v>113</v>
      </c>
      <c r="D122" s="288">
        <v>238</v>
      </c>
      <c r="E122" s="288">
        <v>0</v>
      </c>
      <c r="F122" s="288">
        <v>0</v>
      </c>
      <c r="G122" s="288">
        <v>1</v>
      </c>
      <c r="H122" s="288">
        <v>0</v>
      </c>
      <c r="I122" s="288">
        <v>0</v>
      </c>
      <c r="J122" s="288">
        <v>0</v>
      </c>
      <c r="K122" s="288">
        <v>0</v>
      </c>
      <c r="L122" s="288">
        <v>0</v>
      </c>
      <c r="M122" s="288">
        <v>0</v>
      </c>
      <c r="N122" s="288">
        <v>2</v>
      </c>
      <c r="O122" s="288">
        <v>1</v>
      </c>
      <c r="P122" s="288">
        <v>1</v>
      </c>
      <c r="Q122" s="288">
        <v>0</v>
      </c>
      <c r="R122" s="287">
        <f t="shared" si="3"/>
        <v>6181</v>
      </c>
    </row>
    <row r="123" spans="1:18" x14ac:dyDescent="0.2">
      <c r="A123" s="289" t="s">
        <v>118</v>
      </c>
      <c r="B123" s="288">
        <v>0</v>
      </c>
      <c r="C123" s="288">
        <v>46</v>
      </c>
      <c r="D123" s="288">
        <v>0</v>
      </c>
      <c r="E123" s="288">
        <v>1590</v>
      </c>
      <c r="F123" s="288">
        <v>411</v>
      </c>
      <c r="G123" s="288">
        <v>0</v>
      </c>
      <c r="H123" s="288">
        <v>0</v>
      </c>
      <c r="I123" s="288">
        <v>0</v>
      </c>
      <c r="J123" s="288">
        <v>0</v>
      </c>
      <c r="K123" s="288">
        <v>0</v>
      </c>
      <c r="L123" s="288">
        <v>0</v>
      </c>
      <c r="M123" s="288">
        <v>0</v>
      </c>
      <c r="N123" s="288">
        <v>0</v>
      </c>
      <c r="O123" s="288">
        <v>0</v>
      </c>
      <c r="P123" s="288">
        <v>0</v>
      </c>
      <c r="Q123" s="288">
        <v>0</v>
      </c>
      <c r="R123" s="287">
        <f t="shared" si="3"/>
        <v>2047</v>
      </c>
    </row>
    <row r="124" spans="1:18" x14ac:dyDescent="0.2">
      <c r="A124" s="289" t="s">
        <v>65</v>
      </c>
      <c r="B124" s="288">
        <v>0</v>
      </c>
      <c r="C124" s="288">
        <v>291</v>
      </c>
      <c r="D124" s="288">
        <v>0</v>
      </c>
      <c r="E124" s="288">
        <v>12641</v>
      </c>
      <c r="F124" s="288">
        <v>1321</v>
      </c>
      <c r="G124" s="288">
        <v>0</v>
      </c>
      <c r="H124" s="288">
        <v>0</v>
      </c>
      <c r="I124" s="288">
        <v>0</v>
      </c>
      <c r="J124" s="288">
        <v>0</v>
      </c>
      <c r="K124" s="288">
        <v>0</v>
      </c>
      <c r="L124" s="288">
        <v>0</v>
      </c>
      <c r="M124" s="288">
        <v>0</v>
      </c>
      <c r="N124" s="288">
        <v>0</v>
      </c>
      <c r="O124" s="288">
        <v>0</v>
      </c>
      <c r="P124" s="288">
        <v>0</v>
      </c>
      <c r="Q124" s="288">
        <v>0</v>
      </c>
      <c r="R124" s="287">
        <f t="shared" si="3"/>
        <v>14253</v>
      </c>
    </row>
    <row r="125" spans="1:18" x14ac:dyDescent="0.2">
      <c r="A125" s="289" t="s">
        <v>116</v>
      </c>
      <c r="B125" s="288">
        <v>2</v>
      </c>
      <c r="C125" s="288">
        <v>14</v>
      </c>
      <c r="D125" s="288">
        <v>0</v>
      </c>
      <c r="E125" s="288">
        <v>0</v>
      </c>
      <c r="F125" s="288">
        <v>0</v>
      </c>
      <c r="G125" s="288">
        <v>0</v>
      </c>
      <c r="H125" s="288">
        <v>0</v>
      </c>
      <c r="I125" s="288">
        <v>0</v>
      </c>
      <c r="J125" s="288">
        <v>0</v>
      </c>
      <c r="K125" s="288">
        <v>0</v>
      </c>
      <c r="L125" s="288">
        <v>0</v>
      </c>
      <c r="M125" s="288">
        <v>1</v>
      </c>
      <c r="N125" s="288">
        <v>6</v>
      </c>
      <c r="O125" s="288">
        <v>5</v>
      </c>
      <c r="P125" s="288">
        <v>9</v>
      </c>
      <c r="Q125" s="288">
        <v>23</v>
      </c>
      <c r="R125" s="287">
        <f t="shared" si="3"/>
        <v>60</v>
      </c>
    </row>
    <row r="126" spans="1:18" x14ac:dyDescent="0.2">
      <c r="A126" s="289" t="s">
        <v>206</v>
      </c>
      <c r="B126" s="288">
        <v>9</v>
      </c>
      <c r="C126" s="288">
        <v>0</v>
      </c>
      <c r="D126" s="288">
        <v>0</v>
      </c>
      <c r="E126" s="288">
        <v>0</v>
      </c>
      <c r="F126" s="288">
        <v>0</v>
      </c>
      <c r="G126" s="288">
        <v>0</v>
      </c>
      <c r="H126" s="288">
        <v>0</v>
      </c>
      <c r="I126" s="288">
        <v>0</v>
      </c>
      <c r="J126" s="288">
        <v>0</v>
      </c>
      <c r="K126" s="288">
        <v>0</v>
      </c>
      <c r="L126" s="288">
        <v>0</v>
      </c>
      <c r="M126" s="288">
        <v>0</v>
      </c>
      <c r="N126" s="288">
        <v>0</v>
      </c>
      <c r="O126" s="288">
        <v>0</v>
      </c>
      <c r="P126" s="288">
        <v>0</v>
      </c>
      <c r="Q126" s="288">
        <v>1</v>
      </c>
      <c r="R126" s="287">
        <f t="shared" si="3"/>
        <v>10</v>
      </c>
    </row>
    <row r="127" spans="1:18" x14ac:dyDescent="0.2">
      <c r="A127" s="289" t="s">
        <v>49</v>
      </c>
      <c r="B127" s="288">
        <v>2041</v>
      </c>
      <c r="C127" s="288">
        <v>340</v>
      </c>
      <c r="D127" s="288">
        <v>34</v>
      </c>
      <c r="E127" s="288">
        <v>0</v>
      </c>
      <c r="F127" s="288">
        <v>0</v>
      </c>
      <c r="G127" s="288">
        <v>13</v>
      </c>
      <c r="H127" s="288">
        <v>3</v>
      </c>
      <c r="I127" s="288">
        <v>0</v>
      </c>
      <c r="J127" s="288">
        <v>0</v>
      </c>
      <c r="K127" s="288">
        <v>0</v>
      </c>
      <c r="L127" s="288">
        <v>0</v>
      </c>
      <c r="M127" s="288">
        <v>8</v>
      </c>
      <c r="N127" s="288">
        <v>0</v>
      </c>
      <c r="O127" s="288">
        <v>1</v>
      </c>
      <c r="P127" s="288">
        <v>11</v>
      </c>
      <c r="Q127" s="288">
        <v>34</v>
      </c>
      <c r="R127" s="287">
        <f t="shared" si="3"/>
        <v>2485</v>
      </c>
    </row>
    <row r="128" spans="1:18" x14ac:dyDescent="0.2">
      <c r="A128" s="289" t="s">
        <v>207</v>
      </c>
      <c r="B128" s="288">
        <v>38</v>
      </c>
      <c r="C128" s="288">
        <v>5</v>
      </c>
      <c r="D128" s="288">
        <v>0</v>
      </c>
      <c r="E128" s="288">
        <v>0</v>
      </c>
      <c r="F128" s="288">
        <v>0</v>
      </c>
      <c r="G128" s="288">
        <v>0</v>
      </c>
      <c r="H128" s="288">
        <v>0</v>
      </c>
      <c r="I128" s="288">
        <v>0</v>
      </c>
      <c r="J128" s="288">
        <v>0</v>
      </c>
      <c r="K128" s="288">
        <v>0</v>
      </c>
      <c r="L128" s="288">
        <v>0</v>
      </c>
      <c r="M128" s="288">
        <v>0</v>
      </c>
      <c r="N128" s="288">
        <v>0</v>
      </c>
      <c r="O128" s="288">
        <v>0</v>
      </c>
      <c r="P128" s="288">
        <v>0</v>
      </c>
      <c r="Q128" s="288">
        <v>1</v>
      </c>
      <c r="R128" s="287">
        <f t="shared" si="3"/>
        <v>44</v>
      </c>
    </row>
    <row r="129" spans="1:18" x14ac:dyDescent="0.2">
      <c r="A129" s="289" t="s">
        <v>126</v>
      </c>
      <c r="B129" s="288">
        <v>0</v>
      </c>
      <c r="C129" s="288">
        <v>10</v>
      </c>
      <c r="D129" s="288">
        <v>0</v>
      </c>
      <c r="E129" s="288">
        <v>611</v>
      </c>
      <c r="F129" s="288">
        <v>66</v>
      </c>
      <c r="G129" s="288">
        <v>0</v>
      </c>
      <c r="H129" s="288">
        <v>0</v>
      </c>
      <c r="I129" s="288">
        <v>0</v>
      </c>
      <c r="J129" s="288">
        <v>0</v>
      </c>
      <c r="K129" s="288">
        <v>0</v>
      </c>
      <c r="L129" s="288">
        <v>0</v>
      </c>
      <c r="M129" s="288">
        <v>0</v>
      </c>
      <c r="N129" s="288">
        <v>0</v>
      </c>
      <c r="O129" s="288">
        <v>0</v>
      </c>
      <c r="P129" s="288">
        <v>0</v>
      </c>
      <c r="Q129" s="288">
        <v>0</v>
      </c>
      <c r="R129" s="287">
        <f t="shared" si="3"/>
        <v>687</v>
      </c>
    </row>
    <row r="130" spans="1:18" x14ac:dyDescent="0.2">
      <c r="A130" s="289" t="s">
        <v>176</v>
      </c>
      <c r="B130" s="288">
        <v>49</v>
      </c>
      <c r="C130" s="288">
        <v>33</v>
      </c>
      <c r="D130" s="288">
        <v>0</v>
      </c>
      <c r="E130" s="288">
        <v>0</v>
      </c>
      <c r="F130" s="288">
        <v>0</v>
      </c>
      <c r="G130" s="288">
        <v>2</v>
      </c>
      <c r="H130" s="288">
        <v>0</v>
      </c>
      <c r="I130" s="288">
        <v>0</v>
      </c>
      <c r="J130" s="288">
        <v>0</v>
      </c>
      <c r="K130" s="288">
        <v>0</v>
      </c>
      <c r="L130" s="288">
        <v>0</v>
      </c>
      <c r="M130" s="288">
        <v>0</v>
      </c>
      <c r="N130" s="288">
        <v>0</v>
      </c>
      <c r="O130" s="288">
        <v>0</v>
      </c>
      <c r="P130" s="288">
        <v>0</v>
      </c>
      <c r="Q130" s="288">
        <v>4</v>
      </c>
      <c r="R130" s="287">
        <f t="shared" si="3"/>
        <v>88</v>
      </c>
    </row>
    <row r="131" spans="1:18" x14ac:dyDescent="0.2">
      <c r="A131" s="289" t="s">
        <v>208</v>
      </c>
      <c r="B131" s="288">
        <v>11</v>
      </c>
      <c r="C131" s="288">
        <v>1</v>
      </c>
      <c r="D131" s="288">
        <v>0</v>
      </c>
      <c r="E131" s="288">
        <v>0</v>
      </c>
      <c r="F131" s="288">
        <v>0</v>
      </c>
      <c r="G131" s="288">
        <v>0</v>
      </c>
      <c r="H131" s="288">
        <v>0</v>
      </c>
      <c r="I131" s="288">
        <v>0</v>
      </c>
      <c r="J131" s="288">
        <v>0</v>
      </c>
      <c r="K131" s="288">
        <v>0</v>
      </c>
      <c r="L131" s="288">
        <v>0</v>
      </c>
      <c r="M131" s="288">
        <v>0</v>
      </c>
      <c r="N131" s="288">
        <v>0</v>
      </c>
      <c r="O131" s="288">
        <v>0</v>
      </c>
      <c r="P131" s="288">
        <v>0</v>
      </c>
      <c r="Q131" s="288">
        <v>0</v>
      </c>
      <c r="R131" s="287">
        <f t="shared" si="3"/>
        <v>12</v>
      </c>
    </row>
    <row r="132" spans="1:18" x14ac:dyDescent="0.2">
      <c r="A132" s="289" t="s">
        <v>33</v>
      </c>
      <c r="B132" s="288">
        <v>1604</v>
      </c>
      <c r="C132" s="288">
        <v>278</v>
      </c>
      <c r="D132" s="288">
        <v>97</v>
      </c>
      <c r="E132" s="288">
        <v>0</v>
      </c>
      <c r="F132" s="288">
        <v>0</v>
      </c>
      <c r="G132" s="288">
        <v>22</v>
      </c>
      <c r="H132" s="288">
        <v>1</v>
      </c>
      <c r="I132" s="288">
        <v>0</v>
      </c>
      <c r="J132" s="288">
        <v>0</v>
      </c>
      <c r="K132" s="288">
        <v>3</v>
      </c>
      <c r="L132" s="288">
        <v>0</v>
      </c>
      <c r="M132" s="288">
        <v>25</v>
      </c>
      <c r="N132" s="288">
        <v>0</v>
      </c>
      <c r="O132" s="288">
        <v>1</v>
      </c>
      <c r="P132" s="288">
        <v>9</v>
      </c>
      <c r="Q132" s="288">
        <v>12</v>
      </c>
      <c r="R132" s="287">
        <f t="shared" ref="R132:R163" si="4">SUM(B132:Q132)</f>
        <v>2052</v>
      </c>
    </row>
    <row r="133" spans="1:18" x14ac:dyDescent="0.2">
      <c r="A133" s="289" t="s">
        <v>79</v>
      </c>
      <c r="B133" s="288">
        <v>141</v>
      </c>
      <c r="C133" s="288">
        <v>43</v>
      </c>
      <c r="D133" s="288">
        <v>11</v>
      </c>
      <c r="E133" s="288">
        <v>0</v>
      </c>
      <c r="F133" s="288">
        <v>0</v>
      </c>
      <c r="G133" s="288">
        <v>0</v>
      </c>
      <c r="H133" s="288">
        <v>0</v>
      </c>
      <c r="I133" s="288">
        <v>0</v>
      </c>
      <c r="J133" s="288">
        <v>0</v>
      </c>
      <c r="K133" s="288">
        <v>0</v>
      </c>
      <c r="L133" s="288">
        <v>0</v>
      </c>
      <c r="M133" s="288">
        <v>20</v>
      </c>
      <c r="N133" s="288">
        <v>10</v>
      </c>
      <c r="O133" s="288">
        <v>0</v>
      </c>
      <c r="P133" s="288">
        <v>1</v>
      </c>
      <c r="Q133" s="288">
        <v>5</v>
      </c>
      <c r="R133" s="287">
        <f t="shared" si="4"/>
        <v>231</v>
      </c>
    </row>
    <row r="134" spans="1:18" x14ac:dyDescent="0.2">
      <c r="A134" s="289" t="s">
        <v>209</v>
      </c>
      <c r="B134" s="288">
        <v>27</v>
      </c>
      <c r="C134" s="288">
        <v>13</v>
      </c>
      <c r="D134" s="288">
        <v>0</v>
      </c>
      <c r="E134" s="288">
        <v>0</v>
      </c>
      <c r="F134" s="288">
        <v>0</v>
      </c>
      <c r="G134" s="288">
        <v>0</v>
      </c>
      <c r="H134" s="288">
        <v>0</v>
      </c>
      <c r="I134" s="288">
        <v>0</v>
      </c>
      <c r="J134" s="288">
        <v>0</v>
      </c>
      <c r="K134" s="288">
        <v>0</v>
      </c>
      <c r="L134" s="288">
        <v>0</v>
      </c>
      <c r="M134" s="288">
        <v>0</v>
      </c>
      <c r="N134" s="288">
        <v>0</v>
      </c>
      <c r="O134" s="288">
        <v>0</v>
      </c>
      <c r="P134" s="288">
        <v>0</v>
      </c>
      <c r="Q134" s="288">
        <v>0</v>
      </c>
      <c r="R134" s="287">
        <f t="shared" si="4"/>
        <v>40</v>
      </c>
    </row>
    <row r="135" spans="1:18" x14ac:dyDescent="0.2">
      <c r="A135" s="289" t="s">
        <v>225</v>
      </c>
      <c r="B135" s="288">
        <v>4</v>
      </c>
      <c r="C135" s="288">
        <v>0</v>
      </c>
      <c r="D135" s="288">
        <v>0</v>
      </c>
      <c r="E135" s="288">
        <v>0</v>
      </c>
      <c r="F135" s="288">
        <v>0</v>
      </c>
      <c r="G135" s="288">
        <v>0</v>
      </c>
      <c r="H135" s="288">
        <v>0</v>
      </c>
      <c r="I135" s="288">
        <v>0</v>
      </c>
      <c r="J135" s="288">
        <v>0</v>
      </c>
      <c r="K135" s="288">
        <v>0</v>
      </c>
      <c r="L135" s="288">
        <v>0</v>
      </c>
      <c r="M135" s="288">
        <v>0</v>
      </c>
      <c r="N135" s="288">
        <v>0</v>
      </c>
      <c r="O135" s="288">
        <v>0</v>
      </c>
      <c r="P135" s="288">
        <v>0</v>
      </c>
      <c r="Q135" s="288">
        <v>0</v>
      </c>
      <c r="R135" s="287">
        <f t="shared" si="4"/>
        <v>4</v>
      </c>
    </row>
    <row r="136" spans="1:18" x14ac:dyDescent="0.2">
      <c r="A136" s="289" t="s">
        <v>210</v>
      </c>
      <c r="B136" s="288">
        <v>62</v>
      </c>
      <c r="C136" s="288">
        <v>4</v>
      </c>
      <c r="D136" s="288">
        <v>0</v>
      </c>
      <c r="E136" s="288">
        <v>0</v>
      </c>
      <c r="F136" s="288">
        <v>0</v>
      </c>
      <c r="G136" s="288">
        <v>1</v>
      </c>
      <c r="H136" s="288">
        <v>0</v>
      </c>
      <c r="I136" s="288">
        <v>0</v>
      </c>
      <c r="J136" s="288">
        <v>0</v>
      </c>
      <c r="K136" s="288">
        <v>0</v>
      </c>
      <c r="L136" s="288">
        <v>0</v>
      </c>
      <c r="M136" s="288">
        <v>0</v>
      </c>
      <c r="N136" s="288">
        <v>0</v>
      </c>
      <c r="O136" s="288">
        <v>0</v>
      </c>
      <c r="P136" s="288">
        <v>0</v>
      </c>
      <c r="Q136" s="288">
        <v>0</v>
      </c>
      <c r="R136" s="287">
        <f t="shared" si="4"/>
        <v>67</v>
      </c>
    </row>
    <row r="137" spans="1:18" x14ac:dyDescent="0.2">
      <c r="A137" s="289" t="s">
        <v>153</v>
      </c>
      <c r="B137" s="288">
        <v>443</v>
      </c>
      <c r="C137" s="288">
        <v>103</v>
      </c>
      <c r="D137" s="288">
        <v>6</v>
      </c>
      <c r="E137" s="288">
        <v>0</v>
      </c>
      <c r="F137" s="288">
        <v>0</v>
      </c>
      <c r="G137" s="288">
        <v>10</v>
      </c>
      <c r="H137" s="288">
        <v>0</v>
      </c>
      <c r="I137" s="288">
        <v>0</v>
      </c>
      <c r="J137" s="288">
        <v>0</v>
      </c>
      <c r="K137" s="288">
        <v>0</v>
      </c>
      <c r="L137" s="288">
        <v>0</v>
      </c>
      <c r="M137" s="288">
        <v>0</v>
      </c>
      <c r="N137" s="288">
        <v>0</v>
      </c>
      <c r="O137" s="288">
        <v>1</v>
      </c>
      <c r="P137" s="288">
        <v>0</v>
      </c>
      <c r="Q137" s="288">
        <v>1</v>
      </c>
      <c r="R137" s="287">
        <f t="shared" si="4"/>
        <v>564</v>
      </c>
    </row>
    <row r="138" spans="1:18" x14ac:dyDescent="0.2">
      <c r="A138" s="289" t="s">
        <v>177</v>
      </c>
      <c r="B138" s="288">
        <v>0</v>
      </c>
      <c r="C138" s="288">
        <v>2</v>
      </c>
      <c r="D138" s="288">
        <v>0</v>
      </c>
      <c r="E138" s="288">
        <v>1946</v>
      </c>
      <c r="F138" s="288">
        <v>176</v>
      </c>
      <c r="G138" s="288">
        <v>0</v>
      </c>
      <c r="H138" s="288">
        <v>0</v>
      </c>
      <c r="I138" s="288">
        <v>0</v>
      </c>
      <c r="J138" s="288">
        <v>0</v>
      </c>
      <c r="K138" s="288">
        <v>0</v>
      </c>
      <c r="L138" s="288">
        <v>0</v>
      </c>
      <c r="M138" s="288">
        <v>0</v>
      </c>
      <c r="N138" s="288">
        <v>0</v>
      </c>
      <c r="O138" s="288">
        <v>0</v>
      </c>
      <c r="P138" s="288">
        <v>0</v>
      </c>
      <c r="Q138" s="288">
        <v>0</v>
      </c>
      <c r="R138" s="287">
        <f t="shared" si="4"/>
        <v>2124</v>
      </c>
    </row>
    <row r="139" spans="1:18" x14ac:dyDescent="0.2">
      <c r="A139" s="289" t="s">
        <v>128</v>
      </c>
      <c r="B139" s="288">
        <v>410</v>
      </c>
      <c r="C139" s="288">
        <v>102</v>
      </c>
      <c r="D139" s="288">
        <v>6</v>
      </c>
      <c r="E139" s="288">
        <v>0</v>
      </c>
      <c r="F139" s="288">
        <v>0</v>
      </c>
      <c r="G139" s="288">
        <v>12</v>
      </c>
      <c r="H139" s="288">
        <v>2</v>
      </c>
      <c r="I139" s="288">
        <v>0</v>
      </c>
      <c r="J139" s="288">
        <v>0</v>
      </c>
      <c r="K139" s="288">
        <v>4</v>
      </c>
      <c r="L139" s="288">
        <v>0</v>
      </c>
      <c r="M139" s="288">
        <v>0</v>
      </c>
      <c r="N139" s="288">
        <v>0</v>
      </c>
      <c r="O139" s="288">
        <v>0</v>
      </c>
      <c r="P139" s="288">
        <v>0</v>
      </c>
      <c r="Q139" s="288">
        <v>2</v>
      </c>
      <c r="R139" s="287">
        <f t="shared" si="4"/>
        <v>538</v>
      </c>
    </row>
    <row r="140" spans="1:18" x14ac:dyDescent="0.2">
      <c r="A140" s="289" t="s">
        <v>226</v>
      </c>
      <c r="B140" s="288">
        <v>10</v>
      </c>
      <c r="C140" s="288">
        <v>1</v>
      </c>
      <c r="D140" s="288">
        <v>0</v>
      </c>
      <c r="E140" s="288">
        <v>0</v>
      </c>
      <c r="F140" s="288">
        <v>0</v>
      </c>
      <c r="G140" s="288">
        <v>0</v>
      </c>
      <c r="H140" s="288">
        <v>0</v>
      </c>
      <c r="I140" s="288">
        <v>0</v>
      </c>
      <c r="J140" s="288">
        <v>0</v>
      </c>
      <c r="K140" s="288">
        <v>0</v>
      </c>
      <c r="L140" s="288">
        <v>0</v>
      </c>
      <c r="M140" s="288">
        <v>1</v>
      </c>
      <c r="N140" s="288">
        <v>0</v>
      </c>
      <c r="O140" s="288">
        <v>0</v>
      </c>
      <c r="P140" s="288">
        <v>0</v>
      </c>
      <c r="Q140" s="288">
        <v>0</v>
      </c>
      <c r="R140" s="287">
        <f t="shared" si="4"/>
        <v>12</v>
      </c>
    </row>
    <row r="141" spans="1:18" x14ac:dyDescent="0.2">
      <c r="A141" s="289" t="s">
        <v>178</v>
      </c>
      <c r="B141" s="288">
        <v>1</v>
      </c>
      <c r="C141" s="288">
        <v>2</v>
      </c>
      <c r="D141" s="288">
        <v>0</v>
      </c>
      <c r="E141" s="288">
        <v>0</v>
      </c>
      <c r="F141" s="288">
        <v>0</v>
      </c>
      <c r="G141" s="288">
        <v>0</v>
      </c>
      <c r="H141" s="288">
        <v>0</v>
      </c>
      <c r="I141" s="288">
        <v>0</v>
      </c>
      <c r="J141" s="288">
        <v>0</v>
      </c>
      <c r="K141" s="288">
        <v>0</v>
      </c>
      <c r="L141" s="288">
        <v>0</v>
      </c>
      <c r="M141" s="288">
        <v>0</v>
      </c>
      <c r="N141" s="288">
        <v>0</v>
      </c>
      <c r="O141" s="288">
        <v>0</v>
      </c>
      <c r="P141" s="288">
        <v>0</v>
      </c>
      <c r="Q141" s="288">
        <v>0</v>
      </c>
      <c r="R141" s="287">
        <f t="shared" si="4"/>
        <v>3</v>
      </c>
    </row>
    <row r="142" spans="1:18" x14ac:dyDescent="0.2">
      <c r="A142" s="289" t="s">
        <v>34</v>
      </c>
      <c r="B142" s="288">
        <v>9948</v>
      </c>
      <c r="C142" s="288">
        <v>5694</v>
      </c>
      <c r="D142" s="288">
        <v>1651</v>
      </c>
      <c r="E142" s="288">
        <v>0</v>
      </c>
      <c r="F142" s="288">
        <v>0</v>
      </c>
      <c r="G142" s="288">
        <v>107</v>
      </c>
      <c r="H142" s="288">
        <v>37</v>
      </c>
      <c r="I142" s="288">
        <v>0</v>
      </c>
      <c r="J142" s="288">
        <v>0</v>
      </c>
      <c r="K142" s="288">
        <v>3</v>
      </c>
      <c r="L142" s="288">
        <v>1</v>
      </c>
      <c r="M142" s="288">
        <v>544</v>
      </c>
      <c r="N142" s="288">
        <v>842</v>
      </c>
      <c r="O142" s="288">
        <v>9</v>
      </c>
      <c r="P142" s="288">
        <v>938</v>
      </c>
      <c r="Q142" s="288">
        <v>1343</v>
      </c>
      <c r="R142" s="287">
        <f t="shared" si="4"/>
        <v>21117</v>
      </c>
    </row>
    <row r="143" spans="1:18" x14ac:dyDescent="0.2">
      <c r="A143" s="289" t="s">
        <v>179</v>
      </c>
      <c r="B143" s="288">
        <v>0</v>
      </c>
      <c r="C143" s="288">
        <v>39</v>
      </c>
      <c r="D143" s="288">
        <v>0</v>
      </c>
      <c r="E143" s="288">
        <v>4986</v>
      </c>
      <c r="F143" s="288">
        <v>471</v>
      </c>
      <c r="G143" s="288">
        <v>0</v>
      </c>
      <c r="H143" s="288">
        <v>0</v>
      </c>
      <c r="I143" s="288">
        <v>0</v>
      </c>
      <c r="J143" s="288">
        <v>0</v>
      </c>
      <c r="K143" s="288">
        <v>0</v>
      </c>
      <c r="L143" s="288">
        <v>0</v>
      </c>
      <c r="M143" s="288">
        <v>0</v>
      </c>
      <c r="N143" s="288">
        <v>0</v>
      </c>
      <c r="O143" s="288">
        <v>0</v>
      </c>
      <c r="P143" s="288">
        <v>0</v>
      </c>
      <c r="Q143" s="288">
        <v>2</v>
      </c>
      <c r="R143" s="287">
        <f t="shared" si="4"/>
        <v>5498</v>
      </c>
    </row>
    <row r="144" spans="1:18" x14ac:dyDescent="0.2">
      <c r="A144" s="289" t="s">
        <v>154</v>
      </c>
      <c r="B144" s="288">
        <v>962</v>
      </c>
      <c r="C144" s="288">
        <v>9</v>
      </c>
      <c r="D144" s="288">
        <v>7</v>
      </c>
      <c r="E144" s="288">
        <v>0</v>
      </c>
      <c r="F144" s="288">
        <v>0</v>
      </c>
      <c r="G144" s="288">
        <v>0</v>
      </c>
      <c r="H144" s="288">
        <v>0</v>
      </c>
      <c r="I144" s="288">
        <v>0</v>
      </c>
      <c r="J144" s="288">
        <v>0</v>
      </c>
      <c r="K144" s="288">
        <v>0</v>
      </c>
      <c r="L144" s="288">
        <v>0</v>
      </c>
      <c r="M144" s="288">
        <v>3</v>
      </c>
      <c r="N144" s="288">
        <v>0</v>
      </c>
      <c r="O144" s="288">
        <v>0</v>
      </c>
      <c r="P144" s="288">
        <v>1</v>
      </c>
      <c r="Q144" s="288">
        <v>0</v>
      </c>
      <c r="R144" s="287">
        <f t="shared" si="4"/>
        <v>982</v>
      </c>
    </row>
    <row r="145" spans="1:18" x14ac:dyDescent="0.2">
      <c r="A145" s="289" t="s">
        <v>269</v>
      </c>
      <c r="B145" s="288">
        <v>18</v>
      </c>
      <c r="C145" s="288">
        <v>2</v>
      </c>
      <c r="D145" s="288">
        <v>0</v>
      </c>
      <c r="E145" s="288">
        <v>0</v>
      </c>
      <c r="F145" s="288">
        <v>0</v>
      </c>
      <c r="G145" s="288">
        <v>0</v>
      </c>
      <c r="H145" s="288">
        <v>0</v>
      </c>
      <c r="I145" s="288">
        <v>0</v>
      </c>
      <c r="J145" s="288">
        <v>0</v>
      </c>
      <c r="K145" s="288">
        <v>0</v>
      </c>
      <c r="L145" s="288">
        <v>0</v>
      </c>
      <c r="M145" s="288">
        <v>0</v>
      </c>
      <c r="N145" s="288">
        <v>0</v>
      </c>
      <c r="O145" s="288">
        <v>0</v>
      </c>
      <c r="P145" s="288">
        <v>0</v>
      </c>
      <c r="Q145" s="288">
        <v>0</v>
      </c>
      <c r="R145" s="287">
        <f t="shared" si="4"/>
        <v>20</v>
      </c>
    </row>
    <row r="146" spans="1:18" x14ac:dyDescent="0.2">
      <c r="A146" s="289" t="s">
        <v>254</v>
      </c>
      <c r="B146" s="288">
        <v>1</v>
      </c>
      <c r="C146" s="288">
        <v>0</v>
      </c>
      <c r="D146" s="288">
        <v>0</v>
      </c>
      <c r="E146" s="288">
        <v>0</v>
      </c>
      <c r="F146" s="288">
        <v>0</v>
      </c>
      <c r="G146" s="288">
        <v>0</v>
      </c>
      <c r="H146" s="288">
        <v>0</v>
      </c>
      <c r="I146" s="288">
        <v>0</v>
      </c>
      <c r="J146" s="288">
        <v>0</v>
      </c>
      <c r="K146" s="288">
        <v>0</v>
      </c>
      <c r="L146" s="288">
        <v>0</v>
      </c>
      <c r="M146" s="288">
        <v>0</v>
      </c>
      <c r="N146" s="288">
        <v>0</v>
      </c>
      <c r="O146" s="288">
        <v>0</v>
      </c>
      <c r="P146" s="288">
        <v>0</v>
      </c>
      <c r="Q146" s="288">
        <v>0</v>
      </c>
      <c r="R146" s="287">
        <f t="shared" si="4"/>
        <v>1</v>
      </c>
    </row>
    <row r="147" spans="1:18" x14ac:dyDescent="0.2">
      <c r="A147" s="289" t="s">
        <v>255</v>
      </c>
      <c r="B147" s="288">
        <v>1</v>
      </c>
      <c r="C147" s="288">
        <v>0</v>
      </c>
      <c r="D147" s="288">
        <v>0</v>
      </c>
      <c r="E147" s="288">
        <v>0</v>
      </c>
      <c r="F147" s="288">
        <v>0</v>
      </c>
      <c r="G147" s="288">
        <v>0</v>
      </c>
      <c r="H147" s="288">
        <v>0</v>
      </c>
      <c r="I147" s="288">
        <v>0</v>
      </c>
      <c r="J147" s="288">
        <v>0</v>
      </c>
      <c r="K147" s="288">
        <v>0</v>
      </c>
      <c r="L147" s="288">
        <v>0</v>
      </c>
      <c r="M147" s="288">
        <v>0</v>
      </c>
      <c r="N147" s="288">
        <v>0</v>
      </c>
      <c r="O147" s="288">
        <v>0</v>
      </c>
      <c r="P147" s="288">
        <v>0</v>
      </c>
      <c r="Q147" s="288">
        <v>0</v>
      </c>
      <c r="R147" s="287">
        <f t="shared" si="4"/>
        <v>1</v>
      </c>
    </row>
    <row r="148" spans="1:18" x14ac:dyDescent="0.2">
      <c r="A148" s="289" t="s">
        <v>211</v>
      </c>
      <c r="B148" s="288">
        <v>56</v>
      </c>
      <c r="C148" s="288">
        <v>9</v>
      </c>
      <c r="D148" s="288">
        <v>1</v>
      </c>
      <c r="E148" s="288">
        <v>0</v>
      </c>
      <c r="F148" s="288">
        <v>0</v>
      </c>
      <c r="G148" s="288">
        <v>0</v>
      </c>
      <c r="H148" s="288">
        <v>0</v>
      </c>
      <c r="I148" s="288">
        <v>0</v>
      </c>
      <c r="J148" s="288">
        <v>0</v>
      </c>
      <c r="K148" s="288">
        <v>0</v>
      </c>
      <c r="L148" s="288">
        <v>0</v>
      </c>
      <c r="M148" s="288">
        <v>0</v>
      </c>
      <c r="N148" s="288">
        <v>0</v>
      </c>
      <c r="O148" s="288">
        <v>0</v>
      </c>
      <c r="P148" s="288">
        <v>0</v>
      </c>
      <c r="Q148" s="288">
        <v>0</v>
      </c>
      <c r="R148" s="287">
        <f t="shared" si="4"/>
        <v>66</v>
      </c>
    </row>
    <row r="149" spans="1:18" x14ac:dyDescent="0.2">
      <c r="A149" s="289" t="s">
        <v>155</v>
      </c>
      <c r="B149" s="288">
        <v>52</v>
      </c>
      <c r="C149" s="288">
        <v>30</v>
      </c>
      <c r="D149" s="288">
        <v>3</v>
      </c>
      <c r="E149" s="288">
        <v>0</v>
      </c>
      <c r="F149" s="288">
        <v>0</v>
      </c>
      <c r="G149" s="288">
        <v>1</v>
      </c>
      <c r="H149" s="288">
        <v>0</v>
      </c>
      <c r="I149" s="288">
        <v>0</v>
      </c>
      <c r="J149" s="288">
        <v>0</v>
      </c>
      <c r="K149" s="288">
        <v>0</v>
      </c>
      <c r="L149" s="288">
        <v>0</v>
      </c>
      <c r="M149" s="288">
        <v>1</v>
      </c>
      <c r="N149" s="288">
        <v>0</v>
      </c>
      <c r="O149" s="288">
        <v>0</v>
      </c>
      <c r="P149" s="288">
        <v>2</v>
      </c>
      <c r="Q149" s="288">
        <v>0</v>
      </c>
      <c r="R149" s="287">
        <f t="shared" si="4"/>
        <v>89</v>
      </c>
    </row>
    <row r="150" spans="1:18" x14ac:dyDescent="0.2">
      <c r="A150" s="289" t="s">
        <v>156</v>
      </c>
      <c r="B150" s="288">
        <v>514</v>
      </c>
      <c r="C150" s="288">
        <v>223</v>
      </c>
      <c r="D150" s="288">
        <v>61</v>
      </c>
      <c r="E150" s="288">
        <v>0</v>
      </c>
      <c r="F150" s="288">
        <v>0</v>
      </c>
      <c r="G150" s="288">
        <v>21</v>
      </c>
      <c r="H150" s="288">
        <v>2</v>
      </c>
      <c r="I150" s="288">
        <v>0</v>
      </c>
      <c r="J150" s="288">
        <v>0</v>
      </c>
      <c r="K150" s="288">
        <v>0</v>
      </c>
      <c r="L150" s="288">
        <v>0</v>
      </c>
      <c r="M150" s="288">
        <v>0</v>
      </c>
      <c r="N150" s="288">
        <v>0</v>
      </c>
      <c r="O150" s="288">
        <v>0</v>
      </c>
      <c r="P150" s="288">
        <v>0</v>
      </c>
      <c r="Q150" s="288">
        <v>3</v>
      </c>
      <c r="R150" s="287">
        <f t="shared" si="4"/>
        <v>824</v>
      </c>
    </row>
    <row r="151" spans="1:18" x14ac:dyDescent="0.2">
      <c r="A151" s="289" t="s">
        <v>213</v>
      </c>
      <c r="B151" s="288">
        <v>7</v>
      </c>
      <c r="C151" s="288">
        <v>1</v>
      </c>
      <c r="D151" s="288">
        <v>0</v>
      </c>
      <c r="E151" s="288">
        <v>0</v>
      </c>
      <c r="F151" s="288">
        <v>0</v>
      </c>
      <c r="G151" s="288">
        <v>0</v>
      </c>
      <c r="H151" s="288">
        <v>0</v>
      </c>
      <c r="I151" s="288">
        <v>0</v>
      </c>
      <c r="J151" s="288">
        <v>0</v>
      </c>
      <c r="K151" s="288">
        <v>0</v>
      </c>
      <c r="L151" s="288">
        <v>0</v>
      </c>
      <c r="M151" s="288">
        <v>0</v>
      </c>
      <c r="N151" s="288">
        <v>0</v>
      </c>
      <c r="O151" s="288">
        <v>0</v>
      </c>
      <c r="P151" s="288">
        <v>0</v>
      </c>
      <c r="Q151" s="288">
        <v>0</v>
      </c>
      <c r="R151" s="287">
        <f t="shared" si="4"/>
        <v>8</v>
      </c>
    </row>
    <row r="152" spans="1:18" x14ac:dyDescent="0.2">
      <c r="A152" s="289" t="s">
        <v>214</v>
      </c>
      <c r="B152" s="288">
        <v>14</v>
      </c>
      <c r="C152" s="288">
        <v>6</v>
      </c>
      <c r="D152" s="288">
        <v>0</v>
      </c>
      <c r="E152" s="288">
        <v>0</v>
      </c>
      <c r="F152" s="288">
        <v>0</v>
      </c>
      <c r="G152" s="288">
        <v>0</v>
      </c>
      <c r="H152" s="288">
        <v>0</v>
      </c>
      <c r="I152" s="288">
        <v>0</v>
      </c>
      <c r="J152" s="288">
        <v>0</v>
      </c>
      <c r="K152" s="288">
        <v>0</v>
      </c>
      <c r="L152" s="288">
        <v>0</v>
      </c>
      <c r="M152" s="288">
        <v>0</v>
      </c>
      <c r="N152" s="288">
        <v>5</v>
      </c>
      <c r="O152" s="288">
        <v>1</v>
      </c>
      <c r="P152" s="288">
        <v>2</v>
      </c>
      <c r="Q152" s="288">
        <v>0</v>
      </c>
      <c r="R152" s="287">
        <f t="shared" si="4"/>
        <v>28</v>
      </c>
    </row>
    <row r="153" spans="1:18" x14ac:dyDescent="0.2">
      <c r="A153" s="289" t="s">
        <v>180</v>
      </c>
      <c r="B153" s="288">
        <v>35</v>
      </c>
      <c r="C153" s="288">
        <v>14</v>
      </c>
      <c r="D153" s="288">
        <v>4</v>
      </c>
      <c r="E153" s="288">
        <v>0</v>
      </c>
      <c r="F153" s="288">
        <v>0</v>
      </c>
      <c r="G153" s="288">
        <v>0</v>
      </c>
      <c r="H153" s="288">
        <v>0</v>
      </c>
      <c r="I153" s="288">
        <v>0</v>
      </c>
      <c r="J153" s="288">
        <v>0</v>
      </c>
      <c r="K153" s="288">
        <v>0</v>
      </c>
      <c r="L153" s="288">
        <v>0</v>
      </c>
      <c r="M153" s="288">
        <v>0</v>
      </c>
      <c r="N153" s="288">
        <v>0</v>
      </c>
      <c r="O153" s="288">
        <v>0</v>
      </c>
      <c r="P153" s="288">
        <v>0</v>
      </c>
      <c r="Q153" s="288">
        <v>1</v>
      </c>
      <c r="R153" s="287">
        <f t="shared" si="4"/>
        <v>54</v>
      </c>
    </row>
    <row r="154" spans="1:18" x14ac:dyDescent="0.2">
      <c r="A154" s="289" t="s">
        <v>215</v>
      </c>
      <c r="B154" s="288">
        <v>0</v>
      </c>
      <c r="C154" s="288">
        <v>148</v>
      </c>
      <c r="D154" s="288">
        <v>0</v>
      </c>
      <c r="E154" s="288">
        <v>1439</v>
      </c>
      <c r="F154" s="288">
        <v>310</v>
      </c>
      <c r="G154" s="288">
        <v>0</v>
      </c>
      <c r="H154" s="288">
        <v>0</v>
      </c>
      <c r="I154" s="288">
        <v>0</v>
      </c>
      <c r="J154" s="288">
        <v>0</v>
      </c>
      <c r="K154" s="288">
        <v>0</v>
      </c>
      <c r="L154" s="288">
        <v>0</v>
      </c>
      <c r="M154" s="288">
        <v>0</v>
      </c>
      <c r="N154" s="288">
        <v>0</v>
      </c>
      <c r="O154" s="288">
        <v>0</v>
      </c>
      <c r="P154" s="288">
        <v>0</v>
      </c>
      <c r="Q154" s="288">
        <v>0</v>
      </c>
      <c r="R154" s="287">
        <f t="shared" si="4"/>
        <v>1897</v>
      </c>
    </row>
    <row r="155" spans="1:18" x14ac:dyDescent="0.2">
      <c r="A155" s="289" t="s">
        <v>235</v>
      </c>
      <c r="B155" s="288">
        <v>0</v>
      </c>
      <c r="C155" s="288">
        <v>9</v>
      </c>
      <c r="D155" s="288">
        <v>0</v>
      </c>
      <c r="E155" s="288">
        <v>254</v>
      </c>
      <c r="F155" s="288">
        <v>32</v>
      </c>
      <c r="G155" s="288">
        <v>0</v>
      </c>
      <c r="H155" s="288">
        <v>0</v>
      </c>
      <c r="I155" s="288">
        <v>0</v>
      </c>
      <c r="J155" s="288">
        <v>0</v>
      </c>
      <c r="K155" s="288">
        <v>0</v>
      </c>
      <c r="L155" s="288">
        <v>0</v>
      </c>
      <c r="M155" s="288">
        <v>0</v>
      </c>
      <c r="N155" s="288">
        <v>0</v>
      </c>
      <c r="O155" s="288">
        <v>0</v>
      </c>
      <c r="P155" s="288">
        <v>0</v>
      </c>
      <c r="Q155" s="288">
        <v>0</v>
      </c>
      <c r="R155" s="287">
        <f t="shared" si="4"/>
        <v>295</v>
      </c>
    </row>
    <row r="156" spans="1:18" x14ac:dyDescent="0.2">
      <c r="A156" s="289" t="s">
        <v>35</v>
      </c>
      <c r="B156" s="288">
        <v>8</v>
      </c>
      <c r="C156" s="288">
        <v>11</v>
      </c>
      <c r="D156" s="288">
        <v>0</v>
      </c>
      <c r="E156" s="288">
        <v>0</v>
      </c>
      <c r="F156" s="288">
        <v>0</v>
      </c>
      <c r="G156" s="288">
        <v>0</v>
      </c>
      <c r="H156" s="288">
        <v>0</v>
      </c>
      <c r="I156" s="288">
        <v>0</v>
      </c>
      <c r="J156" s="288">
        <v>0</v>
      </c>
      <c r="K156" s="288">
        <v>0</v>
      </c>
      <c r="L156" s="288">
        <v>0</v>
      </c>
      <c r="M156" s="288">
        <v>28</v>
      </c>
      <c r="N156" s="288">
        <v>40</v>
      </c>
      <c r="O156" s="288">
        <v>0</v>
      </c>
      <c r="P156" s="288">
        <v>0</v>
      </c>
      <c r="Q156" s="288">
        <v>0</v>
      </c>
      <c r="R156" s="287">
        <f t="shared" si="4"/>
        <v>87</v>
      </c>
    </row>
    <row r="157" spans="1:18" x14ac:dyDescent="0.2">
      <c r="A157" s="289" t="s">
        <v>36</v>
      </c>
      <c r="B157" s="288">
        <v>629</v>
      </c>
      <c r="C157" s="288">
        <v>52</v>
      </c>
      <c r="D157" s="288">
        <v>11</v>
      </c>
      <c r="E157" s="288">
        <v>0</v>
      </c>
      <c r="F157" s="288">
        <v>0</v>
      </c>
      <c r="G157" s="288">
        <v>0</v>
      </c>
      <c r="H157" s="288">
        <v>0</v>
      </c>
      <c r="I157" s="288">
        <v>0</v>
      </c>
      <c r="J157" s="288">
        <v>0</v>
      </c>
      <c r="K157" s="288">
        <v>0</v>
      </c>
      <c r="L157" s="288">
        <v>0</v>
      </c>
      <c r="M157" s="288">
        <v>2</v>
      </c>
      <c r="N157" s="288">
        <v>5</v>
      </c>
      <c r="O157" s="288">
        <v>0</v>
      </c>
      <c r="P157" s="288">
        <v>2</v>
      </c>
      <c r="Q157" s="288">
        <v>0</v>
      </c>
      <c r="R157" s="287">
        <f t="shared" si="4"/>
        <v>701</v>
      </c>
    </row>
    <row r="158" spans="1:18" x14ac:dyDescent="0.2">
      <c r="A158" s="289" t="s">
        <v>61</v>
      </c>
      <c r="B158" s="288">
        <v>1959</v>
      </c>
      <c r="C158" s="288">
        <v>1095</v>
      </c>
      <c r="D158" s="288">
        <v>143</v>
      </c>
      <c r="E158" s="288">
        <v>0</v>
      </c>
      <c r="F158" s="288">
        <v>0</v>
      </c>
      <c r="G158" s="288">
        <v>63</v>
      </c>
      <c r="H158" s="288">
        <v>11</v>
      </c>
      <c r="I158" s="288">
        <v>0</v>
      </c>
      <c r="J158" s="288">
        <v>0</v>
      </c>
      <c r="K158" s="288">
        <v>6</v>
      </c>
      <c r="L158" s="288">
        <v>1</v>
      </c>
      <c r="M158" s="288">
        <v>0</v>
      </c>
      <c r="N158" s="288">
        <v>0</v>
      </c>
      <c r="O158" s="288">
        <v>0</v>
      </c>
      <c r="P158" s="288">
        <v>2</v>
      </c>
      <c r="Q158" s="288">
        <v>84</v>
      </c>
      <c r="R158" s="287">
        <f t="shared" si="4"/>
        <v>3364</v>
      </c>
    </row>
    <row r="159" spans="1:18" x14ac:dyDescent="0.2">
      <c r="A159" s="289" t="s">
        <v>37</v>
      </c>
      <c r="B159" s="288">
        <v>63</v>
      </c>
      <c r="C159" s="288">
        <v>10</v>
      </c>
      <c r="D159" s="288">
        <v>3</v>
      </c>
      <c r="E159" s="288">
        <v>0</v>
      </c>
      <c r="F159" s="288">
        <v>0</v>
      </c>
      <c r="G159" s="288">
        <v>0</v>
      </c>
      <c r="H159" s="288">
        <v>0</v>
      </c>
      <c r="I159" s="288">
        <v>0</v>
      </c>
      <c r="J159" s="288">
        <v>0</v>
      </c>
      <c r="K159" s="288">
        <v>0</v>
      </c>
      <c r="L159" s="288">
        <v>0</v>
      </c>
      <c r="M159" s="288">
        <v>6</v>
      </c>
      <c r="N159" s="288">
        <v>21</v>
      </c>
      <c r="O159" s="288">
        <v>1</v>
      </c>
      <c r="P159" s="288">
        <v>1</v>
      </c>
      <c r="Q159" s="288">
        <v>1</v>
      </c>
      <c r="R159" s="287">
        <f t="shared" si="4"/>
        <v>106</v>
      </c>
    </row>
    <row r="160" spans="1:18" x14ac:dyDescent="0.2">
      <c r="A160" s="289" t="s">
        <v>216</v>
      </c>
      <c r="B160" s="288">
        <v>1</v>
      </c>
      <c r="C160" s="288">
        <v>1</v>
      </c>
      <c r="D160" s="288">
        <v>0</v>
      </c>
      <c r="E160" s="288">
        <v>0</v>
      </c>
      <c r="F160" s="288">
        <v>0</v>
      </c>
      <c r="G160" s="288">
        <v>0</v>
      </c>
      <c r="H160" s="288">
        <v>0</v>
      </c>
      <c r="I160" s="288">
        <v>0</v>
      </c>
      <c r="J160" s="288">
        <v>0</v>
      </c>
      <c r="K160" s="288">
        <v>0</v>
      </c>
      <c r="L160" s="288">
        <v>0</v>
      </c>
      <c r="M160" s="288">
        <v>0</v>
      </c>
      <c r="N160" s="288">
        <v>0</v>
      </c>
      <c r="O160" s="288">
        <v>0</v>
      </c>
      <c r="P160" s="288">
        <v>0</v>
      </c>
      <c r="Q160" s="288">
        <v>0</v>
      </c>
      <c r="R160" s="287">
        <f t="shared" si="4"/>
        <v>2</v>
      </c>
    </row>
    <row r="161" spans="1:18" x14ac:dyDescent="0.2">
      <c r="A161" s="289" t="s">
        <v>217</v>
      </c>
      <c r="B161" s="288">
        <v>14</v>
      </c>
      <c r="C161" s="288">
        <v>0</v>
      </c>
      <c r="D161" s="288">
        <v>4</v>
      </c>
      <c r="E161" s="288">
        <v>0</v>
      </c>
      <c r="F161" s="288">
        <v>0</v>
      </c>
      <c r="G161" s="288">
        <v>0</v>
      </c>
      <c r="H161" s="288">
        <v>0</v>
      </c>
      <c r="I161" s="288">
        <v>0</v>
      </c>
      <c r="J161" s="288">
        <v>0</v>
      </c>
      <c r="K161" s="288">
        <v>0</v>
      </c>
      <c r="L161" s="288">
        <v>0</v>
      </c>
      <c r="M161" s="288">
        <v>0</v>
      </c>
      <c r="N161" s="288">
        <v>0</v>
      </c>
      <c r="O161" s="288">
        <v>0</v>
      </c>
      <c r="P161" s="288">
        <v>0</v>
      </c>
      <c r="Q161" s="288">
        <v>0</v>
      </c>
      <c r="R161" s="287">
        <f t="shared" si="4"/>
        <v>18</v>
      </c>
    </row>
    <row r="162" spans="1:18" x14ac:dyDescent="0.2">
      <c r="A162" s="289" t="s">
        <v>38</v>
      </c>
      <c r="B162" s="288">
        <v>418</v>
      </c>
      <c r="C162" s="288">
        <v>289</v>
      </c>
      <c r="D162" s="288">
        <v>58</v>
      </c>
      <c r="E162" s="288">
        <v>0</v>
      </c>
      <c r="F162" s="288">
        <v>0</v>
      </c>
      <c r="G162" s="288">
        <v>4</v>
      </c>
      <c r="H162" s="288">
        <v>0</v>
      </c>
      <c r="I162" s="288">
        <v>0</v>
      </c>
      <c r="J162" s="288">
        <v>0</v>
      </c>
      <c r="K162" s="288">
        <v>0</v>
      </c>
      <c r="L162" s="288">
        <v>0</v>
      </c>
      <c r="M162" s="288">
        <v>119</v>
      </c>
      <c r="N162" s="288">
        <v>31</v>
      </c>
      <c r="O162" s="288">
        <v>0</v>
      </c>
      <c r="P162" s="288">
        <v>2</v>
      </c>
      <c r="Q162" s="288">
        <v>7</v>
      </c>
      <c r="R162" s="287">
        <f t="shared" si="4"/>
        <v>928</v>
      </c>
    </row>
    <row r="163" spans="1:18" x14ac:dyDescent="0.2">
      <c r="A163" s="289" t="s">
        <v>236</v>
      </c>
      <c r="B163" s="288">
        <v>0</v>
      </c>
      <c r="C163" s="288">
        <v>26</v>
      </c>
      <c r="D163" s="288">
        <v>0</v>
      </c>
      <c r="E163" s="288">
        <v>347</v>
      </c>
      <c r="F163" s="288">
        <v>35</v>
      </c>
      <c r="G163" s="288">
        <v>0</v>
      </c>
      <c r="H163" s="288">
        <v>0</v>
      </c>
      <c r="I163" s="288">
        <v>0</v>
      </c>
      <c r="J163" s="288">
        <v>0</v>
      </c>
      <c r="K163" s="288">
        <v>0</v>
      </c>
      <c r="L163" s="288">
        <v>0</v>
      </c>
      <c r="M163" s="288">
        <v>0</v>
      </c>
      <c r="N163" s="288">
        <v>0</v>
      </c>
      <c r="O163" s="288">
        <v>0</v>
      </c>
      <c r="P163" s="288">
        <v>0</v>
      </c>
      <c r="Q163" s="288">
        <v>0</v>
      </c>
      <c r="R163" s="287">
        <f t="shared" si="4"/>
        <v>408</v>
      </c>
    </row>
    <row r="164" spans="1:18" x14ac:dyDescent="0.2">
      <c r="A164" s="289" t="s">
        <v>181</v>
      </c>
      <c r="B164" s="288">
        <v>0</v>
      </c>
      <c r="C164" s="288">
        <v>116</v>
      </c>
      <c r="D164" s="288">
        <v>0</v>
      </c>
      <c r="E164" s="288">
        <v>1382</v>
      </c>
      <c r="F164" s="288">
        <v>193</v>
      </c>
      <c r="G164" s="288">
        <v>0</v>
      </c>
      <c r="H164" s="288">
        <v>0</v>
      </c>
      <c r="I164" s="288">
        <v>0</v>
      </c>
      <c r="J164" s="288">
        <v>0</v>
      </c>
      <c r="K164" s="288">
        <v>0</v>
      </c>
      <c r="L164" s="288">
        <v>0</v>
      </c>
      <c r="M164" s="288">
        <v>0</v>
      </c>
      <c r="N164" s="288">
        <v>0</v>
      </c>
      <c r="O164" s="288">
        <v>0</v>
      </c>
      <c r="P164" s="288">
        <v>0</v>
      </c>
      <c r="Q164" s="288">
        <v>0</v>
      </c>
      <c r="R164" s="287">
        <f t="shared" ref="R164:R189" si="5">SUM(B164:Q164)</f>
        <v>1691</v>
      </c>
    </row>
    <row r="165" spans="1:18" x14ac:dyDescent="0.2">
      <c r="A165" s="289" t="s">
        <v>39</v>
      </c>
      <c r="B165" s="288">
        <v>2631</v>
      </c>
      <c r="C165" s="288">
        <v>108</v>
      </c>
      <c r="D165" s="288">
        <v>29</v>
      </c>
      <c r="E165" s="288">
        <v>0</v>
      </c>
      <c r="F165" s="288">
        <v>0</v>
      </c>
      <c r="G165" s="288">
        <v>0</v>
      </c>
      <c r="H165" s="288">
        <v>0</v>
      </c>
      <c r="I165" s="288">
        <v>0</v>
      </c>
      <c r="J165" s="288">
        <v>0</v>
      </c>
      <c r="K165" s="288">
        <v>0</v>
      </c>
      <c r="L165" s="288">
        <v>0</v>
      </c>
      <c r="M165" s="288">
        <v>51</v>
      </c>
      <c r="N165" s="288">
        <v>114</v>
      </c>
      <c r="O165" s="288">
        <v>0</v>
      </c>
      <c r="P165" s="288">
        <v>19</v>
      </c>
      <c r="Q165" s="288">
        <v>34</v>
      </c>
      <c r="R165" s="287">
        <f t="shared" si="5"/>
        <v>2986</v>
      </c>
    </row>
    <row r="166" spans="1:18" x14ac:dyDescent="0.2">
      <c r="A166" s="289" t="s">
        <v>125</v>
      </c>
      <c r="B166" s="288">
        <v>874</v>
      </c>
      <c r="C166" s="288">
        <v>130</v>
      </c>
      <c r="D166" s="288">
        <v>28</v>
      </c>
      <c r="E166" s="288">
        <v>0</v>
      </c>
      <c r="F166" s="288">
        <v>0</v>
      </c>
      <c r="G166" s="288">
        <v>9</v>
      </c>
      <c r="H166" s="288">
        <v>1</v>
      </c>
      <c r="I166" s="288">
        <v>0</v>
      </c>
      <c r="J166" s="288">
        <v>0</v>
      </c>
      <c r="K166" s="288">
        <v>0</v>
      </c>
      <c r="L166" s="288">
        <v>0</v>
      </c>
      <c r="M166" s="288">
        <v>0</v>
      </c>
      <c r="N166" s="288">
        <v>0</v>
      </c>
      <c r="O166" s="288">
        <v>0</v>
      </c>
      <c r="P166" s="288">
        <v>0</v>
      </c>
      <c r="Q166" s="288">
        <v>0</v>
      </c>
      <c r="R166" s="287">
        <f t="shared" si="5"/>
        <v>1042</v>
      </c>
    </row>
    <row r="167" spans="1:18" x14ac:dyDescent="0.2">
      <c r="A167" s="289" t="s">
        <v>157</v>
      </c>
      <c r="B167" s="288">
        <v>439</v>
      </c>
      <c r="C167" s="288">
        <v>37</v>
      </c>
      <c r="D167" s="288">
        <v>19</v>
      </c>
      <c r="E167" s="288">
        <v>0</v>
      </c>
      <c r="F167" s="288">
        <v>0</v>
      </c>
      <c r="G167" s="288">
        <v>3</v>
      </c>
      <c r="H167" s="288">
        <v>0</v>
      </c>
      <c r="I167" s="288">
        <v>0</v>
      </c>
      <c r="J167" s="288">
        <v>0</v>
      </c>
      <c r="K167" s="288">
        <v>0</v>
      </c>
      <c r="L167" s="288">
        <v>0</v>
      </c>
      <c r="M167" s="288">
        <v>0</v>
      </c>
      <c r="N167" s="288">
        <v>0</v>
      </c>
      <c r="O167" s="288">
        <v>0</v>
      </c>
      <c r="P167" s="288">
        <v>0</v>
      </c>
      <c r="Q167" s="288">
        <v>2</v>
      </c>
      <c r="R167" s="287">
        <f t="shared" si="5"/>
        <v>500</v>
      </c>
    </row>
    <row r="168" spans="1:18" x14ac:dyDescent="0.2">
      <c r="A168" s="289" t="s">
        <v>50</v>
      </c>
      <c r="B168" s="288">
        <v>249</v>
      </c>
      <c r="C168" s="288">
        <v>24</v>
      </c>
      <c r="D168" s="288">
        <v>4</v>
      </c>
      <c r="E168" s="288">
        <v>0</v>
      </c>
      <c r="F168" s="288">
        <v>0</v>
      </c>
      <c r="G168" s="288">
        <v>0</v>
      </c>
      <c r="H168" s="288">
        <v>0</v>
      </c>
      <c r="I168" s="288">
        <v>0</v>
      </c>
      <c r="J168" s="288">
        <v>0</v>
      </c>
      <c r="K168" s="288">
        <v>0</v>
      </c>
      <c r="L168" s="288">
        <v>0</v>
      </c>
      <c r="M168" s="288">
        <v>0</v>
      </c>
      <c r="N168" s="288">
        <v>0</v>
      </c>
      <c r="O168" s="288">
        <v>1</v>
      </c>
      <c r="P168" s="288">
        <v>2</v>
      </c>
      <c r="Q168" s="288">
        <v>0</v>
      </c>
      <c r="R168" s="287">
        <f t="shared" si="5"/>
        <v>280</v>
      </c>
    </row>
    <row r="169" spans="1:18" x14ac:dyDescent="0.2">
      <c r="A169" s="289" t="s">
        <v>158</v>
      </c>
      <c r="B169" s="288">
        <v>11</v>
      </c>
      <c r="C169" s="288">
        <v>12</v>
      </c>
      <c r="D169" s="288">
        <v>1</v>
      </c>
      <c r="E169" s="288">
        <v>0</v>
      </c>
      <c r="F169" s="288">
        <v>0</v>
      </c>
      <c r="G169" s="288">
        <v>0</v>
      </c>
      <c r="H169" s="288">
        <v>0</v>
      </c>
      <c r="I169" s="288">
        <v>0</v>
      </c>
      <c r="J169" s="288">
        <v>0</v>
      </c>
      <c r="K169" s="288">
        <v>0</v>
      </c>
      <c r="L169" s="288">
        <v>0</v>
      </c>
      <c r="M169" s="288">
        <v>0</v>
      </c>
      <c r="N169" s="288">
        <v>0</v>
      </c>
      <c r="O169" s="288">
        <v>0</v>
      </c>
      <c r="P169" s="288">
        <v>0</v>
      </c>
      <c r="Q169" s="288">
        <v>1</v>
      </c>
      <c r="R169" s="287">
        <f t="shared" si="5"/>
        <v>25</v>
      </c>
    </row>
    <row r="170" spans="1:18" x14ac:dyDescent="0.2">
      <c r="A170" s="289" t="s">
        <v>218</v>
      </c>
      <c r="B170" s="288">
        <v>0</v>
      </c>
      <c r="C170" s="288">
        <v>1</v>
      </c>
      <c r="D170" s="288">
        <v>0</v>
      </c>
      <c r="E170" s="288">
        <v>0</v>
      </c>
      <c r="F170" s="288">
        <v>0</v>
      </c>
      <c r="G170" s="288">
        <v>0</v>
      </c>
      <c r="H170" s="288">
        <v>0</v>
      </c>
      <c r="I170" s="288">
        <v>0</v>
      </c>
      <c r="J170" s="288">
        <v>0</v>
      </c>
      <c r="K170" s="288">
        <v>0</v>
      </c>
      <c r="L170" s="288">
        <v>0</v>
      </c>
      <c r="M170" s="288">
        <v>0</v>
      </c>
      <c r="N170" s="288">
        <v>0</v>
      </c>
      <c r="O170" s="288">
        <v>0</v>
      </c>
      <c r="P170" s="288">
        <v>0</v>
      </c>
      <c r="Q170" s="288">
        <v>0</v>
      </c>
      <c r="R170" s="287">
        <f t="shared" si="5"/>
        <v>1</v>
      </c>
    </row>
    <row r="171" spans="1:18" x14ac:dyDescent="0.2">
      <c r="A171" s="289" t="s">
        <v>219</v>
      </c>
      <c r="B171" s="288">
        <v>12</v>
      </c>
      <c r="C171" s="288">
        <v>6</v>
      </c>
      <c r="D171" s="288">
        <v>0</v>
      </c>
      <c r="E171" s="288">
        <v>0</v>
      </c>
      <c r="F171" s="288">
        <v>0</v>
      </c>
      <c r="G171" s="288">
        <v>0</v>
      </c>
      <c r="H171" s="288">
        <v>0</v>
      </c>
      <c r="I171" s="288">
        <v>0</v>
      </c>
      <c r="J171" s="288">
        <v>0</v>
      </c>
      <c r="K171" s="288">
        <v>0</v>
      </c>
      <c r="L171" s="288">
        <v>0</v>
      </c>
      <c r="M171" s="288">
        <v>0</v>
      </c>
      <c r="N171" s="288">
        <v>0</v>
      </c>
      <c r="O171" s="288">
        <v>0</v>
      </c>
      <c r="P171" s="288">
        <v>0</v>
      </c>
      <c r="Q171" s="288">
        <v>0</v>
      </c>
      <c r="R171" s="287">
        <f t="shared" si="5"/>
        <v>18</v>
      </c>
    </row>
    <row r="172" spans="1:18" x14ac:dyDescent="0.2">
      <c r="A172" s="289" t="s">
        <v>40</v>
      </c>
      <c r="B172" s="288">
        <v>839</v>
      </c>
      <c r="C172" s="288">
        <v>604</v>
      </c>
      <c r="D172" s="288">
        <v>52</v>
      </c>
      <c r="E172" s="288">
        <v>0</v>
      </c>
      <c r="F172" s="288">
        <v>0</v>
      </c>
      <c r="G172" s="288">
        <v>3</v>
      </c>
      <c r="H172" s="288">
        <v>2</v>
      </c>
      <c r="I172" s="288">
        <v>0</v>
      </c>
      <c r="J172" s="288">
        <v>0</v>
      </c>
      <c r="K172" s="288">
        <v>0</v>
      </c>
      <c r="L172" s="288">
        <v>0</v>
      </c>
      <c r="M172" s="288">
        <v>0</v>
      </c>
      <c r="N172" s="288">
        <v>0</v>
      </c>
      <c r="O172" s="288">
        <v>0</v>
      </c>
      <c r="P172" s="288">
        <v>3</v>
      </c>
      <c r="Q172" s="288">
        <v>9</v>
      </c>
      <c r="R172" s="287">
        <f t="shared" si="5"/>
        <v>1512</v>
      </c>
    </row>
    <row r="173" spans="1:18" x14ac:dyDescent="0.2">
      <c r="A173" s="289" t="s">
        <v>41</v>
      </c>
      <c r="B173" s="288">
        <v>12423</v>
      </c>
      <c r="C173" s="288">
        <v>1169</v>
      </c>
      <c r="D173" s="288">
        <v>675</v>
      </c>
      <c r="E173" s="288">
        <v>0</v>
      </c>
      <c r="F173" s="288">
        <v>0</v>
      </c>
      <c r="G173" s="288">
        <v>47</v>
      </c>
      <c r="H173" s="288">
        <v>5</v>
      </c>
      <c r="I173" s="288">
        <v>0</v>
      </c>
      <c r="J173" s="288">
        <v>0</v>
      </c>
      <c r="K173" s="288">
        <v>0</v>
      </c>
      <c r="L173" s="288">
        <v>0</v>
      </c>
      <c r="M173" s="288">
        <v>225</v>
      </c>
      <c r="N173" s="288">
        <v>4</v>
      </c>
      <c r="O173" s="288">
        <v>1</v>
      </c>
      <c r="P173" s="288">
        <v>10</v>
      </c>
      <c r="Q173" s="288">
        <v>55</v>
      </c>
      <c r="R173" s="287">
        <f t="shared" si="5"/>
        <v>14614</v>
      </c>
    </row>
    <row r="174" spans="1:18" x14ac:dyDescent="0.2">
      <c r="A174" s="289" t="s">
        <v>42</v>
      </c>
      <c r="B174" s="288">
        <v>3191</v>
      </c>
      <c r="C174" s="288">
        <v>28</v>
      </c>
      <c r="D174" s="288">
        <v>6</v>
      </c>
      <c r="E174" s="288">
        <v>0</v>
      </c>
      <c r="F174" s="288">
        <v>0</v>
      </c>
      <c r="G174" s="288">
        <v>1</v>
      </c>
      <c r="H174" s="288">
        <v>0</v>
      </c>
      <c r="I174" s="288">
        <v>0</v>
      </c>
      <c r="J174" s="288">
        <v>0</v>
      </c>
      <c r="K174" s="288">
        <v>0</v>
      </c>
      <c r="L174" s="288">
        <v>0</v>
      </c>
      <c r="M174" s="288">
        <v>54</v>
      </c>
      <c r="N174" s="288">
        <v>4</v>
      </c>
      <c r="O174" s="288">
        <v>0</v>
      </c>
      <c r="P174" s="288">
        <v>2</v>
      </c>
      <c r="Q174" s="288">
        <v>65</v>
      </c>
      <c r="R174" s="287">
        <f t="shared" si="5"/>
        <v>3351</v>
      </c>
    </row>
    <row r="175" spans="1:18" x14ac:dyDescent="0.2">
      <c r="A175" s="289" t="s">
        <v>43</v>
      </c>
      <c r="B175" s="288">
        <v>255</v>
      </c>
      <c r="C175" s="288">
        <v>14</v>
      </c>
      <c r="D175" s="288">
        <v>0</v>
      </c>
      <c r="E175" s="288">
        <v>0</v>
      </c>
      <c r="F175" s="288">
        <v>0</v>
      </c>
      <c r="G175" s="288">
        <v>0</v>
      </c>
      <c r="H175" s="288">
        <v>0</v>
      </c>
      <c r="I175" s="288">
        <v>0</v>
      </c>
      <c r="J175" s="288">
        <v>0</v>
      </c>
      <c r="K175" s="288">
        <v>0</v>
      </c>
      <c r="L175" s="288">
        <v>0</v>
      </c>
      <c r="M175" s="288">
        <v>9</v>
      </c>
      <c r="N175" s="288">
        <v>1</v>
      </c>
      <c r="O175" s="288">
        <v>0</v>
      </c>
      <c r="P175" s="288">
        <v>1</v>
      </c>
      <c r="Q175" s="288">
        <v>0</v>
      </c>
      <c r="R175" s="287">
        <f t="shared" si="5"/>
        <v>280</v>
      </c>
    </row>
    <row r="176" spans="1:18" x14ac:dyDescent="0.2">
      <c r="A176" s="289" t="s">
        <v>44</v>
      </c>
      <c r="B176" s="288">
        <v>472443</v>
      </c>
      <c r="C176" s="288">
        <v>56701</v>
      </c>
      <c r="D176" s="288">
        <v>39935</v>
      </c>
      <c r="E176" s="288">
        <v>0</v>
      </c>
      <c r="F176" s="288">
        <v>0</v>
      </c>
      <c r="G176" s="288">
        <v>648</v>
      </c>
      <c r="H176" s="288">
        <v>108</v>
      </c>
      <c r="I176" s="288">
        <v>0</v>
      </c>
      <c r="J176" s="288">
        <v>0</v>
      </c>
      <c r="K176" s="288">
        <v>9</v>
      </c>
      <c r="L176" s="288">
        <v>4</v>
      </c>
      <c r="M176" s="288">
        <v>68</v>
      </c>
      <c r="N176" s="288">
        <v>6525</v>
      </c>
      <c r="O176" s="288">
        <v>11</v>
      </c>
      <c r="P176" s="288">
        <v>319</v>
      </c>
      <c r="Q176" s="288">
        <v>988654</v>
      </c>
      <c r="R176" s="287">
        <f t="shared" si="5"/>
        <v>1565425</v>
      </c>
    </row>
    <row r="177" spans="1:18" x14ac:dyDescent="0.2">
      <c r="A177" s="289" t="s">
        <v>182</v>
      </c>
      <c r="B177" s="288">
        <v>24</v>
      </c>
      <c r="C177" s="288">
        <v>11</v>
      </c>
      <c r="D177" s="288">
        <v>0</v>
      </c>
      <c r="E177" s="288">
        <v>0</v>
      </c>
      <c r="F177" s="288">
        <v>0</v>
      </c>
      <c r="G177" s="288">
        <v>2</v>
      </c>
      <c r="H177" s="288">
        <v>0</v>
      </c>
      <c r="I177" s="288">
        <v>0</v>
      </c>
      <c r="J177" s="288">
        <v>0</v>
      </c>
      <c r="K177" s="288">
        <v>0</v>
      </c>
      <c r="L177" s="288">
        <v>0</v>
      </c>
      <c r="M177" s="288">
        <v>0</v>
      </c>
      <c r="N177" s="288">
        <v>0</v>
      </c>
      <c r="O177" s="288">
        <v>0</v>
      </c>
      <c r="P177" s="288">
        <v>2</v>
      </c>
      <c r="Q177" s="288">
        <v>0</v>
      </c>
      <c r="R177" s="287">
        <f t="shared" si="5"/>
        <v>39</v>
      </c>
    </row>
    <row r="178" spans="1:18" x14ac:dyDescent="0.2">
      <c r="A178" s="289" t="s">
        <v>45</v>
      </c>
      <c r="B178" s="288">
        <v>11487</v>
      </c>
      <c r="C178" s="288">
        <v>256</v>
      </c>
      <c r="D178" s="288">
        <v>98</v>
      </c>
      <c r="E178" s="288">
        <v>0</v>
      </c>
      <c r="F178" s="288">
        <v>0</v>
      </c>
      <c r="G178" s="288">
        <v>5</v>
      </c>
      <c r="H178" s="288">
        <v>1</v>
      </c>
      <c r="I178" s="288">
        <v>0</v>
      </c>
      <c r="J178" s="288">
        <v>0</v>
      </c>
      <c r="K178" s="288">
        <v>0</v>
      </c>
      <c r="L178" s="288">
        <v>0</v>
      </c>
      <c r="M178" s="288">
        <v>10</v>
      </c>
      <c r="N178" s="288">
        <v>5</v>
      </c>
      <c r="O178" s="288">
        <v>0</v>
      </c>
      <c r="P178" s="288">
        <v>8</v>
      </c>
      <c r="Q178" s="288">
        <v>123</v>
      </c>
      <c r="R178" s="287">
        <f t="shared" si="5"/>
        <v>11993</v>
      </c>
    </row>
    <row r="179" spans="1:18" x14ac:dyDescent="0.2">
      <c r="A179" s="289" t="s">
        <v>257</v>
      </c>
      <c r="B179" s="288">
        <v>5</v>
      </c>
      <c r="C179" s="288">
        <v>0</v>
      </c>
      <c r="D179" s="288">
        <v>0</v>
      </c>
      <c r="E179" s="288">
        <v>0</v>
      </c>
      <c r="F179" s="288">
        <v>0</v>
      </c>
      <c r="G179" s="288">
        <v>0</v>
      </c>
      <c r="H179" s="288">
        <v>0</v>
      </c>
      <c r="I179" s="288">
        <v>0</v>
      </c>
      <c r="J179" s="288">
        <v>0</v>
      </c>
      <c r="K179" s="288">
        <v>0</v>
      </c>
      <c r="L179" s="288">
        <v>0</v>
      </c>
      <c r="M179" s="288">
        <v>0</v>
      </c>
      <c r="N179" s="288">
        <v>0</v>
      </c>
      <c r="O179" s="288">
        <v>0</v>
      </c>
      <c r="P179" s="288">
        <v>0</v>
      </c>
      <c r="Q179" s="288">
        <v>0</v>
      </c>
      <c r="R179" s="287">
        <f t="shared" si="5"/>
        <v>5</v>
      </c>
    </row>
    <row r="180" spans="1:18" x14ac:dyDescent="0.2">
      <c r="A180" s="289" t="s">
        <v>46</v>
      </c>
      <c r="B180" s="288">
        <v>354</v>
      </c>
      <c r="C180" s="288">
        <v>56</v>
      </c>
      <c r="D180" s="288">
        <v>7</v>
      </c>
      <c r="E180" s="288">
        <v>0</v>
      </c>
      <c r="F180" s="288">
        <v>0</v>
      </c>
      <c r="G180" s="288">
        <v>6</v>
      </c>
      <c r="H180" s="288">
        <v>1</v>
      </c>
      <c r="I180" s="288">
        <v>0</v>
      </c>
      <c r="J180" s="288">
        <v>0</v>
      </c>
      <c r="K180" s="288">
        <v>0</v>
      </c>
      <c r="L180" s="288">
        <v>0</v>
      </c>
      <c r="M180" s="288">
        <v>0</v>
      </c>
      <c r="N180" s="288">
        <v>23</v>
      </c>
      <c r="O180" s="288">
        <v>0</v>
      </c>
      <c r="P180" s="288">
        <v>1</v>
      </c>
      <c r="Q180" s="288">
        <v>2</v>
      </c>
      <c r="R180" s="287">
        <f t="shared" si="5"/>
        <v>450</v>
      </c>
    </row>
    <row r="181" spans="1:18" x14ac:dyDescent="0.2">
      <c r="A181" s="289" t="s">
        <v>237</v>
      </c>
      <c r="B181" s="288">
        <v>0</v>
      </c>
      <c r="C181" s="288">
        <v>165</v>
      </c>
      <c r="D181" s="288">
        <v>0</v>
      </c>
      <c r="E181" s="288">
        <v>1459</v>
      </c>
      <c r="F181" s="288">
        <v>212</v>
      </c>
      <c r="G181" s="288">
        <v>0</v>
      </c>
      <c r="H181" s="288">
        <v>0</v>
      </c>
      <c r="I181" s="288">
        <v>0</v>
      </c>
      <c r="J181" s="288">
        <v>0</v>
      </c>
      <c r="K181" s="288">
        <v>0</v>
      </c>
      <c r="L181" s="288">
        <v>0</v>
      </c>
      <c r="M181" s="288">
        <v>0</v>
      </c>
      <c r="N181" s="288">
        <v>0</v>
      </c>
      <c r="O181" s="288">
        <v>1</v>
      </c>
      <c r="P181" s="288">
        <v>0</v>
      </c>
      <c r="Q181" s="288">
        <v>0</v>
      </c>
      <c r="R181" s="287">
        <f t="shared" si="5"/>
        <v>1837</v>
      </c>
    </row>
    <row r="182" spans="1:18" x14ac:dyDescent="0.2">
      <c r="A182" s="289" t="s">
        <v>183</v>
      </c>
      <c r="B182" s="288">
        <v>1002</v>
      </c>
      <c r="C182" s="288">
        <v>149</v>
      </c>
      <c r="D182" s="288">
        <v>0</v>
      </c>
      <c r="E182" s="288">
        <v>1832</v>
      </c>
      <c r="F182" s="288">
        <v>272</v>
      </c>
      <c r="G182" s="288">
        <v>70</v>
      </c>
      <c r="H182" s="288">
        <v>0</v>
      </c>
      <c r="I182" s="288">
        <v>2757</v>
      </c>
      <c r="J182" s="288">
        <v>1290</v>
      </c>
      <c r="K182" s="288">
        <v>0</v>
      </c>
      <c r="L182" s="288">
        <v>0</v>
      </c>
      <c r="M182" s="288">
        <v>0</v>
      </c>
      <c r="N182" s="288">
        <v>0</v>
      </c>
      <c r="O182" s="288">
        <v>0</v>
      </c>
      <c r="P182" s="288">
        <v>0</v>
      </c>
      <c r="Q182" s="288">
        <v>24</v>
      </c>
      <c r="R182" s="287">
        <f t="shared" si="5"/>
        <v>7396</v>
      </c>
    </row>
    <row r="183" spans="1:18" x14ac:dyDescent="0.2">
      <c r="A183" s="289" t="s">
        <v>47</v>
      </c>
      <c r="B183" s="288">
        <v>8273</v>
      </c>
      <c r="C183" s="288">
        <v>2859</v>
      </c>
      <c r="D183" s="288">
        <v>3046</v>
      </c>
      <c r="E183" s="288">
        <v>0</v>
      </c>
      <c r="F183" s="288">
        <v>0</v>
      </c>
      <c r="G183" s="288">
        <v>21</v>
      </c>
      <c r="H183" s="288">
        <v>1</v>
      </c>
      <c r="I183" s="288">
        <v>0</v>
      </c>
      <c r="J183" s="288">
        <v>0</v>
      </c>
      <c r="K183" s="288">
        <v>0</v>
      </c>
      <c r="L183" s="288">
        <v>0</v>
      </c>
      <c r="M183" s="288">
        <v>4</v>
      </c>
      <c r="N183" s="288">
        <v>1</v>
      </c>
      <c r="O183" s="288">
        <v>105</v>
      </c>
      <c r="P183" s="288">
        <v>74</v>
      </c>
      <c r="Q183" s="288">
        <v>110</v>
      </c>
      <c r="R183" s="287">
        <f t="shared" si="5"/>
        <v>14494</v>
      </c>
    </row>
    <row r="184" spans="1:18" x14ac:dyDescent="0.2">
      <c r="A184" s="289" t="s">
        <v>184</v>
      </c>
      <c r="B184" s="288">
        <v>0</v>
      </c>
      <c r="C184" s="288">
        <v>123</v>
      </c>
      <c r="D184" s="288">
        <v>0</v>
      </c>
      <c r="E184" s="288">
        <v>6553</v>
      </c>
      <c r="F184" s="288">
        <v>1198</v>
      </c>
      <c r="G184" s="288">
        <v>0</v>
      </c>
      <c r="H184" s="288">
        <v>0</v>
      </c>
      <c r="I184" s="288">
        <v>0</v>
      </c>
      <c r="J184" s="288">
        <v>0</v>
      </c>
      <c r="K184" s="288">
        <v>0</v>
      </c>
      <c r="L184" s="288">
        <v>0</v>
      </c>
      <c r="M184" s="288">
        <v>0</v>
      </c>
      <c r="N184" s="288">
        <v>0</v>
      </c>
      <c r="O184" s="288">
        <v>0</v>
      </c>
      <c r="P184" s="288">
        <v>0</v>
      </c>
      <c r="Q184" s="288">
        <v>0</v>
      </c>
      <c r="R184" s="287">
        <f t="shared" si="5"/>
        <v>7874</v>
      </c>
    </row>
    <row r="185" spans="1:18" x14ac:dyDescent="0.2">
      <c r="A185" s="289" t="s">
        <v>48</v>
      </c>
      <c r="B185" s="288">
        <v>34</v>
      </c>
      <c r="C185" s="288">
        <v>7</v>
      </c>
      <c r="D185" s="288">
        <v>4</v>
      </c>
      <c r="E185" s="288">
        <v>0</v>
      </c>
      <c r="F185" s="288">
        <v>0</v>
      </c>
      <c r="G185" s="288">
        <v>0</v>
      </c>
      <c r="H185" s="288">
        <v>0</v>
      </c>
      <c r="I185" s="288">
        <v>0</v>
      </c>
      <c r="J185" s="288">
        <v>0</v>
      </c>
      <c r="K185" s="288">
        <v>0</v>
      </c>
      <c r="L185" s="288">
        <v>0</v>
      </c>
      <c r="M185" s="288">
        <v>0</v>
      </c>
      <c r="N185" s="288">
        <v>0</v>
      </c>
      <c r="O185" s="288">
        <v>0</v>
      </c>
      <c r="P185" s="288">
        <v>0</v>
      </c>
      <c r="Q185" s="288">
        <v>2</v>
      </c>
      <c r="R185" s="287">
        <f t="shared" si="5"/>
        <v>47</v>
      </c>
    </row>
    <row r="186" spans="1:18" x14ac:dyDescent="0.2">
      <c r="A186" s="289" t="s">
        <v>258</v>
      </c>
      <c r="B186" s="288">
        <v>1</v>
      </c>
      <c r="C186" s="288">
        <v>0</v>
      </c>
      <c r="D186" s="288">
        <v>0</v>
      </c>
      <c r="E186" s="288">
        <v>0</v>
      </c>
      <c r="F186" s="288">
        <v>0</v>
      </c>
      <c r="G186" s="288">
        <v>0</v>
      </c>
      <c r="H186" s="288">
        <v>0</v>
      </c>
      <c r="I186" s="288">
        <v>0</v>
      </c>
      <c r="J186" s="288">
        <v>0</v>
      </c>
      <c r="K186" s="288">
        <v>0</v>
      </c>
      <c r="L186" s="288">
        <v>0</v>
      </c>
      <c r="M186" s="288">
        <v>0</v>
      </c>
      <c r="N186" s="288">
        <v>0</v>
      </c>
      <c r="O186" s="288">
        <v>0</v>
      </c>
      <c r="P186" s="288">
        <v>0</v>
      </c>
      <c r="Q186" s="288">
        <v>0</v>
      </c>
      <c r="R186" s="287">
        <f t="shared" si="5"/>
        <v>1</v>
      </c>
    </row>
    <row r="187" spans="1:18" x14ac:dyDescent="0.2">
      <c r="A187" s="289" t="s">
        <v>220</v>
      </c>
      <c r="B187" s="288">
        <v>71</v>
      </c>
      <c r="C187" s="288">
        <v>10</v>
      </c>
      <c r="D187" s="288">
        <v>1</v>
      </c>
      <c r="E187" s="288">
        <v>0</v>
      </c>
      <c r="F187" s="288">
        <v>0</v>
      </c>
      <c r="G187" s="288">
        <v>0</v>
      </c>
      <c r="H187" s="288">
        <v>0</v>
      </c>
      <c r="I187" s="288">
        <v>0</v>
      </c>
      <c r="J187" s="288">
        <v>0</v>
      </c>
      <c r="K187" s="288">
        <v>0</v>
      </c>
      <c r="L187" s="288">
        <v>0</v>
      </c>
      <c r="M187" s="288">
        <v>0</v>
      </c>
      <c r="N187" s="288">
        <v>0</v>
      </c>
      <c r="O187" s="288">
        <v>0</v>
      </c>
      <c r="P187" s="288">
        <v>0</v>
      </c>
      <c r="Q187" s="288">
        <v>0</v>
      </c>
      <c r="R187" s="287">
        <f t="shared" si="5"/>
        <v>82</v>
      </c>
    </row>
    <row r="188" spans="1:18" x14ac:dyDescent="0.2">
      <c r="A188" s="289" t="s">
        <v>56</v>
      </c>
      <c r="B188" s="288">
        <v>4136</v>
      </c>
      <c r="C188" s="288">
        <v>9</v>
      </c>
      <c r="D188" s="288">
        <v>8</v>
      </c>
      <c r="E188" s="288">
        <v>0</v>
      </c>
      <c r="F188" s="288">
        <v>0</v>
      </c>
      <c r="G188" s="288">
        <v>1</v>
      </c>
      <c r="H188" s="288">
        <v>0</v>
      </c>
      <c r="I188" s="288">
        <v>0</v>
      </c>
      <c r="J188" s="288">
        <v>0</v>
      </c>
      <c r="K188" s="288">
        <v>0</v>
      </c>
      <c r="L188" s="288">
        <v>0</v>
      </c>
      <c r="M188" s="288">
        <v>4</v>
      </c>
      <c r="N188" s="288">
        <v>0</v>
      </c>
      <c r="O188" s="288">
        <v>0</v>
      </c>
      <c r="P188" s="288">
        <v>1</v>
      </c>
      <c r="Q188" s="288">
        <v>1</v>
      </c>
      <c r="R188" s="287">
        <f t="shared" si="5"/>
        <v>4160</v>
      </c>
    </row>
    <row r="189" spans="1:18" ht="13.5" thickBot="1" x14ac:dyDescent="0.25">
      <c r="A189" s="289" t="s">
        <v>159</v>
      </c>
      <c r="B189" s="288">
        <v>3</v>
      </c>
      <c r="C189" s="288">
        <v>0</v>
      </c>
      <c r="D189" s="288">
        <v>0</v>
      </c>
      <c r="E189" s="288">
        <v>0</v>
      </c>
      <c r="F189" s="288">
        <v>0</v>
      </c>
      <c r="G189" s="288">
        <v>0</v>
      </c>
      <c r="H189" s="288">
        <v>0</v>
      </c>
      <c r="I189" s="288">
        <v>0</v>
      </c>
      <c r="J189" s="288">
        <v>0</v>
      </c>
      <c r="K189" s="288">
        <v>0</v>
      </c>
      <c r="L189" s="288">
        <v>0</v>
      </c>
      <c r="M189" s="288">
        <v>0</v>
      </c>
      <c r="N189" s="288">
        <v>0</v>
      </c>
      <c r="O189" s="288">
        <v>0</v>
      </c>
      <c r="P189" s="288">
        <v>0</v>
      </c>
      <c r="Q189" s="288">
        <v>0</v>
      </c>
      <c r="R189" s="287">
        <f t="shared" si="5"/>
        <v>3</v>
      </c>
    </row>
    <row r="190" spans="1:18" ht="13.5" thickBot="1" x14ac:dyDescent="0.25">
      <c r="A190" s="284" t="s">
        <v>104</v>
      </c>
      <c r="B190" s="286">
        <f t="shared" ref="B190:R190" si="6">SUM(B4:B189)</f>
        <v>753996</v>
      </c>
      <c r="C190" s="286">
        <f t="shared" si="6"/>
        <v>125040</v>
      </c>
      <c r="D190" s="286">
        <f t="shared" si="6"/>
        <v>52947</v>
      </c>
      <c r="E190" s="286">
        <f t="shared" si="6"/>
        <v>56694</v>
      </c>
      <c r="F190" s="286">
        <f t="shared" si="6"/>
        <v>8220</v>
      </c>
      <c r="G190" s="286">
        <f t="shared" si="6"/>
        <v>1727</v>
      </c>
      <c r="H190" s="286">
        <f t="shared" si="6"/>
        <v>267</v>
      </c>
      <c r="I190" s="286">
        <f t="shared" si="6"/>
        <v>2757</v>
      </c>
      <c r="J190" s="286">
        <f t="shared" si="6"/>
        <v>1290</v>
      </c>
      <c r="K190" s="286">
        <f>SUM(K4:K189)</f>
        <v>58</v>
      </c>
      <c r="L190" s="286">
        <f t="shared" si="6"/>
        <v>13</v>
      </c>
      <c r="M190" s="286">
        <f t="shared" si="6"/>
        <v>3195</v>
      </c>
      <c r="N190" s="286">
        <f t="shared" si="6"/>
        <v>17394</v>
      </c>
      <c r="O190" s="286">
        <f t="shared" si="6"/>
        <v>182</v>
      </c>
      <c r="P190" s="286">
        <f t="shared" si="6"/>
        <v>1900</v>
      </c>
      <c r="Q190" s="285">
        <f t="shared" si="6"/>
        <v>992512</v>
      </c>
      <c r="R190" s="284">
        <f t="shared" si="6"/>
        <v>2018192</v>
      </c>
    </row>
  </sheetData>
  <phoneticPr fontId="4" type="noConversion"/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7">
    <tabColor rgb="FFFFFF00"/>
  </sheetPr>
  <dimension ref="A1:D56"/>
  <sheetViews>
    <sheetView zoomScaleNormal="100" workbookViewId="0">
      <selection activeCell="D2" sqref="D2"/>
    </sheetView>
  </sheetViews>
  <sheetFormatPr defaultColWidth="9.140625" defaultRowHeight="15" x14ac:dyDescent="0.25"/>
  <cols>
    <col min="1" max="1" width="31.140625" style="8" customWidth="1"/>
    <col min="2" max="2" width="6.28515625" style="8" customWidth="1"/>
    <col min="3" max="3" width="5.7109375" style="8" customWidth="1"/>
    <col min="4" max="4" width="7.85546875" style="8" customWidth="1"/>
    <col min="5" max="16384" width="9.140625" style="8"/>
  </cols>
  <sheetData>
    <row r="1" spans="1:4" x14ac:dyDescent="0.25">
      <c r="A1" s="24" t="s">
        <v>117</v>
      </c>
    </row>
    <row r="2" spans="1:4" x14ac:dyDescent="0.25">
      <c r="A2" s="24" t="s">
        <v>298</v>
      </c>
    </row>
    <row r="3" spans="1:4" ht="15.75" thickBot="1" x14ac:dyDescent="0.3">
      <c r="A3" s="24"/>
    </row>
    <row r="4" spans="1:4" ht="15.75" thickBot="1" x14ac:dyDescent="0.3">
      <c r="A4" s="33" t="s">
        <v>70</v>
      </c>
      <c r="B4" s="34" t="s">
        <v>81</v>
      </c>
      <c r="C4" s="35" t="s">
        <v>82</v>
      </c>
      <c r="D4" s="33" t="s">
        <v>104</v>
      </c>
    </row>
    <row r="5" spans="1:4" x14ac:dyDescent="0.25">
      <c r="A5" s="36" t="s">
        <v>4</v>
      </c>
      <c r="B5" s="37">
        <v>1</v>
      </c>
      <c r="C5" s="38">
        <v>3</v>
      </c>
      <c r="D5" s="39">
        <v>4</v>
      </c>
    </row>
    <row r="6" spans="1:4" x14ac:dyDescent="0.25">
      <c r="A6" s="40" t="s">
        <v>5</v>
      </c>
      <c r="B6" s="41">
        <v>0</v>
      </c>
      <c r="C6" s="42">
        <v>13</v>
      </c>
      <c r="D6" s="39">
        <v>13</v>
      </c>
    </row>
    <row r="7" spans="1:4" x14ac:dyDescent="0.25">
      <c r="A7" s="40" t="s">
        <v>130</v>
      </c>
      <c r="B7" s="41">
        <v>1</v>
      </c>
      <c r="C7" s="42">
        <v>0</v>
      </c>
      <c r="D7" s="39">
        <v>1</v>
      </c>
    </row>
    <row r="8" spans="1:4" x14ac:dyDescent="0.25">
      <c r="A8" s="40" t="s">
        <v>6</v>
      </c>
      <c r="B8" s="41">
        <v>9</v>
      </c>
      <c r="C8" s="42">
        <v>8</v>
      </c>
      <c r="D8" s="39">
        <v>17</v>
      </c>
    </row>
    <row r="9" spans="1:4" x14ac:dyDescent="0.25">
      <c r="A9" s="40" t="s">
        <v>7</v>
      </c>
      <c r="B9" s="41">
        <v>5</v>
      </c>
      <c r="C9" s="42">
        <v>19</v>
      </c>
      <c r="D9" s="39">
        <v>24</v>
      </c>
    </row>
    <row r="10" spans="1:4" x14ac:dyDescent="0.25">
      <c r="A10" s="40" t="s">
        <v>8</v>
      </c>
      <c r="B10" s="41">
        <v>0</v>
      </c>
      <c r="C10" s="42">
        <v>2</v>
      </c>
      <c r="D10" s="39">
        <v>2</v>
      </c>
    </row>
    <row r="11" spans="1:4" x14ac:dyDescent="0.25">
      <c r="A11" s="40" t="s">
        <v>10</v>
      </c>
      <c r="B11" s="41">
        <v>26</v>
      </c>
      <c r="C11" s="42">
        <v>59</v>
      </c>
      <c r="D11" s="39">
        <v>85</v>
      </c>
    </row>
    <row r="12" spans="1:4" x14ac:dyDescent="0.25">
      <c r="A12" s="40" t="s">
        <v>11</v>
      </c>
      <c r="B12" s="41">
        <v>1</v>
      </c>
      <c r="C12" s="42">
        <v>0</v>
      </c>
      <c r="D12" s="39">
        <v>1</v>
      </c>
    </row>
    <row r="13" spans="1:4" x14ac:dyDescent="0.25">
      <c r="A13" s="40" t="s">
        <v>266</v>
      </c>
      <c r="B13" s="41">
        <v>0</v>
      </c>
      <c r="C13" s="42">
        <v>1</v>
      </c>
      <c r="D13" s="39">
        <v>1</v>
      </c>
    </row>
    <row r="14" spans="1:4" x14ac:dyDescent="0.25">
      <c r="A14" s="40" t="s">
        <v>12</v>
      </c>
      <c r="B14" s="41">
        <v>0</v>
      </c>
      <c r="C14" s="42">
        <v>1</v>
      </c>
      <c r="D14" s="39">
        <v>1</v>
      </c>
    </row>
    <row r="15" spans="1:4" x14ac:dyDescent="0.25">
      <c r="A15" s="40" t="s">
        <v>78</v>
      </c>
      <c r="B15" s="41">
        <v>0</v>
      </c>
      <c r="C15" s="42">
        <v>1</v>
      </c>
      <c r="D15" s="39">
        <v>1</v>
      </c>
    </row>
    <row r="16" spans="1:4" x14ac:dyDescent="0.25">
      <c r="A16" s="40" t="s">
        <v>14</v>
      </c>
      <c r="B16" s="41">
        <v>1</v>
      </c>
      <c r="C16" s="42">
        <v>11</v>
      </c>
      <c r="D16" s="39">
        <v>12</v>
      </c>
    </row>
    <row r="17" spans="1:4" x14ac:dyDescent="0.25">
      <c r="A17" s="40" t="s">
        <v>15</v>
      </c>
      <c r="B17" s="41">
        <v>0</v>
      </c>
      <c r="C17" s="42">
        <v>1</v>
      </c>
      <c r="D17" s="39">
        <v>1</v>
      </c>
    </row>
    <row r="18" spans="1:4" x14ac:dyDescent="0.25">
      <c r="A18" s="40" t="s">
        <v>16</v>
      </c>
      <c r="B18" s="41">
        <v>0</v>
      </c>
      <c r="C18" s="42">
        <v>2</v>
      </c>
      <c r="D18" s="39">
        <v>2</v>
      </c>
    </row>
    <row r="19" spans="1:4" x14ac:dyDescent="0.25">
      <c r="A19" s="40" t="s">
        <v>55</v>
      </c>
      <c r="B19" s="41">
        <v>3</v>
      </c>
      <c r="C19" s="42">
        <v>2</v>
      </c>
      <c r="D19" s="39">
        <v>5</v>
      </c>
    </row>
    <row r="20" spans="1:4" x14ac:dyDescent="0.25">
      <c r="A20" s="40" t="s">
        <v>18</v>
      </c>
      <c r="B20" s="41">
        <v>5</v>
      </c>
      <c r="C20" s="42">
        <v>10</v>
      </c>
      <c r="D20" s="39">
        <v>15</v>
      </c>
    </row>
    <row r="21" spans="1:4" x14ac:dyDescent="0.25">
      <c r="A21" s="40" t="s">
        <v>124</v>
      </c>
      <c r="B21" s="41">
        <v>0</v>
      </c>
      <c r="C21" s="42">
        <v>1</v>
      </c>
      <c r="D21" s="39">
        <v>1</v>
      </c>
    </row>
    <row r="22" spans="1:4" x14ac:dyDescent="0.25">
      <c r="A22" s="40" t="s">
        <v>19</v>
      </c>
      <c r="B22" s="41">
        <v>0</v>
      </c>
      <c r="C22" s="42">
        <v>18</v>
      </c>
      <c r="D22" s="39">
        <v>18</v>
      </c>
    </row>
    <row r="23" spans="1:4" x14ac:dyDescent="0.25">
      <c r="A23" s="40" t="s">
        <v>20</v>
      </c>
      <c r="B23" s="41">
        <v>2</v>
      </c>
      <c r="C23" s="42">
        <v>5</v>
      </c>
      <c r="D23" s="39">
        <v>7</v>
      </c>
    </row>
    <row r="24" spans="1:4" x14ac:dyDescent="0.25">
      <c r="A24" s="40" t="s">
        <v>21</v>
      </c>
      <c r="B24" s="41">
        <v>0</v>
      </c>
      <c r="C24" s="42">
        <v>1</v>
      </c>
      <c r="D24" s="39">
        <v>1</v>
      </c>
    </row>
    <row r="25" spans="1:4" x14ac:dyDescent="0.25">
      <c r="A25" s="40" t="s">
        <v>169</v>
      </c>
      <c r="B25" s="41">
        <v>0</v>
      </c>
      <c r="C25" s="42">
        <v>1</v>
      </c>
      <c r="D25" s="39">
        <v>1</v>
      </c>
    </row>
    <row r="26" spans="1:4" x14ac:dyDescent="0.25">
      <c r="A26" s="40" t="s">
        <v>140</v>
      </c>
      <c r="B26" s="41">
        <v>0</v>
      </c>
      <c r="C26" s="42">
        <v>1</v>
      </c>
      <c r="D26" s="39">
        <v>1</v>
      </c>
    </row>
    <row r="27" spans="1:4" x14ac:dyDescent="0.25">
      <c r="A27" s="40" t="s">
        <v>22</v>
      </c>
      <c r="B27" s="41">
        <v>3</v>
      </c>
      <c r="C27" s="42">
        <v>2</v>
      </c>
      <c r="D27" s="39">
        <v>5</v>
      </c>
    </row>
    <row r="28" spans="1:4" x14ac:dyDescent="0.25">
      <c r="A28" s="40" t="s">
        <v>23</v>
      </c>
      <c r="B28" s="41">
        <v>0</v>
      </c>
      <c r="C28" s="42">
        <v>1</v>
      </c>
      <c r="D28" s="39">
        <v>1</v>
      </c>
    </row>
    <row r="29" spans="1:4" x14ac:dyDescent="0.25">
      <c r="A29" s="40" t="s">
        <v>24</v>
      </c>
      <c r="B29" s="41">
        <v>1</v>
      </c>
      <c r="C29" s="42">
        <v>2</v>
      </c>
      <c r="D29" s="39">
        <v>3</v>
      </c>
    </row>
    <row r="30" spans="1:4" x14ac:dyDescent="0.25">
      <c r="A30" s="40" t="s">
        <v>25</v>
      </c>
      <c r="B30" s="41">
        <v>1</v>
      </c>
      <c r="C30" s="42">
        <v>1</v>
      </c>
      <c r="D30" s="39">
        <v>2</v>
      </c>
    </row>
    <row r="31" spans="1:4" x14ac:dyDescent="0.25">
      <c r="A31" s="40" t="s">
        <v>144</v>
      </c>
      <c r="B31" s="41">
        <v>1</v>
      </c>
      <c r="C31" s="42">
        <v>2</v>
      </c>
      <c r="D31" s="39">
        <v>3</v>
      </c>
    </row>
    <row r="32" spans="1:4" x14ac:dyDescent="0.25">
      <c r="A32" s="40" t="s">
        <v>28</v>
      </c>
      <c r="B32" s="41">
        <v>0</v>
      </c>
      <c r="C32" s="42">
        <v>1</v>
      </c>
      <c r="D32" s="39">
        <v>1</v>
      </c>
    </row>
    <row r="33" spans="1:4" x14ac:dyDescent="0.25">
      <c r="A33" s="40" t="s">
        <v>149</v>
      </c>
      <c r="B33" s="41">
        <v>0</v>
      </c>
      <c r="C33" s="42">
        <v>1</v>
      </c>
      <c r="D33" s="39">
        <v>1</v>
      </c>
    </row>
    <row r="34" spans="1:4" x14ac:dyDescent="0.25">
      <c r="A34" s="40" t="s">
        <v>30</v>
      </c>
      <c r="B34" s="41">
        <v>0</v>
      </c>
      <c r="C34" s="42">
        <v>7</v>
      </c>
      <c r="D34" s="39">
        <v>7</v>
      </c>
    </row>
    <row r="35" spans="1:4" x14ac:dyDescent="0.25">
      <c r="A35" s="40" t="s">
        <v>84</v>
      </c>
      <c r="B35" s="41">
        <v>2</v>
      </c>
      <c r="C35" s="42">
        <v>6</v>
      </c>
      <c r="D35" s="39">
        <v>8</v>
      </c>
    </row>
    <row r="36" spans="1:4" x14ac:dyDescent="0.25">
      <c r="A36" s="40" t="s">
        <v>32</v>
      </c>
      <c r="B36" s="41">
        <v>2</v>
      </c>
      <c r="C36" s="42">
        <v>1</v>
      </c>
      <c r="D36" s="39">
        <v>3</v>
      </c>
    </row>
    <row r="37" spans="1:4" x14ac:dyDescent="0.25">
      <c r="A37" s="40" t="s">
        <v>116</v>
      </c>
      <c r="B37" s="41">
        <v>0</v>
      </c>
      <c r="C37" s="42">
        <v>3</v>
      </c>
      <c r="D37" s="39">
        <v>3</v>
      </c>
    </row>
    <row r="38" spans="1:4" x14ac:dyDescent="0.25">
      <c r="A38" s="40" t="s">
        <v>49</v>
      </c>
      <c r="B38" s="41">
        <v>0</v>
      </c>
      <c r="C38" s="42">
        <v>4</v>
      </c>
      <c r="D38" s="39">
        <v>4</v>
      </c>
    </row>
    <row r="39" spans="1:4" x14ac:dyDescent="0.25">
      <c r="A39" s="40" t="s">
        <v>33</v>
      </c>
      <c r="B39" s="41">
        <v>0</v>
      </c>
      <c r="C39" s="42">
        <v>7</v>
      </c>
      <c r="D39" s="39">
        <v>7</v>
      </c>
    </row>
    <row r="40" spans="1:4" x14ac:dyDescent="0.25">
      <c r="A40" s="40" t="s">
        <v>34</v>
      </c>
      <c r="B40" s="41">
        <v>95</v>
      </c>
      <c r="C40" s="42">
        <v>100</v>
      </c>
      <c r="D40" s="39">
        <v>195</v>
      </c>
    </row>
    <row r="41" spans="1:4" x14ac:dyDescent="0.25">
      <c r="A41" s="40" t="s">
        <v>155</v>
      </c>
      <c r="B41" s="41">
        <v>0</v>
      </c>
      <c r="C41" s="42">
        <v>1</v>
      </c>
      <c r="D41" s="39">
        <v>1</v>
      </c>
    </row>
    <row r="42" spans="1:4" x14ac:dyDescent="0.25">
      <c r="A42" s="40" t="s">
        <v>36</v>
      </c>
      <c r="B42" s="41">
        <v>0</v>
      </c>
      <c r="C42" s="42">
        <v>4</v>
      </c>
      <c r="D42" s="39">
        <v>4</v>
      </c>
    </row>
    <row r="43" spans="1:4" x14ac:dyDescent="0.25">
      <c r="A43" s="40" t="s">
        <v>181</v>
      </c>
      <c r="B43" s="41">
        <v>1</v>
      </c>
      <c r="C43" s="42">
        <v>0</v>
      </c>
      <c r="D43" s="39">
        <v>1</v>
      </c>
    </row>
    <row r="44" spans="1:4" x14ac:dyDescent="0.25">
      <c r="A44" s="40" t="s">
        <v>39</v>
      </c>
      <c r="B44" s="41">
        <v>9</v>
      </c>
      <c r="C44" s="42">
        <v>18</v>
      </c>
      <c r="D44" s="39">
        <v>27</v>
      </c>
    </row>
    <row r="45" spans="1:4" x14ac:dyDescent="0.25">
      <c r="A45" s="40" t="s">
        <v>125</v>
      </c>
      <c r="B45" s="41">
        <v>2</v>
      </c>
      <c r="C45" s="42">
        <v>1</v>
      </c>
      <c r="D45" s="39">
        <v>3</v>
      </c>
    </row>
    <row r="46" spans="1:4" x14ac:dyDescent="0.25">
      <c r="A46" s="40" t="s">
        <v>50</v>
      </c>
      <c r="B46" s="41">
        <v>1</v>
      </c>
      <c r="C46" s="42">
        <v>2</v>
      </c>
      <c r="D46" s="39">
        <v>3</v>
      </c>
    </row>
    <row r="47" spans="1:4" x14ac:dyDescent="0.25">
      <c r="A47" s="40" t="s">
        <v>40</v>
      </c>
      <c r="B47" s="41">
        <v>0</v>
      </c>
      <c r="C47" s="42">
        <v>1</v>
      </c>
      <c r="D47" s="39">
        <v>1</v>
      </c>
    </row>
    <row r="48" spans="1:4" x14ac:dyDescent="0.25">
      <c r="A48" s="40" t="s">
        <v>41</v>
      </c>
      <c r="B48" s="41">
        <v>0</v>
      </c>
      <c r="C48" s="42">
        <v>6</v>
      </c>
      <c r="D48" s="39">
        <v>6</v>
      </c>
    </row>
    <row r="49" spans="1:4" x14ac:dyDescent="0.25">
      <c r="A49" s="40" t="s">
        <v>42</v>
      </c>
      <c r="B49" s="41">
        <v>1</v>
      </c>
      <c r="C49" s="42">
        <v>10</v>
      </c>
      <c r="D49" s="39">
        <v>11</v>
      </c>
    </row>
    <row r="50" spans="1:4" x14ac:dyDescent="0.25">
      <c r="A50" s="40" t="s">
        <v>43</v>
      </c>
      <c r="B50" s="41">
        <v>0</v>
      </c>
      <c r="C50" s="42">
        <v>1</v>
      </c>
      <c r="D50" s="39">
        <v>1</v>
      </c>
    </row>
    <row r="51" spans="1:4" x14ac:dyDescent="0.25">
      <c r="A51" s="40" t="s">
        <v>44</v>
      </c>
      <c r="B51" s="41">
        <v>47</v>
      </c>
      <c r="C51" s="42">
        <v>193</v>
      </c>
      <c r="D51" s="39">
        <v>240</v>
      </c>
    </row>
    <row r="52" spans="1:4" x14ac:dyDescent="0.25">
      <c r="A52" s="40" t="s">
        <v>45</v>
      </c>
      <c r="B52" s="41">
        <v>1</v>
      </c>
      <c r="C52" s="42">
        <v>5</v>
      </c>
      <c r="D52" s="39">
        <v>6</v>
      </c>
    </row>
    <row r="53" spans="1:4" x14ac:dyDescent="0.25">
      <c r="A53" s="40" t="s">
        <v>47</v>
      </c>
      <c r="B53" s="41">
        <v>0</v>
      </c>
      <c r="C53" s="42">
        <v>4</v>
      </c>
      <c r="D53" s="39">
        <v>4</v>
      </c>
    </row>
    <row r="54" spans="1:4" ht="15.75" thickBot="1" x14ac:dyDescent="0.3">
      <c r="A54" s="40" t="s">
        <v>48</v>
      </c>
      <c r="B54" s="41">
        <v>0</v>
      </c>
      <c r="C54" s="42">
        <v>1</v>
      </c>
      <c r="D54" s="39">
        <v>1</v>
      </c>
    </row>
    <row r="55" spans="1:4" ht="15.75" thickBot="1" x14ac:dyDescent="0.3">
      <c r="A55" s="40" t="s">
        <v>56</v>
      </c>
      <c r="B55" s="41">
        <v>3</v>
      </c>
      <c r="C55" s="42">
        <v>5</v>
      </c>
      <c r="D55" s="39">
        <v>8</v>
      </c>
    </row>
    <row r="56" spans="1:4" ht="15.75" thickBot="1" x14ac:dyDescent="0.3">
      <c r="A56" s="33" t="s">
        <v>104</v>
      </c>
      <c r="B56" s="34">
        <f>SUM(B5:B55)</f>
        <v>224</v>
      </c>
      <c r="C56" s="298">
        <f>SUM(C5:C55)</f>
        <v>550</v>
      </c>
      <c r="D56" s="33">
        <f>SUM(D5:D55)</f>
        <v>774</v>
      </c>
    </row>
  </sheetData>
  <sortState ref="A6:C41">
    <sortCondition ref="C41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tabColor rgb="FFFFFF00"/>
  </sheetPr>
  <dimension ref="A1:W43"/>
  <sheetViews>
    <sheetView zoomScaleNormal="100" workbookViewId="0">
      <selection activeCell="G2" sqref="G2"/>
    </sheetView>
  </sheetViews>
  <sheetFormatPr defaultColWidth="9.140625" defaultRowHeight="12" x14ac:dyDescent="0.2"/>
  <cols>
    <col min="1" max="1" width="32.28515625" style="11" customWidth="1"/>
    <col min="2" max="3" width="5.7109375" style="11" customWidth="1"/>
    <col min="4" max="4" width="6.140625" style="11" bestFit="1" customWidth="1"/>
    <col min="5" max="6" width="5.7109375" style="11" customWidth="1"/>
    <col min="7" max="7" width="6.140625" style="11" bestFit="1" customWidth="1"/>
    <col min="8" max="9" width="5.7109375" style="11" customWidth="1"/>
    <col min="10" max="10" width="6.140625" style="11" bestFit="1" customWidth="1"/>
    <col min="11" max="12" width="5.7109375" style="11" customWidth="1"/>
    <col min="13" max="13" width="6.140625" style="11" bestFit="1" customWidth="1"/>
    <col min="14" max="15" width="5.7109375" style="11" customWidth="1"/>
    <col min="16" max="16" width="6.140625" style="11" bestFit="1" customWidth="1"/>
    <col min="17" max="18" width="5.7109375" style="11" customWidth="1"/>
    <col min="19" max="19" width="6.140625" style="11" bestFit="1" customWidth="1"/>
    <col min="20" max="20" width="9.140625" style="11"/>
    <col min="21" max="23" width="9.140625" style="297"/>
    <col min="24" max="16384" width="9.140625" style="11"/>
  </cols>
  <sheetData>
    <row r="1" spans="1:19" x14ac:dyDescent="0.2">
      <c r="A1" s="23" t="s">
        <v>327</v>
      </c>
    </row>
    <row r="2" spans="1:19" ht="12.75" thickBot="1" x14ac:dyDescent="0.25">
      <c r="A2" s="24" t="s">
        <v>275</v>
      </c>
    </row>
    <row r="3" spans="1:19" ht="45" customHeight="1" thickBot="1" x14ac:dyDescent="0.25">
      <c r="A3" s="327" t="s">
        <v>70</v>
      </c>
      <c r="B3" s="332" t="s">
        <v>51</v>
      </c>
      <c r="C3" s="333"/>
      <c r="D3" s="334"/>
      <c r="E3" s="332" t="s">
        <v>54</v>
      </c>
      <c r="F3" s="333"/>
      <c r="G3" s="334"/>
      <c r="H3" s="332" t="s">
        <v>52</v>
      </c>
      <c r="I3" s="333"/>
      <c r="J3" s="334"/>
      <c r="K3" s="335" t="s">
        <v>83</v>
      </c>
      <c r="L3" s="336"/>
      <c r="M3" s="337"/>
      <c r="N3" s="332" t="s">
        <v>86</v>
      </c>
      <c r="O3" s="333"/>
      <c r="P3" s="334"/>
      <c r="Q3" s="332" t="s">
        <v>77</v>
      </c>
      <c r="R3" s="333"/>
      <c r="S3" s="334"/>
    </row>
    <row r="4" spans="1:19" ht="16.5" customHeight="1" thickBot="1" x14ac:dyDescent="0.25">
      <c r="A4" s="338"/>
      <c r="B4" s="172" t="s">
        <v>81</v>
      </c>
      <c r="C4" s="173" t="s">
        <v>82</v>
      </c>
      <c r="D4" s="43" t="s">
        <v>2</v>
      </c>
      <c r="E4" s="172" t="s">
        <v>81</v>
      </c>
      <c r="F4" s="173" t="s">
        <v>82</v>
      </c>
      <c r="G4" s="43" t="s">
        <v>2</v>
      </c>
      <c r="H4" s="16" t="s">
        <v>81</v>
      </c>
      <c r="I4" s="173" t="s">
        <v>82</v>
      </c>
      <c r="J4" s="43" t="s">
        <v>2</v>
      </c>
      <c r="K4" s="16" t="s">
        <v>81</v>
      </c>
      <c r="L4" s="173" t="s">
        <v>82</v>
      </c>
      <c r="M4" s="43" t="s">
        <v>2</v>
      </c>
      <c r="N4" s="16" t="s">
        <v>81</v>
      </c>
      <c r="O4" s="173" t="s">
        <v>82</v>
      </c>
      <c r="P4" s="43" t="s">
        <v>2</v>
      </c>
      <c r="Q4" s="166" t="s">
        <v>81</v>
      </c>
      <c r="R4" s="18" t="s">
        <v>82</v>
      </c>
      <c r="S4" s="167" t="s">
        <v>2</v>
      </c>
    </row>
    <row r="5" spans="1:19" x14ac:dyDescent="0.2">
      <c r="A5" s="44" t="s">
        <v>4</v>
      </c>
      <c r="B5" s="46">
        <v>0</v>
      </c>
      <c r="C5" s="47">
        <v>0</v>
      </c>
      <c r="D5" s="48">
        <f t="shared" ref="D5" si="0">SUM(B5:C5)</f>
        <v>0</v>
      </c>
      <c r="E5" s="46">
        <v>0</v>
      </c>
      <c r="F5" s="47">
        <v>0</v>
      </c>
      <c r="G5" s="48">
        <f t="shared" ref="G5" si="1">SUM(E5:F5)</f>
        <v>0</v>
      </c>
      <c r="H5" s="45">
        <v>0</v>
      </c>
      <c r="I5" s="174">
        <v>0</v>
      </c>
      <c r="J5" s="48">
        <f t="shared" ref="J5" si="2">SUM(H5:I5)</f>
        <v>0</v>
      </c>
      <c r="K5" s="45">
        <v>0</v>
      </c>
      <c r="L5" s="174">
        <v>1</v>
      </c>
      <c r="M5" s="48">
        <f t="shared" ref="M5" si="3">SUM(K5:L5)</f>
        <v>1</v>
      </c>
      <c r="N5" s="46">
        <v>0</v>
      </c>
      <c r="O5" s="47">
        <v>0</v>
      </c>
      <c r="P5" s="48">
        <f t="shared" ref="P5" si="4">SUM(N5:O5)</f>
        <v>0</v>
      </c>
      <c r="Q5" s="46">
        <v>0</v>
      </c>
      <c r="R5" s="47">
        <v>2</v>
      </c>
      <c r="S5" s="48">
        <f t="shared" ref="S5" si="5">SUM(Q5:R5)</f>
        <v>2</v>
      </c>
    </row>
    <row r="6" spans="1:19" x14ac:dyDescent="0.2">
      <c r="A6" s="44" t="s">
        <v>5</v>
      </c>
      <c r="B6" s="46">
        <v>0</v>
      </c>
      <c r="C6" s="47">
        <v>0</v>
      </c>
      <c r="D6" s="48">
        <f t="shared" ref="D6:D42" si="6">SUM(B6:C6)</f>
        <v>0</v>
      </c>
      <c r="E6" s="46">
        <v>0</v>
      </c>
      <c r="F6" s="47">
        <v>0</v>
      </c>
      <c r="G6" s="48">
        <f t="shared" ref="G6:G42" si="7">SUM(E6:F6)</f>
        <v>0</v>
      </c>
      <c r="H6" s="45">
        <v>0</v>
      </c>
      <c r="I6" s="174">
        <v>0</v>
      </c>
      <c r="J6" s="48">
        <f t="shared" ref="J6:J42" si="8">SUM(H6:I6)</f>
        <v>0</v>
      </c>
      <c r="K6" s="45">
        <v>0</v>
      </c>
      <c r="L6" s="174">
        <v>7</v>
      </c>
      <c r="M6" s="48">
        <f t="shared" ref="M6:M42" si="9">SUM(K6:L6)</f>
        <v>7</v>
      </c>
      <c r="N6" s="46">
        <v>0</v>
      </c>
      <c r="O6" s="47">
        <v>0</v>
      </c>
      <c r="P6" s="48">
        <f t="shared" ref="P6:P42" si="10">SUM(N6:O6)</f>
        <v>0</v>
      </c>
      <c r="Q6" s="46">
        <v>0</v>
      </c>
      <c r="R6" s="47">
        <v>0</v>
      </c>
      <c r="S6" s="48">
        <f t="shared" ref="S6:S42" si="11">SUM(Q6:R6)</f>
        <v>0</v>
      </c>
    </row>
    <row r="7" spans="1:19" x14ac:dyDescent="0.2">
      <c r="A7" s="44" t="s">
        <v>6</v>
      </c>
      <c r="B7" s="46">
        <v>0</v>
      </c>
      <c r="C7" s="47">
        <v>0</v>
      </c>
      <c r="D7" s="48">
        <f t="shared" si="6"/>
        <v>0</v>
      </c>
      <c r="E7" s="46">
        <v>0</v>
      </c>
      <c r="F7" s="47">
        <v>0</v>
      </c>
      <c r="G7" s="48">
        <f t="shared" si="7"/>
        <v>0</v>
      </c>
      <c r="H7" s="45">
        <v>0</v>
      </c>
      <c r="I7" s="174">
        <v>0</v>
      </c>
      <c r="J7" s="48">
        <f t="shared" si="8"/>
        <v>0</v>
      </c>
      <c r="K7" s="45">
        <v>3</v>
      </c>
      <c r="L7" s="174">
        <v>2</v>
      </c>
      <c r="M7" s="48">
        <f t="shared" si="9"/>
        <v>5</v>
      </c>
      <c r="N7" s="46">
        <v>0</v>
      </c>
      <c r="O7" s="47">
        <v>0</v>
      </c>
      <c r="P7" s="48">
        <f t="shared" si="10"/>
        <v>0</v>
      </c>
      <c r="Q7" s="46">
        <v>0</v>
      </c>
      <c r="R7" s="47">
        <v>0</v>
      </c>
      <c r="S7" s="48">
        <f t="shared" si="11"/>
        <v>0</v>
      </c>
    </row>
    <row r="8" spans="1:19" x14ac:dyDescent="0.2">
      <c r="A8" s="44" t="s">
        <v>7</v>
      </c>
      <c r="B8" s="46">
        <v>0</v>
      </c>
      <c r="C8" s="47">
        <v>0</v>
      </c>
      <c r="D8" s="48">
        <f t="shared" si="6"/>
        <v>0</v>
      </c>
      <c r="E8" s="46">
        <v>0</v>
      </c>
      <c r="F8" s="47">
        <v>0</v>
      </c>
      <c r="G8" s="48">
        <f t="shared" si="7"/>
        <v>0</v>
      </c>
      <c r="H8" s="45">
        <v>0</v>
      </c>
      <c r="I8" s="174">
        <v>0</v>
      </c>
      <c r="J8" s="48">
        <f t="shared" si="8"/>
        <v>0</v>
      </c>
      <c r="K8" s="45">
        <v>0</v>
      </c>
      <c r="L8" s="174">
        <v>4</v>
      </c>
      <c r="M8" s="48">
        <f t="shared" si="9"/>
        <v>4</v>
      </c>
      <c r="N8" s="46">
        <v>0</v>
      </c>
      <c r="O8" s="47">
        <v>0</v>
      </c>
      <c r="P8" s="48">
        <f t="shared" si="10"/>
        <v>0</v>
      </c>
      <c r="Q8" s="46">
        <v>0</v>
      </c>
      <c r="R8" s="47">
        <v>0</v>
      </c>
      <c r="S8" s="48">
        <f t="shared" si="11"/>
        <v>0</v>
      </c>
    </row>
    <row r="9" spans="1:19" x14ac:dyDescent="0.2">
      <c r="A9" s="44" t="s">
        <v>8</v>
      </c>
      <c r="B9" s="46">
        <v>0</v>
      </c>
      <c r="C9" s="47">
        <v>0</v>
      </c>
      <c r="D9" s="48">
        <f t="shared" si="6"/>
        <v>0</v>
      </c>
      <c r="E9" s="46">
        <v>0</v>
      </c>
      <c r="F9" s="47">
        <v>0</v>
      </c>
      <c r="G9" s="48">
        <f t="shared" si="7"/>
        <v>0</v>
      </c>
      <c r="H9" s="45">
        <v>0</v>
      </c>
      <c r="I9" s="174">
        <v>0</v>
      </c>
      <c r="J9" s="48">
        <f t="shared" si="8"/>
        <v>0</v>
      </c>
      <c r="K9" s="45">
        <v>0</v>
      </c>
      <c r="L9" s="174">
        <v>2</v>
      </c>
      <c r="M9" s="48">
        <f t="shared" si="9"/>
        <v>2</v>
      </c>
      <c r="N9" s="46">
        <v>0</v>
      </c>
      <c r="O9" s="47">
        <v>1</v>
      </c>
      <c r="P9" s="48">
        <f t="shared" si="10"/>
        <v>1</v>
      </c>
      <c r="Q9" s="46">
        <v>0</v>
      </c>
      <c r="R9" s="47">
        <v>0</v>
      </c>
      <c r="S9" s="48">
        <f t="shared" si="11"/>
        <v>0</v>
      </c>
    </row>
    <row r="10" spans="1:19" x14ac:dyDescent="0.2">
      <c r="A10" s="44" t="s">
        <v>10</v>
      </c>
      <c r="B10" s="46">
        <v>0</v>
      </c>
      <c r="C10" s="47">
        <v>0</v>
      </c>
      <c r="D10" s="48">
        <f t="shared" si="6"/>
        <v>0</v>
      </c>
      <c r="E10" s="46">
        <v>0</v>
      </c>
      <c r="F10" s="47">
        <v>1</v>
      </c>
      <c r="G10" s="48">
        <f t="shared" si="7"/>
        <v>1</v>
      </c>
      <c r="H10" s="45">
        <v>0</v>
      </c>
      <c r="I10" s="174">
        <v>0</v>
      </c>
      <c r="J10" s="48">
        <f t="shared" si="8"/>
        <v>0</v>
      </c>
      <c r="K10" s="45">
        <v>15</v>
      </c>
      <c r="L10" s="174">
        <v>56</v>
      </c>
      <c r="M10" s="48">
        <f t="shared" si="9"/>
        <v>71</v>
      </c>
      <c r="N10" s="46">
        <v>9</v>
      </c>
      <c r="O10" s="47">
        <v>6</v>
      </c>
      <c r="P10" s="48">
        <f t="shared" si="10"/>
        <v>15</v>
      </c>
      <c r="Q10" s="46">
        <v>2</v>
      </c>
      <c r="R10" s="47">
        <v>3</v>
      </c>
      <c r="S10" s="48">
        <f t="shared" si="11"/>
        <v>5</v>
      </c>
    </row>
    <row r="11" spans="1:19" x14ac:dyDescent="0.2">
      <c r="A11" s="44" t="s">
        <v>12</v>
      </c>
      <c r="B11" s="46">
        <v>0</v>
      </c>
      <c r="C11" s="47">
        <v>0</v>
      </c>
      <c r="D11" s="48">
        <f t="shared" si="6"/>
        <v>0</v>
      </c>
      <c r="E11" s="46">
        <v>0</v>
      </c>
      <c r="F11" s="47">
        <v>0</v>
      </c>
      <c r="G11" s="48">
        <f t="shared" si="7"/>
        <v>0</v>
      </c>
      <c r="H11" s="45">
        <v>0</v>
      </c>
      <c r="I11" s="174">
        <v>0</v>
      </c>
      <c r="J11" s="48">
        <f t="shared" si="8"/>
        <v>0</v>
      </c>
      <c r="K11" s="45">
        <v>0</v>
      </c>
      <c r="L11" s="174">
        <v>1</v>
      </c>
      <c r="M11" s="48">
        <f t="shared" si="9"/>
        <v>1</v>
      </c>
      <c r="N11" s="46">
        <v>0</v>
      </c>
      <c r="O11" s="47">
        <v>0</v>
      </c>
      <c r="P11" s="48">
        <f t="shared" si="10"/>
        <v>0</v>
      </c>
      <c r="Q11" s="46">
        <v>0</v>
      </c>
      <c r="R11" s="47">
        <v>0</v>
      </c>
      <c r="S11" s="48">
        <f t="shared" si="11"/>
        <v>0</v>
      </c>
    </row>
    <row r="12" spans="1:19" x14ac:dyDescent="0.2">
      <c r="A12" s="44" t="s">
        <v>78</v>
      </c>
      <c r="B12" s="46">
        <v>0</v>
      </c>
      <c r="C12" s="47">
        <v>0</v>
      </c>
      <c r="D12" s="48">
        <f t="shared" si="6"/>
        <v>0</v>
      </c>
      <c r="E12" s="46">
        <v>0</v>
      </c>
      <c r="F12" s="47">
        <v>0</v>
      </c>
      <c r="G12" s="48">
        <f t="shared" si="7"/>
        <v>0</v>
      </c>
      <c r="H12" s="45">
        <v>0</v>
      </c>
      <c r="I12" s="174">
        <v>0</v>
      </c>
      <c r="J12" s="48">
        <f t="shared" si="8"/>
        <v>0</v>
      </c>
      <c r="K12" s="45">
        <v>0</v>
      </c>
      <c r="L12" s="174">
        <v>1</v>
      </c>
      <c r="M12" s="48">
        <f t="shared" si="9"/>
        <v>1</v>
      </c>
      <c r="N12" s="46">
        <v>1</v>
      </c>
      <c r="O12" s="47">
        <v>2</v>
      </c>
      <c r="P12" s="48">
        <f t="shared" si="10"/>
        <v>3</v>
      </c>
      <c r="Q12" s="46">
        <v>0</v>
      </c>
      <c r="R12" s="47">
        <v>0</v>
      </c>
      <c r="S12" s="48">
        <f t="shared" si="11"/>
        <v>0</v>
      </c>
    </row>
    <row r="13" spans="1:19" x14ac:dyDescent="0.2">
      <c r="A13" s="44" t="s">
        <v>14</v>
      </c>
      <c r="B13" s="46">
        <v>0</v>
      </c>
      <c r="C13" s="47">
        <v>0</v>
      </c>
      <c r="D13" s="48">
        <f t="shared" si="6"/>
        <v>0</v>
      </c>
      <c r="E13" s="46">
        <v>0</v>
      </c>
      <c r="F13" s="47">
        <v>0</v>
      </c>
      <c r="G13" s="48">
        <f t="shared" si="7"/>
        <v>0</v>
      </c>
      <c r="H13" s="45">
        <v>0</v>
      </c>
      <c r="I13" s="174">
        <v>0</v>
      </c>
      <c r="J13" s="48">
        <f t="shared" si="8"/>
        <v>0</v>
      </c>
      <c r="K13" s="45">
        <v>0</v>
      </c>
      <c r="L13" s="174">
        <v>10</v>
      </c>
      <c r="M13" s="48">
        <f t="shared" si="9"/>
        <v>10</v>
      </c>
      <c r="N13" s="46">
        <v>0</v>
      </c>
      <c r="O13" s="47">
        <v>1</v>
      </c>
      <c r="P13" s="48">
        <f t="shared" si="10"/>
        <v>1</v>
      </c>
      <c r="Q13" s="46">
        <v>0</v>
      </c>
      <c r="R13" s="47">
        <v>2</v>
      </c>
      <c r="S13" s="48">
        <f t="shared" si="11"/>
        <v>2</v>
      </c>
    </row>
    <row r="14" spans="1:19" x14ac:dyDescent="0.2">
      <c r="A14" s="44" t="s">
        <v>18</v>
      </c>
      <c r="B14" s="46">
        <v>0</v>
      </c>
      <c r="C14" s="47">
        <v>0</v>
      </c>
      <c r="D14" s="48">
        <f t="shared" si="6"/>
        <v>0</v>
      </c>
      <c r="E14" s="46">
        <v>0</v>
      </c>
      <c r="F14" s="47">
        <v>0</v>
      </c>
      <c r="G14" s="48">
        <f t="shared" si="7"/>
        <v>0</v>
      </c>
      <c r="H14" s="45">
        <v>0</v>
      </c>
      <c r="I14" s="174">
        <v>0</v>
      </c>
      <c r="J14" s="48">
        <f t="shared" si="8"/>
        <v>0</v>
      </c>
      <c r="K14" s="45">
        <v>0</v>
      </c>
      <c r="L14" s="174">
        <v>2</v>
      </c>
      <c r="M14" s="48">
        <f t="shared" si="9"/>
        <v>2</v>
      </c>
      <c r="N14" s="46">
        <v>0</v>
      </c>
      <c r="O14" s="47">
        <v>0</v>
      </c>
      <c r="P14" s="48">
        <f t="shared" si="10"/>
        <v>0</v>
      </c>
      <c r="Q14" s="46">
        <v>0</v>
      </c>
      <c r="R14" s="47">
        <v>2</v>
      </c>
      <c r="S14" s="48">
        <f t="shared" si="11"/>
        <v>2</v>
      </c>
    </row>
    <row r="15" spans="1:19" x14ac:dyDescent="0.2">
      <c r="A15" s="44" t="s">
        <v>19</v>
      </c>
      <c r="B15" s="46">
        <v>0</v>
      </c>
      <c r="C15" s="47">
        <v>0</v>
      </c>
      <c r="D15" s="48">
        <f t="shared" si="6"/>
        <v>0</v>
      </c>
      <c r="E15" s="46">
        <v>0</v>
      </c>
      <c r="F15" s="47">
        <v>0</v>
      </c>
      <c r="G15" s="48">
        <f t="shared" si="7"/>
        <v>0</v>
      </c>
      <c r="H15" s="45">
        <v>0</v>
      </c>
      <c r="I15" s="174">
        <v>0</v>
      </c>
      <c r="J15" s="48">
        <f t="shared" si="8"/>
        <v>0</v>
      </c>
      <c r="K15" s="45">
        <v>1</v>
      </c>
      <c r="L15" s="174">
        <v>27</v>
      </c>
      <c r="M15" s="48">
        <f t="shared" si="9"/>
        <v>28</v>
      </c>
      <c r="N15" s="46">
        <v>0</v>
      </c>
      <c r="O15" s="47">
        <v>0</v>
      </c>
      <c r="P15" s="48">
        <f t="shared" si="10"/>
        <v>0</v>
      </c>
      <c r="Q15" s="46">
        <v>0</v>
      </c>
      <c r="R15" s="47">
        <v>0</v>
      </c>
      <c r="S15" s="48">
        <f t="shared" si="11"/>
        <v>0</v>
      </c>
    </row>
    <row r="16" spans="1:19" x14ac:dyDescent="0.2">
      <c r="A16" s="44" t="s">
        <v>20</v>
      </c>
      <c r="B16" s="46">
        <v>0</v>
      </c>
      <c r="C16" s="47">
        <v>0</v>
      </c>
      <c r="D16" s="48">
        <f t="shared" si="6"/>
        <v>0</v>
      </c>
      <c r="E16" s="46">
        <v>0</v>
      </c>
      <c r="F16" s="47">
        <v>0</v>
      </c>
      <c r="G16" s="48">
        <f t="shared" si="7"/>
        <v>0</v>
      </c>
      <c r="H16" s="45">
        <v>0</v>
      </c>
      <c r="I16" s="174">
        <v>0</v>
      </c>
      <c r="J16" s="48">
        <f t="shared" si="8"/>
        <v>0</v>
      </c>
      <c r="K16" s="45">
        <v>0</v>
      </c>
      <c r="L16" s="174">
        <v>0</v>
      </c>
      <c r="M16" s="48">
        <f t="shared" si="9"/>
        <v>0</v>
      </c>
      <c r="N16" s="46">
        <v>0</v>
      </c>
      <c r="O16" s="47">
        <v>1</v>
      </c>
      <c r="P16" s="48">
        <f t="shared" si="10"/>
        <v>1</v>
      </c>
      <c r="Q16" s="46">
        <v>0</v>
      </c>
      <c r="R16" s="47">
        <v>0</v>
      </c>
      <c r="S16" s="48">
        <f t="shared" si="11"/>
        <v>0</v>
      </c>
    </row>
    <row r="17" spans="1:19" x14ac:dyDescent="0.2">
      <c r="A17" s="44" t="s">
        <v>21</v>
      </c>
      <c r="B17" s="46">
        <v>0</v>
      </c>
      <c r="C17" s="47">
        <v>0</v>
      </c>
      <c r="D17" s="48">
        <f t="shared" si="6"/>
        <v>0</v>
      </c>
      <c r="E17" s="46">
        <v>0</v>
      </c>
      <c r="F17" s="47">
        <v>0</v>
      </c>
      <c r="G17" s="48">
        <f t="shared" si="7"/>
        <v>0</v>
      </c>
      <c r="H17" s="45">
        <v>0</v>
      </c>
      <c r="I17" s="174">
        <v>0</v>
      </c>
      <c r="J17" s="48">
        <f t="shared" si="8"/>
        <v>0</v>
      </c>
      <c r="K17" s="45">
        <v>0</v>
      </c>
      <c r="L17" s="174">
        <v>1</v>
      </c>
      <c r="M17" s="48">
        <f t="shared" si="9"/>
        <v>1</v>
      </c>
      <c r="N17" s="46">
        <v>0</v>
      </c>
      <c r="O17" s="47">
        <v>0</v>
      </c>
      <c r="P17" s="48">
        <f t="shared" si="10"/>
        <v>0</v>
      </c>
      <c r="Q17" s="46">
        <v>0</v>
      </c>
      <c r="R17" s="47">
        <v>1</v>
      </c>
      <c r="S17" s="48">
        <f t="shared" si="11"/>
        <v>1</v>
      </c>
    </row>
    <row r="18" spans="1:19" x14ac:dyDescent="0.2">
      <c r="A18" s="44" t="s">
        <v>169</v>
      </c>
      <c r="B18" s="46">
        <v>0</v>
      </c>
      <c r="C18" s="47">
        <v>0</v>
      </c>
      <c r="D18" s="48">
        <f t="shared" si="6"/>
        <v>0</v>
      </c>
      <c r="E18" s="46">
        <v>0</v>
      </c>
      <c r="F18" s="47">
        <v>0</v>
      </c>
      <c r="G18" s="48">
        <f t="shared" si="7"/>
        <v>0</v>
      </c>
      <c r="H18" s="45">
        <v>0</v>
      </c>
      <c r="I18" s="174">
        <v>0</v>
      </c>
      <c r="J18" s="48">
        <f t="shared" si="8"/>
        <v>0</v>
      </c>
      <c r="K18" s="45">
        <v>1</v>
      </c>
      <c r="L18" s="174">
        <v>0</v>
      </c>
      <c r="M18" s="48">
        <f t="shared" si="9"/>
        <v>1</v>
      </c>
      <c r="N18" s="46">
        <v>0</v>
      </c>
      <c r="O18" s="47">
        <v>0</v>
      </c>
      <c r="P18" s="48">
        <f t="shared" si="10"/>
        <v>0</v>
      </c>
      <c r="Q18" s="46">
        <v>0</v>
      </c>
      <c r="R18" s="47">
        <v>0</v>
      </c>
      <c r="S18" s="48">
        <f t="shared" si="11"/>
        <v>0</v>
      </c>
    </row>
    <row r="19" spans="1:19" x14ac:dyDescent="0.2">
      <c r="A19" s="44" t="s">
        <v>23</v>
      </c>
      <c r="B19" s="46">
        <v>0</v>
      </c>
      <c r="C19" s="47">
        <v>0</v>
      </c>
      <c r="D19" s="48">
        <f t="shared" si="6"/>
        <v>0</v>
      </c>
      <c r="E19" s="46">
        <v>0</v>
      </c>
      <c r="F19" s="47">
        <v>0</v>
      </c>
      <c r="G19" s="48">
        <f t="shared" si="7"/>
        <v>0</v>
      </c>
      <c r="H19" s="45">
        <v>0</v>
      </c>
      <c r="I19" s="174">
        <v>0</v>
      </c>
      <c r="J19" s="48">
        <f t="shared" si="8"/>
        <v>0</v>
      </c>
      <c r="K19" s="45">
        <v>0</v>
      </c>
      <c r="L19" s="174">
        <v>3</v>
      </c>
      <c r="M19" s="48">
        <f t="shared" si="9"/>
        <v>3</v>
      </c>
      <c r="N19" s="46">
        <v>1</v>
      </c>
      <c r="O19" s="47">
        <v>2</v>
      </c>
      <c r="P19" s="48">
        <f t="shared" si="10"/>
        <v>3</v>
      </c>
      <c r="Q19" s="46">
        <v>0</v>
      </c>
      <c r="R19" s="47">
        <v>0</v>
      </c>
      <c r="S19" s="48">
        <f t="shared" si="11"/>
        <v>0</v>
      </c>
    </row>
    <row r="20" spans="1:19" x14ac:dyDescent="0.2">
      <c r="A20" s="44" t="s">
        <v>24</v>
      </c>
      <c r="B20" s="46">
        <v>0</v>
      </c>
      <c r="C20" s="47">
        <v>0</v>
      </c>
      <c r="D20" s="48">
        <f t="shared" si="6"/>
        <v>0</v>
      </c>
      <c r="E20" s="46">
        <v>0</v>
      </c>
      <c r="F20" s="47">
        <v>0</v>
      </c>
      <c r="G20" s="48">
        <f t="shared" si="7"/>
        <v>0</v>
      </c>
      <c r="H20" s="45">
        <v>0</v>
      </c>
      <c r="I20" s="174">
        <v>0</v>
      </c>
      <c r="J20" s="48">
        <f t="shared" si="8"/>
        <v>0</v>
      </c>
      <c r="K20" s="45">
        <v>2</v>
      </c>
      <c r="L20" s="174">
        <v>1</v>
      </c>
      <c r="M20" s="48">
        <f t="shared" si="9"/>
        <v>3</v>
      </c>
      <c r="N20" s="46">
        <v>0</v>
      </c>
      <c r="O20" s="47">
        <v>0</v>
      </c>
      <c r="P20" s="48">
        <f t="shared" si="10"/>
        <v>0</v>
      </c>
      <c r="Q20" s="46">
        <v>0</v>
      </c>
      <c r="R20" s="47">
        <v>0</v>
      </c>
      <c r="S20" s="48">
        <f t="shared" si="11"/>
        <v>0</v>
      </c>
    </row>
    <row r="21" spans="1:19" x14ac:dyDescent="0.2">
      <c r="A21" s="44" t="s">
        <v>144</v>
      </c>
      <c r="B21" s="46">
        <v>0</v>
      </c>
      <c r="C21" s="47">
        <v>0</v>
      </c>
      <c r="D21" s="48">
        <f t="shared" si="6"/>
        <v>0</v>
      </c>
      <c r="E21" s="46">
        <v>0</v>
      </c>
      <c r="F21" s="47">
        <v>0</v>
      </c>
      <c r="G21" s="48">
        <f t="shared" si="7"/>
        <v>0</v>
      </c>
      <c r="H21" s="45">
        <v>0</v>
      </c>
      <c r="I21" s="174">
        <v>0</v>
      </c>
      <c r="J21" s="48">
        <f t="shared" si="8"/>
        <v>0</v>
      </c>
      <c r="K21" s="45">
        <v>0</v>
      </c>
      <c r="L21" s="174">
        <v>1</v>
      </c>
      <c r="M21" s="48">
        <f t="shared" si="9"/>
        <v>1</v>
      </c>
      <c r="N21" s="46">
        <v>0</v>
      </c>
      <c r="O21" s="47">
        <v>0</v>
      </c>
      <c r="P21" s="48">
        <f t="shared" si="10"/>
        <v>0</v>
      </c>
      <c r="Q21" s="46">
        <v>0</v>
      </c>
      <c r="R21" s="47">
        <v>0</v>
      </c>
      <c r="S21" s="48">
        <f t="shared" si="11"/>
        <v>0</v>
      </c>
    </row>
    <row r="22" spans="1:19" x14ac:dyDescent="0.2">
      <c r="A22" s="44" t="s">
        <v>27</v>
      </c>
      <c r="B22" s="46">
        <v>0</v>
      </c>
      <c r="C22" s="47">
        <v>0</v>
      </c>
      <c r="D22" s="48">
        <f t="shared" si="6"/>
        <v>0</v>
      </c>
      <c r="E22" s="46">
        <v>0</v>
      </c>
      <c r="F22" s="47">
        <v>0</v>
      </c>
      <c r="G22" s="48">
        <f t="shared" si="7"/>
        <v>0</v>
      </c>
      <c r="H22" s="45">
        <v>0</v>
      </c>
      <c r="I22" s="174">
        <v>0</v>
      </c>
      <c r="J22" s="48">
        <f t="shared" si="8"/>
        <v>0</v>
      </c>
      <c r="K22" s="45">
        <v>0</v>
      </c>
      <c r="L22" s="174">
        <v>0</v>
      </c>
      <c r="M22" s="48">
        <f t="shared" si="9"/>
        <v>0</v>
      </c>
      <c r="N22" s="46">
        <v>0</v>
      </c>
      <c r="O22" s="47">
        <v>1</v>
      </c>
      <c r="P22" s="48">
        <f t="shared" si="10"/>
        <v>1</v>
      </c>
      <c r="Q22" s="46">
        <v>0</v>
      </c>
      <c r="R22" s="47">
        <v>0</v>
      </c>
      <c r="S22" s="48">
        <f t="shared" si="11"/>
        <v>0</v>
      </c>
    </row>
    <row r="23" spans="1:19" x14ac:dyDescent="0.2">
      <c r="A23" s="44" t="s">
        <v>30</v>
      </c>
      <c r="B23" s="46">
        <v>0</v>
      </c>
      <c r="C23" s="47">
        <v>0</v>
      </c>
      <c r="D23" s="48">
        <f t="shared" si="6"/>
        <v>0</v>
      </c>
      <c r="E23" s="46">
        <v>0</v>
      </c>
      <c r="F23" s="47">
        <v>0</v>
      </c>
      <c r="G23" s="48">
        <f t="shared" si="7"/>
        <v>0</v>
      </c>
      <c r="H23" s="45">
        <v>0</v>
      </c>
      <c r="I23" s="174">
        <v>0</v>
      </c>
      <c r="J23" s="48">
        <f t="shared" si="8"/>
        <v>0</v>
      </c>
      <c r="K23" s="45">
        <v>0</v>
      </c>
      <c r="L23" s="174">
        <v>10</v>
      </c>
      <c r="M23" s="48">
        <f t="shared" si="9"/>
        <v>10</v>
      </c>
      <c r="N23" s="46">
        <v>0</v>
      </c>
      <c r="O23" s="47">
        <v>0</v>
      </c>
      <c r="P23" s="48">
        <f t="shared" si="10"/>
        <v>0</v>
      </c>
      <c r="Q23" s="46">
        <v>0</v>
      </c>
      <c r="R23" s="47">
        <v>0</v>
      </c>
      <c r="S23" s="48">
        <f t="shared" si="11"/>
        <v>0</v>
      </c>
    </row>
    <row r="24" spans="1:19" x14ac:dyDescent="0.2">
      <c r="A24" s="44" t="s">
        <v>84</v>
      </c>
      <c r="B24" s="46">
        <v>0</v>
      </c>
      <c r="C24" s="47">
        <v>0</v>
      </c>
      <c r="D24" s="48">
        <f t="shared" si="6"/>
        <v>0</v>
      </c>
      <c r="E24" s="46">
        <v>0</v>
      </c>
      <c r="F24" s="47">
        <v>0</v>
      </c>
      <c r="G24" s="48">
        <f t="shared" si="7"/>
        <v>0</v>
      </c>
      <c r="H24" s="45">
        <v>0</v>
      </c>
      <c r="I24" s="174">
        <v>0</v>
      </c>
      <c r="J24" s="48">
        <f t="shared" si="8"/>
        <v>0</v>
      </c>
      <c r="K24" s="45">
        <v>0</v>
      </c>
      <c r="L24" s="174">
        <v>4</v>
      </c>
      <c r="M24" s="48">
        <f t="shared" si="9"/>
        <v>4</v>
      </c>
      <c r="N24" s="46">
        <v>0</v>
      </c>
      <c r="O24" s="47">
        <v>0</v>
      </c>
      <c r="P24" s="48">
        <f t="shared" si="10"/>
        <v>0</v>
      </c>
      <c r="Q24" s="46">
        <v>0</v>
      </c>
      <c r="R24" s="47">
        <v>0</v>
      </c>
      <c r="S24" s="48">
        <f t="shared" si="11"/>
        <v>0</v>
      </c>
    </row>
    <row r="25" spans="1:19" x14ac:dyDescent="0.2">
      <c r="A25" s="44" t="s">
        <v>32</v>
      </c>
      <c r="B25" s="46">
        <v>0</v>
      </c>
      <c r="C25" s="47">
        <v>0</v>
      </c>
      <c r="D25" s="48">
        <f t="shared" si="6"/>
        <v>0</v>
      </c>
      <c r="E25" s="46">
        <v>0</v>
      </c>
      <c r="F25" s="47">
        <v>0</v>
      </c>
      <c r="G25" s="48">
        <f t="shared" si="7"/>
        <v>0</v>
      </c>
      <c r="H25" s="45">
        <v>0</v>
      </c>
      <c r="I25" s="174">
        <v>0</v>
      </c>
      <c r="J25" s="48">
        <f t="shared" si="8"/>
        <v>0</v>
      </c>
      <c r="K25" s="45">
        <v>0</v>
      </c>
      <c r="L25" s="174">
        <v>1</v>
      </c>
      <c r="M25" s="48">
        <f t="shared" si="9"/>
        <v>1</v>
      </c>
      <c r="N25" s="46">
        <v>0</v>
      </c>
      <c r="O25" s="47">
        <v>0</v>
      </c>
      <c r="P25" s="48">
        <f t="shared" si="10"/>
        <v>0</v>
      </c>
      <c r="Q25" s="46">
        <v>0</v>
      </c>
      <c r="R25" s="47">
        <v>0</v>
      </c>
      <c r="S25" s="48">
        <f t="shared" si="11"/>
        <v>0</v>
      </c>
    </row>
    <row r="26" spans="1:19" x14ac:dyDescent="0.2">
      <c r="A26" s="44" t="s">
        <v>116</v>
      </c>
      <c r="B26" s="46">
        <v>0</v>
      </c>
      <c r="C26" s="47">
        <v>0</v>
      </c>
      <c r="D26" s="48">
        <f t="shared" si="6"/>
        <v>0</v>
      </c>
      <c r="E26" s="46">
        <v>0</v>
      </c>
      <c r="F26" s="47">
        <v>0</v>
      </c>
      <c r="G26" s="48">
        <f t="shared" si="7"/>
        <v>0</v>
      </c>
      <c r="H26" s="45">
        <v>0</v>
      </c>
      <c r="I26" s="174">
        <v>0</v>
      </c>
      <c r="J26" s="48">
        <f t="shared" si="8"/>
        <v>0</v>
      </c>
      <c r="K26" s="45">
        <v>0</v>
      </c>
      <c r="L26" s="174">
        <v>2</v>
      </c>
      <c r="M26" s="48">
        <f t="shared" si="9"/>
        <v>2</v>
      </c>
      <c r="N26" s="46">
        <v>0</v>
      </c>
      <c r="O26" s="47">
        <v>0</v>
      </c>
      <c r="P26" s="48">
        <f t="shared" si="10"/>
        <v>0</v>
      </c>
      <c r="Q26" s="46">
        <v>0</v>
      </c>
      <c r="R26" s="47">
        <v>0</v>
      </c>
      <c r="S26" s="48">
        <f t="shared" si="11"/>
        <v>0</v>
      </c>
    </row>
    <row r="27" spans="1:19" x14ac:dyDescent="0.2">
      <c r="A27" s="44" t="s">
        <v>49</v>
      </c>
      <c r="B27" s="46">
        <v>0</v>
      </c>
      <c r="C27" s="47">
        <v>0</v>
      </c>
      <c r="D27" s="48">
        <f t="shared" si="6"/>
        <v>0</v>
      </c>
      <c r="E27" s="46">
        <v>0</v>
      </c>
      <c r="F27" s="47">
        <v>0</v>
      </c>
      <c r="G27" s="48">
        <f t="shared" si="7"/>
        <v>0</v>
      </c>
      <c r="H27" s="45">
        <v>0</v>
      </c>
      <c r="I27" s="174">
        <v>0</v>
      </c>
      <c r="J27" s="48">
        <f t="shared" si="8"/>
        <v>0</v>
      </c>
      <c r="K27" s="45">
        <v>0</v>
      </c>
      <c r="L27" s="174">
        <v>5</v>
      </c>
      <c r="M27" s="48">
        <f t="shared" si="9"/>
        <v>5</v>
      </c>
      <c r="N27" s="46">
        <v>0</v>
      </c>
      <c r="O27" s="47">
        <v>0</v>
      </c>
      <c r="P27" s="48">
        <f t="shared" si="10"/>
        <v>0</v>
      </c>
      <c r="Q27" s="46">
        <v>0</v>
      </c>
      <c r="R27" s="47">
        <v>0</v>
      </c>
      <c r="S27" s="48">
        <f t="shared" si="11"/>
        <v>0</v>
      </c>
    </row>
    <row r="28" spans="1:19" x14ac:dyDescent="0.2">
      <c r="A28" s="44" t="s">
        <v>33</v>
      </c>
      <c r="B28" s="46">
        <v>0</v>
      </c>
      <c r="C28" s="47">
        <v>0</v>
      </c>
      <c r="D28" s="48">
        <f t="shared" si="6"/>
        <v>0</v>
      </c>
      <c r="E28" s="46">
        <v>0</v>
      </c>
      <c r="F28" s="47">
        <v>0</v>
      </c>
      <c r="G28" s="48">
        <f t="shared" si="7"/>
        <v>0</v>
      </c>
      <c r="H28" s="45">
        <v>0</v>
      </c>
      <c r="I28" s="174">
        <v>0</v>
      </c>
      <c r="J28" s="48">
        <f t="shared" si="8"/>
        <v>0</v>
      </c>
      <c r="K28" s="45">
        <v>0</v>
      </c>
      <c r="L28" s="174">
        <v>5</v>
      </c>
      <c r="M28" s="48">
        <f t="shared" si="9"/>
        <v>5</v>
      </c>
      <c r="N28" s="46">
        <v>0</v>
      </c>
      <c r="O28" s="47">
        <v>1</v>
      </c>
      <c r="P28" s="48">
        <f t="shared" si="10"/>
        <v>1</v>
      </c>
      <c r="Q28" s="46">
        <v>0</v>
      </c>
      <c r="R28" s="47">
        <v>0</v>
      </c>
      <c r="S28" s="48">
        <f t="shared" si="11"/>
        <v>0</v>
      </c>
    </row>
    <row r="29" spans="1:19" x14ac:dyDescent="0.2">
      <c r="A29" s="44" t="s">
        <v>34</v>
      </c>
      <c r="B29" s="46">
        <v>3</v>
      </c>
      <c r="C29" s="47">
        <v>1</v>
      </c>
      <c r="D29" s="48">
        <f t="shared" si="6"/>
        <v>4</v>
      </c>
      <c r="E29" s="46">
        <v>0</v>
      </c>
      <c r="F29" s="47">
        <v>0</v>
      </c>
      <c r="G29" s="48">
        <f t="shared" si="7"/>
        <v>0</v>
      </c>
      <c r="H29" s="45">
        <v>0</v>
      </c>
      <c r="I29" s="174">
        <v>0</v>
      </c>
      <c r="J29" s="48">
        <f t="shared" si="8"/>
        <v>0</v>
      </c>
      <c r="K29" s="45">
        <v>27</v>
      </c>
      <c r="L29" s="174">
        <v>50</v>
      </c>
      <c r="M29" s="48">
        <f t="shared" si="9"/>
        <v>77</v>
      </c>
      <c r="N29" s="46">
        <v>4</v>
      </c>
      <c r="O29" s="47">
        <v>11</v>
      </c>
      <c r="P29" s="48">
        <f t="shared" si="10"/>
        <v>15</v>
      </c>
      <c r="Q29" s="46">
        <v>5</v>
      </c>
      <c r="R29" s="47">
        <v>6</v>
      </c>
      <c r="S29" s="48">
        <f t="shared" si="11"/>
        <v>11</v>
      </c>
    </row>
    <row r="30" spans="1:19" x14ac:dyDescent="0.2">
      <c r="A30" s="44" t="s">
        <v>154</v>
      </c>
      <c r="B30" s="46">
        <v>0</v>
      </c>
      <c r="C30" s="47">
        <v>0</v>
      </c>
      <c r="D30" s="48">
        <f t="shared" si="6"/>
        <v>0</v>
      </c>
      <c r="E30" s="46">
        <v>0</v>
      </c>
      <c r="F30" s="47">
        <v>0</v>
      </c>
      <c r="G30" s="48">
        <f t="shared" si="7"/>
        <v>0</v>
      </c>
      <c r="H30" s="45">
        <v>0</v>
      </c>
      <c r="I30" s="174">
        <v>0</v>
      </c>
      <c r="J30" s="48">
        <f t="shared" si="8"/>
        <v>0</v>
      </c>
      <c r="K30" s="45">
        <v>0</v>
      </c>
      <c r="L30" s="174">
        <v>0</v>
      </c>
      <c r="M30" s="48">
        <f t="shared" si="9"/>
        <v>0</v>
      </c>
      <c r="N30" s="46">
        <v>1</v>
      </c>
      <c r="O30" s="47">
        <v>0</v>
      </c>
      <c r="P30" s="48">
        <f t="shared" si="10"/>
        <v>1</v>
      </c>
      <c r="Q30" s="46">
        <v>0</v>
      </c>
      <c r="R30" s="47">
        <v>0</v>
      </c>
      <c r="S30" s="48">
        <f t="shared" si="11"/>
        <v>0</v>
      </c>
    </row>
    <row r="31" spans="1:19" x14ac:dyDescent="0.2">
      <c r="A31" s="44" t="s">
        <v>155</v>
      </c>
      <c r="B31" s="46">
        <v>0</v>
      </c>
      <c r="C31" s="47">
        <v>0</v>
      </c>
      <c r="D31" s="48">
        <f t="shared" si="6"/>
        <v>0</v>
      </c>
      <c r="E31" s="46">
        <v>0</v>
      </c>
      <c r="F31" s="47">
        <v>0</v>
      </c>
      <c r="G31" s="48">
        <f t="shared" si="7"/>
        <v>0</v>
      </c>
      <c r="H31" s="45">
        <v>0</v>
      </c>
      <c r="I31" s="174">
        <v>0</v>
      </c>
      <c r="J31" s="48">
        <f t="shared" si="8"/>
        <v>0</v>
      </c>
      <c r="K31" s="45">
        <v>0</v>
      </c>
      <c r="L31" s="174">
        <v>1</v>
      </c>
      <c r="M31" s="48">
        <f t="shared" si="9"/>
        <v>1</v>
      </c>
      <c r="N31" s="46">
        <v>0</v>
      </c>
      <c r="O31" s="47">
        <v>0</v>
      </c>
      <c r="P31" s="48">
        <f t="shared" si="10"/>
        <v>0</v>
      </c>
      <c r="Q31" s="46">
        <v>0</v>
      </c>
      <c r="R31" s="47">
        <v>0</v>
      </c>
      <c r="S31" s="48">
        <f t="shared" si="11"/>
        <v>0</v>
      </c>
    </row>
    <row r="32" spans="1:19" x14ac:dyDescent="0.2">
      <c r="A32" s="44" t="s">
        <v>36</v>
      </c>
      <c r="B32" s="46">
        <v>0</v>
      </c>
      <c r="C32" s="47">
        <v>0</v>
      </c>
      <c r="D32" s="48">
        <f t="shared" si="6"/>
        <v>0</v>
      </c>
      <c r="E32" s="46">
        <v>0</v>
      </c>
      <c r="F32" s="47">
        <v>0</v>
      </c>
      <c r="G32" s="48">
        <f t="shared" si="7"/>
        <v>0</v>
      </c>
      <c r="H32" s="45">
        <v>0</v>
      </c>
      <c r="I32" s="174">
        <v>0</v>
      </c>
      <c r="J32" s="48">
        <f t="shared" si="8"/>
        <v>0</v>
      </c>
      <c r="K32" s="45">
        <v>0</v>
      </c>
      <c r="L32" s="174">
        <v>1</v>
      </c>
      <c r="M32" s="48">
        <f t="shared" si="9"/>
        <v>1</v>
      </c>
      <c r="N32" s="46">
        <v>0</v>
      </c>
      <c r="O32" s="47">
        <v>0</v>
      </c>
      <c r="P32" s="48">
        <f t="shared" si="10"/>
        <v>0</v>
      </c>
      <c r="Q32" s="46">
        <v>0</v>
      </c>
      <c r="R32" s="47">
        <v>0</v>
      </c>
      <c r="S32" s="48">
        <f t="shared" si="11"/>
        <v>0</v>
      </c>
    </row>
    <row r="33" spans="1:19" x14ac:dyDescent="0.2">
      <c r="A33" s="44" t="s">
        <v>39</v>
      </c>
      <c r="B33" s="46">
        <v>0</v>
      </c>
      <c r="C33" s="47">
        <v>0</v>
      </c>
      <c r="D33" s="48">
        <f t="shared" si="6"/>
        <v>0</v>
      </c>
      <c r="E33" s="46">
        <v>0</v>
      </c>
      <c r="F33" s="47">
        <v>0</v>
      </c>
      <c r="G33" s="48">
        <f t="shared" si="7"/>
        <v>0</v>
      </c>
      <c r="H33" s="45">
        <v>0</v>
      </c>
      <c r="I33" s="174">
        <v>0</v>
      </c>
      <c r="J33" s="48">
        <f t="shared" si="8"/>
        <v>0</v>
      </c>
      <c r="K33" s="45">
        <v>7</v>
      </c>
      <c r="L33" s="174">
        <v>5</v>
      </c>
      <c r="M33" s="48">
        <f t="shared" si="9"/>
        <v>12</v>
      </c>
      <c r="N33" s="46">
        <v>2</v>
      </c>
      <c r="O33" s="47">
        <v>5</v>
      </c>
      <c r="P33" s="48">
        <f t="shared" si="10"/>
        <v>7</v>
      </c>
      <c r="Q33" s="46">
        <v>0</v>
      </c>
      <c r="R33" s="47">
        <v>0</v>
      </c>
      <c r="S33" s="48">
        <f t="shared" si="11"/>
        <v>0</v>
      </c>
    </row>
    <row r="34" spans="1:19" x14ac:dyDescent="0.2">
      <c r="A34" s="44" t="s">
        <v>50</v>
      </c>
      <c r="B34" s="46">
        <v>0</v>
      </c>
      <c r="C34" s="47">
        <v>0</v>
      </c>
      <c r="D34" s="48">
        <f t="shared" si="6"/>
        <v>0</v>
      </c>
      <c r="E34" s="46">
        <v>0</v>
      </c>
      <c r="F34" s="47">
        <v>0</v>
      </c>
      <c r="G34" s="48">
        <f t="shared" si="7"/>
        <v>0</v>
      </c>
      <c r="H34" s="45">
        <v>0</v>
      </c>
      <c r="I34" s="174">
        <v>0</v>
      </c>
      <c r="J34" s="48">
        <f t="shared" si="8"/>
        <v>0</v>
      </c>
      <c r="K34" s="45">
        <v>1</v>
      </c>
      <c r="L34" s="174">
        <v>1</v>
      </c>
      <c r="M34" s="48">
        <f t="shared" si="9"/>
        <v>2</v>
      </c>
      <c r="N34" s="46">
        <v>0</v>
      </c>
      <c r="O34" s="47">
        <v>0</v>
      </c>
      <c r="P34" s="48">
        <f t="shared" si="10"/>
        <v>0</v>
      </c>
      <c r="Q34" s="46">
        <v>0</v>
      </c>
      <c r="R34" s="47">
        <v>0</v>
      </c>
      <c r="S34" s="48">
        <f t="shared" si="11"/>
        <v>0</v>
      </c>
    </row>
    <row r="35" spans="1:19" x14ac:dyDescent="0.2">
      <c r="A35" s="44" t="s">
        <v>40</v>
      </c>
      <c r="B35" s="46">
        <v>0</v>
      </c>
      <c r="C35" s="47">
        <v>0</v>
      </c>
      <c r="D35" s="48">
        <f t="shared" si="6"/>
        <v>0</v>
      </c>
      <c r="E35" s="46">
        <v>0</v>
      </c>
      <c r="F35" s="47">
        <v>0</v>
      </c>
      <c r="G35" s="48">
        <f t="shared" si="7"/>
        <v>0</v>
      </c>
      <c r="H35" s="45">
        <v>0</v>
      </c>
      <c r="I35" s="174">
        <v>0</v>
      </c>
      <c r="J35" s="48">
        <f t="shared" si="8"/>
        <v>0</v>
      </c>
      <c r="K35" s="45">
        <v>0</v>
      </c>
      <c r="L35" s="174">
        <v>2</v>
      </c>
      <c r="M35" s="48">
        <f t="shared" si="9"/>
        <v>2</v>
      </c>
      <c r="N35" s="46">
        <v>0</v>
      </c>
      <c r="O35" s="47">
        <v>0</v>
      </c>
      <c r="P35" s="48">
        <f t="shared" si="10"/>
        <v>0</v>
      </c>
      <c r="Q35" s="46">
        <v>0</v>
      </c>
      <c r="R35" s="47">
        <v>0</v>
      </c>
      <c r="S35" s="48">
        <f t="shared" si="11"/>
        <v>0</v>
      </c>
    </row>
    <row r="36" spans="1:19" x14ac:dyDescent="0.2">
      <c r="A36" s="44" t="s">
        <v>41</v>
      </c>
      <c r="B36" s="46">
        <v>0</v>
      </c>
      <c r="C36" s="47">
        <v>0</v>
      </c>
      <c r="D36" s="48">
        <f t="shared" si="6"/>
        <v>0</v>
      </c>
      <c r="E36" s="46">
        <v>0</v>
      </c>
      <c r="F36" s="47">
        <v>0</v>
      </c>
      <c r="G36" s="48">
        <f t="shared" si="7"/>
        <v>0</v>
      </c>
      <c r="H36" s="45">
        <v>0</v>
      </c>
      <c r="I36" s="174">
        <v>0</v>
      </c>
      <c r="J36" s="48">
        <f t="shared" si="8"/>
        <v>0</v>
      </c>
      <c r="K36" s="45">
        <v>0</v>
      </c>
      <c r="L36" s="174">
        <v>2</v>
      </c>
      <c r="M36" s="48">
        <f t="shared" si="9"/>
        <v>2</v>
      </c>
      <c r="N36" s="46">
        <v>1</v>
      </c>
      <c r="O36" s="47">
        <v>2</v>
      </c>
      <c r="P36" s="48">
        <f t="shared" si="10"/>
        <v>3</v>
      </c>
      <c r="Q36" s="46">
        <v>0</v>
      </c>
      <c r="R36" s="47">
        <v>1</v>
      </c>
      <c r="S36" s="48">
        <f t="shared" si="11"/>
        <v>1</v>
      </c>
    </row>
    <row r="37" spans="1:19" x14ac:dyDescent="0.2">
      <c r="A37" s="44" t="s">
        <v>42</v>
      </c>
      <c r="B37" s="46">
        <v>0</v>
      </c>
      <c r="C37" s="47">
        <v>0</v>
      </c>
      <c r="D37" s="48">
        <f t="shared" si="6"/>
        <v>0</v>
      </c>
      <c r="E37" s="46">
        <v>0</v>
      </c>
      <c r="F37" s="47">
        <v>0</v>
      </c>
      <c r="G37" s="48">
        <f t="shared" si="7"/>
        <v>0</v>
      </c>
      <c r="H37" s="45">
        <v>0</v>
      </c>
      <c r="I37" s="174">
        <v>0</v>
      </c>
      <c r="J37" s="48">
        <f t="shared" si="8"/>
        <v>0</v>
      </c>
      <c r="K37" s="45">
        <v>1</v>
      </c>
      <c r="L37" s="174">
        <v>1</v>
      </c>
      <c r="M37" s="48">
        <f t="shared" si="9"/>
        <v>2</v>
      </c>
      <c r="N37" s="46">
        <v>0</v>
      </c>
      <c r="O37" s="47">
        <v>4</v>
      </c>
      <c r="P37" s="48">
        <f t="shared" si="10"/>
        <v>4</v>
      </c>
      <c r="Q37" s="46">
        <v>0</v>
      </c>
      <c r="R37" s="47">
        <v>0</v>
      </c>
      <c r="S37" s="48">
        <f t="shared" si="11"/>
        <v>0</v>
      </c>
    </row>
    <row r="38" spans="1:19" x14ac:dyDescent="0.2">
      <c r="A38" s="44" t="s">
        <v>43</v>
      </c>
      <c r="B38" s="46">
        <v>0</v>
      </c>
      <c r="C38" s="47">
        <v>0</v>
      </c>
      <c r="D38" s="48">
        <f t="shared" si="6"/>
        <v>0</v>
      </c>
      <c r="E38" s="46">
        <v>0</v>
      </c>
      <c r="F38" s="47">
        <v>0</v>
      </c>
      <c r="G38" s="48">
        <f t="shared" si="7"/>
        <v>0</v>
      </c>
      <c r="H38" s="45">
        <v>0</v>
      </c>
      <c r="I38" s="174">
        <v>0</v>
      </c>
      <c r="J38" s="48">
        <f t="shared" si="8"/>
        <v>0</v>
      </c>
      <c r="K38" s="45">
        <v>0</v>
      </c>
      <c r="L38" s="174">
        <v>1</v>
      </c>
      <c r="M38" s="48">
        <f t="shared" si="9"/>
        <v>1</v>
      </c>
      <c r="N38" s="46">
        <v>0</v>
      </c>
      <c r="O38" s="47">
        <v>0</v>
      </c>
      <c r="P38" s="48">
        <f t="shared" si="10"/>
        <v>0</v>
      </c>
      <c r="Q38" s="46">
        <v>0</v>
      </c>
      <c r="R38" s="47">
        <v>0</v>
      </c>
      <c r="S38" s="48">
        <f t="shared" si="11"/>
        <v>0</v>
      </c>
    </row>
    <row r="39" spans="1:19" x14ac:dyDescent="0.2">
      <c r="A39" s="44" t="s">
        <v>44</v>
      </c>
      <c r="B39" s="46">
        <v>0</v>
      </c>
      <c r="C39" s="47">
        <v>0</v>
      </c>
      <c r="D39" s="48">
        <f t="shared" si="6"/>
        <v>0</v>
      </c>
      <c r="E39" s="46">
        <v>0</v>
      </c>
      <c r="F39" s="47">
        <v>0</v>
      </c>
      <c r="G39" s="48">
        <f t="shared" si="7"/>
        <v>0</v>
      </c>
      <c r="H39" s="45">
        <v>0</v>
      </c>
      <c r="I39" s="174">
        <v>0</v>
      </c>
      <c r="J39" s="48">
        <f t="shared" si="8"/>
        <v>0</v>
      </c>
      <c r="K39" s="45">
        <v>2</v>
      </c>
      <c r="L39" s="174">
        <v>35</v>
      </c>
      <c r="M39" s="48">
        <f t="shared" si="9"/>
        <v>37</v>
      </c>
      <c r="N39" s="46">
        <v>2</v>
      </c>
      <c r="O39" s="47">
        <v>5</v>
      </c>
      <c r="P39" s="48">
        <f t="shared" si="10"/>
        <v>7</v>
      </c>
      <c r="Q39" s="46">
        <v>5</v>
      </c>
      <c r="R39" s="47">
        <v>6</v>
      </c>
      <c r="S39" s="48">
        <f t="shared" si="11"/>
        <v>11</v>
      </c>
    </row>
    <row r="40" spans="1:19" x14ac:dyDescent="0.2">
      <c r="A40" s="44" t="s">
        <v>45</v>
      </c>
      <c r="B40" s="46">
        <v>0</v>
      </c>
      <c r="C40" s="47">
        <v>0</v>
      </c>
      <c r="D40" s="48">
        <f t="shared" si="6"/>
        <v>0</v>
      </c>
      <c r="E40" s="46">
        <v>0</v>
      </c>
      <c r="F40" s="47">
        <v>0</v>
      </c>
      <c r="G40" s="48">
        <f t="shared" si="7"/>
        <v>0</v>
      </c>
      <c r="H40" s="45">
        <v>0</v>
      </c>
      <c r="I40" s="174">
        <v>0</v>
      </c>
      <c r="J40" s="48">
        <f t="shared" si="8"/>
        <v>0</v>
      </c>
      <c r="K40" s="45">
        <v>0</v>
      </c>
      <c r="L40" s="174">
        <v>0</v>
      </c>
      <c r="M40" s="48">
        <f t="shared" si="9"/>
        <v>0</v>
      </c>
      <c r="N40" s="46">
        <v>1</v>
      </c>
      <c r="O40" s="47">
        <v>1</v>
      </c>
      <c r="P40" s="48">
        <f t="shared" si="10"/>
        <v>2</v>
      </c>
      <c r="Q40" s="46">
        <v>0</v>
      </c>
      <c r="R40" s="47">
        <v>0</v>
      </c>
      <c r="S40" s="48">
        <f t="shared" si="11"/>
        <v>0</v>
      </c>
    </row>
    <row r="41" spans="1:19" x14ac:dyDescent="0.2">
      <c r="A41" s="44" t="s">
        <v>47</v>
      </c>
      <c r="B41" s="46">
        <v>0</v>
      </c>
      <c r="C41" s="47">
        <v>0</v>
      </c>
      <c r="D41" s="48">
        <f t="shared" si="6"/>
        <v>0</v>
      </c>
      <c r="E41" s="46">
        <v>0</v>
      </c>
      <c r="F41" s="47">
        <v>0</v>
      </c>
      <c r="G41" s="48">
        <f t="shared" si="7"/>
        <v>0</v>
      </c>
      <c r="H41" s="45">
        <v>0</v>
      </c>
      <c r="I41" s="174">
        <v>0</v>
      </c>
      <c r="J41" s="48">
        <f t="shared" si="8"/>
        <v>0</v>
      </c>
      <c r="K41" s="45">
        <v>1</v>
      </c>
      <c r="L41" s="174">
        <v>1</v>
      </c>
      <c r="M41" s="48">
        <f t="shared" si="9"/>
        <v>2</v>
      </c>
      <c r="N41" s="46">
        <v>0</v>
      </c>
      <c r="O41" s="47">
        <v>0</v>
      </c>
      <c r="P41" s="48">
        <f t="shared" si="10"/>
        <v>0</v>
      </c>
      <c r="Q41" s="46">
        <v>0</v>
      </c>
      <c r="R41" s="47">
        <v>0</v>
      </c>
      <c r="S41" s="48">
        <f t="shared" si="11"/>
        <v>0</v>
      </c>
    </row>
    <row r="42" spans="1:19" ht="12.75" thickBot="1" x14ac:dyDescent="0.25">
      <c r="A42" s="44" t="s">
        <v>56</v>
      </c>
      <c r="B42" s="46">
        <v>0</v>
      </c>
      <c r="C42" s="47">
        <v>0</v>
      </c>
      <c r="D42" s="48">
        <f t="shared" si="6"/>
        <v>0</v>
      </c>
      <c r="E42" s="46">
        <v>0</v>
      </c>
      <c r="F42" s="47">
        <v>0</v>
      </c>
      <c r="G42" s="48">
        <f t="shared" si="7"/>
        <v>0</v>
      </c>
      <c r="H42" s="45">
        <v>0</v>
      </c>
      <c r="I42" s="174">
        <v>0</v>
      </c>
      <c r="J42" s="48">
        <f t="shared" si="8"/>
        <v>0</v>
      </c>
      <c r="K42" s="45">
        <v>1</v>
      </c>
      <c r="L42" s="174">
        <v>1</v>
      </c>
      <c r="M42" s="48">
        <f t="shared" si="9"/>
        <v>2</v>
      </c>
      <c r="N42" s="46">
        <v>0</v>
      </c>
      <c r="O42" s="47">
        <v>0</v>
      </c>
      <c r="P42" s="48">
        <f t="shared" si="10"/>
        <v>0</v>
      </c>
      <c r="Q42" s="46">
        <v>0</v>
      </c>
      <c r="R42" s="47">
        <v>0</v>
      </c>
      <c r="S42" s="48">
        <f t="shared" si="11"/>
        <v>0</v>
      </c>
    </row>
    <row r="43" spans="1:19" ht="12.75" thickBot="1" x14ac:dyDescent="0.25">
      <c r="A43" s="21" t="s">
        <v>104</v>
      </c>
      <c r="B43" s="22">
        <f t="shared" ref="B43:S43" si="12">SUM(B5:B42)</f>
        <v>3</v>
      </c>
      <c r="C43" s="22">
        <f t="shared" si="12"/>
        <v>1</v>
      </c>
      <c r="D43" s="22">
        <f t="shared" si="12"/>
        <v>4</v>
      </c>
      <c r="E43" s="22">
        <f t="shared" si="12"/>
        <v>0</v>
      </c>
      <c r="F43" s="22">
        <f t="shared" si="12"/>
        <v>1</v>
      </c>
      <c r="G43" s="22">
        <f t="shared" si="12"/>
        <v>1</v>
      </c>
      <c r="H43" s="22">
        <f t="shared" si="12"/>
        <v>0</v>
      </c>
      <c r="I43" s="22">
        <f t="shared" si="12"/>
        <v>0</v>
      </c>
      <c r="J43" s="22">
        <f t="shared" si="12"/>
        <v>0</v>
      </c>
      <c r="K43" s="22">
        <f t="shared" si="12"/>
        <v>62</v>
      </c>
      <c r="L43" s="22">
        <f t="shared" si="12"/>
        <v>247</v>
      </c>
      <c r="M43" s="22">
        <f t="shared" si="12"/>
        <v>309</v>
      </c>
      <c r="N43" s="22">
        <f t="shared" si="12"/>
        <v>22</v>
      </c>
      <c r="O43" s="22">
        <f t="shared" si="12"/>
        <v>43</v>
      </c>
      <c r="P43" s="22">
        <f t="shared" si="12"/>
        <v>65</v>
      </c>
      <c r="Q43" s="22">
        <f t="shared" si="12"/>
        <v>12</v>
      </c>
      <c r="R43" s="22">
        <f t="shared" si="12"/>
        <v>23</v>
      </c>
      <c r="S43" s="22">
        <f t="shared" si="12"/>
        <v>35</v>
      </c>
    </row>
  </sheetData>
  <sortState ref="A6:S42">
    <sortCondition ref="A5:A42"/>
  </sortState>
  <mergeCells count="7">
    <mergeCell ref="Q3:S3"/>
    <mergeCell ref="K3:M3"/>
    <mergeCell ref="N3:P3"/>
    <mergeCell ref="A3:A4"/>
    <mergeCell ref="B3:D3"/>
    <mergeCell ref="E3:G3"/>
    <mergeCell ref="H3:J3"/>
  </mergeCells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tabColor theme="2"/>
  </sheetPr>
  <dimension ref="A1:L41"/>
  <sheetViews>
    <sheetView zoomScaleNormal="100" workbookViewId="0">
      <selection activeCell="G5" sqref="G5"/>
    </sheetView>
  </sheetViews>
  <sheetFormatPr defaultColWidth="9.140625" defaultRowHeight="15" x14ac:dyDescent="0.25"/>
  <cols>
    <col min="1" max="1" width="29.42578125" style="8" customWidth="1"/>
    <col min="2" max="10" width="6.140625" style="8" bestFit="1" customWidth="1"/>
    <col min="11" max="16384" width="9.140625" style="8"/>
  </cols>
  <sheetData>
    <row r="1" spans="1:12" x14ac:dyDescent="0.25">
      <c r="A1" s="49" t="s">
        <v>299</v>
      </c>
      <c r="B1" s="50"/>
      <c r="C1" s="50"/>
      <c r="D1" s="50"/>
      <c r="E1" s="50"/>
      <c r="F1" s="50"/>
      <c r="G1" s="50"/>
      <c r="H1" s="50"/>
      <c r="I1" s="50"/>
      <c r="J1" s="50"/>
      <c r="K1" s="13"/>
      <c r="L1" s="13"/>
    </row>
    <row r="2" spans="1:12" ht="15.75" thickBo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13"/>
      <c r="L2" s="13"/>
    </row>
    <row r="3" spans="1:12" ht="15.75" thickBot="1" x14ac:dyDescent="0.3">
      <c r="A3" s="51" t="s">
        <v>0</v>
      </c>
      <c r="B3" s="52" t="s">
        <v>81</v>
      </c>
      <c r="C3" s="53" t="s">
        <v>82</v>
      </c>
      <c r="D3" s="54" t="s">
        <v>2</v>
      </c>
      <c r="E3" s="50"/>
      <c r="F3" s="50"/>
      <c r="G3" s="55"/>
      <c r="H3" s="55"/>
      <c r="I3" s="55"/>
      <c r="J3" s="55"/>
    </row>
    <row r="4" spans="1:12" x14ac:dyDescent="0.25">
      <c r="A4" s="56" t="s">
        <v>4</v>
      </c>
      <c r="B4" s="57">
        <v>4</v>
      </c>
      <c r="C4" s="58">
        <v>2</v>
      </c>
      <c r="D4" s="59">
        <v>6</v>
      </c>
      <c r="E4" s="50"/>
      <c r="F4" s="50"/>
      <c r="G4" s="55"/>
      <c r="H4" s="55"/>
      <c r="I4" s="55"/>
      <c r="J4" s="55"/>
    </row>
    <row r="5" spans="1:12" x14ac:dyDescent="0.25">
      <c r="A5" s="60" t="s">
        <v>10</v>
      </c>
      <c r="B5" s="61">
        <v>0</v>
      </c>
      <c r="C5" s="62">
        <v>2</v>
      </c>
      <c r="D5" s="59">
        <v>2</v>
      </c>
      <c r="E5" s="50"/>
      <c r="F5" s="50"/>
      <c r="G5" s="55"/>
      <c r="H5" s="55"/>
      <c r="I5" s="55"/>
      <c r="J5" s="55"/>
    </row>
    <row r="6" spans="1:12" x14ac:dyDescent="0.25">
      <c r="A6" s="60" t="s">
        <v>14</v>
      </c>
      <c r="B6" s="61">
        <v>0</v>
      </c>
      <c r="C6" s="62">
        <v>1</v>
      </c>
      <c r="D6" s="59">
        <v>1</v>
      </c>
      <c r="E6" s="50"/>
      <c r="F6" s="50"/>
      <c r="G6" s="55"/>
      <c r="H6" s="55"/>
      <c r="I6" s="55"/>
      <c r="J6" s="55"/>
    </row>
    <row r="7" spans="1:12" x14ac:dyDescent="0.25">
      <c r="A7" s="60" t="s">
        <v>16</v>
      </c>
      <c r="B7" s="61">
        <v>0</v>
      </c>
      <c r="C7" s="62">
        <v>1</v>
      </c>
      <c r="D7" s="59">
        <v>1</v>
      </c>
      <c r="E7" s="50"/>
      <c r="F7" s="50"/>
      <c r="G7" s="55"/>
      <c r="H7" s="55"/>
      <c r="I7" s="55"/>
      <c r="J7" s="55"/>
    </row>
    <row r="8" spans="1:12" x14ac:dyDescent="0.25">
      <c r="A8" s="60" t="s">
        <v>84</v>
      </c>
      <c r="B8" s="61">
        <v>0</v>
      </c>
      <c r="C8" s="62">
        <v>1</v>
      </c>
      <c r="D8" s="59">
        <v>1</v>
      </c>
      <c r="E8" s="50"/>
      <c r="F8" s="50"/>
      <c r="G8" s="55"/>
      <c r="H8" s="55"/>
      <c r="I8" s="55"/>
      <c r="J8" s="55"/>
    </row>
    <row r="9" spans="1:12" x14ac:dyDescent="0.25">
      <c r="A9" s="60" t="s">
        <v>265</v>
      </c>
      <c r="B9" s="61">
        <v>1</v>
      </c>
      <c r="C9" s="62">
        <v>0</v>
      </c>
      <c r="D9" s="59">
        <v>1</v>
      </c>
      <c r="E9" s="50"/>
      <c r="F9" s="50"/>
      <c r="G9" s="50"/>
      <c r="H9" s="50"/>
      <c r="I9" s="55"/>
      <c r="J9" s="55"/>
    </row>
    <row r="10" spans="1:12" x14ac:dyDescent="0.25">
      <c r="A10" s="60" t="s">
        <v>49</v>
      </c>
      <c r="B10" s="61">
        <v>1</v>
      </c>
      <c r="C10" s="62">
        <v>1</v>
      </c>
      <c r="D10" s="59">
        <v>2</v>
      </c>
      <c r="E10" s="50"/>
      <c r="F10" s="50"/>
      <c r="G10" s="50"/>
      <c r="H10" s="50"/>
      <c r="I10" s="55"/>
      <c r="J10" s="55"/>
    </row>
    <row r="11" spans="1:12" x14ac:dyDescent="0.25">
      <c r="A11" s="60" t="s">
        <v>79</v>
      </c>
      <c r="B11" s="61">
        <v>0</v>
      </c>
      <c r="C11" s="62">
        <v>1</v>
      </c>
      <c r="D11" s="59">
        <v>1</v>
      </c>
      <c r="E11" s="50"/>
      <c r="F11" s="50"/>
      <c r="G11" s="50"/>
      <c r="H11" s="50"/>
      <c r="I11" s="55"/>
      <c r="J11" s="55"/>
    </row>
    <row r="12" spans="1:12" x14ac:dyDescent="0.25">
      <c r="A12" s="60" t="s">
        <v>34</v>
      </c>
      <c r="B12" s="61">
        <v>0</v>
      </c>
      <c r="C12" s="62">
        <v>1</v>
      </c>
      <c r="D12" s="59">
        <v>1</v>
      </c>
      <c r="E12" s="50"/>
      <c r="F12" s="50"/>
      <c r="G12" s="50"/>
      <c r="H12" s="50"/>
      <c r="I12" s="55"/>
      <c r="J12" s="55"/>
    </row>
    <row r="13" spans="1:12" x14ac:dyDescent="0.25">
      <c r="A13" s="60" t="s">
        <v>44</v>
      </c>
      <c r="B13" s="61">
        <v>0</v>
      </c>
      <c r="C13" s="62">
        <v>8</v>
      </c>
      <c r="D13" s="59">
        <v>8</v>
      </c>
      <c r="E13" s="50"/>
      <c r="F13" s="50"/>
      <c r="G13" s="50"/>
      <c r="H13" s="50"/>
      <c r="I13" s="55"/>
      <c r="J13" s="55"/>
    </row>
    <row r="14" spans="1:12" x14ac:dyDescent="0.25">
      <c r="A14" s="60" t="s">
        <v>45</v>
      </c>
      <c r="B14" s="61">
        <v>0</v>
      </c>
      <c r="C14" s="62">
        <v>1</v>
      </c>
      <c r="D14" s="59">
        <v>1</v>
      </c>
      <c r="E14" s="50"/>
      <c r="F14" s="50"/>
      <c r="G14" s="50"/>
      <c r="H14" s="50"/>
      <c r="I14" s="55"/>
      <c r="J14" s="55"/>
    </row>
    <row r="15" spans="1:12" ht="15.75" thickBot="1" x14ac:dyDescent="0.3">
      <c r="A15" s="60" t="s">
        <v>56</v>
      </c>
      <c r="B15" s="61">
        <v>0</v>
      </c>
      <c r="C15" s="62">
        <v>2</v>
      </c>
      <c r="D15" s="59">
        <v>2</v>
      </c>
      <c r="E15" s="50"/>
      <c r="F15" s="50"/>
      <c r="G15" s="50"/>
      <c r="H15" s="50"/>
      <c r="I15" s="55"/>
      <c r="J15" s="55"/>
    </row>
    <row r="16" spans="1:12" ht="15.75" thickBot="1" x14ac:dyDescent="0.3">
      <c r="A16" s="51" t="s">
        <v>74</v>
      </c>
      <c r="B16" s="52">
        <f>SUM(B4:B15)</f>
        <v>6</v>
      </c>
      <c r="C16" s="52">
        <f>SUM(C4:C15)</f>
        <v>21</v>
      </c>
      <c r="D16" s="54">
        <f>SUM(D4:D15)</f>
        <v>27</v>
      </c>
      <c r="E16" s="50"/>
      <c r="I16" s="50"/>
      <c r="J16" s="50"/>
      <c r="K16" s="13"/>
    </row>
    <row r="17" spans="1:12" x14ac:dyDescent="0.2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13"/>
    </row>
    <row r="18" spans="1:12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13"/>
    </row>
    <row r="19" spans="1:12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13"/>
      <c r="L19" s="13"/>
    </row>
    <row r="20" spans="1:12" x14ac:dyDescent="0.25">
      <c r="A20" s="63" t="s">
        <v>300</v>
      </c>
      <c r="B20" s="50"/>
      <c r="C20" s="50"/>
      <c r="D20" s="50"/>
      <c r="E20" s="50"/>
      <c r="F20" s="50"/>
      <c r="G20" s="50"/>
      <c r="H20" s="50"/>
      <c r="I20" s="50"/>
      <c r="J20" s="50"/>
      <c r="K20" s="13"/>
      <c r="L20" s="13"/>
    </row>
    <row r="21" spans="1:12" ht="15.75" thickBo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13"/>
      <c r="L21" s="13"/>
    </row>
    <row r="22" spans="1:12" ht="25.5" customHeight="1" x14ac:dyDescent="0.25">
      <c r="A22" s="339" t="s">
        <v>0</v>
      </c>
      <c r="B22" s="341" t="s">
        <v>105</v>
      </c>
      <c r="C22" s="342"/>
      <c r="D22" s="343" t="s">
        <v>109</v>
      </c>
      <c r="E22" s="341" t="s">
        <v>106</v>
      </c>
      <c r="F22" s="342" t="s">
        <v>106</v>
      </c>
      <c r="G22" s="343" t="s">
        <v>110</v>
      </c>
      <c r="H22" s="344" t="s">
        <v>187</v>
      </c>
      <c r="I22" s="345"/>
      <c r="J22" s="346" t="s">
        <v>111</v>
      </c>
      <c r="K22" s="13"/>
      <c r="L22" s="13"/>
    </row>
    <row r="23" spans="1:12" ht="15.75" thickBot="1" x14ac:dyDescent="0.3">
      <c r="A23" s="340" t="s">
        <v>107</v>
      </c>
      <c r="B23" s="64" t="s">
        <v>81</v>
      </c>
      <c r="C23" s="65" t="s">
        <v>82</v>
      </c>
      <c r="D23" s="66" t="s">
        <v>2</v>
      </c>
      <c r="E23" s="64" t="s">
        <v>81</v>
      </c>
      <c r="F23" s="65" t="s">
        <v>82</v>
      </c>
      <c r="G23" s="66" t="s">
        <v>2</v>
      </c>
      <c r="H23" s="64" t="s">
        <v>81</v>
      </c>
      <c r="I23" s="65" t="s">
        <v>82</v>
      </c>
      <c r="J23" s="66" t="s">
        <v>2</v>
      </c>
      <c r="K23" s="13"/>
      <c r="L23" s="13"/>
    </row>
    <row r="24" spans="1:12" x14ac:dyDescent="0.25">
      <c r="A24" s="56" t="s">
        <v>4</v>
      </c>
      <c r="B24" s="57">
        <v>3</v>
      </c>
      <c r="C24" s="58">
        <v>6</v>
      </c>
      <c r="D24" s="59">
        <f t="shared" ref="D24" si="0">SUM(B24:C24)</f>
        <v>9</v>
      </c>
      <c r="E24" s="57">
        <v>6</v>
      </c>
      <c r="F24" s="58">
        <v>4</v>
      </c>
      <c r="G24" s="59">
        <f t="shared" ref="G24" si="1">SUM(E24:F24)</f>
        <v>10</v>
      </c>
      <c r="H24" s="57" t="s">
        <v>328</v>
      </c>
      <c r="I24" s="58">
        <v>0</v>
      </c>
      <c r="J24" s="59">
        <f t="shared" ref="J24" si="2">SUM(H24:I24)</f>
        <v>0</v>
      </c>
      <c r="K24" s="13"/>
      <c r="L24" s="13"/>
    </row>
    <row r="25" spans="1:12" x14ac:dyDescent="0.25">
      <c r="A25" s="56" t="s">
        <v>10</v>
      </c>
      <c r="B25" s="57">
        <v>1</v>
      </c>
      <c r="C25" s="58">
        <v>2</v>
      </c>
      <c r="D25" s="59">
        <f t="shared" ref="D25:D38" si="3">SUM(B25:C25)</f>
        <v>3</v>
      </c>
      <c r="E25" s="57" t="s">
        <v>328</v>
      </c>
      <c r="F25" s="58">
        <v>1</v>
      </c>
      <c r="G25" s="59">
        <f>SUM(E25:F25)</f>
        <v>1</v>
      </c>
      <c r="H25" s="57" t="s">
        <v>328</v>
      </c>
      <c r="I25" s="58">
        <v>0</v>
      </c>
      <c r="J25" s="59">
        <f t="shared" ref="J25:J38" si="4">SUM(H25:I25)</f>
        <v>0</v>
      </c>
      <c r="K25" s="13"/>
      <c r="L25" s="13"/>
    </row>
    <row r="26" spans="1:12" x14ac:dyDescent="0.25">
      <c r="A26" s="56" t="s">
        <v>13</v>
      </c>
      <c r="B26" s="57" t="s">
        <v>328</v>
      </c>
      <c r="C26" s="58">
        <v>0</v>
      </c>
      <c r="D26" s="59">
        <f t="shared" si="3"/>
        <v>0</v>
      </c>
      <c r="E26" s="57" t="s">
        <v>328</v>
      </c>
      <c r="F26" s="58">
        <v>0</v>
      </c>
      <c r="G26" s="59">
        <v>0</v>
      </c>
      <c r="H26" s="57" t="s">
        <v>328</v>
      </c>
      <c r="I26" s="58">
        <v>1</v>
      </c>
      <c r="J26" s="59">
        <f t="shared" si="4"/>
        <v>1</v>
      </c>
      <c r="K26" s="13"/>
      <c r="L26" s="13"/>
    </row>
    <row r="27" spans="1:12" x14ac:dyDescent="0.25">
      <c r="A27" s="56" t="s">
        <v>193</v>
      </c>
      <c r="B27" s="57" t="s">
        <v>328</v>
      </c>
      <c r="C27" s="58">
        <v>0</v>
      </c>
      <c r="D27" s="59">
        <f t="shared" si="3"/>
        <v>0</v>
      </c>
      <c r="E27" s="57" t="s">
        <v>328</v>
      </c>
      <c r="F27" s="58">
        <v>0</v>
      </c>
      <c r="G27" s="59">
        <v>0</v>
      </c>
      <c r="H27" s="57" t="s">
        <v>328</v>
      </c>
      <c r="I27" s="58">
        <v>1</v>
      </c>
      <c r="J27" s="59">
        <f t="shared" si="4"/>
        <v>1</v>
      </c>
    </row>
    <row r="28" spans="1:12" x14ac:dyDescent="0.25">
      <c r="A28" s="56" t="s">
        <v>14</v>
      </c>
      <c r="B28" s="57" t="s">
        <v>328</v>
      </c>
      <c r="C28" s="58">
        <v>0</v>
      </c>
      <c r="D28" s="59">
        <f t="shared" si="3"/>
        <v>0</v>
      </c>
      <c r="E28" s="57" t="s">
        <v>328</v>
      </c>
      <c r="F28" s="58">
        <v>1</v>
      </c>
      <c r="G28" s="59">
        <f t="shared" ref="G28:G38" si="5">SUM(E28:F28)</f>
        <v>1</v>
      </c>
      <c r="H28" s="57" t="s">
        <v>328</v>
      </c>
      <c r="I28" s="58">
        <v>0</v>
      </c>
      <c r="J28" s="59">
        <f t="shared" si="4"/>
        <v>0</v>
      </c>
    </row>
    <row r="29" spans="1:12" x14ac:dyDescent="0.25">
      <c r="A29" s="56" t="s">
        <v>16</v>
      </c>
      <c r="B29" s="57" t="s">
        <v>328</v>
      </c>
      <c r="C29" s="58">
        <v>0</v>
      </c>
      <c r="D29" s="59">
        <f t="shared" si="3"/>
        <v>0</v>
      </c>
      <c r="E29" s="57">
        <v>1</v>
      </c>
      <c r="F29" s="58">
        <v>1</v>
      </c>
      <c r="G29" s="59">
        <f t="shared" si="5"/>
        <v>2</v>
      </c>
      <c r="H29" s="57" t="s">
        <v>328</v>
      </c>
      <c r="I29" s="58">
        <v>0</v>
      </c>
      <c r="J29" s="59">
        <f t="shared" si="4"/>
        <v>0</v>
      </c>
    </row>
    <row r="30" spans="1:12" x14ac:dyDescent="0.25">
      <c r="A30" s="56" t="s">
        <v>144</v>
      </c>
      <c r="B30" s="57" t="s">
        <v>328</v>
      </c>
      <c r="C30" s="58">
        <v>0</v>
      </c>
      <c r="D30" s="59">
        <f t="shared" si="3"/>
        <v>0</v>
      </c>
      <c r="E30" s="57" t="s">
        <v>328</v>
      </c>
      <c r="F30" s="58">
        <v>0</v>
      </c>
      <c r="G30" s="59">
        <f t="shared" si="5"/>
        <v>0</v>
      </c>
      <c r="H30" s="57">
        <v>3</v>
      </c>
      <c r="I30" s="58">
        <v>2</v>
      </c>
      <c r="J30" s="59">
        <f t="shared" si="4"/>
        <v>5</v>
      </c>
      <c r="L30" s="233"/>
    </row>
    <row r="31" spans="1:12" x14ac:dyDescent="0.25">
      <c r="A31" s="56" t="s">
        <v>265</v>
      </c>
      <c r="B31" s="57" t="s">
        <v>328</v>
      </c>
      <c r="C31" s="58">
        <v>0</v>
      </c>
      <c r="D31" s="59">
        <f t="shared" si="3"/>
        <v>0</v>
      </c>
      <c r="E31" s="57">
        <v>2</v>
      </c>
      <c r="F31" s="58">
        <v>0</v>
      </c>
      <c r="G31" s="59">
        <f t="shared" si="5"/>
        <v>2</v>
      </c>
      <c r="H31" s="57" t="s">
        <v>328</v>
      </c>
      <c r="I31" s="58">
        <v>0</v>
      </c>
      <c r="J31" s="59">
        <f t="shared" si="4"/>
        <v>0</v>
      </c>
      <c r="L31" s="233"/>
    </row>
    <row r="32" spans="1:12" x14ac:dyDescent="0.25">
      <c r="A32" s="56" t="s">
        <v>49</v>
      </c>
      <c r="B32" s="57" t="s">
        <v>328</v>
      </c>
      <c r="C32" s="58">
        <v>0</v>
      </c>
      <c r="D32" s="59">
        <f t="shared" si="3"/>
        <v>0</v>
      </c>
      <c r="E32" s="57" t="s">
        <v>328</v>
      </c>
      <c r="F32" s="58">
        <v>0</v>
      </c>
      <c r="G32" s="59">
        <f t="shared" si="5"/>
        <v>0</v>
      </c>
      <c r="H32" s="57">
        <v>1</v>
      </c>
      <c r="I32" s="58">
        <v>1</v>
      </c>
      <c r="J32" s="59">
        <f t="shared" si="4"/>
        <v>2</v>
      </c>
    </row>
    <row r="33" spans="1:10" x14ac:dyDescent="0.25">
      <c r="A33" s="56" t="s">
        <v>34</v>
      </c>
      <c r="B33" s="57" t="s">
        <v>328</v>
      </c>
      <c r="C33" s="58">
        <v>0</v>
      </c>
      <c r="D33" s="59">
        <f t="shared" si="3"/>
        <v>0</v>
      </c>
      <c r="E33" s="57" t="s">
        <v>328</v>
      </c>
      <c r="F33" s="58">
        <v>3</v>
      </c>
      <c r="G33" s="59">
        <f t="shared" si="5"/>
        <v>3</v>
      </c>
      <c r="H33" s="57" t="s">
        <v>328</v>
      </c>
      <c r="I33" s="58">
        <v>0</v>
      </c>
      <c r="J33" s="59">
        <f t="shared" si="4"/>
        <v>0</v>
      </c>
    </row>
    <row r="34" spans="1:10" x14ac:dyDescent="0.25">
      <c r="A34" s="56" t="s">
        <v>38</v>
      </c>
      <c r="B34" s="57" t="s">
        <v>328</v>
      </c>
      <c r="C34" s="58">
        <v>0</v>
      </c>
      <c r="D34" s="59">
        <f t="shared" si="3"/>
        <v>0</v>
      </c>
      <c r="E34" s="57" t="s">
        <v>328</v>
      </c>
      <c r="F34" s="58">
        <v>0</v>
      </c>
      <c r="G34" s="59">
        <f t="shared" si="5"/>
        <v>0</v>
      </c>
      <c r="H34" s="57" t="s">
        <v>328</v>
      </c>
      <c r="I34" s="58">
        <v>1</v>
      </c>
      <c r="J34" s="59">
        <f t="shared" si="4"/>
        <v>1</v>
      </c>
    </row>
    <row r="35" spans="1:10" x14ac:dyDescent="0.25">
      <c r="A35" s="56" t="s">
        <v>41</v>
      </c>
      <c r="B35" s="57" t="s">
        <v>328</v>
      </c>
      <c r="C35" s="58">
        <v>0</v>
      </c>
      <c r="D35" s="59">
        <f t="shared" si="3"/>
        <v>0</v>
      </c>
      <c r="E35" s="57" t="s">
        <v>328</v>
      </c>
      <c r="F35" s="58">
        <v>1</v>
      </c>
      <c r="G35" s="59">
        <f t="shared" si="5"/>
        <v>1</v>
      </c>
      <c r="H35" s="57" t="s">
        <v>328</v>
      </c>
      <c r="I35" s="58">
        <v>0</v>
      </c>
      <c r="J35" s="59">
        <f t="shared" si="4"/>
        <v>0</v>
      </c>
    </row>
    <row r="36" spans="1:10" x14ac:dyDescent="0.25">
      <c r="A36" s="56" t="s">
        <v>44</v>
      </c>
      <c r="B36" s="57" t="s">
        <v>328</v>
      </c>
      <c r="C36" s="58">
        <v>0</v>
      </c>
      <c r="D36" s="59">
        <f t="shared" si="3"/>
        <v>0</v>
      </c>
      <c r="E36" s="57" t="s">
        <v>328</v>
      </c>
      <c r="F36" s="58">
        <v>4</v>
      </c>
      <c r="G36" s="59">
        <f t="shared" si="5"/>
        <v>4</v>
      </c>
      <c r="H36" s="57" t="s">
        <v>328</v>
      </c>
      <c r="I36" s="58">
        <v>4</v>
      </c>
      <c r="J36" s="59">
        <f t="shared" si="4"/>
        <v>4</v>
      </c>
    </row>
    <row r="37" spans="1:10" x14ac:dyDescent="0.25">
      <c r="A37" s="56" t="s">
        <v>45</v>
      </c>
      <c r="B37" s="57" t="s">
        <v>328</v>
      </c>
      <c r="C37" s="58">
        <v>0</v>
      </c>
      <c r="D37" s="59">
        <f t="shared" si="3"/>
        <v>0</v>
      </c>
      <c r="E37" s="57" t="s">
        <v>328</v>
      </c>
      <c r="F37" s="58">
        <v>0</v>
      </c>
      <c r="G37" s="59">
        <f t="shared" si="5"/>
        <v>0</v>
      </c>
      <c r="H37" s="57" t="s">
        <v>328</v>
      </c>
      <c r="I37" s="58">
        <v>1</v>
      </c>
      <c r="J37" s="59">
        <f t="shared" si="4"/>
        <v>1</v>
      </c>
    </row>
    <row r="38" spans="1:10" ht="15.75" thickBot="1" x14ac:dyDescent="0.3">
      <c r="A38" s="56" t="s">
        <v>56</v>
      </c>
      <c r="B38" s="57" t="s">
        <v>328</v>
      </c>
      <c r="C38" s="58">
        <v>0</v>
      </c>
      <c r="D38" s="59">
        <f t="shared" si="3"/>
        <v>0</v>
      </c>
      <c r="E38" s="57" t="s">
        <v>328</v>
      </c>
      <c r="F38" s="58">
        <v>1</v>
      </c>
      <c r="G38" s="59">
        <f t="shared" si="5"/>
        <v>1</v>
      </c>
      <c r="H38" s="57" t="s">
        <v>328</v>
      </c>
      <c r="I38" s="58">
        <v>0</v>
      </c>
      <c r="J38" s="59">
        <f t="shared" si="4"/>
        <v>0</v>
      </c>
    </row>
    <row r="39" spans="1:10" ht="15.75" thickBot="1" x14ac:dyDescent="0.3">
      <c r="A39" s="54" t="s">
        <v>74</v>
      </c>
      <c r="B39" s="52">
        <f t="shared" ref="B39:J39" si="6">SUM(B24:B38)</f>
        <v>4</v>
      </c>
      <c r="C39" s="52">
        <f t="shared" si="6"/>
        <v>8</v>
      </c>
      <c r="D39" s="52">
        <f t="shared" si="6"/>
        <v>12</v>
      </c>
      <c r="E39" s="52">
        <f t="shared" si="6"/>
        <v>9</v>
      </c>
      <c r="F39" s="52">
        <f t="shared" si="6"/>
        <v>16</v>
      </c>
      <c r="G39" s="52">
        <f t="shared" si="6"/>
        <v>25</v>
      </c>
      <c r="H39" s="52">
        <f t="shared" si="6"/>
        <v>4</v>
      </c>
      <c r="I39" s="52">
        <f t="shared" si="6"/>
        <v>11</v>
      </c>
      <c r="J39" s="54">
        <f t="shared" si="6"/>
        <v>15</v>
      </c>
    </row>
    <row r="40" spans="1:10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0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</row>
  </sheetData>
  <sortState ref="A25:J40">
    <sortCondition ref="A24:A40"/>
  </sortState>
  <mergeCells count="4">
    <mergeCell ref="A22:A23"/>
    <mergeCell ref="B22:D22"/>
    <mergeCell ref="E22:G22"/>
    <mergeCell ref="H22:J2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10">
    <tabColor rgb="FFFFFFCC"/>
  </sheetPr>
  <dimension ref="A1:H39"/>
  <sheetViews>
    <sheetView zoomScaleNormal="100" workbookViewId="0">
      <selection activeCell="D2" sqref="D2"/>
    </sheetView>
  </sheetViews>
  <sheetFormatPr defaultColWidth="9.140625" defaultRowHeight="12" x14ac:dyDescent="0.2"/>
  <cols>
    <col min="1" max="1" width="29.85546875" style="1" customWidth="1"/>
    <col min="2" max="4" width="6.7109375" style="1" bestFit="1" customWidth="1"/>
    <col min="5" max="5" width="7" style="1" customWidth="1"/>
    <col min="6" max="6" width="6.85546875" style="1" customWidth="1"/>
    <col min="7" max="7" width="8.42578125" style="1" bestFit="1" customWidth="1"/>
    <col min="8" max="8" width="8.5703125" style="1" customWidth="1"/>
    <col min="9" max="9" width="6.7109375" style="1" bestFit="1" customWidth="1"/>
    <col min="10" max="10" width="11.7109375" style="1" customWidth="1"/>
    <col min="11" max="11" width="11.5703125" style="1" customWidth="1"/>
    <col min="12" max="12" width="10.140625" style="1" customWidth="1"/>
    <col min="13" max="13" width="4.140625" style="1" customWidth="1"/>
    <col min="14" max="16384" width="9.140625" style="1"/>
  </cols>
  <sheetData>
    <row r="1" spans="1:8" x14ac:dyDescent="0.2">
      <c r="A1" s="72" t="s">
        <v>329</v>
      </c>
      <c r="B1" s="49"/>
      <c r="C1" s="49"/>
      <c r="D1" s="49"/>
      <c r="E1" s="49"/>
      <c r="F1" s="49"/>
      <c r="G1" s="49"/>
      <c r="H1" s="49"/>
    </row>
    <row r="2" spans="1:8" x14ac:dyDescent="0.2">
      <c r="A2" s="73" t="s">
        <v>275</v>
      </c>
      <c r="B2" s="49"/>
      <c r="C2" s="49"/>
      <c r="D2" s="49"/>
      <c r="E2" s="49"/>
      <c r="F2" s="49"/>
      <c r="G2" s="49"/>
      <c r="H2" s="49"/>
    </row>
    <row r="3" spans="1:8" ht="12.75" thickBot="1" x14ac:dyDescent="0.25">
      <c r="A3" s="49"/>
      <c r="B3" s="49"/>
      <c r="C3" s="49"/>
      <c r="D3" s="49"/>
      <c r="E3" s="49"/>
      <c r="F3" s="49"/>
      <c r="G3" s="49"/>
      <c r="H3" s="49"/>
    </row>
    <row r="4" spans="1:8" ht="12.75" thickBot="1" x14ac:dyDescent="0.25">
      <c r="A4" s="352" t="s">
        <v>0</v>
      </c>
      <c r="B4" s="347" t="s">
        <v>115</v>
      </c>
      <c r="C4" s="348"/>
      <c r="D4" s="349"/>
      <c r="E4" s="347" t="s">
        <v>114</v>
      </c>
      <c r="F4" s="348"/>
      <c r="G4" s="349"/>
      <c r="H4" s="350" t="s">
        <v>1</v>
      </c>
    </row>
    <row r="5" spans="1:8" ht="12.75" thickBot="1" x14ac:dyDescent="0.25">
      <c r="A5" s="353" t="s">
        <v>0</v>
      </c>
      <c r="B5" s="75" t="s">
        <v>81</v>
      </c>
      <c r="C5" s="296" t="s">
        <v>82</v>
      </c>
      <c r="D5" s="77" t="s">
        <v>2</v>
      </c>
      <c r="E5" s="75" t="s">
        <v>81</v>
      </c>
      <c r="F5" s="76" t="s">
        <v>82</v>
      </c>
      <c r="G5" s="77" t="s">
        <v>2</v>
      </c>
      <c r="H5" s="351"/>
    </row>
    <row r="6" spans="1:8" x14ac:dyDescent="0.2">
      <c r="A6" s="299" t="s">
        <v>130</v>
      </c>
      <c r="B6" s="300">
        <v>0</v>
      </c>
      <c r="C6" s="301">
        <v>0</v>
      </c>
      <c r="D6" s="197">
        <v>0</v>
      </c>
      <c r="E6" s="80">
        <v>0</v>
      </c>
      <c r="F6" s="79">
        <v>16</v>
      </c>
      <c r="G6" s="197">
        <v>16</v>
      </c>
      <c r="H6" s="302">
        <f>SUM(G6,D6)</f>
        <v>16</v>
      </c>
    </row>
    <row r="7" spans="1:8" x14ac:dyDescent="0.2">
      <c r="A7" s="101" t="s">
        <v>7</v>
      </c>
      <c r="B7" s="80">
        <v>0</v>
      </c>
      <c r="C7" s="79">
        <v>0</v>
      </c>
      <c r="D7" s="196">
        <v>0</v>
      </c>
      <c r="E7" s="80">
        <v>0</v>
      </c>
      <c r="F7" s="79">
        <v>1</v>
      </c>
      <c r="G7" s="197">
        <v>1</v>
      </c>
      <c r="H7" s="81">
        <f t="shared" ref="H7:H30" si="0">SUM(G7,D7)</f>
        <v>1</v>
      </c>
    </row>
    <row r="8" spans="1:8" x14ac:dyDescent="0.2">
      <c r="A8" s="101" t="s">
        <v>8</v>
      </c>
      <c r="B8" s="80">
        <v>0</v>
      </c>
      <c r="C8" s="79">
        <v>0</v>
      </c>
      <c r="D8" s="196">
        <v>0</v>
      </c>
      <c r="E8" s="80">
        <v>0</v>
      </c>
      <c r="F8" s="79">
        <v>5</v>
      </c>
      <c r="G8" s="197">
        <v>5</v>
      </c>
      <c r="H8" s="81">
        <f t="shared" si="0"/>
        <v>5</v>
      </c>
    </row>
    <row r="9" spans="1:8" x14ac:dyDescent="0.2">
      <c r="A9" s="101" t="s">
        <v>134</v>
      </c>
      <c r="B9" s="80">
        <v>1</v>
      </c>
      <c r="C9" s="79">
        <v>0</v>
      </c>
      <c r="D9" s="196">
        <v>1</v>
      </c>
      <c r="E9" s="80">
        <v>0</v>
      </c>
      <c r="F9" s="79">
        <v>0</v>
      </c>
      <c r="G9" s="197">
        <v>0</v>
      </c>
      <c r="H9" s="81">
        <f t="shared" si="0"/>
        <v>1</v>
      </c>
    </row>
    <row r="10" spans="1:8" x14ac:dyDescent="0.2">
      <c r="A10" s="101" t="s">
        <v>13</v>
      </c>
      <c r="B10" s="80">
        <v>1</v>
      </c>
      <c r="C10" s="79">
        <v>0</v>
      </c>
      <c r="D10" s="196">
        <v>1</v>
      </c>
      <c r="E10" s="80">
        <v>0</v>
      </c>
      <c r="F10" s="79">
        <v>6</v>
      </c>
      <c r="G10" s="197">
        <v>6</v>
      </c>
      <c r="H10" s="81">
        <f t="shared" si="0"/>
        <v>7</v>
      </c>
    </row>
    <row r="11" spans="1:8" x14ac:dyDescent="0.2">
      <c r="A11" s="101" t="s">
        <v>14</v>
      </c>
      <c r="B11" s="80">
        <v>0</v>
      </c>
      <c r="C11" s="79">
        <v>0</v>
      </c>
      <c r="D11" s="196">
        <v>0</v>
      </c>
      <c r="E11" s="80">
        <v>0</v>
      </c>
      <c r="F11" s="79">
        <v>2</v>
      </c>
      <c r="G11" s="197">
        <v>2</v>
      </c>
      <c r="H11" s="81">
        <f t="shared" si="0"/>
        <v>2</v>
      </c>
    </row>
    <row r="12" spans="1:8" x14ac:dyDescent="0.2">
      <c r="A12" s="101" t="s">
        <v>16</v>
      </c>
      <c r="B12" s="80">
        <v>0</v>
      </c>
      <c r="C12" s="79">
        <v>0</v>
      </c>
      <c r="D12" s="196">
        <v>0</v>
      </c>
      <c r="E12" s="80">
        <v>0</v>
      </c>
      <c r="F12" s="79">
        <v>3</v>
      </c>
      <c r="G12" s="197">
        <v>3</v>
      </c>
      <c r="H12" s="81">
        <f t="shared" si="0"/>
        <v>3</v>
      </c>
    </row>
    <row r="13" spans="1:8" x14ac:dyDescent="0.2">
      <c r="A13" s="101" t="s">
        <v>55</v>
      </c>
      <c r="B13" s="80">
        <v>0</v>
      </c>
      <c r="C13" s="79">
        <v>0</v>
      </c>
      <c r="D13" s="196">
        <v>0</v>
      </c>
      <c r="E13" s="80">
        <v>1</v>
      </c>
      <c r="F13" s="79">
        <v>414</v>
      </c>
      <c r="G13" s="197">
        <v>415</v>
      </c>
      <c r="H13" s="81">
        <f t="shared" si="0"/>
        <v>415</v>
      </c>
    </row>
    <row r="14" spans="1:8" x14ac:dyDescent="0.2">
      <c r="A14" s="101" t="s">
        <v>17</v>
      </c>
      <c r="B14" s="80">
        <v>0</v>
      </c>
      <c r="C14" s="79">
        <v>1</v>
      </c>
      <c r="D14" s="196">
        <v>1</v>
      </c>
      <c r="E14" s="80">
        <v>0</v>
      </c>
      <c r="F14" s="79">
        <v>5</v>
      </c>
      <c r="G14" s="197">
        <v>5</v>
      </c>
      <c r="H14" s="81">
        <f t="shared" si="0"/>
        <v>6</v>
      </c>
    </row>
    <row r="15" spans="1:8" x14ac:dyDescent="0.2">
      <c r="A15" s="101" t="s">
        <v>19</v>
      </c>
      <c r="B15" s="80">
        <v>0</v>
      </c>
      <c r="C15" s="79">
        <v>0</v>
      </c>
      <c r="D15" s="196">
        <v>0</v>
      </c>
      <c r="E15" s="80">
        <v>1</v>
      </c>
      <c r="F15" s="79">
        <v>123</v>
      </c>
      <c r="G15" s="197">
        <v>124</v>
      </c>
      <c r="H15" s="81">
        <f t="shared" si="0"/>
        <v>124</v>
      </c>
    </row>
    <row r="16" spans="1:8" x14ac:dyDescent="0.2">
      <c r="A16" s="101" t="s">
        <v>127</v>
      </c>
      <c r="B16" s="80">
        <v>0</v>
      </c>
      <c r="C16" s="79">
        <v>0</v>
      </c>
      <c r="D16" s="196">
        <v>0</v>
      </c>
      <c r="E16" s="80">
        <v>0</v>
      </c>
      <c r="F16" s="79">
        <v>15</v>
      </c>
      <c r="G16" s="197">
        <v>15</v>
      </c>
      <c r="H16" s="81">
        <f t="shared" si="0"/>
        <v>15</v>
      </c>
    </row>
    <row r="17" spans="1:8" x14ac:dyDescent="0.2">
      <c r="A17" s="101" t="s">
        <v>24</v>
      </c>
      <c r="B17" s="80">
        <v>2</v>
      </c>
      <c r="C17" s="79">
        <v>0</v>
      </c>
      <c r="D17" s="196">
        <v>2</v>
      </c>
      <c r="E17" s="80">
        <v>0</v>
      </c>
      <c r="F17" s="79">
        <v>0</v>
      </c>
      <c r="G17" s="197">
        <v>0</v>
      </c>
      <c r="H17" s="81">
        <f t="shared" si="0"/>
        <v>2</v>
      </c>
    </row>
    <row r="18" spans="1:8" x14ac:dyDescent="0.2">
      <c r="A18" s="101" t="s">
        <v>143</v>
      </c>
      <c r="B18" s="80">
        <v>1</v>
      </c>
      <c r="C18" s="79">
        <v>0</v>
      </c>
      <c r="D18" s="196">
        <v>1</v>
      </c>
      <c r="E18" s="80">
        <v>1</v>
      </c>
      <c r="F18" s="79">
        <v>0</v>
      </c>
      <c r="G18" s="197">
        <v>1</v>
      </c>
      <c r="H18" s="81">
        <f t="shared" si="0"/>
        <v>2</v>
      </c>
    </row>
    <row r="19" spans="1:8" x14ac:dyDescent="0.2">
      <c r="A19" s="101" t="s">
        <v>60</v>
      </c>
      <c r="B19" s="80">
        <v>0</v>
      </c>
      <c r="C19" s="79">
        <v>1</v>
      </c>
      <c r="D19" s="196">
        <v>1</v>
      </c>
      <c r="E19" s="80">
        <v>0</v>
      </c>
      <c r="F19" s="79">
        <v>0</v>
      </c>
      <c r="G19" s="197">
        <v>0</v>
      </c>
      <c r="H19" s="81">
        <f t="shared" si="0"/>
        <v>1</v>
      </c>
    </row>
    <row r="20" spans="1:8" x14ac:dyDescent="0.2">
      <c r="A20" s="101" t="s">
        <v>265</v>
      </c>
      <c r="B20" s="80">
        <v>0</v>
      </c>
      <c r="C20" s="79">
        <v>0</v>
      </c>
      <c r="D20" s="196">
        <v>0</v>
      </c>
      <c r="E20" s="80">
        <v>0</v>
      </c>
      <c r="F20" s="79">
        <v>8</v>
      </c>
      <c r="G20" s="197">
        <v>8</v>
      </c>
      <c r="H20" s="81">
        <f t="shared" si="0"/>
        <v>8</v>
      </c>
    </row>
    <row r="21" spans="1:8" x14ac:dyDescent="0.2">
      <c r="A21" s="101" t="s">
        <v>33</v>
      </c>
      <c r="B21" s="80">
        <v>0</v>
      </c>
      <c r="C21" s="79">
        <v>0</v>
      </c>
      <c r="D21" s="196">
        <v>0</v>
      </c>
      <c r="E21" s="80">
        <v>0</v>
      </c>
      <c r="F21" s="79">
        <v>2</v>
      </c>
      <c r="G21" s="197">
        <v>2</v>
      </c>
      <c r="H21" s="81">
        <f t="shared" si="0"/>
        <v>2</v>
      </c>
    </row>
    <row r="22" spans="1:8" x14ac:dyDescent="0.2">
      <c r="A22" s="101" t="s">
        <v>178</v>
      </c>
      <c r="B22" s="80">
        <v>0</v>
      </c>
      <c r="C22" s="79">
        <v>0</v>
      </c>
      <c r="D22" s="196">
        <v>0</v>
      </c>
      <c r="E22" s="80">
        <v>0</v>
      </c>
      <c r="F22" s="79">
        <v>1</v>
      </c>
      <c r="G22" s="197">
        <v>1</v>
      </c>
      <c r="H22" s="81">
        <f t="shared" si="0"/>
        <v>1</v>
      </c>
    </row>
    <row r="23" spans="1:8" x14ac:dyDescent="0.2">
      <c r="A23" s="101" t="s">
        <v>34</v>
      </c>
      <c r="B23" s="80">
        <v>0</v>
      </c>
      <c r="C23" s="79">
        <v>0</v>
      </c>
      <c r="D23" s="196">
        <v>0</v>
      </c>
      <c r="E23" s="80">
        <v>0</v>
      </c>
      <c r="F23" s="79">
        <v>137</v>
      </c>
      <c r="G23" s="197">
        <v>137</v>
      </c>
      <c r="H23" s="81">
        <f t="shared" si="0"/>
        <v>137</v>
      </c>
    </row>
    <row r="24" spans="1:8" x14ac:dyDescent="0.2">
      <c r="A24" s="101" t="s">
        <v>36</v>
      </c>
      <c r="B24" s="80">
        <v>0</v>
      </c>
      <c r="C24" s="79">
        <v>0</v>
      </c>
      <c r="D24" s="196">
        <v>0</v>
      </c>
      <c r="E24" s="80">
        <v>0</v>
      </c>
      <c r="F24" s="79">
        <v>17</v>
      </c>
      <c r="G24" s="197">
        <v>17</v>
      </c>
      <c r="H24" s="81">
        <f t="shared" si="0"/>
        <v>17</v>
      </c>
    </row>
    <row r="25" spans="1:8" x14ac:dyDescent="0.2">
      <c r="A25" s="101" t="s">
        <v>38</v>
      </c>
      <c r="B25" s="80">
        <v>0</v>
      </c>
      <c r="C25" s="79">
        <v>0</v>
      </c>
      <c r="D25" s="196">
        <v>0</v>
      </c>
      <c r="E25" s="80">
        <v>0</v>
      </c>
      <c r="F25" s="79">
        <v>1</v>
      </c>
      <c r="G25" s="197">
        <v>1</v>
      </c>
      <c r="H25" s="81">
        <f t="shared" si="0"/>
        <v>1</v>
      </c>
    </row>
    <row r="26" spans="1:8" x14ac:dyDescent="0.2">
      <c r="A26" s="101" t="s">
        <v>125</v>
      </c>
      <c r="B26" s="80">
        <v>0</v>
      </c>
      <c r="C26" s="79">
        <v>0</v>
      </c>
      <c r="D26" s="196">
        <v>0</v>
      </c>
      <c r="E26" s="80">
        <v>0</v>
      </c>
      <c r="F26" s="79">
        <v>3</v>
      </c>
      <c r="G26" s="197">
        <v>3</v>
      </c>
      <c r="H26" s="81">
        <f t="shared" si="0"/>
        <v>3</v>
      </c>
    </row>
    <row r="27" spans="1:8" x14ac:dyDescent="0.2">
      <c r="A27" s="101" t="s">
        <v>40</v>
      </c>
      <c r="B27" s="80">
        <v>0</v>
      </c>
      <c r="C27" s="79">
        <v>1</v>
      </c>
      <c r="D27" s="196">
        <v>1</v>
      </c>
      <c r="E27" s="80">
        <v>0</v>
      </c>
      <c r="F27" s="79">
        <v>0</v>
      </c>
      <c r="G27" s="197">
        <v>0</v>
      </c>
      <c r="H27" s="81">
        <f t="shared" si="0"/>
        <v>1</v>
      </c>
    </row>
    <row r="28" spans="1:8" x14ac:dyDescent="0.2">
      <c r="A28" s="101" t="s">
        <v>41</v>
      </c>
      <c r="B28" s="80">
        <v>4</v>
      </c>
      <c r="C28" s="79">
        <v>8</v>
      </c>
      <c r="D28" s="196">
        <v>12</v>
      </c>
      <c r="E28" s="80">
        <v>0</v>
      </c>
      <c r="F28" s="79">
        <v>14</v>
      </c>
      <c r="G28" s="197">
        <v>14</v>
      </c>
      <c r="H28" s="81">
        <f t="shared" si="0"/>
        <v>26</v>
      </c>
    </row>
    <row r="29" spans="1:8" x14ac:dyDescent="0.2">
      <c r="A29" s="101" t="s">
        <v>45</v>
      </c>
      <c r="B29" s="80">
        <v>0</v>
      </c>
      <c r="C29" s="79">
        <v>0</v>
      </c>
      <c r="D29" s="196">
        <v>0</v>
      </c>
      <c r="E29" s="80">
        <v>0</v>
      </c>
      <c r="F29" s="79">
        <v>1</v>
      </c>
      <c r="G29" s="197">
        <v>1</v>
      </c>
      <c r="H29" s="81">
        <f t="shared" si="0"/>
        <v>1</v>
      </c>
    </row>
    <row r="30" spans="1:8" ht="12.75" thickBot="1" x14ac:dyDescent="0.25">
      <c r="A30" s="101" t="s">
        <v>47</v>
      </c>
      <c r="B30" s="80">
        <v>0</v>
      </c>
      <c r="C30" s="79">
        <v>0</v>
      </c>
      <c r="D30" s="196">
        <v>0</v>
      </c>
      <c r="E30" s="80">
        <v>0</v>
      </c>
      <c r="F30" s="79">
        <v>9</v>
      </c>
      <c r="G30" s="197">
        <v>9</v>
      </c>
      <c r="H30" s="81">
        <f t="shared" si="0"/>
        <v>9</v>
      </c>
    </row>
    <row r="31" spans="1:8" ht="12.75" thickBot="1" x14ac:dyDescent="0.25">
      <c r="A31" s="82" t="s">
        <v>85</v>
      </c>
      <c r="B31" s="75">
        <f t="shared" ref="B31:H31" si="1">SUM(B6:B30)</f>
        <v>9</v>
      </c>
      <c r="C31" s="75">
        <f t="shared" si="1"/>
        <v>11</v>
      </c>
      <c r="D31" s="75">
        <f t="shared" si="1"/>
        <v>20</v>
      </c>
      <c r="E31" s="75">
        <f t="shared" si="1"/>
        <v>3</v>
      </c>
      <c r="F31" s="75">
        <f t="shared" si="1"/>
        <v>783</v>
      </c>
      <c r="G31" s="75">
        <f t="shared" si="1"/>
        <v>786</v>
      </c>
      <c r="H31" s="77">
        <f t="shared" si="1"/>
        <v>806</v>
      </c>
    </row>
    <row r="34" spans="1:8" x14ac:dyDescent="0.2">
      <c r="A34" s="7" t="s">
        <v>93</v>
      </c>
      <c r="B34" s="7"/>
      <c r="C34" s="7"/>
      <c r="D34" s="7"/>
      <c r="E34" s="7"/>
      <c r="F34" s="7"/>
      <c r="G34" s="7"/>
      <c r="H34" s="7"/>
    </row>
    <row r="35" spans="1:8" x14ac:dyDescent="0.2">
      <c r="A35" s="3" t="s">
        <v>281</v>
      </c>
      <c r="B35" s="3"/>
      <c r="C35" s="3"/>
      <c r="D35" s="3"/>
      <c r="E35" s="3"/>
      <c r="F35" s="3"/>
      <c r="G35" s="3"/>
      <c r="H35" s="3"/>
    </row>
    <row r="36" spans="1:8" x14ac:dyDescent="0.2">
      <c r="A36" s="3" t="s">
        <v>75</v>
      </c>
      <c r="B36" s="3"/>
      <c r="C36" s="3"/>
      <c r="D36" s="3"/>
      <c r="E36" s="3"/>
      <c r="F36" s="3"/>
      <c r="G36" s="3"/>
      <c r="H36" s="3"/>
    </row>
    <row r="37" spans="1:8" x14ac:dyDescent="0.2">
      <c r="A37" s="4" t="s">
        <v>76</v>
      </c>
      <c r="B37" s="4"/>
      <c r="C37" s="4"/>
      <c r="D37" s="4"/>
      <c r="E37" s="4"/>
      <c r="F37" s="4"/>
      <c r="G37" s="4"/>
      <c r="H37" s="4"/>
    </row>
    <row r="38" spans="1:8" x14ac:dyDescent="0.2">
      <c r="A38" s="5" t="s">
        <v>62</v>
      </c>
      <c r="B38" s="5"/>
      <c r="C38" s="5"/>
      <c r="D38" s="5"/>
      <c r="E38" s="5"/>
      <c r="F38" s="5"/>
      <c r="G38" s="5"/>
      <c r="H38" s="5"/>
    </row>
    <row r="39" spans="1:8" x14ac:dyDescent="0.2">
      <c r="A39" s="6" t="s">
        <v>63</v>
      </c>
      <c r="B39" s="6"/>
      <c r="C39" s="6"/>
      <c r="D39" s="6"/>
      <c r="E39" s="6"/>
      <c r="F39" s="6"/>
      <c r="G39" s="6"/>
      <c r="H39" s="6"/>
    </row>
  </sheetData>
  <mergeCells count="4">
    <mergeCell ref="B4:D4"/>
    <mergeCell ref="E4:G4"/>
    <mergeCell ref="H4:H5"/>
    <mergeCell ref="A4:A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1">
    <tabColor rgb="FFFFFFCC"/>
  </sheetPr>
  <dimension ref="A1:G105"/>
  <sheetViews>
    <sheetView zoomScaleNormal="100" workbookViewId="0">
      <selection activeCell="C2" sqref="C2"/>
    </sheetView>
  </sheetViews>
  <sheetFormatPr defaultColWidth="9.140625" defaultRowHeight="12" x14ac:dyDescent="0.2"/>
  <cols>
    <col min="1" max="1" width="31.7109375" style="1" customWidth="1"/>
    <col min="2" max="7" width="6.7109375" style="1" customWidth="1"/>
    <col min="8" max="8" width="31.7109375" style="1" bestFit="1" customWidth="1"/>
    <col min="9" max="16384" width="9.140625" style="1"/>
  </cols>
  <sheetData>
    <row r="1" spans="1:7" x14ac:dyDescent="0.2">
      <c r="A1" s="72" t="s">
        <v>301</v>
      </c>
      <c r="B1" s="49"/>
      <c r="C1" s="49"/>
      <c r="D1" s="49"/>
      <c r="E1" s="49"/>
      <c r="F1" s="49"/>
    </row>
    <row r="2" spans="1:7" ht="12.75" thickBot="1" x14ac:dyDescent="0.25">
      <c r="A2" s="49"/>
      <c r="B2" s="49"/>
      <c r="C2" s="49"/>
      <c r="D2" s="49"/>
      <c r="E2" s="49"/>
      <c r="F2" s="49"/>
    </row>
    <row r="3" spans="1:7" ht="104.25" customHeight="1" thickBot="1" x14ac:dyDescent="0.25">
      <c r="A3" s="83" t="s">
        <v>0</v>
      </c>
      <c r="B3" s="272" t="s">
        <v>87</v>
      </c>
      <c r="C3" s="272" t="s">
        <v>89</v>
      </c>
      <c r="D3" s="273" t="s">
        <v>90</v>
      </c>
      <c r="E3" s="272" t="s">
        <v>302</v>
      </c>
      <c r="F3" s="272" t="s">
        <v>88</v>
      </c>
      <c r="G3" s="272" t="s">
        <v>2</v>
      </c>
    </row>
    <row r="4" spans="1:7" x14ac:dyDescent="0.2">
      <c r="A4" s="78" t="s">
        <v>4</v>
      </c>
      <c r="B4" s="198">
        <v>3</v>
      </c>
      <c r="C4" s="198">
        <v>30</v>
      </c>
      <c r="D4" s="198">
        <v>1</v>
      </c>
      <c r="E4" s="198">
        <v>0</v>
      </c>
      <c r="F4" s="198">
        <v>0</v>
      </c>
      <c r="G4" s="199">
        <f t="shared" ref="G4:G35" si="0">SUM(B4:F4)</f>
        <v>34</v>
      </c>
    </row>
    <row r="5" spans="1:7" x14ac:dyDescent="0.2">
      <c r="A5" s="78" t="s">
        <v>129</v>
      </c>
      <c r="B5" s="198">
        <v>0</v>
      </c>
      <c r="C5" s="198">
        <v>2</v>
      </c>
      <c r="D5" s="198">
        <v>0</v>
      </c>
      <c r="E5" s="198">
        <v>0</v>
      </c>
      <c r="F5" s="198">
        <v>0</v>
      </c>
      <c r="G5" s="199">
        <f t="shared" si="0"/>
        <v>2</v>
      </c>
    </row>
    <row r="6" spans="1:7" x14ac:dyDescent="0.2">
      <c r="A6" s="78" t="s">
        <v>5</v>
      </c>
      <c r="B6" s="198">
        <v>24</v>
      </c>
      <c r="C6" s="198">
        <v>136</v>
      </c>
      <c r="D6" s="198">
        <v>3</v>
      </c>
      <c r="E6" s="198">
        <v>0</v>
      </c>
      <c r="F6" s="198">
        <v>0</v>
      </c>
      <c r="G6" s="199">
        <f t="shared" si="0"/>
        <v>163</v>
      </c>
    </row>
    <row r="7" spans="1:7" x14ac:dyDescent="0.2">
      <c r="A7" s="78" t="s">
        <v>160</v>
      </c>
      <c r="B7" s="198">
        <v>0</v>
      </c>
      <c r="C7" s="198">
        <v>7</v>
      </c>
      <c r="D7" s="198">
        <v>0</v>
      </c>
      <c r="E7" s="198">
        <v>0</v>
      </c>
      <c r="F7" s="198">
        <v>0</v>
      </c>
      <c r="G7" s="199">
        <f t="shared" si="0"/>
        <v>7</v>
      </c>
    </row>
    <row r="8" spans="1:7" x14ac:dyDescent="0.2">
      <c r="A8" s="78" t="s">
        <v>130</v>
      </c>
      <c r="B8" s="198">
        <v>0</v>
      </c>
      <c r="C8" s="198">
        <v>2</v>
      </c>
      <c r="D8" s="198">
        <v>0</v>
      </c>
      <c r="E8" s="198">
        <v>0</v>
      </c>
      <c r="F8" s="198">
        <v>0</v>
      </c>
      <c r="G8" s="199">
        <f t="shared" si="0"/>
        <v>2</v>
      </c>
    </row>
    <row r="9" spans="1:7" x14ac:dyDescent="0.2">
      <c r="A9" s="78" t="s">
        <v>131</v>
      </c>
      <c r="B9" s="198">
        <v>0</v>
      </c>
      <c r="C9" s="198">
        <v>3</v>
      </c>
      <c r="D9" s="198">
        <v>0</v>
      </c>
      <c r="E9" s="198">
        <v>0</v>
      </c>
      <c r="F9" s="198">
        <v>0</v>
      </c>
      <c r="G9" s="199">
        <f t="shared" si="0"/>
        <v>3</v>
      </c>
    </row>
    <row r="10" spans="1:7" x14ac:dyDescent="0.2">
      <c r="A10" s="78" t="s">
        <v>6</v>
      </c>
      <c r="B10" s="198">
        <v>54</v>
      </c>
      <c r="C10" s="198">
        <v>236</v>
      </c>
      <c r="D10" s="198">
        <v>1</v>
      </c>
      <c r="E10" s="198">
        <v>27</v>
      </c>
      <c r="F10" s="198">
        <v>0</v>
      </c>
      <c r="G10" s="199">
        <f t="shared" si="0"/>
        <v>318</v>
      </c>
    </row>
    <row r="11" spans="1:7" x14ac:dyDescent="0.2">
      <c r="A11" s="78" t="s">
        <v>132</v>
      </c>
      <c r="B11" s="198">
        <v>0</v>
      </c>
      <c r="C11" s="198">
        <v>4</v>
      </c>
      <c r="D11" s="198">
        <v>0</v>
      </c>
      <c r="E11" s="198">
        <v>0</v>
      </c>
      <c r="F11" s="198">
        <v>0</v>
      </c>
      <c r="G11" s="199">
        <f t="shared" si="0"/>
        <v>4</v>
      </c>
    </row>
    <row r="12" spans="1:7" x14ac:dyDescent="0.2">
      <c r="A12" s="78" t="s">
        <v>7</v>
      </c>
      <c r="B12" s="198">
        <v>21</v>
      </c>
      <c r="C12" s="198">
        <v>58</v>
      </c>
      <c r="D12" s="198">
        <v>5</v>
      </c>
      <c r="E12" s="198">
        <v>0</v>
      </c>
      <c r="F12" s="198">
        <v>0</v>
      </c>
      <c r="G12" s="199">
        <f t="shared" si="0"/>
        <v>84</v>
      </c>
    </row>
    <row r="13" spans="1:7" x14ac:dyDescent="0.2">
      <c r="A13" s="78" t="s">
        <v>8</v>
      </c>
      <c r="B13" s="198">
        <v>46</v>
      </c>
      <c r="C13" s="198">
        <v>36</v>
      </c>
      <c r="D13" s="198">
        <v>12</v>
      </c>
      <c r="E13" s="198">
        <v>2</v>
      </c>
      <c r="F13" s="198">
        <v>0</v>
      </c>
      <c r="G13" s="199">
        <f t="shared" si="0"/>
        <v>96</v>
      </c>
    </row>
    <row r="14" spans="1:7" x14ac:dyDescent="0.2">
      <c r="A14" s="78" t="s">
        <v>190</v>
      </c>
      <c r="B14" s="198">
        <v>0</v>
      </c>
      <c r="C14" s="198">
        <v>1</v>
      </c>
      <c r="D14" s="198">
        <v>1</v>
      </c>
      <c r="E14" s="198">
        <v>0</v>
      </c>
      <c r="F14" s="198">
        <v>0</v>
      </c>
      <c r="G14" s="199">
        <f t="shared" si="0"/>
        <v>2</v>
      </c>
    </row>
    <row r="15" spans="1:7" x14ac:dyDescent="0.2">
      <c r="A15" s="78" t="s">
        <v>9</v>
      </c>
      <c r="B15" s="198">
        <v>1</v>
      </c>
      <c r="C15" s="198">
        <v>5</v>
      </c>
      <c r="D15" s="198">
        <v>0</v>
      </c>
      <c r="E15" s="198">
        <v>0</v>
      </c>
      <c r="F15" s="198">
        <v>0</v>
      </c>
      <c r="G15" s="199">
        <f t="shared" si="0"/>
        <v>6</v>
      </c>
    </row>
    <row r="16" spans="1:7" x14ac:dyDescent="0.2">
      <c r="A16" s="78" t="s">
        <v>221</v>
      </c>
      <c r="B16" s="198">
        <v>0</v>
      </c>
      <c r="C16" s="198">
        <v>9</v>
      </c>
      <c r="D16" s="198">
        <v>0</v>
      </c>
      <c r="E16" s="198">
        <v>1</v>
      </c>
      <c r="F16" s="198">
        <v>0</v>
      </c>
      <c r="G16" s="199">
        <f t="shared" si="0"/>
        <v>10</v>
      </c>
    </row>
    <row r="17" spans="1:7" x14ac:dyDescent="0.2">
      <c r="A17" s="78" t="s">
        <v>10</v>
      </c>
      <c r="B17" s="198">
        <v>4806</v>
      </c>
      <c r="C17" s="198">
        <v>9987</v>
      </c>
      <c r="D17" s="198">
        <v>80</v>
      </c>
      <c r="E17" s="198">
        <v>8</v>
      </c>
      <c r="F17" s="198">
        <v>0</v>
      </c>
      <c r="G17" s="199">
        <f t="shared" si="0"/>
        <v>14881</v>
      </c>
    </row>
    <row r="18" spans="1:7" x14ac:dyDescent="0.2">
      <c r="A18" s="78" t="s">
        <v>133</v>
      </c>
      <c r="B18" s="198">
        <v>3</v>
      </c>
      <c r="C18" s="198">
        <v>4</v>
      </c>
      <c r="D18" s="198">
        <v>0</v>
      </c>
      <c r="E18" s="198">
        <v>2</v>
      </c>
      <c r="F18" s="198">
        <v>0</v>
      </c>
      <c r="G18" s="199">
        <f t="shared" si="0"/>
        <v>9</v>
      </c>
    </row>
    <row r="19" spans="1:7" x14ac:dyDescent="0.2">
      <c r="A19" s="78" t="s">
        <v>57</v>
      </c>
      <c r="B19" s="198">
        <v>1</v>
      </c>
      <c r="C19" s="198">
        <v>9</v>
      </c>
      <c r="D19" s="198">
        <v>0</v>
      </c>
      <c r="E19" s="198">
        <v>0</v>
      </c>
      <c r="F19" s="198">
        <v>0</v>
      </c>
      <c r="G19" s="199">
        <f t="shared" si="0"/>
        <v>10</v>
      </c>
    </row>
    <row r="20" spans="1:7" x14ac:dyDescent="0.2">
      <c r="A20" s="78" t="s">
        <v>12</v>
      </c>
      <c r="B20" s="198">
        <v>0</v>
      </c>
      <c r="C20" s="198">
        <v>0</v>
      </c>
      <c r="D20" s="198">
        <v>1</v>
      </c>
      <c r="E20" s="198">
        <v>0</v>
      </c>
      <c r="F20" s="198">
        <v>0</v>
      </c>
      <c r="G20" s="199">
        <f t="shared" si="0"/>
        <v>1</v>
      </c>
    </row>
    <row r="21" spans="1:7" x14ac:dyDescent="0.2">
      <c r="A21" s="78" t="s">
        <v>135</v>
      </c>
      <c r="B21" s="198">
        <v>0</v>
      </c>
      <c r="C21" s="198">
        <v>1</v>
      </c>
      <c r="D21" s="198">
        <v>0</v>
      </c>
      <c r="E21" s="198">
        <v>0</v>
      </c>
      <c r="F21" s="198">
        <v>0</v>
      </c>
      <c r="G21" s="199">
        <f t="shared" si="0"/>
        <v>1</v>
      </c>
    </row>
    <row r="22" spans="1:7" x14ac:dyDescent="0.2">
      <c r="A22" s="78" t="s">
        <v>13</v>
      </c>
      <c r="B22" s="198">
        <v>115</v>
      </c>
      <c r="C22" s="198">
        <v>178</v>
      </c>
      <c r="D22" s="198">
        <v>121</v>
      </c>
      <c r="E22" s="198">
        <v>2</v>
      </c>
      <c r="F22" s="198">
        <v>0</v>
      </c>
      <c r="G22" s="199">
        <f t="shared" si="0"/>
        <v>416</v>
      </c>
    </row>
    <row r="23" spans="1:7" x14ac:dyDescent="0.2">
      <c r="A23" s="78" t="s">
        <v>164</v>
      </c>
      <c r="B23" s="198">
        <v>0</v>
      </c>
      <c r="C23" s="198">
        <v>1</v>
      </c>
      <c r="D23" s="198">
        <v>0</v>
      </c>
      <c r="E23" s="198">
        <v>0</v>
      </c>
      <c r="F23" s="198">
        <v>0</v>
      </c>
      <c r="G23" s="199">
        <f t="shared" si="0"/>
        <v>1</v>
      </c>
    </row>
    <row r="24" spans="1:7" x14ac:dyDescent="0.2">
      <c r="A24" s="78" t="s">
        <v>78</v>
      </c>
      <c r="B24" s="198">
        <v>0</v>
      </c>
      <c r="C24" s="198">
        <v>11</v>
      </c>
      <c r="D24" s="198">
        <v>0</v>
      </c>
      <c r="E24" s="198">
        <v>0</v>
      </c>
      <c r="F24" s="198">
        <v>0</v>
      </c>
      <c r="G24" s="199">
        <f t="shared" si="0"/>
        <v>11</v>
      </c>
    </row>
    <row r="25" spans="1:7" x14ac:dyDescent="0.2">
      <c r="A25" s="78" t="s">
        <v>136</v>
      </c>
      <c r="B25" s="198">
        <v>2</v>
      </c>
      <c r="C25" s="198">
        <v>10</v>
      </c>
      <c r="D25" s="198">
        <v>0</v>
      </c>
      <c r="E25" s="198">
        <v>0</v>
      </c>
      <c r="F25" s="198">
        <v>0</v>
      </c>
      <c r="G25" s="199">
        <f t="shared" si="0"/>
        <v>12</v>
      </c>
    </row>
    <row r="26" spans="1:7" x14ac:dyDescent="0.2">
      <c r="A26" s="78" t="s">
        <v>14</v>
      </c>
      <c r="B26" s="198">
        <v>24</v>
      </c>
      <c r="C26" s="198">
        <v>247</v>
      </c>
      <c r="D26" s="198">
        <v>17</v>
      </c>
      <c r="E26" s="198">
        <v>0</v>
      </c>
      <c r="F26" s="198">
        <v>0</v>
      </c>
      <c r="G26" s="199">
        <f t="shared" si="0"/>
        <v>288</v>
      </c>
    </row>
    <row r="27" spans="1:7" x14ac:dyDescent="0.2">
      <c r="A27" s="78" t="s">
        <v>137</v>
      </c>
      <c r="B27" s="198">
        <v>0</v>
      </c>
      <c r="C27" s="198">
        <v>15</v>
      </c>
      <c r="D27" s="198">
        <v>0</v>
      </c>
      <c r="E27" s="198">
        <v>0</v>
      </c>
      <c r="F27" s="198">
        <v>0</v>
      </c>
      <c r="G27" s="199">
        <f t="shared" si="0"/>
        <v>15</v>
      </c>
    </row>
    <row r="28" spans="1:7" x14ac:dyDescent="0.2">
      <c r="A28" s="78" t="s">
        <v>16</v>
      </c>
      <c r="B28" s="198">
        <v>2</v>
      </c>
      <c r="C28" s="198">
        <v>16</v>
      </c>
      <c r="D28" s="198">
        <v>10</v>
      </c>
      <c r="E28" s="198">
        <v>0</v>
      </c>
      <c r="F28" s="198">
        <v>0</v>
      </c>
      <c r="G28" s="199">
        <f t="shared" si="0"/>
        <v>28</v>
      </c>
    </row>
    <row r="29" spans="1:7" x14ac:dyDescent="0.2">
      <c r="A29" s="78" t="s">
        <v>55</v>
      </c>
      <c r="B29" s="198">
        <v>3</v>
      </c>
      <c r="C29" s="198">
        <v>185</v>
      </c>
      <c r="D29" s="198">
        <v>18</v>
      </c>
      <c r="E29" s="198">
        <v>0</v>
      </c>
      <c r="F29" s="198">
        <v>0</v>
      </c>
      <c r="G29" s="199">
        <f t="shared" si="0"/>
        <v>206</v>
      </c>
    </row>
    <row r="30" spans="1:7" x14ac:dyDescent="0.2">
      <c r="A30" s="78" t="s">
        <v>138</v>
      </c>
      <c r="B30" s="198">
        <v>0</v>
      </c>
      <c r="C30" s="198">
        <v>7</v>
      </c>
      <c r="D30" s="198">
        <v>0</v>
      </c>
      <c r="E30" s="198">
        <v>0</v>
      </c>
      <c r="F30" s="198">
        <v>0</v>
      </c>
      <c r="G30" s="199">
        <f t="shared" si="0"/>
        <v>7</v>
      </c>
    </row>
    <row r="31" spans="1:7" x14ac:dyDescent="0.2">
      <c r="A31" s="78" t="s">
        <v>17</v>
      </c>
      <c r="B31" s="198">
        <v>2</v>
      </c>
      <c r="C31" s="198">
        <v>22</v>
      </c>
      <c r="D31" s="198">
        <v>0</v>
      </c>
      <c r="E31" s="198">
        <v>0</v>
      </c>
      <c r="F31" s="198">
        <v>0</v>
      </c>
      <c r="G31" s="199">
        <f t="shared" si="0"/>
        <v>24</v>
      </c>
    </row>
    <row r="32" spans="1:7" x14ac:dyDescent="0.2">
      <c r="A32" s="78" t="s">
        <v>18</v>
      </c>
      <c r="B32" s="198">
        <v>1</v>
      </c>
      <c r="C32" s="198">
        <v>14</v>
      </c>
      <c r="D32" s="198">
        <v>1</v>
      </c>
      <c r="E32" s="198">
        <v>0</v>
      </c>
      <c r="F32" s="198">
        <v>0</v>
      </c>
      <c r="G32" s="199">
        <f t="shared" si="0"/>
        <v>16</v>
      </c>
    </row>
    <row r="33" spans="1:7" x14ac:dyDescent="0.2">
      <c r="A33" s="78" t="s">
        <v>165</v>
      </c>
      <c r="B33" s="198">
        <v>0</v>
      </c>
      <c r="C33" s="198">
        <v>1</v>
      </c>
      <c r="D33" s="198">
        <v>0</v>
      </c>
      <c r="E33" s="198">
        <v>0</v>
      </c>
      <c r="F33" s="198">
        <v>0</v>
      </c>
      <c r="G33" s="199">
        <f t="shared" si="0"/>
        <v>1</v>
      </c>
    </row>
    <row r="34" spans="1:7" x14ac:dyDescent="0.2">
      <c r="A34" s="78" t="s">
        <v>124</v>
      </c>
      <c r="B34" s="198">
        <v>7</v>
      </c>
      <c r="C34" s="198">
        <v>4</v>
      </c>
      <c r="D34" s="198">
        <v>1</v>
      </c>
      <c r="E34" s="198">
        <v>0</v>
      </c>
      <c r="F34" s="198">
        <v>0</v>
      </c>
      <c r="G34" s="199">
        <f t="shared" si="0"/>
        <v>12</v>
      </c>
    </row>
    <row r="35" spans="1:7" x14ac:dyDescent="0.2">
      <c r="A35" s="78" t="s">
        <v>139</v>
      </c>
      <c r="B35" s="198">
        <v>0</v>
      </c>
      <c r="C35" s="198">
        <v>1</v>
      </c>
      <c r="D35" s="198">
        <v>0</v>
      </c>
      <c r="E35" s="198">
        <v>0</v>
      </c>
      <c r="F35" s="198">
        <v>0</v>
      </c>
      <c r="G35" s="199">
        <f t="shared" si="0"/>
        <v>1</v>
      </c>
    </row>
    <row r="36" spans="1:7" x14ac:dyDescent="0.2">
      <c r="A36" s="78" t="s">
        <v>19</v>
      </c>
      <c r="B36" s="198">
        <v>113</v>
      </c>
      <c r="C36" s="198">
        <v>317</v>
      </c>
      <c r="D36" s="198">
        <v>44</v>
      </c>
      <c r="E36" s="198">
        <v>0</v>
      </c>
      <c r="F36" s="198">
        <v>0</v>
      </c>
      <c r="G36" s="199">
        <f t="shared" ref="G36:G67" si="1">SUM(B36:F36)</f>
        <v>474</v>
      </c>
    </row>
    <row r="37" spans="1:7" x14ac:dyDescent="0.2">
      <c r="A37" s="78" t="s">
        <v>127</v>
      </c>
      <c r="B37" s="198">
        <v>4</v>
      </c>
      <c r="C37" s="198">
        <v>48</v>
      </c>
      <c r="D37" s="198">
        <v>2</v>
      </c>
      <c r="E37" s="198">
        <v>0</v>
      </c>
      <c r="F37" s="198">
        <v>0</v>
      </c>
      <c r="G37" s="199">
        <f t="shared" si="1"/>
        <v>54</v>
      </c>
    </row>
    <row r="38" spans="1:7" x14ac:dyDescent="0.2">
      <c r="A38" s="78" t="s">
        <v>20</v>
      </c>
      <c r="B38" s="198">
        <v>21</v>
      </c>
      <c r="C38" s="198">
        <v>54</v>
      </c>
      <c r="D38" s="198">
        <v>16</v>
      </c>
      <c r="E38" s="198">
        <v>2</v>
      </c>
      <c r="F38" s="198">
        <v>0</v>
      </c>
      <c r="G38" s="199">
        <f t="shared" si="1"/>
        <v>93</v>
      </c>
    </row>
    <row r="39" spans="1:7" x14ac:dyDescent="0.2">
      <c r="A39" s="78" t="s">
        <v>21</v>
      </c>
      <c r="B39" s="198">
        <v>25</v>
      </c>
      <c r="C39" s="198">
        <v>70</v>
      </c>
      <c r="D39" s="198">
        <v>7</v>
      </c>
      <c r="E39" s="198">
        <v>0</v>
      </c>
      <c r="F39" s="198">
        <v>0</v>
      </c>
      <c r="G39" s="199">
        <f t="shared" si="1"/>
        <v>102</v>
      </c>
    </row>
    <row r="40" spans="1:7" x14ac:dyDescent="0.2">
      <c r="A40" s="78" t="s">
        <v>140</v>
      </c>
      <c r="B40" s="198">
        <v>0</v>
      </c>
      <c r="C40" s="198">
        <v>7</v>
      </c>
      <c r="D40" s="198">
        <v>0</v>
      </c>
      <c r="E40" s="198">
        <v>0</v>
      </c>
      <c r="F40" s="198">
        <v>0</v>
      </c>
      <c r="G40" s="199">
        <f t="shared" si="1"/>
        <v>7</v>
      </c>
    </row>
    <row r="41" spans="1:7" x14ac:dyDescent="0.2">
      <c r="A41" s="78" t="s">
        <v>58</v>
      </c>
      <c r="B41" s="198">
        <v>3</v>
      </c>
      <c r="C41" s="198">
        <v>5</v>
      </c>
      <c r="D41" s="198">
        <v>0</v>
      </c>
      <c r="E41" s="198">
        <v>0</v>
      </c>
      <c r="F41" s="198">
        <v>0</v>
      </c>
      <c r="G41" s="199">
        <f t="shared" si="1"/>
        <v>8</v>
      </c>
    </row>
    <row r="42" spans="1:7" x14ac:dyDescent="0.2">
      <c r="A42" s="78" t="s">
        <v>22</v>
      </c>
      <c r="B42" s="198">
        <v>7</v>
      </c>
      <c r="C42" s="198">
        <v>57</v>
      </c>
      <c r="D42" s="198">
        <v>0</v>
      </c>
      <c r="E42" s="198">
        <v>0</v>
      </c>
      <c r="F42" s="198">
        <v>0</v>
      </c>
      <c r="G42" s="199">
        <f t="shared" si="1"/>
        <v>64</v>
      </c>
    </row>
    <row r="43" spans="1:7" x14ac:dyDescent="0.2">
      <c r="A43" s="78" t="s">
        <v>142</v>
      </c>
      <c r="B43" s="198">
        <v>0</v>
      </c>
      <c r="C43" s="198">
        <v>7</v>
      </c>
      <c r="D43" s="198">
        <v>0</v>
      </c>
      <c r="E43" s="198">
        <v>0</v>
      </c>
      <c r="F43" s="198">
        <v>0</v>
      </c>
      <c r="G43" s="199">
        <f t="shared" si="1"/>
        <v>7</v>
      </c>
    </row>
    <row r="44" spans="1:7" x14ac:dyDescent="0.2">
      <c r="A44" s="78" t="s">
        <v>23</v>
      </c>
      <c r="B44" s="198">
        <v>3</v>
      </c>
      <c r="C44" s="198">
        <v>10</v>
      </c>
      <c r="D44" s="198">
        <v>4</v>
      </c>
      <c r="E44" s="198">
        <v>0</v>
      </c>
      <c r="F44" s="198">
        <v>0</v>
      </c>
      <c r="G44" s="199">
        <f t="shared" si="1"/>
        <v>17</v>
      </c>
    </row>
    <row r="45" spans="1:7" x14ac:dyDescent="0.2">
      <c r="A45" s="78" t="s">
        <v>59</v>
      </c>
      <c r="B45" s="198">
        <v>0</v>
      </c>
      <c r="C45" s="198">
        <v>2</v>
      </c>
      <c r="D45" s="198">
        <v>0</v>
      </c>
      <c r="E45" s="198">
        <v>0</v>
      </c>
      <c r="F45" s="198">
        <v>0</v>
      </c>
      <c r="G45" s="199">
        <f t="shared" si="1"/>
        <v>2</v>
      </c>
    </row>
    <row r="46" spans="1:7" x14ac:dyDescent="0.2">
      <c r="A46" s="78" t="s">
        <v>24</v>
      </c>
      <c r="B46" s="198">
        <v>41</v>
      </c>
      <c r="C46" s="198">
        <v>251</v>
      </c>
      <c r="D46" s="198">
        <v>4</v>
      </c>
      <c r="E46" s="198">
        <v>0</v>
      </c>
      <c r="F46" s="198">
        <v>0</v>
      </c>
      <c r="G46" s="199">
        <f t="shared" si="1"/>
        <v>296</v>
      </c>
    </row>
    <row r="47" spans="1:7" x14ac:dyDescent="0.2">
      <c r="A47" s="78" t="s">
        <v>143</v>
      </c>
      <c r="B47" s="198">
        <v>1</v>
      </c>
      <c r="C47" s="198">
        <v>76</v>
      </c>
      <c r="D47" s="198">
        <v>1</v>
      </c>
      <c r="E47" s="198">
        <v>0</v>
      </c>
      <c r="F47" s="198">
        <v>0</v>
      </c>
      <c r="G47" s="199">
        <f t="shared" si="1"/>
        <v>78</v>
      </c>
    </row>
    <row r="48" spans="1:7" x14ac:dyDescent="0.2">
      <c r="A48" s="78" t="s">
        <v>25</v>
      </c>
      <c r="B48" s="198">
        <v>5</v>
      </c>
      <c r="C48" s="198">
        <v>20</v>
      </c>
      <c r="D48" s="198">
        <v>2</v>
      </c>
      <c r="E48" s="198">
        <v>0</v>
      </c>
      <c r="F48" s="198">
        <v>0</v>
      </c>
      <c r="G48" s="199">
        <f t="shared" si="1"/>
        <v>27</v>
      </c>
    </row>
    <row r="49" spans="1:7" x14ac:dyDescent="0.2">
      <c r="A49" s="78" t="s">
        <v>144</v>
      </c>
      <c r="B49" s="198">
        <v>2</v>
      </c>
      <c r="C49" s="198">
        <v>25</v>
      </c>
      <c r="D49" s="198">
        <v>0</v>
      </c>
      <c r="E49" s="198">
        <v>0</v>
      </c>
      <c r="F49" s="198">
        <v>0</v>
      </c>
      <c r="G49" s="199">
        <f t="shared" si="1"/>
        <v>27</v>
      </c>
    </row>
    <row r="50" spans="1:7" x14ac:dyDescent="0.2">
      <c r="A50" s="78" t="s">
        <v>27</v>
      </c>
      <c r="B50" s="198">
        <v>0</v>
      </c>
      <c r="C50" s="198">
        <v>2</v>
      </c>
      <c r="D50" s="198">
        <v>1</v>
      </c>
      <c r="E50" s="198">
        <v>0</v>
      </c>
      <c r="F50" s="198">
        <v>0</v>
      </c>
      <c r="G50" s="199">
        <f t="shared" si="1"/>
        <v>3</v>
      </c>
    </row>
    <row r="51" spans="1:7" x14ac:dyDescent="0.2">
      <c r="A51" s="78" t="s">
        <v>145</v>
      </c>
      <c r="B51" s="198">
        <v>0</v>
      </c>
      <c r="C51" s="198">
        <v>1</v>
      </c>
      <c r="D51" s="198">
        <v>0</v>
      </c>
      <c r="E51" s="198">
        <v>0</v>
      </c>
      <c r="F51" s="198">
        <v>0</v>
      </c>
      <c r="G51" s="199">
        <f t="shared" si="1"/>
        <v>1</v>
      </c>
    </row>
    <row r="52" spans="1:7" x14ac:dyDescent="0.2">
      <c r="A52" s="78" t="s">
        <v>28</v>
      </c>
      <c r="B52" s="198">
        <v>11</v>
      </c>
      <c r="C52" s="198">
        <v>54</v>
      </c>
      <c r="D52" s="198">
        <v>0</v>
      </c>
      <c r="E52" s="198">
        <v>0</v>
      </c>
      <c r="F52" s="198">
        <v>0</v>
      </c>
      <c r="G52" s="199">
        <f t="shared" si="1"/>
        <v>65</v>
      </c>
    </row>
    <row r="53" spans="1:7" x14ac:dyDescent="0.2">
      <c r="A53" s="78" t="s">
        <v>146</v>
      </c>
      <c r="B53" s="198">
        <v>0</v>
      </c>
      <c r="C53" s="198">
        <v>5</v>
      </c>
      <c r="D53" s="198">
        <v>0</v>
      </c>
      <c r="E53" s="198">
        <v>0</v>
      </c>
      <c r="F53" s="198">
        <v>0</v>
      </c>
      <c r="G53" s="199">
        <f t="shared" si="1"/>
        <v>5</v>
      </c>
    </row>
    <row r="54" spans="1:7" x14ac:dyDescent="0.2">
      <c r="A54" s="78" t="s">
        <v>60</v>
      </c>
      <c r="B54" s="198">
        <v>6</v>
      </c>
      <c r="C54" s="198">
        <v>44</v>
      </c>
      <c r="D54" s="198">
        <v>0</v>
      </c>
      <c r="E54" s="198">
        <v>0</v>
      </c>
      <c r="F54" s="198">
        <v>0</v>
      </c>
      <c r="G54" s="199">
        <f t="shared" si="1"/>
        <v>50</v>
      </c>
    </row>
    <row r="55" spans="1:7" x14ac:dyDescent="0.2">
      <c r="A55" s="78" t="s">
        <v>172</v>
      </c>
      <c r="B55" s="198">
        <v>0</v>
      </c>
      <c r="C55" s="198">
        <v>1</v>
      </c>
      <c r="D55" s="198">
        <v>0</v>
      </c>
      <c r="E55" s="198">
        <v>0</v>
      </c>
      <c r="F55" s="198">
        <v>0</v>
      </c>
      <c r="G55" s="199">
        <f t="shared" si="1"/>
        <v>1</v>
      </c>
    </row>
    <row r="56" spans="1:7" x14ac:dyDescent="0.2">
      <c r="A56" s="78" t="s">
        <v>29</v>
      </c>
      <c r="B56" s="198">
        <v>2</v>
      </c>
      <c r="C56" s="198">
        <v>16</v>
      </c>
      <c r="D56" s="198">
        <v>0</v>
      </c>
      <c r="E56" s="198">
        <v>1</v>
      </c>
      <c r="F56" s="198">
        <v>0</v>
      </c>
      <c r="G56" s="199">
        <f t="shared" si="1"/>
        <v>19</v>
      </c>
    </row>
    <row r="57" spans="1:7" x14ac:dyDescent="0.2">
      <c r="A57" s="78" t="s">
        <v>122</v>
      </c>
      <c r="B57" s="198">
        <v>0</v>
      </c>
      <c r="C57" s="198">
        <v>1</v>
      </c>
      <c r="D57" s="198">
        <v>0</v>
      </c>
      <c r="E57" s="198">
        <v>0</v>
      </c>
      <c r="F57" s="198">
        <v>0</v>
      </c>
      <c r="G57" s="199">
        <f t="shared" si="1"/>
        <v>1</v>
      </c>
    </row>
    <row r="58" spans="1:7" x14ac:dyDescent="0.2">
      <c r="A58" s="78" t="s">
        <v>147</v>
      </c>
      <c r="B58" s="198">
        <v>0</v>
      </c>
      <c r="C58" s="198">
        <v>23</v>
      </c>
      <c r="D58" s="198">
        <v>0</v>
      </c>
      <c r="E58" s="198">
        <v>0</v>
      </c>
      <c r="F58" s="198">
        <v>0</v>
      </c>
      <c r="G58" s="199">
        <f t="shared" si="1"/>
        <v>23</v>
      </c>
    </row>
    <row r="59" spans="1:7" x14ac:dyDescent="0.2">
      <c r="A59" s="78" t="s">
        <v>148</v>
      </c>
      <c r="B59" s="198">
        <v>0</v>
      </c>
      <c r="C59" s="198">
        <v>2</v>
      </c>
      <c r="D59" s="198">
        <v>0</v>
      </c>
      <c r="E59" s="198">
        <v>0</v>
      </c>
      <c r="F59" s="198">
        <v>0</v>
      </c>
      <c r="G59" s="199">
        <f t="shared" si="1"/>
        <v>2</v>
      </c>
    </row>
    <row r="60" spans="1:7" x14ac:dyDescent="0.2">
      <c r="A60" s="78" t="s">
        <v>204</v>
      </c>
      <c r="B60" s="198">
        <v>0</v>
      </c>
      <c r="C60" s="198">
        <v>3</v>
      </c>
      <c r="D60" s="198">
        <v>0</v>
      </c>
      <c r="E60" s="198">
        <v>0</v>
      </c>
      <c r="F60" s="198">
        <v>0</v>
      </c>
      <c r="G60" s="199">
        <f t="shared" si="1"/>
        <v>3</v>
      </c>
    </row>
    <row r="61" spans="1:7" x14ac:dyDescent="0.2">
      <c r="A61" s="78" t="s">
        <v>149</v>
      </c>
      <c r="B61" s="198">
        <v>2</v>
      </c>
      <c r="C61" s="198">
        <v>0</v>
      </c>
      <c r="D61" s="198">
        <v>0</v>
      </c>
      <c r="E61" s="198">
        <v>0</v>
      </c>
      <c r="F61" s="198">
        <v>0</v>
      </c>
      <c r="G61" s="199">
        <f t="shared" si="1"/>
        <v>2</v>
      </c>
    </row>
    <row r="62" spans="1:7" x14ac:dyDescent="0.2">
      <c r="A62" s="78" t="s">
        <v>30</v>
      </c>
      <c r="B62" s="198">
        <v>9</v>
      </c>
      <c r="C62" s="198">
        <v>131</v>
      </c>
      <c r="D62" s="198">
        <v>0</v>
      </c>
      <c r="E62" s="198">
        <v>0</v>
      </c>
      <c r="F62" s="198">
        <v>0</v>
      </c>
      <c r="G62" s="199">
        <f t="shared" si="1"/>
        <v>140</v>
      </c>
    </row>
    <row r="63" spans="1:7" x14ac:dyDescent="0.2">
      <c r="A63" s="78" t="s">
        <v>151</v>
      </c>
      <c r="B63" s="198">
        <v>0</v>
      </c>
      <c r="C63" s="198">
        <v>3</v>
      </c>
      <c r="D63" s="198">
        <v>1</v>
      </c>
      <c r="E63" s="198">
        <v>0</v>
      </c>
      <c r="F63" s="198">
        <v>0</v>
      </c>
      <c r="G63" s="199">
        <f t="shared" si="1"/>
        <v>4</v>
      </c>
    </row>
    <row r="64" spans="1:7" x14ac:dyDescent="0.2">
      <c r="A64" s="78" t="s">
        <v>265</v>
      </c>
      <c r="B64" s="198">
        <v>0</v>
      </c>
      <c r="C64" s="198">
        <v>7</v>
      </c>
      <c r="D64" s="198">
        <v>1</v>
      </c>
      <c r="E64" s="198">
        <v>0</v>
      </c>
      <c r="F64" s="198">
        <v>0</v>
      </c>
      <c r="G64" s="199">
        <f t="shared" si="1"/>
        <v>8</v>
      </c>
    </row>
    <row r="65" spans="1:7" x14ac:dyDescent="0.2">
      <c r="A65" s="78" t="s">
        <v>31</v>
      </c>
      <c r="B65" s="198">
        <v>50</v>
      </c>
      <c r="C65" s="198">
        <v>76</v>
      </c>
      <c r="D65" s="198">
        <v>0</v>
      </c>
      <c r="E65" s="198">
        <v>0</v>
      </c>
      <c r="F65" s="198">
        <v>0</v>
      </c>
      <c r="G65" s="199">
        <f t="shared" si="1"/>
        <v>126</v>
      </c>
    </row>
    <row r="66" spans="1:7" x14ac:dyDescent="0.2">
      <c r="A66" s="78" t="s">
        <v>205</v>
      </c>
      <c r="B66" s="198">
        <v>0</v>
      </c>
      <c r="C66" s="198">
        <v>1</v>
      </c>
      <c r="D66" s="198">
        <v>0</v>
      </c>
      <c r="E66" s="198">
        <v>0</v>
      </c>
      <c r="F66" s="198">
        <v>0</v>
      </c>
      <c r="G66" s="199">
        <f t="shared" si="1"/>
        <v>1</v>
      </c>
    </row>
    <row r="67" spans="1:7" x14ac:dyDescent="0.2">
      <c r="A67" s="78" t="s">
        <v>152</v>
      </c>
      <c r="B67" s="198">
        <v>0</v>
      </c>
      <c r="C67" s="198">
        <v>2</v>
      </c>
      <c r="D67" s="198">
        <v>3</v>
      </c>
      <c r="E67" s="198">
        <v>0</v>
      </c>
      <c r="F67" s="198">
        <v>0</v>
      </c>
      <c r="G67" s="199">
        <f t="shared" si="1"/>
        <v>5</v>
      </c>
    </row>
    <row r="68" spans="1:7" x14ac:dyDescent="0.2">
      <c r="A68" s="78" t="s">
        <v>32</v>
      </c>
      <c r="B68" s="198">
        <v>27</v>
      </c>
      <c r="C68" s="198">
        <v>26</v>
      </c>
      <c r="D68" s="198">
        <v>5</v>
      </c>
      <c r="E68" s="198">
        <v>2</v>
      </c>
      <c r="F68" s="198">
        <v>0</v>
      </c>
      <c r="G68" s="199">
        <f t="shared" ref="G68:G99" si="2">SUM(B68:F68)</f>
        <v>60</v>
      </c>
    </row>
    <row r="69" spans="1:7" x14ac:dyDescent="0.2">
      <c r="A69" s="78" t="s">
        <v>206</v>
      </c>
      <c r="B69" s="198">
        <v>1</v>
      </c>
      <c r="C69" s="198">
        <v>0</v>
      </c>
      <c r="D69" s="198">
        <v>0</v>
      </c>
      <c r="E69" s="198">
        <v>0</v>
      </c>
      <c r="F69" s="198">
        <v>0</v>
      </c>
      <c r="G69" s="199">
        <f t="shared" si="2"/>
        <v>1</v>
      </c>
    </row>
    <row r="70" spans="1:7" x14ac:dyDescent="0.2">
      <c r="A70" s="78" t="s">
        <v>49</v>
      </c>
      <c r="B70" s="198">
        <v>4</v>
      </c>
      <c r="C70" s="198">
        <v>81</v>
      </c>
      <c r="D70" s="198">
        <v>4</v>
      </c>
      <c r="E70" s="198">
        <v>0</v>
      </c>
      <c r="F70" s="198">
        <v>0</v>
      </c>
      <c r="G70" s="199">
        <f t="shared" si="2"/>
        <v>89</v>
      </c>
    </row>
    <row r="71" spans="1:7" x14ac:dyDescent="0.2">
      <c r="A71" s="78" t="s">
        <v>33</v>
      </c>
      <c r="B71" s="198">
        <v>22</v>
      </c>
      <c r="C71" s="198">
        <v>77</v>
      </c>
      <c r="D71" s="198">
        <v>5</v>
      </c>
      <c r="E71" s="198">
        <v>0</v>
      </c>
      <c r="F71" s="198">
        <v>0</v>
      </c>
      <c r="G71" s="199">
        <f t="shared" si="2"/>
        <v>104</v>
      </c>
    </row>
    <row r="72" spans="1:7" x14ac:dyDescent="0.2">
      <c r="A72" s="78" t="s">
        <v>79</v>
      </c>
      <c r="B72" s="198">
        <v>4</v>
      </c>
      <c r="C72" s="198">
        <v>34</v>
      </c>
      <c r="D72" s="198">
        <v>0</v>
      </c>
      <c r="E72" s="198">
        <v>0</v>
      </c>
      <c r="F72" s="198">
        <v>0</v>
      </c>
      <c r="G72" s="199">
        <f t="shared" si="2"/>
        <v>38</v>
      </c>
    </row>
    <row r="73" spans="1:7" x14ac:dyDescent="0.2">
      <c r="A73" s="78" t="s">
        <v>153</v>
      </c>
      <c r="B73" s="198">
        <v>0</v>
      </c>
      <c r="C73" s="198">
        <v>11</v>
      </c>
      <c r="D73" s="198">
        <v>0</v>
      </c>
      <c r="E73" s="198">
        <v>0</v>
      </c>
      <c r="F73" s="198">
        <v>0</v>
      </c>
      <c r="G73" s="199">
        <f t="shared" si="2"/>
        <v>11</v>
      </c>
    </row>
    <row r="74" spans="1:7" x14ac:dyDescent="0.2">
      <c r="A74" s="78" t="s">
        <v>128</v>
      </c>
      <c r="B74" s="198">
        <v>1</v>
      </c>
      <c r="C74" s="198">
        <v>30</v>
      </c>
      <c r="D74" s="198">
        <v>9</v>
      </c>
      <c r="E74" s="198">
        <v>0</v>
      </c>
      <c r="F74" s="198">
        <v>0</v>
      </c>
      <c r="G74" s="199">
        <f t="shared" si="2"/>
        <v>40</v>
      </c>
    </row>
    <row r="75" spans="1:7" x14ac:dyDescent="0.2">
      <c r="A75" s="78" t="s">
        <v>178</v>
      </c>
      <c r="B75" s="198">
        <v>0</v>
      </c>
      <c r="C75" s="198">
        <v>6</v>
      </c>
      <c r="D75" s="198">
        <v>0</v>
      </c>
      <c r="E75" s="198">
        <v>0</v>
      </c>
      <c r="F75" s="198">
        <v>0</v>
      </c>
      <c r="G75" s="199">
        <f t="shared" si="2"/>
        <v>6</v>
      </c>
    </row>
    <row r="76" spans="1:7" x14ac:dyDescent="0.2">
      <c r="A76" s="78" t="s">
        <v>34</v>
      </c>
      <c r="B76" s="198">
        <v>30</v>
      </c>
      <c r="C76" s="198">
        <v>125</v>
      </c>
      <c r="D76" s="198">
        <v>0</v>
      </c>
      <c r="E76" s="198">
        <v>0</v>
      </c>
      <c r="F76" s="198">
        <v>0</v>
      </c>
      <c r="G76" s="199">
        <f t="shared" si="2"/>
        <v>155</v>
      </c>
    </row>
    <row r="77" spans="1:7" x14ac:dyDescent="0.2">
      <c r="A77" s="78" t="s">
        <v>154</v>
      </c>
      <c r="B77" s="198">
        <v>1</v>
      </c>
      <c r="C77" s="198">
        <v>8</v>
      </c>
      <c r="D77" s="198">
        <v>1</v>
      </c>
      <c r="E77" s="198">
        <v>0</v>
      </c>
      <c r="F77" s="198">
        <v>0</v>
      </c>
      <c r="G77" s="199">
        <f t="shared" si="2"/>
        <v>10</v>
      </c>
    </row>
    <row r="78" spans="1:7" x14ac:dyDescent="0.2">
      <c r="A78" s="78" t="s">
        <v>155</v>
      </c>
      <c r="B78" s="198">
        <v>0</v>
      </c>
      <c r="C78" s="198">
        <v>8</v>
      </c>
      <c r="D78" s="198">
        <v>0</v>
      </c>
      <c r="E78" s="198">
        <v>0</v>
      </c>
      <c r="F78" s="198">
        <v>0</v>
      </c>
      <c r="G78" s="199">
        <f t="shared" si="2"/>
        <v>8</v>
      </c>
    </row>
    <row r="79" spans="1:7" x14ac:dyDescent="0.2">
      <c r="A79" s="78" t="s">
        <v>156</v>
      </c>
      <c r="B79" s="198">
        <v>2</v>
      </c>
      <c r="C79" s="198">
        <v>3</v>
      </c>
      <c r="D79" s="198">
        <v>0</v>
      </c>
      <c r="E79" s="198">
        <v>0</v>
      </c>
      <c r="F79" s="198">
        <v>0</v>
      </c>
      <c r="G79" s="199">
        <f t="shared" si="2"/>
        <v>5</v>
      </c>
    </row>
    <row r="80" spans="1:7" x14ac:dyDescent="0.2">
      <c r="A80" s="78" t="s">
        <v>214</v>
      </c>
      <c r="B80" s="198">
        <v>0</v>
      </c>
      <c r="C80" s="198">
        <v>0</v>
      </c>
      <c r="D80" s="198">
        <v>1</v>
      </c>
      <c r="E80" s="198">
        <v>0</v>
      </c>
      <c r="F80" s="198">
        <v>0</v>
      </c>
      <c r="G80" s="199">
        <f t="shared" si="2"/>
        <v>1</v>
      </c>
    </row>
    <row r="81" spans="1:7" x14ac:dyDescent="0.2">
      <c r="A81" s="78" t="s">
        <v>36</v>
      </c>
      <c r="B81" s="198">
        <v>0</v>
      </c>
      <c r="C81" s="198">
        <v>35</v>
      </c>
      <c r="D81" s="198">
        <v>0</v>
      </c>
      <c r="E81" s="198">
        <v>0</v>
      </c>
      <c r="F81" s="198">
        <v>0</v>
      </c>
      <c r="G81" s="199">
        <f t="shared" si="2"/>
        <v>35</v>
      </c>
    </row>
    <row r="82" spans="1:7" x14ac:dyDescent="0.2">
      <c r="A82" s="78" t="s">
        <v>61</v>
      </c>
      <c r="B82" s="198">
        <v>2</v>
      </c>
      <c r="C82" s="198">
        <v>9</v>
      </c>
      <c r="D82" s="198">
        <v>0</v>
      </c>
      <c r="E82" s="198">
        <v>0</v>
      </c>
      <c r="F82" s="198">
        <v>0</v>
      </c>
      <c r="G82" s="199">
        <f t="shared" si="2"/>
        <v>11</v>
      </c>
    </row>
    <row r="83" spans="1:7" x14ac:dyDescent="0.2">
      <c r="A83" s="78" t="s">
        <v>37</v>
      </c>
      <c r="B83" s="198">
        <v>0</v>
      </c>
      <c r="C83" s="198">
        <v>2</v>
      </c>
      <c r="D83" s="198">
        <v>0</v>
      </c>
      <c r="E83" s="198">
        <v>0</v>
      </c>
      <c r="F83" s="198">
        <v>0</v>
      </c>
      <c r="G83" s="199">
        <f t="shared" si="2"/>
        <v>2</v>
      </c>
    </row>
    <row r="84" spans="1:7" x14ac:dyDescent="0.2">
      <c r="A84" s="78" t="s">
        <v>216</v>
      </c>
      <c r="B84" s="198">
        <v>0</v>
      </c>
      <c r="C84" s="198">
        <v>0</v>
      </c>
      <c r="D84" s="198">
        <v>2</v>
      </c>
      <c r="E84" s="198">
        <v>0</v>
      </c>
      <c r="F84" s="198">
        <v>0</v>
      </c>
      <c r="G84" s="199">
        <f t="shared" si="2"/>
        <v>2</v>
      </c>
    </row>
    <row r="85" spans="1:7" x14ac:dyDescent="0.2">
      <c r="A85" s="78" t="s">
        <v>217</v>
      </c>
      <c r="B85" s="198">
        <v>0</v>
      </c>
      <c r="C85" s="198">
        <v>1</v>
      </c>
      <c r="D85" s="198">
        <v>0</v>
      </c>
      <c r="E85" s="198">
        <v>0</v>
      </c>
      <c r="F85" s="198">
        <v>0</v>
      </c>
      <c r="G85" s="199">
        <f t="shared" si="2"/>
        <v>1</v>
      </c>
    </row>
    <row r="86" spans="1:7" x14ac:dyDescent="0.2">
      <c r="A86" s="78" t="s">
        <v>38</v>
      </c>
      <c r="B86" s="198">
        <v>13</v>
      </c>
      <c r="C86" s="198">
        <v>54</v>
      </c>
      <c r="D86" s="198">
        <v>3</v>
      </c>
      <c r="E86" s="198">
        <v>0</v>
      </c>
      <c r="F86" s="198">
        <v>0</v>
      </c>
      <c r="G86" s="199">
        <f t="shared" si="2"/>
        <v>70</v>
      </c>
    </row>
    <row r="87" spans="1:7" x14ac:dyDescent="0.2">
      <c r="A87" s="78" t="s">
        <v>39</v>
      </c>
      <c r="B87" s="198">
        <v>9</v>
      </c>
      <c r="C87" s="198">
        <v>19</v>
      </c>
      <c r="D87" s="198">
        <v>3</v>
      </c>
      <c r="E87" s="198">
        <v>0</v>
      </c>
      <c r="F87" s="198">
        <v>0</v>
      </c>
      <c r="G87" s="199">
        <f t="shared" si="2"/>
        <v>31</v>
      </c>
    </row>
    <row r="88" spans="1:7" x14ac:dyDescent="0.2">
      <c r="A88" s="78" t="s">
        <v>125</v>
      </c>
      <c r="B88" s="198">
        <v>3</v>
      </c>
      <c r="C88" s="198">
        <v>143</v>
      </c>
      <c r="D88" s="198">
        <v>3</v>
      </c>
      <c r="E88" s="198">
        <v>0</v>
      </c>
      <c r="F88" s="198">
        <v>0</v>
      </c>
      <c r="G88" s="199">
        <f t="shared" si="2"/>
        <v>149</v>
      </c>
    </row>
    <row r="89" spans="1:7" x14ac:dyDescent="0.2">
      <c r="A89" s="78" t="s">
        <v>157</v>
      </c>
      <c r="B89" s="198">
        <v>0</v>
      </c>
      <c r="C89" s="198">
        <v>1</v>
      </c>
      <c r="D89" s="198">
        <v>0</v>
      </c>
      <c r="E89" s="198">
        <v>0</v>
      </c>
      <c r="F89" s="198">
        <v>0</v>
      </c>
      <c r="G89" s="199">
        <f t="shared" si="2"/>
        <v>1</v>
      </c>
    </row>
    <row r="90" spans="1:7" x14ac:dyDescent="0.2">
      <c r="A90" s="78" t="s">
        <v>50</v>
      </c>
      <c r="B90" s="198">
        <v>0</v>
      </c>
      <c r="C90" s="198">
        <v>57</v>
      </c>
      <c r="D90" s="198">
        <v>1</v>
      </c>
      <c r="E90" s="198">
        <v>0</v>
      </c>
      <c r="F90" s="198">
        <v>0</v>
      </c>
      <c r="G90" s="199">
        <f t="shared" si="2"/>
        <v>58</v>
      </c>
    </row>
    <row r="91" spans="1:7" x14ac:dyDescent="0.2">
      <c r="A91" s="78" t="s">
        <v>158</v>
      </c>
      <c r="B91" s="198">
        <v>0</v>
      </c>
      <c r="C91" s="198">
        <v>1</v>
      </c>
      <c r="D91" s="198">
        <v>0</v>
      </c>
      <c r="E91" s="198">
        <v>0</v>
      </c>
      <c r="F91" s="198">
        <v>0</v>
      </c>
      <c r="G91" s="199">
        <f t="shared" si="2"/>
        <v>1</v>
      </c>
    </row>
    <row r="92" spans="1:7" x14ac:dyDescent="0.2">
      <c r="A92" s="78" t="s">
        <v>40</v>
      </c>
      <c r="B92" s="198">
        <v>21</v>
      </c>
      <c r="C92" s="198">
        <v>200</v>
      </c>
      <c r="D92" s="198">
        <v>10</v>
      </c>
      <c r="E92" s="198">
        <v>0</v>
      </c>
      <c r="F92" s="198">
        <v>0</v>
      </c>
      <c r="G92" s="199">
        <f t="shared" si="2"/>
        <v>231</v>
      </c>
    </row>
    <row r="93" spans="1:7" x14ac:dyDescent="0.2">
      <c r="A93" s="78" t="s">
        <v>41</v>
      </c>
      <c r="B93" s="198">
        <v>71</v>
      </c>
      <c r="C93" s="198">
        <v>529</v>
      </c>
      <c r="D93" s="198">
        <v>100</v>
      </c>
      <c r="E93" s="198">
        <v>9</v>
      </c>
      <c r="F93" s="198">
        <v>0</v>
      </c>
      <c r="G93" s="199">
        <f t="shared" si="2"/>
        <v>709</v>
      </c>
    </row>
    <row r="94" spans="1:7" x14ac:dyDescent="0.2">
      <c r="A94" s="78" t="s">
        <v>42</v>
      </c>
      <c r="B94" s="198">
        <v>6</v>
      </c>
      <c r="C94" s="198">
        <v>8</v>
      </c>
      <c r="D94" s="198">
        <v>4</v>
      </c>
      <c r="E94" s="198">
        <v>0</v>
      </c>
      <c r="F94" s="198">
        <v>0</v>
      </c>
      <c r="G94" s="199">
        <f t="shared" si="2"/>
        <v>18</v>
      </c>
    </row>
    <row r="95" spans="1:7" x14ac:dyDescent="0.2">
      <c r="A95" s="78" t="s">
        <v>43</v>
      </c>
      <c r="B95" s="198">
        <v>0</v>
      </c>
      <c r="C95" s="198">
        <v>23</v>
      </c>
      <c r="D95" s="198">
        <v>0</v>
      </c>
      <c r="E95" s="198">
        <v>4</v>
      </c>
      <c r="F95" s="198">
        <v>0</v>
      </c>
      <c r="G95" s="199">
        <f t="shared" si="2"/>
        <v>27</v>
      </c>
    </row>
    <row r="96" spans="1:7" x14ac:dyDescent="0.2">
      <c r="A96" s="78" t="s">
        <v>44</v>
      </c>
      <c r="B96" s="198">
        <v>48</v>
      </c>
      <c r="C96" s="198">
        <v>568</v>
      </c>
      <c r="D96" s="198">
        <v>2</v>
      </c>
      <c r="E96" s="198">
        <v>2</v>
      </c>
      <c r="F96" s="198">
        <v>9</v>
      </c>
      <c r="G96" s="199">
        <f t="shared" si="2"/>
        <v>629</v>
      </c>
    </row>
    <row r="97" spans="1:7" x14ac:dyDescent="0.2">
      <c r="A97" s="78" t="s">
        <v>45</v>
      </c>
      <c r="B97" s="198">
        <v>29</v>
      </c>
      <c r="C97" s="198">
        <v>100</v>
      </c>
      <c r="D97" s="198">
        <v>5</v>
      </c>
      <c r="E97" s="198">
        <v>6</v>
      </c>
      <c r="F97" s="198">
        <v>0</v>
      </c>
      <c r="G97" s="199">
        <f t="shared" si="2"/>
        <v>140</v>
      </c>
    </row>
    <row r="98" spans="1:7" x14ac:dyDescent="0.2">
      <c r="A98" s="78" t="s">
        <v>257</v>
      </c>
      <c r="B98" s="198">
        <v>1</v>
      </c>
      <c r="C98" s="198">
        <v>0</v>
      </c>
      <c r="D98" s="198">
        <v>0</v>
      </c>
      <c r="E98" s="198">
        <v>0</v>
      </c>
      <c r="F98" s="198">
        <v>0</v>
      </c>
      <c r="G98" s="199">
        <f t="shared" si="2"/>
        <v>1</v>
      </c>
    </row>
    <row r="99" spans="1:7" x14ac:dyDescent="0.2">
      <c r="A99" s="78" t="s">
        <v>46</v>
      </c>
      <c r="B99" s="198">
        <v>0</v>
      </c>
      <c r="C99" s="198">
        <v>6</v>
      </c>
      <c r="D99" s="198">
        <v>0</v>
      </c>
      <c r="E99" s="198">
        <v>0</v>
      </c>
      <c r="F99" s="198">
        <v>0</v>
      </c>
      <c r="G99" s="199">
        <f t="shared" si="2"/>
        <v>6</v>
      </c>
    </row>
    <row r="100" spans="1:7" x14ac:dyDescent="0.2">
      <c r="A100" s="78" t="s">
        <v>183</v>
      </c>
      <c r="B100" s="198">
        <v>0</v>
      </c>
      <c r="C100" s="198">
        <v>10</v>
      </c>
      <c r="D100" s="198">
        <v>0</v>
      </c>
      <c r="E100" s="198">
        <v>0</v>
      </c>
      <c r="F100" s="198">
        <v>0</v>
      </c>
      <c r="G100" s="199">
        <f t="shared" ref="G100:G104" si="3">SUM(B100:F100)</f>
        <v>10</v>
      </c>
    </row>
    <row r="101" spans="1:7" x14ac:dyDescent="0.2">
      <c r="A101" s="78" t="s">
        <v>47</v>
      </c>
      <c r="B101" s="198">
        <v>179</v>
      </c>
      <c r="C101" s="198">
        <v>186</v>
      </c>
      <c r="D101" s="198">
        <v>11</v>
      </c>
      <c r="E101" s="198">
        <v>0</v>
      </c>
      <c r="F101" s="198">
        <v>0</v>
      </c>
      <c r="G101" s="199">
        <f t="shared" si="3"/>
        <v>376</v>
      </c>
    </row>
    <row r="102" spans="1:7" x14ac:dyDescent="0.2">
      <c r="A102" s="78" t="s">
        <v>48</v>
      </c>
      <c r="B102" s="198">
        <v>0</v>
      </c>
      <c r="C102" s="198">
        <v>5</v>
      </c>
      <c r="D102" s="198">
        <v>0</v>
      </c>
      <c r="E102" s="198">
        <v>0</v>
      </c>
      <c r="F102" s="198">
        <v>0</v>
      </c>
      <c r="G102" s="199">
        <f t="shared" si="3"/>
        <v>5</v>
      </c>
    </row>
    <row r="103" spans="1:7" x14ac:dyDescent="0.2">
      <c r="A103" s="78" t="s">
        <v>220</v>
      </c>
      <c r="B103" s="198">
        <v>0</v>
      </c>
      <c r="C103" s="198">
        <v>5</v>
      </c>
      <c r="D103" s="198">
        <v>0</v>
      </c>
      <c r="E103" s="198">
        <v>0</v>
      </c>
      <c r="F103" s="198">
        <v>0</v>
      </c>
      <c r="G103" s="199">
        <f t="shared" si="3"/>
        <v>5</v>
      </c>
    </row>
    <row r="104" spans="1:7" ht="12.75" thickBot="1" x14ac:dyDescent="0.25">
      <c r="A104" s="78" t="s">
        <v>56</v>
      </c>
      <c r="B104" s="198">
        <v>4</v>
      </c>
      <c r="C104" s="198">
        <v>17</v>
      </c>
      <c r="D104" s="198">
        <v>0</v>
      </c>
      <c r="E104" s="198">
        <v>1</v>
      </c>
      <c r="F104" s="198">
        <v>0</v>
      </c>
      <c r="G104" s="199">
        <f t="shared" si="3"/>
        <v>22</v>
      </c>
    </row>
    <row r="105" spans="1:7" ht="12.75" thickBot="1" x14ac:dyDescent="0.25">
      <c r="A105" s="74" t="s">
        <v>74</v>
      </c>
      <c r="B105" s="77">
        <f t="shared" ref="B105:G105" si="4">SUM(B4:B104)</f>
        <v>5898</v>
      </c>
      <c r="C105" s="77">
        <f t="shared" si="4"/>
        <v>14951</v>
      </c>
      <c r="D105" s="77">
        <f t="shared" si="4"/>
        <v>527</v>
      </c>
      <c r="E105" s="77">
        <f t="shared" si="4"/>
        <v>69</v>
      </c>
      <c r="F105" s="77">
        <f t="shared" si="4"/>
        <v>9</v>
      </c>
      <c r="G105" s="77">
        <f t="shared" si="4"/>
        <v>21454</v>
      </c>
    </row>
  </sheetData>
  <sortState ref="A4:G104">
    <sortCondition ref="A4:A104"/>
  </sortState>
  <phoneticPr fontId="4" type="noConversion"/>
  <pageMargins left="0.7" right="0.7" top="0.75" bottom="0.75" header="0.3" footer="0.3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2">
    <tabColor rgb="FFFFCC99"/>
  </sheetPr>
  <dimension ref="A1:I98"/>
  <sheetViews>
    <sheetView zoomScaleNormal="100" workbookViewId="0">
      <selection activeCell="D2" sqref="D2"/>
    </sheetView>
  </sheetViews>
  <sheetFormatPr defaultColWidth="9.140625" defaultRowHeight="12.75" x14ac:dyDescent="0.2"/>
  <cols>
    <col min="1" max="1" width="34.7109375" style="1" customWidth="1"/>
    <col min="2" max="4" width="9.140625" style="1"/>
    <col min="5" max="5" width="12.5703125" style="1" customWidth="1"/>
    <col min="6" max="6" width="34.7109375" bestFit="1" customWidth="1"/>
    <col min="9" max="16384" width="9.140625" style="1"/>
  </cols>
  <sheetData>
    <row r="1" spans="1:9" x14ac:dyDescent="0.2">
      <c r="A1" s="72" t="s">
        <v>324</v>
      </c>
      <c r="B1" s="49"/>
      <c r="C1" s="49"/>
      <c r="D1" s="49"/>
    </row>
    <row r="2" spans="1:9" ht="13.5" thickBot="1" x14ac:dyDescent="0.25">
      <c r="A2" s="49"/>
      <c r="B2" s="49"/>
      <c r="C2" s="49"/>
      <c r="D2" s="49"/>
    </row>
    <row r="3" spans="1:9" ht="13.5" thickBot="1" x14ac:dyDescent="0.25">
      <c r="A3" s="84" t="s">
        <v>0</v>
      </c>
      <c r="B3" s="85" t="s">
        <v>81</v>
      </c>
      <c r="C3" s="317" t="s">
        <v>82</v>
      </c>
      <c r="D3" s="86" t="s">
        <v>2</v>
      </c>
      <c r="E3" s="87" t="s">
        <v>3</v>
      </c>
      <c r="F3" s="1"/>
      <c r="I3"/>
    </row>
    <row r="4" spans="1:9" x14ac:dyDescent="0.2">
      <c r="A4" s="88" t="s">
        <v>4</v>
      </c>
      <c r="B4" s="191">
        <v>4</v>
      </c>
      <c r="C4" s="318">
        <v>11</v>
      </c>
      <c r="D4" s="203">
        <f t="shared" ref="D4:D35" si="0">SUM(B4:C4)</f>
        <v>15</v>
      </c>
      <c r="E4" s="175">
        <f t="shared" ref="E4:E35" si="1">D4*100/$D$98</f>
        <v>0.1426126640045636</v>
      </c>
      <c r="F4" s="1"/>
      <c r="I4"/>
    </row>
    <row r="5" spans="1:9" x14ac:dyDescent="0.2">
      <c r="A5" s="78" t="s">
        <v>129</v>
      </c>
      <c r="B5" s="193">
        <v>1</v>
      </c>
      <c r="C5" s="319">
        <v>6</v>
      </c>
      <c r="D5" s="203">
        <f t="shared" si="0"/>
        <v>7</v>
      </c>
      <c r="E5" s="175">
        <f t="shared" si="1"/>
        <v>6.6552576535463009E-2</v>
      </c>
      <c r="F5" s="1"/>
      <c r="I5"/>
    </row>
    <row r="6" spans="1:9" x14ac:dyDescent="0.2">
      <c r="A6" s="78" t="s">
        <v>5</v>
      </c>
      <c r="B6" s="193">
        <v>0</v>
      </c>
      <c r="C6" s="319">
        <v>32</v>
      </c>
      <c r="D6" s="203">
        <f t="shared" si="0"/>
        <v>32</v>
      </c>
      <c r="E6" s="175">
        <f t="shared" si="1"/>
        <v>0.30424034987640236</v>
      </c>
      <c r="F6" s="1"/>
      <c r="I6"/>
    </row>
    <row r="7" spans="1:9" x14ac:dyDescent="0.2">
      <c r="A7" s="78" t="s">
        <v>160</v>
      </c>
      <c r="B7" s="193">
        <v>1</v>
      </c>
      <c r="C7" s="319">
        <v>2</v>
      </c>
      <c r="D7" s="203">
        <f t="shared" si="0"/>
        <v>3</v>
      </c>
      <c r="E7" s="175">
        <f t="shared" si="1"/>
        <v>2.8522532800912721E-2</v>
      </c>
      <c r="F7" s="1"/>
      <c r="I7"/>
    </row>
    <row r="8" spans="1:9" x14ac:dyDescent="0.2">
      <c r="A8" s="78" t="s">
        <v>131</v>
      </c>
      <c r="B8" s="193">
        <v>2</v>
      </c>
      <c r="C8" s="319">
        <v>4</v>
      </c>
      <c r="D8" s="203">
        <f t="shared" si="0"/>
        <v>6</v>
      </c>
      <c r="E8" s="175">
        <f t="shared" si="1"/>
        <v>5.7045065601825443E-2</v>
      </c>
      <c r="F8" s="1"/>
      <c r="I8"/>
    </row>
    <row r="9" spans="1:9" x14ac:dyDescent="0.2">
      <c r="A9" s="78" t="s">
        <v>6</v>
      </c>
      <c r="B9" s="193">
        <v>18</v>
      </c>
      <c r="C9" s="319">
        <v>15</v>
      </c>
      <c r="D9" s="203">
        <f t="shared" si="0"/>
        <v>33</v>
      </c>
      <c r="E9" s="175">
        <f t="shared" si="1"/>
        <v>0.31374786081003991</v>
      </c>
      <c r="F9" s="1"/>
      <c r="I9"/>
    </row>
    <row r="10" spans="1:9" x14ac:dyDescent="0.2">
      <c r="A10" s="78" t="s">
        <v>132</v>
      </c>
      <c r="B10" s="193">
        <v>1</v>
      </c>
      <c r="C10" s="319">
        <v>4</v>
      </c>
      <c r="D10" s="203">
        <f t="shared" si="0"/>
        <v>5</v>
      </c>
      <c r="E10" s="175">
        <f t="shared" si="1"/>
        <v>4.7537554668187869E-2</v>
      </c>
      <c r="F10" s="1"/>
      <c r="I10"/>
    </row>
    <row r="11" spans="1:9" x14ac:dyDescent="0.2">
      <c r="A11" s="78" t="s">
        <v>7</v>
      </c>
      <c r="B11" s="193">
        <v>8</v>
      </c>
      <c r="C11" s="319">
        <v>14</v>
      </c>
      <c r="D11" s="203">
        <f t="shared" si="0"/>
        <v>22</v>
      </c>
      <c r="E11" s="175">
        <f t="shared" si="1"/>
        <v>0.20916524054002661</v>
      </c>
      <c r="F11" s="1"/>
      <c r="I11"/>
    </row>
    <row r="12" spans="1:9" x14ac:dyDescent="0.2">
      <c r="A12" s="78" t="s">
        <v>8</v>
      </c>
      <c r="B12" s="193">
        <v>9</v>
      </c>
      <c r="C12" s="319">
        <v>16</v>
      </c>
      <c r="D12" s="203">
        <f t="shared" si="0"/>
        <v>25</v>
      </c>
      <c r="E12" s="175">
        <f t="shared" si="1"/>
        <v>0.23768777334093935</v>
      </c>
      <c r="F12" s="1"/>
      <c r="I12"/>
    </row>
    <row r="13" spans="1:9" x14ac:dyDescent="0.2">
      <c r="A13" s="78" t="s">
        <v>9</v>
      </c>
      <c r="B13" s="193">
        <v>1</v>
      </c>
      <c r="C13" s="319">
        <v>4</v>
      </c>
      <c r="D13" s="203">
        <f t="shared" si="0"/>
        <v>5</v>
      </c>
      <c r="E13" s="175">
        <f t="shared" si="1"/>
        <v>4.7537554668187869E-2</v>
      </c>
      <c r="F13" s="1"/>
      <c r="I13"/>
    </row>
    <row r="14" spans="1:9" x14ac:dyDescent="0.2">
      <c r="A14" s="78" t="s">
        <v>10</v>
      </c>
      <c r="B14" s="193">
        <v>1590</v>
      </c>
      <c r="C14" s="319">
        <v>1519</v>
      </c>
      <c r="D14" s="203">
        <f t="shared" si="0"/>
        <v>3109</v>
      </c>
      <c r="E14" s="175">
        <f t="shared" si="1"/>
        <v>29.558851492679217</v>
      </c>
      <c r="F14" s="1"/>
      <c r="I14"/>
    </row>
    <row r="15" spans="1:9" x14ac:dyDescent="0.2">
      <c r="A15" s="78" t="s">
        <v>134</v>
      </c>
      <c r="B15" s="193">
        <v>0</v>
      </c>
      <c r="C15" s="319">
        <v>2</v>
      </c>
      <c r="D15" s="203">
        <f t="shared" si="0"/>
        <v>2</v>
      </c>
      <c r="E15" s="175">
        <f t="shared" si="1"/>
        <v>1.9015021867275148E-2</v>
      </c>
      <c r="F15" s="1"/>
      <c r="I15"/>
    </row>
    <row r="16" spans="1:9" x14ac:dyDescent="0.2">
      <c r="A16" s="78" t="s">
        <v>57</v>
      </c>
      <c r="B16" s="193">
        <v>17</v>
      </c>
      <c r="C16" s="319">
        <v>14</v>
      </c>
      <c r="D16" s="203">
        <f t="shared" si="0"/>
        <v>31</v>
      </c>
      <c r="E16" s="175">
        <f t="shared" si="1"/>
        <v>0.29473283894276481</v>
      </c>
      <c r="F16" s="1"/>
      <c r="G16" s="320"/>
      <c r="I16"/>
    </row>
    <row r="17" spans="1:9" x14ac:dyDescent="0.2">
      <c r="A17" s="78" t="s">
        <v>266</v>
      </c>
      <c r="B17" s="193">
        <v>0</v>
      </c>
      <c r="C17" s="319">
        <v>1</v>
      </c>
      <c r="D17" s="203">
        <f t="shared" si="0"/>
        <v>1</v>
      </c>
      <c r="E17" s="175">
        <f t="shared" si="1"/>
        <v>9.5075109336375738E-3</v>
      </c>
      <c r="F17" s="1"/>
      <c r="G17" s="320"/>
      <c r="I17"/>
    </row>
    <row r="18" spans="1:9" x14ac:dyDescent="0.2">
      <c r="A18" s="78" t="s">
        <v>135</v>
      </c>
      <c r="B18" s="193">
        <v>2</v>
      </c>
      <c r="C18" s="319">
        <v>3</v>
      </c>
      <c r="D18" s="203">
        <f t="shared" si="0"/>
        <v>5</v>
      </c>
      <c r="E18" s="175">
        <f t="shared" si="1"/>
        <v>4.7537554668187869E-2</v>
      </c>
      <c r="F18" s="1"/>
      <c r="I18"/>
    </row>
    <row r="19" spans="1:9" x14ac:dyDescent="0.2">
      <c r="A19" s="78" t="s">
        <v>13</v>
      </c>
      <c r="B19" s="193">
        <v>25</v>
      </c>
      <c r="C19" s="319">
        <v>13</v>
      </c>
      <c r="D19" s="203">
        <f t="shared" si="0"/>
        <v>38</v>
      </c>
      <c r="E19" s="175">
        <f t="shared" si="1"/>
        <v>0.36128541547822779</v>
      </c>
      <c r="F19" s="1"/>
      <c r="I19"/>
    </row>
    <row r="20" spans="1:9" x14ac:dyDescent="0.2">
      <c r="A20" s="78" t="s">
        <v>164</v>
      </c>
      <c r="B20" s="193">
        <v>0</v>
      </c>
      <c r="C20" s="319">
        <v>2</v>
      </c>
      <c r="D20" s="203">
        <f t="shared" si="0"/>
        <v>2</v>
      </c>
      <c r="E20" s="175">
        <f t="shared" si="1"/>
        <v>1.9015021867275148E-2</v>
      </c>
      <c r="F20" s="1"/>
      <c r="I20"/>
    </row>
    <row r="21" spans="1:9" x14ac:dyDescent="0.2">
      <c r="A21" s="78" t="s">
        <v>78</v>
      </c>
      <c r="B21" s="193">
        <v>0</v>
      </c>
      <c r="C21" s="319">
        <v>2</v>
      </c>
      <c r="D21" s="203">
        <f t="shared" si="0"/>
        <v>2</v>
      </c>
      <c r="E21" s="175">
        <f t="shared" si="1"/>
        <v>1.9015021867275148E-2</v>
      </c>
      <c r="F21" s="1"/>
      <c r="I21"/>
    </row>
    <row r="22" spans="1:9" x14ac:dyDescent="0.2">
      <c r="A22" s="78" t="s">
        <v>14</v>
      </c>
      <c r="B22" s="193">
        <v>7</v>
      </c>
      <c r="C22" s="319">
        <v>33</v>
      </c>
      <c r="D22" s="203">
        <f t="shared" si="0"/>
        <v>40</v>
      </c>
      <c r="E22" s="175">
        <f t="shared" si="1"/>
        <v>0.38030043734550295</v>
      </c>
      <c r="F22" s="1"/>
      <c r="I22"/>
    </row>
    <row r="23" spans="1:9" x14ac:dyDescent="0.2">
      <c r="A23" s="78" t="s">
        <v>137</v>
      </c>
      <c r="B23" s="193">
        <v>1</v>
      </c>
      <c r="C23" s="319">
        <v>1</v>
      </c>
      <c r="D23" s="203">
        <f t="shared" si="0"/>
        <v>2</v>
      </c>
      <c r="E23" s="175">
        <f t="shared" si="1"/>
        <v>1.9015021867275148E-2</v>
      </c>
      <c r="F23" s="1"/>
      <c r="I23"/>
    </row>
    <row r="24" spans="1:9" x14ac:dyDescent="0.2">
      <c r="A24" s="78" t="s">
        <v>16</v>
      </c>
      <c r="B24" s="193">
        <v>2</v>
      </c>
      <c r="C24" s="319">
        <v>1</v>
      </c>
      <c r="D24" s="203">
        <f t="shared" si="0"/>
        <v>3</v>
      </c>
      <c r="E24" s="175">
        <f t="shared" si="1"/>
        <v>2.8522532800912721E-2</v>
      </c>
      <c r="F24" s="1"/>
      <c r="I24"/>
    </row>
    <row r="25" spans="1:9" x14ac:dyDescent="0.2">
      <c r="A25" s="78" t="s">
        <v>55</v>
      </c>
      <c r="B25" s="193">
        <v>29</v>
      </c>
      <c r="C25" s="319">
        <v>2</v>
      </c>
      <c r="D25" s="203">
        <f t="shared" si="0"/>
        <v>31</v>
      </c>
      <c r="E25" s="175">
        <f t="shared" si="1"/>
        <v>0.29473283894276481</v>
      </c>
      <c r="F25" s="1"/>
      <c r="I25"/>
    </row>
    <row r="26" spans="1:9" x14ac:dyDescent="0.2">
      <c r="A26" s="78" t="s">
        <v>138</v>
      </c>
      <c r="B26" s="193">
        <v>0</v>
      </c>
      <c r="C26" s="319">
        <v>4</v>
      </c>
      <c r="D26" s="203">
        <f t="shared" si="0"/>
        <v>4</v>
      </c>
      <c r="E26" s="175">
        <f t="shared" si="1"/>
        <v>3.8030043734550295E-2</v>
      </c>
      <c r="F26" s="1"/>
      <c r="I26"/>
    </row>
    <row r="27" spans="1:9" x14ac:dyDescent="0.2">
      <c r="A27" s="78" t="s">
        <v>17</v>
      </c>
      <c r="B27" s="193">
        <v>1</v>
      </c>
      <c r="C27" s="319">
        <v>2</v>
      </c>
      <c r="D27" s="203">
        <f t="shared" si="0"/>
        <v>3</v>
      </c>
      <c r="E27" s="175">
        <f t="shared" si="1"/>
        <v>2.8522532800912721E-2</v>
      </c>
      <c r="F27" s="1"/>
      <c r="I27"/>
    </row>
    <row r="28" spans="1:9" x14ac:dyDescent="0.2">
      <c r="A28" s="78" t="s">
        <v>18</v>
      </c>
      <c r="B28" s="193">
        <v>11</v>
      </c>
      <c r="C28" s="319">
        <v>24</v>
      </c>
      <c r="D28" s="203">
        <f t="shared" si="0"/>
        <v>35</v>
      </c>
      <c r="E28" s="175">
        <f t="shared" si="1"/>
        <v>0.33276288267731507</v>
      </c>
      <c r="F28" s="1"/>
      <c r="I28"/>
    </row>
    <row r="29" spans="1:9" x14ac:dyDescent="0.2">
      <c r="A29" s="78" t="s">
        <v>165</v>
      </c>
      <c r="B29" s="193">
        <v>1</v>
      </c>
      <c r="C29" s="319">
        <v>0</v>
      </c>
      <c r="D29" s="203">
        <f t="shared" si="0"/>
        <v>1</v>
      </c>
      <c r="E29" s="175">
        <f t="shared" si="1"/>
        <v>9.5075109336375738E-3</v>
      </c>
      <c r="F29" s="1"/>
      <c r="I29"/>
    </row>
    <row r="30" spans="1:9" x14ac:dyDescent="0.2">
      <c r="A30" s="78" t="s">
        <v>124</v>
      </c>
      <c r="B30" s="193">
        <v>1</v>
      </c>
      <c r="C30" s="319">
        <v>0</v>
      </c>
      <c r="D30" s="203">
        <f t="shared" si="0"/>
        <v>1</v>
      </c>
      <c r="E30" s="175">
        <f t="shared" si="1"/>
        <v>9.5075109336375738E-3</v>
      </c>
      <c r="F30" s="1"/>
      <c r="I30"/>
    </row>
    <row r="31" spans="1:9" x14ac:dyDescent="0.2">
      <c r="A31" s="78" t="s">
        <v>166</v>
      </c>
      <c r="B31" s="193">
        <v>0</v>
      </c>
      <c r="C31" s="319">
        <v>1</v>
      </c>
      <c r="D31" s="203">
        <f t="shared" si="0"/>
        <v>1</v>
      </c>
      <c r="E31" s="175">
        <f t="shared" si="1"/>
        <v>9.5075109336375738E-3</v>
      </c>
      <c r="F31" s="1"/>
      <c r="I31"/>
    </row>
    <row r="32" spans="1:9" x14ac:dyDescent="0.2">
      <c r="A32" s="78" t="s">
        <v>19</v>
      </c>
      <c r="B32" s="193">
        <v>15</v>
      </c>
      <c r="C32" s="319">
        <v>60</v>
      </c>
      <c r="D32" s="203">
        <f t="shared" si="0"/>
        <v>75</v>
      </c>
      <c r="E32" s="175">
        <f t="shared" si="1"/>
        <v>0.71306332002281803</v>
      </c>
      <c r="F32" s="1"/>
      <c r="I32"/>
    </row>
    <row r="33" spans="1:9" x14ac:dyDescent="0.2">
      <c r="A33" s="78" t="s">
        <v>127</v>
      </c>
      <c r="B33" s="193">
        <v>8</v>
      </c>
      <c r="C33" s="319">
        <v>1</v>
      </c>
      <c r="D33" s="203">
        <f t="shared" si="0"/>
        <v>9</v>
      </c>
      <c r="E33" s="175">
        <f t="shared" si="1"/>
        <v>8.5567598402738157E-2</v>
      </c>
      <c r="F33" s="1"/>
      <c r="I33"/>
    </row>
    <row r="34" spans="1:9" x14ac:dyDescent="0.2">
      <c r="A34" s="78" t="s">
        <v>20</v>
      </c>
      <c r="B34" s="193">
        <v>0</v>
      </c>
      <c r="C34" s="319">
        <v>5</v>
      </c>
      <c r="D34" s="203">
        <f t="shared" si="0"/>
        <v>5</v>
      </c>
      <c r="E34" s="175">
        <f t="shared" si="1"/>
        <v>4.7537554668187869E-2</v>
      </c>
      <c r="F34" s="1"/>
      <c r="I34"/>
    </row>
    <row r="35" spans="1:9" x14ac:dyDescent="0.2">
      <c r="A35" s="78" t="s">
        <v>21</v>
      </c>
      <c r="B35" s="193">
        <v>3</v>
      </c>
      <c r="C35" s="319">
        <v>7</v>
      </c>
      <c r="D35" s="203">
        <f t="shared" si="0"/>
        <v>10</v>
      </c>
      <c r="E35" s="175">
        <f t="shared" si="1"/>
        <v>9.5075109336375738E-2</v>
      </c>
      <c r="F35" s="1"/>
      <c r="I35"/>
    </row>
    <row r="36" spans="1:9" x14ac:dyDescent="0.2">
      <c r="A36" s="78" t="s">
        <v>169</v>
      </c>
      <c r="B36" s="193">
        <v>8</v>
      </c>
      <c r="C36" s="319">
        <v>10</v>
      </c>
      <c r="D36" s="203">
        <f t="shared" ref="D36:D67" si="2">SUM(B36:C36)</f>
        <v>18</v>
      </c>
      <c r="E36" s="175">
        <f t="shared" ref="E36:E67" si="3">D36*100/$D$98</f>
        <v>0.17113519680547631</v>
      </c>
      <c r="F36" s="1"/>
      <c r="I36"/>
    </row>
    <row r="37" spans="1:9" x14ac:dyDescent="0.2">
      <c r="A37" s="78" t="s">
        <v>140</v>
      </c>
      <c r="B37" s="193">
        <v>0</v>
      </c>
      <c r="C37" s="319">
        <v>1</v>
      </c>
      <c r="D37" s="203">
        <f t="shared" si="2"/>
        <v>1</v>
      </c>
      <c r="E37" s="175">
        <f t="shared" si="3"/>
        <v>9.5075109336375738E-3</v>
      </c>
      <c r="F37" s="1"/>
      <c r="I37"/>
    </row>
    <row r="38" spans="1:9" x14ac:dyDescent="0.2">
      <c r="A38" s="78" t="s">
        <v>141</v>
      </c>
      <c r="B38" s="193">
        <v>3</v>
      </c>
      <c r="C38" s="319">
        <v>3</v>
      </c>
      <c r="D38" s="203">
        <f t="shared" si="2"/>
        <v>6</v>
      </c>
      <c r="E38" s="175">
        <f t="shared" si="3"/>
        <v>5.7045065601825443E-2</v>
      </c>
      <c r="F38" s="1"/>
      <c r="I38"/>
    </row>
    <row r="39" spans="1:9" x14ac:dyDescent="0.2">
      <c r="A39" s="78" t="s">
        <v>58</v>
      </c>
      <c r="B39" s="193">
        <v>2</v>
      </c>
      <c r="C39" s="319">
        <v>2</v>
      </c>
      <c r="D39" s="203">
        <f t="shared" si="2"/>
        <v>4</v>
      </c>
      <c r="E39" s="175">
        <f t="shared" si="3"/>
        <v>3.8030043734550295E-2</v>
      </c>
      <c r="F39" s="1"/>
      <c r="I39"/>
    </row>
    <row r="40" spans="1:9" x14ac:dyDescent="0.2">
      <c r="A40" s="78" t="s">
        <v>22</v>
      </c>
      <c r="B40" s="193">
        <v>5</v>
      </c>
      <c r="C40" s="319">
        <v>6</v>
      </c>
      <c r="D40" s="203">
        <f t="shared" si="2"/>
        <v>11</v>
      </c>
      <c r="E40" s="175">
        <f t="shared" si="3"/>
        <v>0.1045826202700133</v>
      </c>
      <c r="F40" s="1"/>
      <c r="I40"/>
    </row>
    <row r="41" spans="1:9" x14ac:dyDescent="0.2">
      <c r="A41" s="78" t="s">
        <v>23</v>
      </c>
      <c r="B41" s="193">
        <v>0</v>
      </c>
      <c r="C41" s="319">
        <v>6</v>
      </c>
      <c r="D41" s="203">
        <f t="shared" si="2"/>
        <v>6</v>
      </c>
      <c r="E41" s="175">
        <f t="shared" si="3"/>
        <v>5.7045065601825443E-2</v>
      </c>
      <c r="F41" s="1"/>
      <c r="I41"/>
    </row>
    <row r="42" spans="1:9" x14ac:dyDescent="0.2">
      <c r="A42" s="78" t="s">
        <v>59</v>
      </c>
      <c r="B42" s="193">
        <v>7</v>
      </c>
      <c r="C42" s="319">
        <v>7</v>
      </c>
      <c r="D42" s="203">
        <f t="shared" si="2"/>
        <v>14</v>
      </c>
      <c r="E42" s="175">
        <f t="shared" si="3"/>
        <v>0.13310515307092602</v>
      </c>
      <c r="F42" s="1"/>
      <c r="I42"/>
    </row>
    <row r="43" spans="1:9" x14ac:dyDescent="0.2">
      <c r="A43" s="78" t="s">
        <v>24</v>
      </c>
      <c r="B43" s="193">
        <v>19</v>
      </c>
      <c r="C43" s="319">
        <v>22</v>
      </c>
      <c r="D43" s="203">
        <f t="shared" si="2"/>
        <v>41</v>
      </c>
      <c r="E43" s="175">
        <f t="shared" si="3"/>
        <v>0.3898079482791405</v>
      </c>
      <c r="F43" s="1"/>
      <c r="I43"/>
    </row>
    <row r="44" spans="1:9" x14ac:dyDescent="0.2">
      <c r="A44" s="78" t="s">
        <v>143</v>
      </c>
      <c r="B44" s="193">
        <v>5</v>
      </c>
      <c r="C44" s="319">
        <v>2</v>
      </c>
      <c r="D44" s="203">
        <f t="shared" si="2"/>
        <v>7</v>
      </c>
      <c r="E44" s="175">
        <f t="shared" si="3"/>
        <v>6.6552576535463009E-2</v>
      </c>
      <c r="F44" s="1"/>
      <c r="I44"/>
    </row>
    <row r="45" spans="1:9" x14ac:dyDescent="0.2">
      <c r="A45" s="78" t="s">
        <v>25</v>
      </c>
      <c r="B45" s="193">
        <v>4</v>
      </c>
      <c r="C45" s="319">
        <v>9</v>
      </c>
      <c r="D45" s="203">
        <f t="shared" si="2"/>
        <v>13</v>
      </c>
      <c r="E45" s="175">
        <f t="shared" si="3"/>
        <v>0.12359764213728845</v>
      </c>
      <c r="F45" s="1"/>
      <c r="I45"/>
    </row>
    <row r="46" spans="1:9" x14ac:dyDescent="0.2">
      <c r="A46" s="78" t="s">
        <v>144</v>
      </c>
      <c r="B46" s="193">
        <v>3</v>
      </c>
      <c r="C46" s="319">
        <v>6</v>
      </c>
      <c r="D46" s="203">
        <f t="shared" si="2"/>
        <v>9</v>
      </c>
      <c r="E46" s="175">
        <f t="shared" si="3"/>
        <v>8.5567598402738157E-2</v>
      </c>
      <c r="F46" s="1"/>
      <c r="I46"/>
    </row>
    <row r="47" spans="1:9" x14ac:dyDescent="0.2">
      <c r="A47" s="78" t="s">
        <v>27</v>
      </c>
      <c r="B47" s="193">
        <v>4</v>
      </c>
      <c r="C47" s="319">
        <v>3</v>
      </c>
      <c r="D47" s="203">
        <f t="shared" si="2"/>
        <v>7</v>
      </c>
      <c r="E47" s="175">
        <f t="shared" si="3"/>
        <v>6.6552576535463009E-2</v>
      </c>
      <c r="F47" s="1"/>
      <c r="I47"/>
    </row>
    <row r="48" spans="1:9" x14ac:dyDescent="0.2">
      <c r="A48" s="78" t="s">
        <v>170</v>
      </c>
      <c r="B48" s="193">
        <v>2</v>
      </c>
      <c r="C48" s="319">
        <v>5</v>
      </c>
      <c r="D48" s="203">
        <f t="shared" si="2"/>
        <v>7</v>
      </c>
      <c r="E48" s="175">
        <f t="shared" si="3"/>
        <v>6.6552576535463009E-2</v>
      </c>
      <c r="F48" s="1"/>
      <c r="I48"/>
    </row>
    <row r="49" spans="1:9" x14ac:dyDescent="0.2">
      <c r="A49" s="78" t="s">
        <v>145</v>
      </c>
      <c r="B49" s="193">
        <v>0</v>
      </c>
      <c r="C49" s="319">
        <v>1</v>
      </c>
      <c r="D49" s="203">
        <f t="shared" si="2"/>
        <v>1</v>
      </c>
      <c r="E49" s="175">
        <f t="shared" si="3"/>
        <v>9.5075109336375738E-3</v>
      </c>
      <c r="F49" s="1"/>
      <c r="I49"/>
    </row>
    <row r="50" spans="1:9" x14ac:dyDescent="0.2">
      <c r="A50" s="78" t="s">
        <v>171</v>
      </c>
      <c r="B50" s="193">
        <v>1</v>
      </c>
      <c r="C50" s="319">
        <v>4</v>
      </c>
      <c r="D50" s="203">
        <f t="shared" si="2"/>
        <v>5</v>
      </c>
      <c r="E50" s="175">
        <f t="shared" si="3"/>
        <v>4.7537554668187869E-2</v>
      </c>
      <c r="F50" s="1"/>
      <c r="I50"/>
    </row>
    <row r="51" spans="1:9" x14ac:dyDescent="0.2">
      <c r="A51" s="78" t="s">
        <v>28</v>
      </c>
      <c r="B51" s="193">
        <v>0</v>
      </c>
      <c r="C51" s="319">
        <v>4</v>
      </c>
      <c r="D51" s="203">
        <f t="shared" si="2"/>
        <v>4</v>
      </c>
      <c r="E51" s="175">
        <f t="shared" si="3"/>
        <v>3.8030043734550295E-2</v>
      </c>
      <c r="F51" s="1"/>
      <c r="G51" s="320"/>
      <c r="I51"/>
    </row>
    <row r="52" spans="1:9" x14ac:dyDescent="0.2">
      <c r="A52" s="78" t="s">
        <v>60</v>
      </c>
      <c r="B52" s="193">
        <v>2</v>
      </c>
      <c r="C52" s="319">
        <v>13</v>
      </c>
      <c r="D52" s="203">
        <f t="shared" si="2"/>
        <v>15</v>
      </c>
      <c r="E52" s="175">
        <f t="shared" si="3"/>
        <v>0.1426126640045636</v>
      </c>
      <c r="F52" s="1"/>
      <c r="I52"/>
    </row>
    <row r="53" spans="1:9" x14ac:dyDescent="0.2">
      <c r="A53" s="78" t="s">
        <v>29</v>
      </c>
      <c r="B53" s="193">
        <v>0</v>
      </c>
      <c r="C53" s="319">
        <v>3</v>
      </c>
      <c r="D53" s="203">
        <f t="shared" si="2"/>
        <v>3</v>
      </c>
      <c r="E53" s="175">
        <f t="shared" si="3"/>
        <v>2.8522532800912721E-2</v>
      </c>
      <c r="F53" s="1"/>
      <c r="I53"/>
    </row>
    <row r="54" spans="1:9" x14ac:dyDescent="0.2">
      <c r="A54" s="78" t="s">
        <v>122</v>
      </c>
      <c r="B54" s="193">
        <v>2</v>
      </c>
      <c r="C54" s="319">
        <v>2</v>
      </c>
      <c r="D54" s="203">
        <f t="shared" si="2"/>
        <v>4</v>
      </c>
      <c r="E54" s="175">
        <f t="shared" si="3"/>
        <v>3.8030043734550295E-2</v>
      </c>
      <c r="F54" s="1"/>
      <c r="G54" s="320"/>
      <c r="I54"/>
    </row>
    <row r="55" spans="1:9" x14ac:dyDescent="0.2">
      <c r="A55" s="78" t="s">
        <v>147</v>
      </c>
      <c r="B55" s="193">
        <v>4</v>
      </c>
      <c r="C55" s="319">
        <v>0</v>
      </c>
      <c r="D55" s="203">
        <f t="shared" si="2"/>
        <v>4</v>
      </c>
      <c r="E55" s="175">
        <f t="shared" si="3"/>
        <v>3.8030043734550295E-2</v>
      </c>
      <c r="F55" s="1"/>
      <c r="I55"/>
    </row>
    <row r="56" spans="1:9" x14ac:dyDescent="0.2">
      <c r="A56" s="78" t="s">
        <v>186</v>
      </c>
      <c r="B56" s="193">
        <v>1</v>
      </c>
      <c r="C56" s="319">
        <v>0</v>
      </c>
      <c r="D56" s="203">
        <f t="shared" si="2"/>
        <v>1</v>
      </c>
      <c r="E56" s="175">
        <f t="shared" si="3"/>
        <v>9.5075109336375738E-3</v>
      </c>
      <c r="F56" s="1"/>
      <c r="I56"/>
    </row>
    <row r="57" spans="1:9" x14ac:dyDescent="0.2">
      <c r="A57" s="78" t="s">
        <v>30</v>
      </c>
      <c r="B57" s="193">
        <v>6</v>
      </c>
      <c r="C57" s="319">
        <v>15</v>
      </c>
      <c r="D57" s="203">
        <f t="shared" si="2"/>
        <v>21</v>
      </c>
      <c r="E57" s="175">
        <f t="shared" si="3"/>
        <v>0.19965772960638906</v>
      </c>
      <c r="F57" s="1"/>
      <c r="G57" s="320"/>
      <c r="I57"/>
    </row>
    <row r="58" spans="1:9" x14ac:dyDescent="0.2">
      <c r="A58" s="78" t="s">
        <v>150</v>
      </c>
      <c r="B58" s="193">
        <v>0</v>
      </c>
      <c r="C58" s="319">
        <v>2</v>
      </c>
      <c r="D58" s="203">
        <f t="shared" si="2"/>
        <v>2</v>
      </c>
      <c r="E58" s="175">
        <f t="shared" si="3"/>
        <v>1.9015021867275148E-2</v>
      </c>
      <c r="F58" s="1"/>
      <c r="G58" s="320"/>
      <c r="I58"/>
    </row>
    <row r="59" spans="1:9" x14ac:dyDescent="0.2">
      <c r="A59" s="78" t="s">
        <v>151</v>
      </c>
      <c r="B59" s="193">
        <v>8</v>
      </c>
      <c r="C59" s="319">
        <v>22</v>
      </c>
      <c r="D59" s="203">
        <f t="shared" si="2"/>
        <v>30</v>
      </c>
      <c r="E59" s="175">
        <f t="shared" si="3"/>
        <v>0.2852253280091272</v>
      </c>
      <c r="F59" s="1"/>
      <c r="I59"/>
    </row>
    <row r="60" spans="1:9" x14ac:dyDescent="0.2">
      <c r="A60" s="78" t="s">
        <v>265</v>
      </c>
      <c r="B60" s="193">
        <v>1</v>
      </c>
      <c r="C60" s="319">
        <v>0</v>
      </c>
      <c r="D60" s="203">
        <f t="shared" si="2"/>
        <v>1</v>
      </c>
      <c r="E60" s="175">
        <f t="shared" si="3"/>
        <v>9.5075109336375738E-3</v>
      </c>
      <c r="F60" s="1"/>
      <c r="G60" s="320"/>
      <c r="I60"/>
    </row>
    <row r="61" spans="1:9" x14ac:dyDescent="0.2">
      <c r="A61" s="78" t="s">
        <v>84</v>
      </c>
      <c r="B61" s="193">
        <v>10</v>
      </c>
      <c r="C61" s="319">
        <v>17</v>
      </c>
      <c r="D61" s="203">
        <f t="shared" si="2"/>
        <v>27</v>
      </c>
      <c r="E61" s="175">
        <f t="shared" si="3"/>
        <v>0.25670279520821448</v>
      </c>
      <c r="F61" s="1"/>
      <c r="G61" s="320"/>
      <c r="I61"/>
    </row>
    <row r="62" spans="1:9" x14ac:dyDescent="0.2">
      <c r="A62" s="78" t="s">
        <v>31</v>
      </c>
      <c r="B62" s="193">
        <v>5</v>
      </c>
      <c r="C62" s="319">
        <v>3</v>
      </c>
      <c r="D62" s="203">
        <f t="shared" si="2"/>
        <v>8</v>
      </c>
      <c r="E62" s="175">
        <f t="shared" si="3"/>
        <v>7.606008746910059E-2</v>
      </c>
      <c r="F62" s="1"/>
      <c r="G62" s="320"/>
      <c r="I62"/>
    </row>
    <row r="63" spans="1:9" x14ac:dyDescent="0.2">
      <c r="A63" s="78" t="s">
        <v>32</v>
      </c>
      <c r="B63" s="193">
        <v>7</v>
      </c>
      <c r="C63" s="319">
        <v>7</v>
      </c>
      <c r="D63" s="203">
        <f t="shared" si="2"/>
        <v>14</v>
      </c>
      <c r="E63" s="175">
        <f t="shared" si="3"/>
        <v>0.13310515307092602</v>
      </c>
      <c r="F63" s="1"/>
      <c r="I63"/>
    </row>
    <row r="64" spans="1:9" x14ac:dyDescent="0.2">
      <c r="A64" s="78" t="s">
        <v>206</v>
      </c>
      <c r="B64" s="193">
        <v>0</v>
      </c>
      <c r="C64" s="319">
        <v>1</v>
      </c>
      <c r="D64" s="203">
        <f t="shared" si="2"/>
        <v>1</v>
      </c>
      <c r="E64" s="175">
        <f t="shared" si="3"/>
        <v>9.5075109336375738E-3</v>
      </c>
      <c r="F64" s="1"/>
      <c r="I64"/>
    </row>
    <row r="65" spans="1:9" x14ac:dyDescent="0.2">
      <c r="A65" s="78" t="s">
        <v>49</v>
      </c>
      <c r="B65" s="193">
        <v>1</v>
      </c>
      <c r="C65" s="319">
        <v>23</v>
      </c>
      <c r="D65" s="203">
        <f t="shared" si="2"/>
        <v>24</v>
      </c>
      <c r="E65" s="175">
        <f t="shared" si="3"/>
        <v>0.22818026240730177</v>
      </c>
      <c r="F65" s="1"/>
      <c r="I65"/>
    </row>
    <row r="66" spans="1:9" x14ac:dyDescent="0.2">
      <c r="A66" s="78" t="s">
        <v>207</v>
      </c>
      <c r="B66" s="193">
        <v>0</v>
      </c>
      <c r="C66" s="319">
        <v>1</v>
      </c>
      <c r="D66" s="203">
        <f t="shared" si="2"/>
        <v>1</v>
      </c>
      <c r="E66" s="175">
        <f t="shared" si="3"/>
        <v>9.5075109336375738E-3</v>
      </c>
      <c r="F66" s="1"/>
      <c r="I66"/>
    </row>
    <row r="67" spans="1:9" x14ac:dyDescent="0.2">
      <c r="A67" s="78" t="s">
        <v>33</v>
      </c>
      <c r="B67" s="193">
        <v>2</v>
      </c>
      <c r="C67" s="319">
        <v>10</v>
      </c>
      <c r="D67" s="203">
        <f t="shared" si="2"/>
        <v>12</v>
      </c>
      <c r="E67" s="175">
        <f t="shared" si="3"/>
        <v>0.11409013120365089</v>
      </c>
      <c r="F67" s="1"/>
      <c r="I67"/>
    </row>
    <row r="68" spans="1:9" x14ac:dyDescent="0.2">
      <c r="A68" s="78" t="s">
        <v>79</v>
      </c>
      <c r="B68" s="193">
        <v>2</v>
      </c>
      <c r="C68" s="319">
        <v>0</v>
      </c>
      <c r="D68" s="203">
        <f t="shared" ref="D68:D97" si="4">SUM(B68:C68)</f>
        <v>2</v>
      </c>
      <c r="E68" s="175">
        <f t="shared" ref="E68:E97" si="5">D68*100/$D$98</f>
        <v>1.9015021867275148E-2</v>
      </c>
      <c r="F68" s="1"/>
      <c r="I68"/>
    </row>
    <row r="69" spans="1:9" x14ac:dyDescent="0.2">
      <c r="A69" s="78" t="s">
        <v>153</v>
      </c>
      <c r="B69" s="193">
        <v>4</v>
      </c>
      <c r="C69" s="319">
        <v>4</v>
      </c>
      <c r="D69" s="203">
        <f t="shared" si="4"/>
        <v>8</v>
      </c>
      <c r="E69" s="175">
        <f t="shared" si="5"/>
        <v>7.606008746910059E-2</v>
      </c>
      <c r="F69" s="1"/>
      <c r="I69"/>
    </row>
    <row r="70" spans="1:9" x14ac:dyDescent="0.2">
      <c r="A70" s="78" t="s">
        <v>128</v>
      </c>
      <c r="B70" s="193">
        <v>7</v>
      </c>
      <c r="C70" s="319">
        <v>5</v>
      </c>
      <c r="D70" s="203">
        <f t="shared" si="4"/>
        <v>12</v>
      </c>
      <c r="E70" s="175">
        <f t="shared" si="5"/>
        <v>0.11409013120365089</v>
      </c>
      <c r="F70" s="1"/>
      <c r="I70"/>
    </row>
    <row r="71" spans="1:9" x14ac:dyDescent="0.2">
      <c r="A71" s="78" t="s">
        <v>34</v>
      </c>
      <c r="B71" s="193">
        <v>210</v>
      </c>
      <c r="C71" s="319">
        <v>194</v>
      </c>
      <c r="D71" s="203">
        <f t="shared" si="4"/>
        <v>404</v>
      </c>
      <c r="E71" s="175">
        <f t="shared" si="5"/>
        <v>3.8410344171895798</v>
      </c>
      <c r="F71" s="1"/>
      <c r="I71"/>
    </row>
    <row r="72" spans="1:9" x14ac:dyDescent="0.2">
      <c r="A72" s="78" t="s">
        <v>154</v>
      </c>
      <c r="B72" s="193">
        <v>1</v>
      </c>
      <c r="C72" s="319">
        <v>1</v>
      </c>
      <c r="D72" s="203">
        <f t="shared" si="4"/>
        <v>2</v>
      </c>
      <c r="E72" s="175">
        <f t="shared" si="5"/>
        <v>1.9015021867275148E-2</v>
      </c>
      <c r="F72" s="1"/>
      <c r="I72"/>
    </row>
    <row r="73" spans="1:9" x14ac:dyDescent="0.2">
      <c r="A73" s="78" t="s">
        <v>155</v>
      </c>
      <c r="B73" s="193">
        <v>0</v>
      </c>
      <c r="C73" s="319">
        <v>2</v>
      </c>
      <c r="D73" s="203">
        <f t="shared" si="4"/>
        <v>2</v>
      </c>
      <c r="E73" s="175">
        <f t="shared" si="5"/>
        <v>1.9015021867275148E-2</v>
      </c>
      <c r="F73" s="1"/>
      <c r="I73"/>
    </row>
    <row r="74" spans="1:9" x14ac:dyDescent="0.2">
      <c r="A74" s="78" t="s">
        <v>156</v>
      </c>
      <c r="B74" s="193">
        <v>1</v>
      </c>
      <c r="C74" s="319">
        <v>3</v>
      </c>
      <c r="D74" s="203">
        <f t="shared" si="4"/>
        <v>4</v>
      </c>
      <c r="E74" s="175">
        <f t="shared" si="5"/>
        <v>3.8030043734550295E-2</v>
      </c>
      <c r="F74" s="1"/>
      <c r="I74"/>
    </row>
    <row r="75" spans="1:9" x14ac:dyDescent="0.2">
      <c r="A75" s="78" t="s">
        <v>214</v>
      </c>
      <c r="B75" s="193">
        <v>0</v>
      </c>
      <c r="C75" s="319">
        <v>2</v>
      </c>
      <c r="D75" s="203">
        <f t="shared" si="4"/>
        <v>2</v>
      </c>
      <c r="E75" s="175">
        <f t="shared" si="5"/>
        <v>1.9015021867275148E-2</v>
      </c>
      <c r="F75" s="1"/>
      <c r="I75"/>
    </row>
    <row r="76" spans="1:9" x14ac:dyDescent="0.2">
      <c r="A76" s="78" t="s">
        <v>180</v>
      </c>
      <c r="B76" s="193">
        <v>2</v>
      </c>
      <c r="C76" s="319">
        <v>0</v>
      </c>
      <c r="D76" s="203">
        <f t="shared" si="4"/>
        <v>2</v>
      </c>
      <c r="E76" s="175">
        <f t="shared" si="5"/>
        <v>1.9015021867275148E-2</v>
      </c>
      <c r="F76" s="1"/>
      <c r="I76"/>
    </row>
    <row r="77" spans="1:9" x14ac:dyDescent="0.2">
      <c r="A77" s="78" t="s">
        <v>35</v>
      </c>
      <c r="B77" s="193">
        <v>0</v>
      </c>
      <c r="C77" s="319">
        <v>2</v>
      </c>
      <c r="D77" s="203">
        <f t="shared" si="4"/>
        <v>2</v>
      </c>
      <c r="E77" s="175">
        <f t="shared" si="5"/>
        <v>1.9015021867275148E-2</v>
      </c>
      <c r="F77" s="1"/>
      <c r="I77"/>
    </row>
    <row r="78" spans="1:9" x14ac:dyDescent="0.2">
      <c r="A78" s="78" t="s">
        <v>36</v>
      </c>
      <c r="B78" s="193">
        <v>0</v>
      </c>
      <c r="C78" s="319">
        <v>3</v>
      </c>
      <c r="D78" s="203">
        <f t="shared" si="4"/>
        <v>3</v>
      </c>
      <c r="E78" s="175">
        <f t="shared" si="5"/>
        <v>2.8522532800912721E-2</v>
      </c>
      <c r="F78" s="1"/>
      <c r="I78"/>
    </row>
    <row r="79" spans="1:9" x14ac:dyDescent="0.2">
      <c r="A79" s="78" t="s">
        <v>61</v>
      </c>
      <c r="B79" s="193">
        <v>24</v>
      </c>
      <c r="C79" s="319">
        <v>59</v>
      </c>
      <c r="D79" s="203">
        <f t="shared" si="4"/>
        <v>83</v>
      </c>
      <c r="E79" s="175">
        <f t="shared" si="5"/>
        <v>0.78912340749191856</v>
      </c>
      <c r="F79" s="1"/>
      <c r="I79"/>
    </row>
    <row r="80" spans="1:9" x14ac:dyDescent="0.2">
      <c r="A80" s="78" t="s">
        <v>37</v>
      </c>
      <c r="B80" s="193">
        <v>0</v>
      </c>
      <c r="C80" s="319">
        <v>1</v>
      </c>
      <c r="D80" s="203">
        <f t="shared" si="4"/>
        <v>1</v>
      </c>
      <c r="E80" s="175">
        <f t="shared" si="5"/>
        <v>9.5075109336375738E-3</v>
      </c>
      <c r="F80" s="1"/>
      <c r="I80"/>
    </row>
    <row r="81" spans="1:9" x14ac:dyDescent="0.2">
      <c r="A81" s="78" t="s">
        <v>38</v>
      </c>
      <c r="B81" s="193">
        <v>2</v>
      </c>
      <c r="C81" s="319">
        <v>16</v>
      </c>
      <c r="D81" s="203">
        <f t="shared" si="4"/>
        <v>18</v>
      </c>
      <c r="E81" s="175">
        <f t="shared" si="5"/>
        <v>0.17113519680547631</v>
      </c>
      <c r="F81" s="1"/>
      <c r="I81"/>
    </row>
    <row r="82" spans="1:9" x14ac:dyDescent="0.2">
      <c r="A82" s="78" t="s">
        <v>39</v>
      </c>
      <c r="B82" s="193">
        <v>16</v>
      </c>
      <c r="C82" s="319">
        <v>16</v>
      </c>
      <c r="D82" s="203">
        <f t="shared" si="4"/>
        <v>32</v>
      </c>
      <c r="E82" s="175">
        <f t="shared" si="5"/>
        <v>0.30424034987640236</v>
      </c>
      <c r="F82" s="1"/>
      <c r="I82"/>
    </row>
    <row r="83" spans="1:9" x14ac:dyDescent="0.2">
      <c r="A83" s="78" t="s">
        <v>125</v>
      </c>
      <c r="B83" s="193">
        <v>9</v>
      </c>
      <c r="C83" s="319">
        <v>0</v>
      </c>
      <c r="D83" s="203">
        <f t="shared" si="4"/>
        <v>9</v>
      </c>
      <c r="E83" s="175">
        <f t="shared" si="5"/>
        <v>8.5567598402738157E-2</v>
      </c>
      <c r="F83" s="1"/>
      <c r="I83"/>
    </row>
    <row r="84" spans="1:9" x14ac:dyDescent="0.2">
      <c r="A84" s="78" t="s">
        <v>157</v>
      </c>
      <c r="B84" s="193">
        <v>5</v>
      </c>
      <c r="C84" s="319">
        <v>2</v>
      </c>
      <c r="D84" s="203">
        <f t="shared" si="4"/>
        <v>7</v>
      </c>
      <c r="E84" s="175">
        <f t="shared" si="5"/>
        <v>6.6552576535463009E-2</v>
      </c>
      <c r="F84" s="1"/>
      <c r="I84"/>
    </row>
    <row r="85" spans="1:9" x14ac:dyDescent="0.2">
      <c r="A85" s="78" t="s">
        <v>50</v>
      </c>
      <c r="B85" s="193">
        <v>1</v>
      </c>
      <c r="C85" s="319">
        <v>1</v>
      </c>
      <c r="D85" s="203">
        <f t="shared" si="4"/>
        <v>2</v>
      </c>
      <c r="E85" s="175">
        <f t="shared" si="5"/>
        <v>1.9015021867275148E-2</v>
      </c>
      <c r="F85" s="1"/>
      <c r="I85"/>
    </row>
    <row r="86" spans="1:9" x14ac:dyDescent="0.2">
      <c r="A86" s="78" t="s">
        <v>40</v>
      </c>
      <c r="B86" s="193">
        <v>6</v>
      </c>
      <c r="C86" s="319">
        <v>35</v>
      </c>
      <c r="D86" s="203">
        <f t="shared" si="4"/>
        <v>41</v>
      </c>
      <c r="E86" s="175">
        <f t="shared" si="5"/>
        <v>0.3898079482791405</v>
      </c>
      <c r="F86" s="1"/>
    </row>
    <row r="87" spans="1:9" x14ac:dyDescent="0.2">
      <c r="A87" s="78" t="s">
        <v>41</v>
      </c>
      <c r="B87" s="193">
        <v>37</v>
      </c>
      <c r="C87" s="319">
        <v>98</v>
      </c>
      <c r="D87" s="203">
        <f t="shared" si="4"/>
        <v>135</v>
      </c>
      <c r="E87" s="175">
        <f t="shared" si="5"/>
        <v>1.2835139760410725</v>
      </c>
      <c r="F87" s="1"/>
    </row>
    <row r="88" spans="1:9" x14ac:dyDescent="0.2">
      <c r="A88" s="78" t="s">
        <v>42</v>
      </c>
      <c r="B88" s="193">
        <v>3</v>
      </c>
      <c r="C88" s="319">
        <v>3</v>
      </c>
      <c r="D88" s="203">
        <f t="shared" si="4"/>
        <v>6</v>
      </c>
      <c r="E88" s="175">
        <f t="shared" si="5"/>
        <v>5.7045065601825443E-2</v>
      </c>
      <c r="F88" s="1"/>
    </row>
    <row r="89" spans="1:9" x14ac:dyDescent="0.2">
      <c r="A89" s="78" t="s">
        <v>44</v>
      </c>
      <c r="B89" s="193">
        <v>3136</v>
      </c>
      <c r="C89" s="319">
        <v>2479</v>
      </c>
      <c r="D89" s="203">
        <f t="shared" si="4"/>
        <v>5615</v>
      </c>
      <c r="E89" s="175">
        <f t="shared" si="5"/>
        <v>53.384673892374977</v>
      </c>
      <c r="F89" s="1"/>
    </row>
    <row r="90" spans="1:9" x14ac:dyDescent="0.2">
      <c r="A90" s="78" t="s">
        <v>182</v>
      </c>
      <c r="B90" s="193">
        <v>0</v>
      </c>
      <c r="C90" s="319">
        <v>2</v>
      </c>
      <c r="D90" s="203">
        <f t="shared" si="4"/>
        <v>2</v>
      </c>
      <c r="E90" s="175">
        <f t="shared" si="5"/>
        <v>1.9015021867275148E-2</v>
      </c>
      <c r="F90" s="1"/>
    </row>
    <row r="91" spans="1:9" x14ac:dyDescent="0.2">
      <c r="A91" s="78" t="s">
        <v>45</v>
      </c>
      <c r="B91" s="193">
        <v>8</v>
      </c>
      <c r="C91" s="319">
        <v>16</v>
      </c>
      <c r="D91" s="203">
        <f t="shared" si="4"/>
        <v>24</v>
      </c>
      <c r="E91" s="175">
        <f t="shared" si="5"/>
        <v>0.22818026240730177</v>
      </c>
      <c r="F91" s="1"/>
    </row>
    <row r="92" spans="1:9" x14ac:dyDescent="0.2">
      <c r="A92" s="78" t="s">
        <v>46</v>
      </c>
      <c r="B92" s="193">
        <v>1</v>
      </c>
      <c r="C92" s="319">
        <v>3</v>
      </c>
      <c r="D92" s="203">
        <f t="shared" si="4"/>
        <v>4</v>
      </c>
      <c r="E92" s="175">
        <f t="shared" si="5"/>
        <v>3.8030043734550295E-2</v>
      </c>
      <c r="F92" s="1"/>
    </row>
    <row r="93" spans="1:9" x14ac:dyDescent="0.2">
      <c r="A93" s="78" t="s">
        <v>183</v>
      </c>
      <c r="B93" s="193">
        <v>12</v>
      </c>
      <c r="C93" s="319">
        <v>46</v>
      </c>
      <c r="D93" s="203">
        <f t="shared" si="4"/>
        <v>58</v>
      </c>
      <c r="E93" s="175">
        <f t="shared" si="5"/>
        <v>0.55143563415097929</v>
      </c>
      <c r="F93" s="1"/>
    </row>
    <row r="94" spans="1:9" x14ac:dyDescent="0.2">
      <c r="A94" s="78" t="s">
        <v>47</v>
      </c>
      <c r="B94" s="193">
        <v>73</v>
      </c>
      <c r="C94" s="319">
        <v>69</v>
      </c>
      <c r="D94" s="203">
        <f t="shared" si="4"/>
        <v>142</v>
      </c>
      <c r="E94" s="175">
        <f t="shared" si="5"/>
        <v>1.3500665525765354</v>
      </c>
      <c r="F94" s="1"/>
    </row>
    <row r="95" spans="1:9" x14ac:dyDescent="0.2">
      <c r="A95" s="78" t="s">
        <v>48</v>
      </c>
      <c r="B95" s="193">
        <v>3</v>
      </c>
      <c r="C95" s="319">
        <v>0</v>
      </c>
      <c r="D95" s="203">
        <f t="shared" si="4"/>
        <v>3</v>
      </c>
      <c r="E95" s="175">
        <f t="shared" si="5"/>
        <v>2.8522532800912721E-2</v>
      </c>
      <c r="F95" s="1"/>
    </row>
    <row r="96" spans="1:9" x14ac:dyDescent="0.2">
      <c r="A96" s="78" t="s">
        <v>220</v>
      </c>
      <c r="B96" s="193">
        <v>1</v>
      </c>
      <c r="C96" s="319">
        <v>3</v>
      </c>
      <c r="D96" s="203">
        <f t="shared" si="4"/>
        <v>4</v>
      </c>
      <c r="E96" s="175">
        <f t="shared" si="5"/>
        <v>3.8030043734550295E-2</v>
      </c>
    </row>
    <row r="97" spans="1:5" ht="13.5" thickBot="1" x14ac:dyDescent="0.25">
      <c r="A97" s="78" t="s">
        <v>56</v>
      </c>
      <c r="B97" s="193">
        <v>1</v>
      </c>
      <c r="C97" s="319">
        <v>3</v>
      </c>
      <c r="D97" s="203">
        <f t="shared" si="4"/>
        <v>4</v>
      </c>
      <c r="E97" s="175">
        <f t="shared" si="5"/>
        <v>3.8030043734550295E-2</v>
      </c>
    </row>
    <row r="98" spans="1:5" ht="13.5" thickBot="1" x14ac:dyDescent="0.25">
      <c r="A98" s="93" t="s">
        <v>85</v>
      </c>
      <c r="B98" s="94">
        <f>SUM(B4:B97)</f>
        <v>5435</v>
      </c>
      <c r="C98" s="244">
        <f>SUM(C4:C97)</f>
        <v>5083</v>
      </c>
      <c r="D98" s="244">
        <f>SUM(D4:D97)</f>
        <v>10518</v>
      </c>
      <c r="E98" s="245">
        <f>SUM(E4:E97)</f>
        <v>100.00000000000004</v>
      </c>
    </row>
  </sheetData>
  <sortState ref="G5:I98">
    <sortCondition ref="G5"/>
  </sortState>
  <phoneticPr fontId="4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3">
    <tabColor rgb="FFFFCC99"/>
  </sheetPr>
  <dimension ref="A1:M147"/>
  <sheetViews>
    <sheetView zoomScaleNormal="100" workbookViewId="0">
      <selection activeCell="F2" sqref="F2"/>
    </sheetView>
  </sheetViews>
  <sheetFormatPr defaultColWidth="9.140625" defaultRowHeight="12" x14ac:dyDescent="0.2"/>
  <cols>
    <col min="1" max="1" width="33" style="1" customWidth="1"/>
    <col min="2" max="9" width="6.140625" style="1" bestFit="1" customWidth="1"/>
    <col min="10" max="10" width="6.140625" style="49" bestFit="1" customWidth="1"/>
    <col min="11" max="13" width="6.140625" style="1" bestFit="1" customWidth="1"/>
    <col min="14" max="14" width="42.5703125" style="1" bestFit="1" customWidth="1"/>
    <col min="15" max="16384" width="9.140625" style="1"/>
  </cols>
  <sheetData>
    <row r="1" spans="1:13" s="2" customFormat="1" ht="12.75" customHeight="1" x14ac:dyDescent="0.2">
      <c r="A1" s="72" t="s">
        <v>330</v>
      </c>
      <c r="B1" s="73"/>
      <c r="C1" s="73"/>
      <c r="D1" s="73"/>
      <c r="E1" s="73"/>
      <c r="F1" s="73"/>
      <c r="G1" s="73"/>
      <c r="H1" s="73"/>
      <c r="I1" s="73"/>
      <c r="J1" s="73"/>
    </row>
    <row r="2" spans="1:13" s="2" customFormat="1" ht="12.75" customHeight="1" thickBot="1" x14ac:dyDescent="0.25">
      <c r="A2" s="73" t="s">
        <v>276</v>
      </c>
      <c r="B2" s="73"/>
      <c r="C2" s="73"/>
      <c r="D2" s="73"/>
      <c r="E2" s="73"/>
      <c r="F2" s="73"/>
      <c r="G2" s="73"/>
      <c r="H2" s="73"/>
      <c r="I2" s="73"/>
      <c r="J2" s="73"/>
    </row>
    <row r="3" spans="1:13" ht="26.45" customHeight="1" x14ac:dyDescent="0.2">
      <c r="A3" s="357" t="s">
        <v>0</v>
      </c>
      <c r="B3" s="362" t="s">
        <v>105</v>
      </c>
      <c r="C3" s="363"/>
      <c r="D3" s="364"/>
      <c r="E3" s="354" t="s">
        <v>106</v>
      </c>
      <c r="F3" s="355"/>
      <c r="G3" s="356"/>
      <c r="H3" s="354" t="s">
        <v>108</v>
      </c>
      <c r="I3" s="355"/>
      <c r="J3" s="356"/>
      <c r="K3" s="359" t="s">
        <v>187</v>
      </c>
      <c r="L3" s="360"/>
      <c r="M3" s="361"/>
    </row>
    <row r="4" spans="1:13" ht="12.75" thickBot="1" x14ac:dyDescent="0.25">
      <c r="A4" s="358"/>
      <c r="B4" s="95" t="s">
        <v>81</v>
      </c>
      <c r="C4" s="96" t="s">
        <v>82</v>
      </c>
      <c r="D4" s="97" t="s">
        <v>2</v>
      </c>
      <c r="E4" s="98" t="s">
        <v>81</v>
      </c>
      <c r="F4" s="96" t="s">
        <v>82</v>
      </c>
      <c r="G4" s="99" t="s">
        <v>2</v>
      </c>
      <c r="H4" s="98" t="s">
        <v>81</v>
      </c>
      <c r="I4" s="96" t="s">
        <v>82</v>
      </c>
      <c r="J4" s="99" t="s">
        <v>2</v>
      </c>
      <c r="K4" s="98" t="s">
        <v>81</v>
      </c>
      <c r="L4" s="96" t="s">
        <v>82</v>
      </c>
      <c r="M4" s="99" t="s">
        <v>2</v>
      </c>
    </row>
    <row r="5" spans="1:13" x14ac:dyDescent="0.2">
      <c r="A5" s="100" t="s">
        <v>4</v>
      </c>
      <c r="B5" s="177">
        <v>2</v>
      </c>
      <c r="C5" s="178">
        <v>5</v>
      </c>
      <c r="D5" s="179">
        <f t="shared" ref="D5:D36" si="0">SUM(B5:C5)</f>
        <v>7</v>
      </c>
      <c r="E5" s="180">
        <v>1</v>
      </c>
      <c r="F5" s="178">
        <v>1</v>
      </c>
      <c r="G5" s="181">
        <f>SUM(E5:F5)</f>
        <v>2</v>
      </c>
      <c r="H5" s="177">
        <v>0</v>
      </c>
      <c r="I5" s="178">
        <v>0</v>
      </c>
      <c r="J5" s="179">
        <f>SUM(H5:I5)</f>
        <v>0</v>
      </c>
      <c r="K5" s="177">
        <v>1</v>
      </c>
      <c r="L5" s="178">
        <v>0</v>
      </c>
      <c r="M5" s="179">
        <f t="shared" ref="M5:M36" si="1">SUM(K5:L5)</f>
        <v>1</v>
      </c>
    </row>
    <row r="6" spans="1:13" x14ac:dyDescent="0.2">
      <c r="A6" s="101" t="s">
        <v>129</v>
      </c>
      <c r="B6" s="182">
        <v>1</v>
      </c>
      <c r="C6" s="183">
        <v>4</v>
      </c>
      <c r="D6" s="179">
        <f t="shared" si="0"/>
        <v>5</v>
      </c>
      <c r="E6" s="184">
        <v>0</v>
      </c>
      <c r="F6" s="183">
        <v>2</v>
      </c>
      <c r="G6" s="181">
        <f t="shared" ref="G6:G70" si="2">SUM(E6:F6)</f>
        <v>2</v>
      </c>
      <c r="H6" s="182">
        <v>0</v>
      </c>
      <c r="I6" s="183">
        <v>0</v>
      </c>
      <c r="J6" s="179">
        <f t="shared" ref="J6:J70" si="3">SUM(H6:I6)</f>
        <v>0</v>
      </c>
      <c r="K6" s="182">
        <v>0</v>
      </c>
      <c r="L6" s="183">
        <v>0</v>
      </c>
      <c r="M6" s="179">
        <f t="shared" si="1"/>
        <v>0</v>
      </c>
    </row>
    <row r="7" spans="1:13" x14ac:dyDescent="0.2">
      <c r="A7" s="101" t="s">
        <v>5</v>
      </c>
      <c r="B7" s="182">
        <v>0</v>
      </c>
      <c r="C7" s="183">
        <v>17</v>
      </c>
      <c r="D7" s="179">
        <f t="shared" si="0"/>
        <v>17</v>
      </c>
      <c r="E7" s="184">
        <v>0</v>
      </c>
      <c r="F7" s="183">
        <v>2</v>
      </c>
      <c r="G7" s="181">
        <f t="shared" si="2"/>
        <v>2</v>
      </c>
      <c r="H7" s="182">
        <v>0</v>
      </c>
      <c r="I7" s="183">
        <v>1</v>
      </c>
      <c r="J7" s="179">
        <f t="shared" si="3"/>
        <v>1</v>
      </c>
      <c r="K7" s="182">
        <v>0</v>
      </c>
      <c r="L7" s="183">
        <v>1</v>
      </c>
      <c r="M7" s="179">
        <f t="shared" si="1"/>
        <v>1</v>
      </c>
    </row>
    <row r="8" spans="1:13" x14ac:dyDescent="0.2">
      <c r="A8" s="100" t="s">
        <v>160</v>
      </c>
      <c r="B8" s="177">
        <v>0</v>
      </c>
      <c r="C8" s="178">
        <v>2</v>
      </c>
      <c r="D8" s="179">
        <f t="shared" si="0"/>
        <v>2</v>
      </c>
      <c r="E8" s="180">
        <v>0</v>
      </c>
      <c r="F8" s="178">
        <v>0</v>
      </c>
      <c r="G8" s="181">
        <f t="shared" si="2"/>
        <v>0</v>
      </c>
      <c r="H8" s="177">
        <v>0</v>
      </c>
      <c r="I8" s="178">
        <v>0</v>
      </c>
      <c r="J8" s="179">
        <f t="shared" si="3"/>
        <v>0</v>
      </c>
      <c r="K8" s="177">
        <v>0</v>
      </c>
      <c r="L8" s="178">
        <v>0</v>
      </c>
      <c r="M8" s="179">
        <f t="shared" si="1"/>
        <v>0</v>
      </c>
    </row>
    <row r="9" spans="1:13" x14ac:dyDescent="0.2">
      <c r="A9" s="100" t="s">
        <v>131</v>
      </c>
      <c r="B9" s="177">
        <v>1</v>
      </c>
      <c r="C9" s="178">
        <v>3</v>
      </c>
      <c r="D9" s="179">
        <f t="shared" si="0"/>
        <v>4</v>
      </c>
      <c r="E9" s="180">
        <v>0</v>
      </c>
      <c r="F9" s="178">
        <v>0</v>
      </c>
      <c r="G9" s="181">
        <f t="shared" si="2"/>
        <v>0</v>
      </c>
      <c r="H9" s="177">
        <v>0</v>
      </c>
      <c r="I9" s="178">
        <v>0</v>
      </c>
      <c r="J9" s="179">
        <f t="shared" si="3"/>
        <v>0</v>
      </c>
      <c r="K9" s="177">
        <v>0</v>
      </c>
      <c r="L9" s="178">
        <v>0</v>
      </c>
      <c r="M9" s="179">
        <f t="shared" si="1"/>
        <v>0</v>
      </c>
    </row>
    <row r="10" spans="1:13" x14ac:dyDescent="0.2">
      <c r="A10" s="100" t="s">
        <v>6</v>
      </c>
      <c r="B10" s="177">
        <v>23</v>
      </c>
      <c r="C10" s="178">
        <v>14</v>
      </c>
      <c r="D10" s="179">
        <f t="shared" si="0"/>
        <v>37</v>
      </c>
      <c r="E10" s="180">
        <v>2</v>
      </c>
      <c r="F10" s="178">
        <v>7</v>
      </c>
      <c r="G10" s="181">
        <f t="shared" si="2"/>
        <v>9</v>
      </c>
      <c r="H10" s="177">
        <v>0</v>
      </c>
      <c r="I10" s="178">
        <v>0</v>
      </c>
      <c r="J10" s="179">
        <f t="shared" si="3"/>
        <v>0</v>
      </c>
      <c r="K10" s="177">
        <v>0</v>
      </c>
      <c r="L10" s="178">
        <v>1</v>
      </c>
      <c r="M10" s="179">
        <f t="shared" si="1"/>
        <v>1</v>
      </c>
    </row>
    <row r="11" spans="1:13" x14ac:dyDescent="0.2">
      <c r="A11" s="100" t="s">
        <v>132</v>
      </c>
      <c r="B11" s="177">
        <v>1</v>
      </c>
      <c r="C11" s="178">
        <v>1</v>
      </c>
      <c r="D11" s="179">
        <f t="shared" si="0"/>
        <v>2</v>
      </c>
      <c r="E11" s="180">
        <v>0</v>
      </c>
      <c r="F11" s="178">
        <v>1</v>
      </c>
      <c r="G11" s="181">
        <f t="shared" si="2"/>
        <v>1</v>
      </c>
      <c r="H11" s="177">
        <v>0</v>
      </c>
      <c r="I11" s="178">
        <v>1</v>
      </c>
      <c r="J11" s="179">
        <f t="shared" si="3"/>
        <v>1</v>
      </c>
      <c r="K11" s="177">
        <v>0</v>
      </c>
      <c r="L11" s="178">
        <v>1</v>
      </c>
      <c r="M11" s="179">
        <f t="shared" si="1"/>
        <v>1</v>
      </c>
    </row>
    <row r="12" spans="1:13" x14ac:dyDescent="0.2">
      <c r="A12" s="100" t="s">
        <v>7</v>
      </c>
      <c r="B12" s="177">
        <v>6</v>
      </c>
      <c r="C12" s="178">
        <v>10</v>
      </c>
      <c r="D12" s="179">
        <f t="shared" si="0"/>
        <v>16</v>
      </c>
      <c r="E12" s="180">
        <v>0</v>
      </c>
      <c r="F12" s="178">
        <v>0</v>
      </c>
      <c r="G12" s="181">
        <f t="shared" si="2"/>
        <v>0</v>
      </c>
      <c r="H12" s="177">
        <v>2</v>
      </c>
      <c r="I12" s="178">
        <v>1</v>
      </c>
      <c r="J12" s="179">
        <f t="shared" si="3"/>
        <v>3</v>
      </c>
      <c r="K12" s="177">
        <v>0</v>
      </c>
      <c r="L12" s="178">
        <v>1</v>
      </c>
      <c r="M12" s="179">
        <f t="shared" si="1"/>
        <v>1</v>
      </c>
    </row>
    <row r="13" spans="1:13" x14ac:dyDescent="0.2">
      <c r="A13" s="100" t="s">
        <v>8</v>
      </c>
      <c r="B13" s="177">
        <v>5</v>
      </c>
      <c r="C13" s="178">
        <v>6</v>
      </c>
      <c r="D13" s="179">
        <f t="shared" si="0"/>
        <v>11</v>
      </c>
      <c r="E13" s="180">
        <v>0</v>
      </c>
      <c r="F13" s="178">
        <v>0</v>
      </c>
      <c r="G13" s="181">
        <f t="shared" si="2"/>
        <v>0</v>
      </c>
      <c r="H13" s="177">
        <v>0</v>
      </c>
      <c r="I13" s="178">
        <v>1</v>
      </c>
      <c r="J13" s="179">
        <f t="shared" si="3"/>
        <v>1</v>
      </c>
      <c r="K13" s="177">
        <v>0</v>
      </c>
      <c r="L13" s="178">
        <v>0</v>
      </c>
      <c r="M13" s="179">
        <f t="shared" si="1"/>
        <v>0</v>
      </c>
    </row>
    <row r="14" spans="1:13" x14ac:dyDescent="0.2">
      <c r="A14" s="100" t="s">
        <v>9</v>
      </c>
      <c r="B14" s="177">
        <v>1</v>
      </c>
      <c r="C14" s="178">
        <v>2</v>
      </c>
      <c r="D14" s="179">
        <f t="shared" si="0"/>
        <v>3</v>
      </c>
      <c r="E14" s="180">
        <v>0</v>
      </c>
      <c r="F14" s="178">
        <v>2</v>
      </c>
      <c r="G14" s="181">
        <f t="shared" si="2"/>
        <v>2</v>
      </c>
      <c r="H14" s="177">
        <v>0</v>
      </c>
      <c r="I14" s="178">
        <v>0</v>
      </c>
      <c r="J14" s="179">
        <f t="shared" si="3"/>
        <v>0</v>
      </c>
      <c r="K14" s="177">
        <v>0</v>
      </c>
      <c r="L14" s="178">
        <v>0</v>
      </c>
      <c r="M14" s="179">
        <f t="shared" si="1"/>
        <v>0</v>
      </c>
    </row>
    <row r="15" spans="1:13" x14ac:dyDescent="0.2">
      <c r="A15" s="100" t="s">
        <v>10</v>
      </c>
      <c r="B15" s="177">
        <v>1455</v>
      </c>
      <c r="C15" s="178">
        <v>1388</v>
      </c>
      <c r="D15" s="179">
        <f t="shared" si="0"/>
        <v>2843</v>
      </c>
      <c r="E15" s="180">
        <v>236</v>
      </c>
      <c r="F15" s="178">
        <v>335</v>
      </c>
      <c r="G15" s="181">
        <f t="shared" si="2"/>
        <v>571</v>
      </c>
      <c r="H15" s="177">
        <v>55</v>
      </c>
      <c r="I15" s="178">
        <v>85</v>
      </c>
      <c r="J15" s="179">
        <f t="shared" si="3"/>
        <v>140</v>
      </c>
      <c r="K15" s="177">
        <v>35</v>
      </c>
      <c r="L15" s="178">
        <v>40</v>
      </c>
      <c r="M15" s="179">
        <f t="shared" si="1"/>
        <v>75</v>
      </c>
    </row>
    <row r="16" spans="1:13" x14ac:dyDescent="0.2">
      <c r="A16" s="100" t="s">
        <v>134</v>
      </c>
      <c r="B16" s="177">
        <v>0</v>
      </c>
      <c r="C16" s="178">
        <v>2</v>
      </c>
      <c r="D16" s="179">
        <f t="shared" si="0"/>
        <v>2</v>
      </c>
      <c r="E16" s="180">
        <v>0</v>
      </c>
      <c r="F16" s="178">
        <v>0</v>
      </c>
      <c r="G16" s="181">
        <f t="shared" si="2"/>
        <v>0</v>
      </c>
      <c r="H16" s="177">
        <v>0</v>
      </c>
      <c r="I16" s="178">
        <v>0</v>
      </c>
      <c r="J16" s="179">
        <f t="shared" si="3"/>
        <v>0</v>
      </c>
      <c r="K16" s="177">
        <v>0</v>
      </c>
      <c r="L16" s="178">
        <v>0</v>
      </c>
      <c r="M16" s="179">
        <f t="shared" si="1"/>
        <v>0</v>
      </c>
    </row>
    <row r="17" spans="1:13" x14ac:dyDescent="0.2">
      <c r="A17" s="100" t="s">
        <v>57</v>
      </c>
      <c r="B17" s="177">
        <v>4</v>
      </c>
      <c r="C17" s="178">
        <v>17</v>
      </c>
      <c r="D17" s="179">
        <f t="shared" si="0"/>
        <v>21</v>
      </c>
      <c r="E17" s="180">
        <v>1</v>
      </c>
      <c r="F17" s="178">
        <v>1</v>
      </c>
      <c r="G17" s="181">
        <f t="shared" si="2"/>
        <v>2</v>
      </c>
      <c r="H17" s="177">
        <v>0</v>
      </c>
      <c r="I17" s="178">
        <v>2</v>
      </c>
      <c r="J17" s="179">
        <f t="shared" si="3"/>
        <v>2</v>
      </c>
      <c r="K17" s="177">
        <v>0</v>
      </c>
      <c r="L17" s="178">
        <v>0</v>
      </c>
      <c r="M17" s="179">
        <f t="shared" si="1"/>
        <v>0</v>
      </c>
    </row>
    <row r="18" spans="1:13" x14ac:dyDescent="0.2">
      <c r="A18" s="100" t="s">
        <v>266</v>
      </c>
      <c r="B18" s="177">
        <v>0</v>
      </c>
      <c r="C18" s="178">
        <v>1</v>
      </c>
      <c r="D18" s="179">
        <f t="shared" si="0"/>
        <v>1</v>
      </c>
      <c r="E18" s="180">
        <v>0</v>
      </c>
      <c r="F18" s="178">
        <v>0</v>
      </c>
      <c r="G18" s="181">
        <f t="shared" si="2"/>
        <v>0</v>
      </c>
      <c r="H18" s="177">
        <v>0</v>
      </c>
      <c r="I18" s="178">
        <v>0</v>
      </c>
      <c r="J18" s="179">
        <f t="shared" si="3"/>
        <v>0</v>
      </c>
      <c r="K18" s="177">
        <v>0</v>
      </c>
      <c r="L18" s="178">
        <v>1</v>
      </c>
      <c r="M18" s="179">
        <f t="shared" si="1"/>
        <v>1</v>
      </c>
    </row>
    <row r="19" spans="1:13" x14ac:dyDescent="0.2">
      <c r="A19" s="100" t="s">
        <v>135</v>
      </c>
      <c r="B19" s="177">
        <v>0</v>
      </c>
      <c r="C19" s="178">
        <v>3</v>
      </c>
      <c r="D19" s="179">
        <f t="shared" si="0"/>
        <v>3</v>
      </c>
      <c r="E19" s="180">
        <v>0</v>
      </c>
      <c r="F19" s="178">
        <v>1</v>
      </c>
      <c r="G19" s="181">
        <f t="shared" si="2"/>
        <v>1</v>
      </c>
      <c r="H19" s="177">
        <v>0</v>
      </c>
      <c r="I19" s="178">
        <v>0</v>
      </c>
      <c r="J19" s="179">
        <f t="shared" si="3"/>
        <v>0</v>
      </c>
      <c r="K19" s="177">
        <v>0</v>
      </c>
      <c r="L19" s="178">
        <v>0</v>
      </c>
      <c r="M19" s="179">
        <f t="shared" si="1"/>
        <v>0</v>
      </c>
    </row>
    <row r="20" spans="1:13" x14ac:dyDescent="0.2">
      <c r="A20" s="100" t="s">
        <v>13</v>
      </c>
      <c r="B20" s="177">
        <v>24</v>
      </c>
      <c r="C20" s="178">
        <v>22</v>
      </c>
      <c r="D20" s="179">
        <f t="shared" si="0"/>
        <v>46</v>
      </c>
      <c r="E20" s="180">
        <v>3</v>
      </c>
      <c r="F20" s="178">
        <v>0</v>
      </c>
      <c r="G20" s="181">
        <f t="shared" si="2"/>
        <v>3</v>
      </c>
      <c r="H20" s="177">
        <v>0</v>
      </c>
      <c r="I20" s="178">
        <v>0</v>
      </c>
      <c r="J20" s="179">
        <f t="shared" si="3"/>
        <v>0</v>
      </c>
      <c r="K20" s="177">
        <v>1</v>
      </c>
      <c r="L20" s="178">
        <v>0</v>
      </c>
      <c r="M20" s="179">
        <f t="shared" si="1"/>
        <v>1</v>
      </c>
    </row>
    <row r="21" spans="1:13" x14ac:dyDescent="0.2">
      <c r="A21" s="100" t="s">
        <v>78</v>
      </c>
      <c r="B21" s="177">
        <v>0</v>
      </c>
      <c r="C21" s="178">
        <v>1</v>
      </c>
      <c r="D21" s="179">
        <f t="shared" si="0"/>
        <v>1</v>
      </c>
      <c r="E21" s="180">
        <v>0</v>
      </c>
      <c r="F21" s="178">
        <v>0</v>
      </c>
      <c r="G21" s="181">
        <f t="shared" si="2"/>
        <v>0</v>
      </c>
      <c r="H21" s="177">
        <v>0</v>
      </c>
      <c r="I21" s="178">
        <v>0</v>
      </c>
      <c r="J21" s="179">
        <f t="shared" si="3"/>
        <v>0</v>
      </c>
      <c r="K21" s="177">
        <v>0</v>
      </c>
      <c r="L21" s="178">
        <v>0</v>
      </c>
      <c r="M21" s="179">
        <f t="shared" si="1"/>
        <v>0</v>
      </c>
    </row>
    <row r="22" spans="1:13" x14ac:dyDescent="0.2">
      <c r="A22" s="100" t="s">
        <v>136</v>
      </c>
      <c r="B22" s="177">
        <v>0</v>
      </c>
      <c r="C22" s="178">
        <v>1</v>
      </c>
      <c r="D22" s="179">
        <f t="shared" si="0"/>
        <v>1</v>
      </c>
      <c r="E22" s="180">
        <v>0</v>
      </c>
      <c r="F22" s="178">
        <v>0</v>
      </c>
      <c r="G22" s="181">
        <f t="shared" si="2"/>
        <v>0</v>
      </c>
      <c r="H22" s="177">
        <v>0</v>
      </c>
      <c r="I22" s="178">
        <v>0</v>
      </c>
      <c r="J22" s="179">
        <f t="shared" si="3"/>
        <v>0</v>
      </c>
      <c r="K22" s="177">
        <v>0</v>
      </c>
      <c r="L22" s="178">
        <v>0</v>
      </c>
      <c r="M22" s="179">
        <f t="shared" si="1"/>
        <v>0</v>
      </c>
    </row>
    <row r="23" spans="1:13" x14ac:dyDescent="0.2">
      <c r="A23" s="100" t="s">
        <v>14</v>
      </c>
      <c r="B23" s="177">
        <v>3</v>
      </c>
      <c r="C23" s="178">
        <v>21</v>
      </c>
      <c r="D23" s="179">
        <f t="shared" si="0"/>
        <v>24</v>
      </c>
      <c r="E23" s="180">
        <v>1</v>
      </c>
      <c r="F23" s="178">
        <v>6</v>
      </c>
      <c r="G23" s="181">
        <f t="shared" si="2"/>
        <v>7</v>
      </c>
      <c r="H23" s="177">
        <v>0</v>
      </c>
      <c r="I23" s="178">
        <v>4</v>
      </c>
      <c r="J23" s="179">
        <f t="shared" si="3"/>
        <v>4</v>
      </c>
      <c r="K23" s="177">
        <v>0</v>
      </c>
      <c r="L23" s="178">
        <v>0</v>
      </c>
      <c r="M23" s="179">
        <f t="shared" si="1"/>
        <v>0</v>
      </c>
    </row>
    <row r="24" spans="1:13" x14ac:dyDescent="0.2">
      <c r="A24" s="100" t="s">
        <v>137</v>
      </c>
      <c r="B24" s="177">
        <v>2</v>
      </c>
      <c r="C24" s="178">
        <v>0</v>
      </c>
      <c r="D24" s="179">
        <f t="shared" si="0"/>
        <v>2</v>
      </c>
      <c r="E24" s="180">
        <v>0</v>
      </c>
      <c r="F24" s="178">
        <v>0</v>
      </c>
      <c r="G24" s="181">
        <f t="shared" si="2"/>
        <v>0</v>
      </c>
      <c r="H24" s="177">
        <v>0</v>
      </c>
      <c r="I24" s="178">
        <v>0</v>
      </c>
      <c r="J24" s="179">
        <f t="shared" si="3"/>
        <v>0</v>
      </c>
      <c r="K24" s="177">
        <v>0</v>
      </c>
      <c r="L24" s="178">
        <v>0</v>
      </c>
      <c r="M24" s="179">
        <f t="shared" si="1"/>
        <v>0</v>
      </c>
    </row>
    <row r="25" spans="1:13" x14ac:dyDescent="0.2">
      <c r="A25" s="100" t="s">
        <v>16</v>
      </c>
      <c r="B25" s="177">
        <v>1</v>
      </c>
      <c r="C25" s="178">
        <v>1</v>
      </c>
      <c r="D25" s="179">
        <f t="shared" si="0"/>
        <v>2</v>
      </c>
      <c r="E25" s="180">
        <v>0</v>
      </c>
      <c r="F25" s="178">
        <v>0</v>
      </c>
      <c r="G25" s="181">
        <f t="shared" si="2"/>
        <v>0</v>
      </c>
      <c r="H25" s="177">
        <v>0</v>
      </c>
      <c r="I25" s="178">
        <v>0</v>
      </c>
      <c r="J25" s="179">
        <f t="shared" si="3"/>
        <v>0</v>
      </c>
      <c r="K25" s="177">
        <v>0</v>
      </c>
      <c r="L25" s="178">
        <v>0</v>
      </c>
      <c r="M25" s="179">
        <f t="shared" si="1"/>
        <v>0</v>
      </c>
    </row>
    <row r="26" spans="1:13" x14ac:dyDescent="0.2">
      <c r="A26" s="100" t="s">
        <v>55</v>
      </c>
      <c r="B26" s="177">
        <v>14</v>
      </c>
      <c r="C26" s="178">
        <v>1</v>
      </c>
      <c r="D26" s="179">
        <f t="shared" si="0"/>
        <v>15</v>
      </c>
      <c r="E26" s="180">
        <v>4</v>
      </c>
      <c r="F26" s="178">
        <v>1</v>
      </c>
      <c r="G26" s="181">
        <f t="shared" si="2"/>
        <v>5</v>
      </c>
      <c r="H26" s="177">
        <v>1</v>
      </c>
      <c r="I26" s="178">
        <v>0</v>
      </c>
      <c r="J26" s="179">
        <f t="shared" si="3"/>
        <v>1</v>
      </c>
      <c r="K26" s="177">
        <v>1</v>
      </c>
      <c r="L26" s="178">
        <v>1</v>
      </c>
      <c r="M26" s="179">
        <f t="shared" si="1"/>
        <v>2</v>
      </c>
    </row>
    <row r="27" spans="1:13" x14ac:dyDescent="0.2">
      <c r="A27" s="100" t="s">
        <v>196</v>
      </c>
      <c r="B27" s="177">
        <v>2</v>
      </c>
      <c r="C27" s="178">
        <v>0</v>
      </c>
      <c r="D27" s="179">
        <f t="shared" si="0"/>
        <v>2</v>
      </c>
      <c r="E27" s="180">
        <v>0</v>
      </c>
      <c r="F27" s="178">
        <v>0</v>
      </c>
      <c r="G27" s="181">
        <f t="shared" si="2"/>
        <v>0</v>
      </c>
      <c r="H27" s="177">
        <v>0</v>
      </c>
      <c r="I27" s="178">
        <v>0</v>
      </c>
      <c r="J27" s="179">
        <f t="shared" si="3"/>
        <v>0</v>
      </c>
      <c r="K27" s="177">
        <v>0</v>
      </c>
      <c r="L27" s="178">
        <v>0</v>
      </c>
      <c r="M27" s="179">
        <f t="shared" si="1"/>
        <v>0</v>
      </c>
    </row>
    <row r="28" spans="1:13" x14ac:dyDescent="0.2">
      <c r="A28" s="100" t="s">
        <v>138</v>
      </c>
      <c r="B28" s="177">
        <v>0</v>
      </c>
      <c r="C28" s="178">
        <v>2</v>
      </c>
      <c r="D28" s="179">
        <f t="shared" si="0"/>
        <v>2</v>
      </c>
      <c r="E28" s="180">
        <v>0</v>
      </c>
      <c r="F28" s="178">
        <v>0</v>
      </c>
      <c r="G28" s="181">
        <f t="shared" si="2"/>
        <v>0</v>
      </c>
      <c r="H28" s="177">
        <v>0</v>
      </c>
      <c r="I28" s="178">
        <v>1</v>
      </c>
      <c r="J28" s="179">
        <f t="shared" si="3"/>
        <v>1</v>
      </c>
      <c r="K28" s="177">
        <v>0</v>
      </c>
      <c r="L28" s="178">
        <v>0</v>
      </c>
      <c r="M28" s="179">
        <f t="shared" si="1"/>
        <v>0</v>
      </c>
    </row>
    <row r="29" spans="1:13" x14ac:dyDescent="0.2">
      <c r="A29" s="100" t="s">
        <v>17</v>
      </c>
      <c r="B29" s="177">
        <v>1</v>
      </c>
      <c r="C29" s="178">
        <v>0</v>
      </c>
      <c r="D29" s="179">
        <f t="shared" si="0"/>
        <v>1</v>
      </c>
      <c r="E29" s="180">
        <v>0</v>
      </c>
      <c r="F29" s="178">
        <v>0</v>
      </c>
      <c r="G29" s="181">
        <f t="shared" si="2"/>
        <v>0</v>
      </c>
      <c r="H29" s="177">
        <v>0</v>
      </c>
      <c r="I29" s="178">
        <v>0</v>
      </c>
      <c r="J29" s="179">
        <f t="shared" si="3"/>
        <v>0</v>
      </c>
      <c r="K29" s="177">
        <v>0</v>
      </c>
      <c r="L29" s="178">
        <v>0</v>
      </c>
      <c r="M29" s="179">
        <f t="shared" si="1"/>
        <v>0</v>
      </c>
    </row>
    <row r="30" spans="1:13" x14ac:dyDescent="0.2">
      <c r="A30" s="100" t="s">
        <v>18</v>
      </c>
      <c r="B30" s="177">
        <v>9</v>
      </c>
      <c r="C30" s="178">
        <v>10</v>
      </c>
      <c r="D30" s="179">
        <f t="shared" si="0"/>
        <v>19</v>
      </c>
      <c r="E30" s="180">
        <v>0</v>
      </c>
      <c r="F30" s="178">
        <v>2</v>
      </c>
      <c r="G30" s="181">
        <f t="shared" si="2"/>
        <v>2</v>
      </c>
      <c r="H30" s="177">
        <v>0</v>
      </c>
      <c r="I30" s="178">
        <v>2</v>
      </c>
      <c r="J30" s="179">
        <f t="shared" si="3"/>
        <v>2</v>
      </c>
      <c r="K30" s="177">
        <v>1</v>
      </c>
      <c r="L30" s="178">
        <v>7</v>
      </c>
      <c r="M30" s="179">
        <f t="shared" si="1"/>
        <v>8</v>
      </c>
    </row>
    <row r="31" spans="1:13" x14ac:dyDescent="0.2">
      <c r="A31" s="100" t="s">
        <v>165</v>
      </c>
      <c r="B31" s="177">
        <v>1</v>
      </c>
      <c r="C31" s="178">
        <v>2</v>
      </c>
      <c r="D31" s="179">
        <f t="shared" si="0"/>
        <v>3</v>
      </c>
      <c r="E31" s="180">
        <v>0</v>
      </c>
      <c r="F31" s="178">
        <v>0</v>
      </c>
      <c r="G31" s="181">
        <f t="shared" si="2"/>
        <v>0</v>
      </c>
      <c r="H31" s="177">
        <v>0</v>
      </c>
      <c r="I31" s="178">
        <v>0</v>
      </c>
      <c r="J31" s="179">
        <f t="shared" si="3"/>
        <v>0</v>
      </c>
      <c r="K31" s="177">
        <v>0</v>
      </c>
      <c r="L31" s="178">
        <v>0</v>
      </c>
      <c r="M31" s="179">
        <f t="shared" si="1"/>
        <v>0</v>
      </c>
    </row>
    <row r="32" spans="1:13" x14ac:dyDescent="0.2">
      <c r="A32" s="100" t="s">
        <v>19</v>
      </c>
      <c r="B32" s="177">
        <v>16</v>
      </c>
      <c r="C32" s="178">
        <v>35</v>
      </c>
      <c r="D32" s="179">
        <f t="shared" si="0"/>
        <v>51</v>
      </c>
      <c r="E32" s="180">
        <v>1</v>
      </c>
      <c r="F32" s="178">
        <v>6</v>
      </c>
      <c r="G32" s="181">
        <f t="shared" si="2"/>
        <v>7</v>
      </c>
      <c r="H32" s="177">
        <v>2</v>
      </c>
      <c r="I32" s="178">
        <v>4</v>
      </c>
      <c r="J32" s="179">
        <f t="shared" si="3"/>
        <v>6</v>
      </c>
      <c r="K32" s="177">
        <v>0</v>
      </c>
      <c r="L32" s="178">
        <v>1</v>
      </c>
      <c r="M32" s="179">
        <f t="shared" si="1"/>
        <v>1</v>
      </c>
    </row>
    <row r="33" spans="1:13" x14ac:dyDescent="0.2">
      <c r="A33" s="100" t="s">
        <v>127</v>
      </c>
      <c r="B33" s="177">
        <v>4</v>
      </c>
      <c r="C33" s="178">
        <v>1</v>
      </c>
      <c r="D33" s="179">
        <f t="shared" si="0"/>
        <v>5</v>
      </c>
      <c r="E33" s="180">
        <v>0</v>
      </c>
      <c r="F33" s="178">
        <v>0</v>
      </c>
      <c r="G33" s="181">
        <f t="shared" si="2"/>
        <v>0</v>
      </c>
      <c r="H33" s="177">
        <v>0</v>
      </c>
      <c r="I33" s="178">
        <v>0</v>
      </c>
      <c r="J33" s="179">
        <f t="shared" si="3"/>
        <v>0</v>
      </c>
      <c r="K33" s="177">
        <v>1</v>
      </c>
      <c r="L33" s="178">
        <v>0</v>
      </c>
      <c r="M33" s="179">
        <f t="shared" si="1"/>
        <v>1</v>
      </c>
    </row>
    <row r="34" spans="1:13" x14ac:dyDescent="0.2">
      <c r="A34" s="100" t="s">
        <v>20</v>
      </c>
      <c r="B34" s="177">
        <v>1</v>
      </c>
      <c r="C34" s="178">
        <v>5</v>
      </c>
      <c r="D34" s="179">
        <f t="shared" si="0"/>
        <v>6</v>
      </c>
      <c r="E34" s="180">
        <v>0</v>
      </c>
      <c r="F34" s="178">
        <v>0</v>
      </c>
      <c r="G34" s="181">
        <f t="shared" si="2"/>
        <v>0</v>
      </c>
      <c r="H34" s="177">
        <v>0</v>
      </c>
      <c r="I34" s="178">
        <v>2</v>
      </c>
      <c r="J34" s="179">
        <f t="shared" si="3"/>
        <v>2</v>
      </c>
      <c r="K34" s="177">
        <v>0</v>
      </c>
      <c r="L34" s="178">
        <v>1</v>
      </c>
      <c r="M34" s="179">
        <f t="shared" si="1"/>
        <v>1</v>
      </c>
    </row>
    <row r="35" spans="1:13" x14ac:dyDescent="0.2">
      <c r="A35" s="100" t="s">
        <v>21</v>
      </c>
      <c r="B35" s="177">
        <v>3</v>
      </c>
      <c r="C35" s="178">
        <v>5</v>
      </c>
      <c r="D35" s="179">
        <f t="shared" si="0"/>
        <v>8</v>
      </c>
      <c r="E35" s="180">
        <v>0</v>
      </c>
      <c r="F35" s="178">
        <v>1</v>
      </c>
      <c r="G35" s="181">
        <f t="shared" si="2"/>
        <v>1</v>
      </c>
      <c r="H35" s="177">
        <v>0</v>
      </c>
      <c r="I35" s="178">
        <v>0</v>
      </c>
      <c r="J35" s="179">
        <f t="shared" si="3"/>
        <v>0</v>
      </c>
      <c r="K35" s="177">
        <v>0</v>
      </c>
      <c r="L35" s="178">
        <v>0</v>
      </c>
      <c r="M35" s="179">
        <f t="shared" si="1"/>
        <v>0</v>
      </c>
    </row>
    <row r="36" spans="1:13" x14ac:dyDescent="0.2">
      <c r="A36" s="100" t="s">
        <v>169</v>
      </c>
      <c r="B36" s="177">
        <v>1</v>
      </c>
      <c r="C36" s="178">
        <v>5</v>
      </c>
      <c r="D36" s="179">
        <f t="shared" si="0"/>
        <v>6</v>
      </c>
      <c r="E36" s="180">
        <v>1</v>
      </c>
      <c r="F36" s="178">
        <v>2</v>
      </c>
      <c r="G36" s="181">
        <f t="shared" si="2"/>
        <v>3</v>
      </c>
      <c r="H36" s="177">
        <v>0</v>
      </c>
      <c r="I36" s="178">
        <v>1</v>
      </c>
      <c r="J36" s="179">
        <f t="shared" si="3"/>
        <v>1</v>
      </c>
      <c r="K36" s="177">
        <v>0</v>
      </c>
      <c r="L36" s="178">
        <v>0</v>
      </c>
      <c r="M36" s="179">
        <f t="shared" si="1"/>
        <v>0</v>
      </c>
    </row>
    <row r="37" spans="1:13" x14ac:dyDescent="0.2">
      <c r="A37" s="100" t="s">
        <v>140</v>
      </c>
      <c r="B37" s="177">
        <v>0</v>
      </c>
      <c r="C37" s="178">
        <v>1</v>
      </c>
      <c r="D37" s="179">
        <f t="shared" ref="D37:D64" si="4">SUM(B37:C37)</f>
        <v>1</v>
      </c>
      <c r="E37" s="180">
        <v>0</v>
      </c>
      <c r="F37" s="178">
        <v>0</v>
      </c>
      <c r="G37" s="181">
        <f t="shared" si="2"/>
        <v>0</v>
      </c>
      <c r="H37" s="177">
        <v>0</v>
      </c>
      <c r="I37" s="178">
        <v>0</v>
      </c>
      <c r="J37" s="179">
        <f t="shared" si="3"/>
        <v>0</v>
      </c>
      <c r="K37" s="177">
        <v>0</v>
      </c>
      <c r="L37" s="178">
        <v>0</v>
      </c>
      <c r="M37" s="179">
        <f t="shared" ref="M37:M68" si="5">SUM(K37:L37)</f>
        <v>0</v>
      </c>
    </row>
    <row r="38" spans="1:13" x14ac:dyDescent="0.2">
      <c r="A38" s="100" t="s">
        <v>141</v>
      </c>
      <c r="B38" s="177">
        <v>3</v>
      </c>
      <c r="C38" s="178">
        <v>0</v>
      </c>
      <c r="D38" s="179">
        <f t="shared" si="4"/>
        <v>3</v>
      </c>
      <c r="E38" s="180">
        <v>1</v>
      </c>
      <c r="F38" s="178">
        <v>0</v>
      </c>
      <c r="G38" s="181">
        <f t="shared" si="2"/>
        <v>1</v>
      </c>
      <c r="H38" s="177">
        <v>0</v>
      </c>
      <c r="I38" s="178">
        <v>0</v>
      </c>
      <c r="J38" s="179">
        <f t="shared" si="3"/>
        <v>0</v>
      </c>
      <c r="K38" s="177">
        <v>0</v>
      </c>
      <c r="L38" s="178">
        <v>0</v>
      </c>
      <c r="M38" s="179">
        <f t="shared" si="5"/>
        <v>0</v>
      </c>
    </row>
    <row r="39" spans="1:13" x14ac:dyDescent="0.2">
      <c r="A39" s="100" t="s">
        <v>58</v>
      </c>
      <c r="B39" s="177">
        <v>1</v>
      </c>
      <c r="C39" s="178">
        <v>4</v>
      </c>
      <c r="D39" s="179">
        <f t="shared" si="4"/>
        <v>5</v>
      </c>
      <c r="E39" s="180">
        <v>0</v>
      </c>
      <c r="F39" s="178">
        <v>0</v>
      </c>
      <c r="G39" s="181">
        <f t="shared" si="2"/>
        <v>0</v>
      </c>
      <c r="H39" s="177">
        <v>0</v>
      </c>
      <c r="I39" s="178">
        <v>0</v>
      </c>
      <c r="J39" s="179">
        <f t="shared" si="3"/>
        <v>0</v>
      </c>
      <c r="K39" s="177">
        <v>0</v>
      </c>
      <c r="L39" s="178">
        <v>1</v>
      </c>
      <c r="M39" s="179">
        <f t="shared" si="5"/>
        <v>1</v>
      </c>
    </row>
    <row r="40" spans="1:13" x14ac:dyDescent="0.2">
      <c r="A40" s="100" t="s">
        <v>22</v>
      </c>
      <c r="B40" s="177">
        <v>2</v>
      </c>
      <c r="C40" s="178">
        <v>7</v>
      </c>
      <c r="D40" s="179">
        <f t="shared" si="4"/>
        <v>9</v>
      </c>
      <c r="E40" s="180">
        <v>0</v>
      </c>
      <c r="F40" s="178">
        <v>1</v>
      </c>
      <c r="G40" s="181">
        <f t="shared" si="2"/>
        <v>1</v>
      </c>
      <c r="H40" s="177">
        <v>1</v>
      </c>
      <c r="I40" s="178">
        <v>0</v>
      </c>
      <c r="J40" s="179">
        <f t="shared" si="3"/>
        <v>1</v>
      </c>
      <c r="K40" s="177">
        <v>0</v>
      </c>
      <c r="L40" s="178">
        <v>0</v>
      </c>
      <c r="M40" s="179">
        <f t="shared" si="5"/>
        <v>0</v>
      </c>
    </row>
    <row r="41" spans="1:13" x14ac:dyDescent="0.2">
      <c r="A41" s="100" t="s">
        <v>142</v>
      </c>
      <c r="B41" s="177">
        <v>1</v>
      </c>
      <c r="C41" s="178">
        <v>0</v>
      </c>
      <c r="D41" s="179">
        <f t="shared" si="4"/>
        <v>1</v>
      </c>
      <c r="E41" s="180">
        <v>0</v>
      </c>
      <c r="F41" s="178">
        <v>0</v>
      </c>
      <c r="G41" s="181">
        <f t="shared" si="2"/>
        <v>0</v>
      </c>
      <c r="H41" s="177">
        <v>0</v>
      </c>
      <c r="I41" s="178">
        <v>0</v>
      </c>
      <c r="J41" s="179">
        <f t="shared" si="3"/>
        <v>0</v>
      </c>
      <c r="K41" s="177">
        <v>0</v>
      </c>
      <c r="L41" s="178">
        <v>0</v>
      </c>
      <c r="M41" s="179">
        <f t="shared" si="5"/>
        <v>0</v>
      </c>
    </row>
    <row r="42" spans="1:13" x14ac:dyDescent="0.2">
      <c r="A42" s="100" t="s">
        <v>23</v>
      </c>
      <c r="B42" s="177">
        <v>0</v>
      </c>
      <c r="C42" s="178">
        <v>2</v>
      </c>
      <c r="D42" s="179">
        <f t="shared" si="4"/>
        <v>2</v>
      </c>
      <c r="E42" s="180">
        <v>0</v>
      </c>
      <c r="F42" s="178">
        <v>1</v>
      </c>
      <c r="G42" s="181">
        <f t="shared" si="2"/>
        <v>1</v>
      </c>
      <c r="H42" s="177">
        <v>0</v>
      </c>
      <c r="I42" s="178">
        <v>0</v>
      </c>
      <c r="J42" s="179">
        <f t="shared" si="3"/>
        <v>0</v>
      </c>
      <c r="K42" s="177">
        <v>0</v>
      </c>
      <c r="L42" s="178">
        <v>0</v>
      </c>
      <c r="M42" s="179">
        <f t="shared" si="5"/>
        <v>0</v>
      </c>
    </row>
    <row r="43" spans="1:13" x14ac:dyDescent="0.2">
      <c r="A43" s="100" t="s">
        <v>59</v>
      </c>
      <c r="B43" s="177">
        <v>5</v>
      </c>
      <c r="C43" s="178">
        <v>5</v>
      </c>
      <c r="D43" s="179">
        <f t="shared" si="4"/>
        <v>10</v>
      </c>
      <c r="E43" s="180">
        <v>0</v>
      </c>
      <c r="F43" s="178">
        <v>1</v>
      </c>
      <c r="G43" s="181">
        <f t="shared" si="2"/>
        <v>1</v>
      </c>
      <c r="H43" s="177">
        <v>1</v>
      </c>
      <c r="I43" s="178">
        <v>3</v>
      </c>
      <c r="J43" s="179">
        <f t="shared" si="3"/>
        <v>4</v>
      </c>
      <c r="K43" s="177">
        <v>0</v>
      </c>
      <c r="L43" s="178">
        <v>0</v>
      </c>
      <c r="M43" s="179">
        <f t="shared" si="5"/>
        <v>0</v>
      </c>
    </row>
    <row r="44" spans="1:13" x14ac:dyDescent="0.2">
      <c r="A44" s="100" t="s">
        <v>24</v>
      </c>
      <c r="B44" s="177">
        <v>21</v>
      </c>
      <c r="C44" s="178">
        <v>16</v>
      </c>
      <c r="D44" s="179">
        <f t="shared" si="4"/>
        <v>37</v>
      </c>
      <c r="E44" s="180">
        <v>2</v>
      </c>
      <c r="F44" s="178">
        <v>1</v>
      </c>
      <c r="G44" s="181">
        <f t="shared" si="2"/>
        <v>3</v>
      </c>
      <c r="H44" s="177">
        <v>1</v>
      </c>
      <c r="I44" s="178">
        <v>0</v>
      </c>
      <c r="J44" s="179">
        <f t="shared" si="3"/>
        <v>1</v>
      </c>
      <c r="K44" s="177">
        <v>0</v>
      </c>
      <c r="L44" s="178">
        <v>1</v>
      </c>
      <c r="M44" s="179">
        <f t="shared" si="5"/>
        <v>1</v>
      </c>
    </row>
    <row r="45" spans="1:13" x14ac:dyDescent="0.2">
      <c r="A45" s="100" t="s">
        <v>143</v>
      </c>
      <c r="B45" s="177">
        <v>4</v>
      </c>
      <c r="C45" s="178">
        <v>0</v>
      </c>
      <c r="D45" s="179">
        <f t="shared" si="4"/>
        <v>4</v>
      </c>
      <c r="E45" s="180">
        <v>1</v>
      </c>
      <c r="F45" s="178">
        <v>0</v>
      </c>
      <c r="G45" s="181">
        <f t="shared" si="2"/>
        <v>1</v>
      </c>
      <c r="H45" s="177">
        <v>0</v>
      </c>
      <c r="I45" s="178">
        <v>0</v>
      </c>
      <c r="J45" s="179">
        <f t="shared" si="3"/>
        <v>0</v>
      </c>
      <c r="K45" s="177">
        <v>0</v>
      </c>
      <c r="L45" s="178">
        <v>0</v>
      </c>
      <c r="M45" s="179">
        <f t="shared" si="5"/>
        <v>0</v>
      </c>
    </row>
    <row r="46" spans="1:13" x14ac:dyDescent="0.2">
      <c r="A46" s="100" t="s">
        <v>25</v>
      </c>
      <c r="B46" s="177">
        <v>1</v>
      </c>
      <c r="C46" s="178">
        <v>3</v>
      </c>
      <c r="D46" s="179">
        <f t="shared" si="4"/>
        <v>4</v>
      </c>
      <c r="E46" s="180">
        <v>0</v>
      </c>
      <c r="F46" s="178">
        <v>0</v>
      </c>
      <c r="G46" s="181">
        <f t="shared" si="2"/>
        <v>0</v>
      </c>
      <c r="H46" s="177">
        <v>0</v>
      </c>
      <c r="I46" s="178">
        <v>0</v>
      </c>
      <c r="J46" s="179">
        <f t="shared" si="3"/>
        <v>0</v>
      </c>
      <c r="K46" s="177">
        <v>1</v>
      </c>
      <c r="L46" s="178">
        <v>0</v>
      </c>
      <c r="M46" s="179">
        <f t="shared" si="5"/>
        <v>1</v>
      </c>
    </row>
    <row r="47" spans="1:13" x14ac:dyDescent="0.2">
      <c r="A47" s="100" t="s">
        <v>144</v>
      </c>
      <c r="B47" s="177">
        <v>4</v>
      </c>
      <c r="C47" s="178">
        <v>5</v>
      </c>
      <c r="D47" s="179">
        <f t="shared" si="4"/>
        <v>9</v>
      </c>
      <c r="E47" s="180">
        <v>1</v>
      </c>
      <c r="F47" s="178">
        <v>1</v>
      </c>
      <c r="G47" s="181">
        <f t="shared" si="2"/>
        <v>2</v>
      </c>
      <c r="H47" s="177">
        <v>0</v>
      </c>
      <c r="I47" s="178">
        <v>0</v>
      </c>
      <c r="J47" s="179">
        <f t="shared" si="3"/>
        <v>0</v>
      </c>
      <c r="K47" s="177">
        <v>1</v>
      </c>
      <c r="L47" s="178">
        <v>0</v>
      </c>
      <c r="M47" s="179">
        <f t="shared" si="5"/>
        <v>1</v>
      </c>
    </row>
    <row r="48" spans="1:13" x14ac:dyDescent="0.2">
      <c r="A48" s="100" t="s">
        <v>27</v>
      </c>
      <c r="B48" s="177">
        <v>1</v>
      </c>
      <c r="C48" s="178">
        <v>3</v>
      </c>
      <c r="D48" s="179">
        <f t="shared" si="4"/>
        <v>4</v>
      </c>
      <c r="E48" s="180">
        <v>0</v>
      </c>
      <c r="F48" s="178">
        <v>0</v>
      </c>
      <c r="G48" s="181">
        <f t="shared" si="2"/>
        <v>0</v>
      </c>
      <c r="H48" s="177">
        <v>0</v>
      </c>
      <c r="I48" s="178">
        <v>0</v>
      </c>
      <c r="J48" s="179">
        <f t="shared" si="3"/>
        <v>0</v>
      </c>
      <c r="K48" s="177">
        <v>0</v>
      </c>
      <c r="L48" s="178">
        <v>0</v>
      </c>
      <c r="M48" s="179">
        <f t="shared" si="5"/>
        <v>0</v>
      </c>
    </row>
    <row r="49" spans="1:13" x14ac:dyDescent="0.2">
      <c r="A49" s="100" t="s">
        <v>170</v>
      </c>
      <c r="B49" s="177">
        <v>2</v>
      </c>
      <c r="C49" s="178">
        <v>0</v>
      </c>
      <c r="D49" s="179">
        <f t="shared" si="4"/>
        <v>2</v>
      </c>
      <c r="E49" s="180">
        <v>0</v>
      </c>
      <c r="F49" s="178">
        <v>0</v>
      </c>
      <c r="G49" s="181">
        <f t="shared" si="2"/>
        <v>0</v>
      </c>
      <c r="H49" s="177">
        <v>0</v>
      </c>
      <c r="I49" s="178">
        <v>0</v>
      </c>
      <c r="J49" s="179">
        <f t="shared" si="3"/>
        <v>0</v>
      </c>
      <c r="K49" s="177">
        <v>0</v>
      </c>
      <c r="L49" s="178">
        <v>0</v>
      </c>
      <c r="M49" s="179">
        <f t="shared" si="5"/>
        <v>0</v>
      </c>
    </row>
    <row r="50" spans="1:13" x14ac:dyDescent="0.2">
      <c r="A50" s="100" t="s">
        <v>145</v>
      </c>
      <c r="B50" s="177">
        <v>0</v>
      </c>
      <c r="C50" s="178">
        <v>0</v>
      </c>
      <c r="D50" s="179">
        <f t="shared" si="4"/>
        <v>0</v>
      </c>
      <c r="E50" s="180">
        <v>0</v>
      </c>
      <c r="F50" s="178">
        <v>1</v>
      </c>
      <c r="G50" s="181">
        <f t="shared" si="2"/>
        <v>1</v>
      </c>
      <c r="H50" s="177">
        <v>0</v>
      </c>
      <c r="I50" s="178">
        <v>0</v>
      </c>
      <c r="J50" s="179">
        <f t="shared" si="3"/>
        <v>0</v>
      </c>
      <c r="K50" s="177">
        <v>0</v>
      </c>
      <c r="L50" s="178">
        <v>1</v>
      </c>
      <c r="M50" s="179">
        <f t="shared" si="5"/>
        <v>1</v>
      </c>
    </row>
    <row r="51" spans="1:13" x14ac:dyDescent="0.2">
      <c r="A51" s="100" t="s">
        <v>171</v>
      </c>
      <c r="B51" s="177">
        <v>1</v>
      </c>
      <c r="C51" s="178">
        <v>0</v>
      </c>
      <c r="D51" s="179">
        <f t="shared" si="4"/>
        <v>1</v>
      </c>
      <c r="E51" s="180">
        <v>0</v>
      </c>
      <c r="F51" s="178">
        <v>0</v>
      </c>
      <c r="G51" s="181">
        <f t="shared" si="2"/>
        <v>0</v>
      </c>
      <c r="H51" s="177">
        <v>0</v>
      </c>
      <c r="I51" s="178">
        <v>0</v>
      </c>
      <c r="J51" s="179">
        <f t="shared" si="3"/>
        <v>0</v>
      </c>
      <c r="K51" s="177">
        <v>0</v>
      </c>
      <c r="L51" s="178">
        <v>0</v>
      </c>
      <c r="M51" s="179">
        <f t="shared" si="5"/>
        <v>0</v>
      </c>
    </row>
    <row r="52" spans="1:13" x14ac:dyDescent="0.2">
      <c r="A52" s="100" t="s">
        <v>28</v>
      </c>
      <c r="B52" s="177">
        <v>2</v>
      </c>
      <c r="C52" s="178">
        <v>5</v>
      </c>
      <c r="D52" s="179">
        <f t="shared" si="4"/>
        <v>7</v>
      </c>
      <c r="E52" s="180">
        <v>1</v>
      </c>
      <c r="F52" s="178">
        <v>1</v>
      </c>
      <c r="G52" s="181">
        <f t="shared" si="2"/>
        <v>2</v>
      </c>
      <c r="H52" s="177">
        <v>0</v>
      </c>
      <c r="I52" s="178">
        <v>1</v>
      </c>
      <c r="J52" s="179">
        <f t="shared" si="3"/>
        <v>1</v>
      </c>
      <c r="K52" s="177">
        <v>0</v>
      </c>
      <c r="L52" s="178">
        <v>0</v>
      </c>
      <c r="M52" s="179">
        <f t="shared" si="5"/>
        <v>0</v>
      </c>
    </row>
    <row r="53" spans="1:13" x14ac:dyDescent="0.2">
      <c r="A53" s="100" t="s">
        <v>60</v>
      </c>
      <c r="B53" s="177">
        <v>0</v>
      </c>
      <c r="C53" s="178">
        <v>5</v>
      </c>
      <c r="D53" s="179">
        <f t="shared" si="4"/>
        <v>5</v>
      </c>
      <c r="E53" s="180">
        <v>0</v>
      </c>
      <c r="F53" s="178">
        <v>0</v>
      </c>
      <c r="G53" s="181">
        <f t="shared" si="2"/>
        <v>0</v>
      </c>
      <c r="H53" s="177">
        <v>0</v>
      </c>
      <c r="I53" s="178">
        <v>0</v>
      </c>
      <c r="J53" s="179">
        <f t="shared" si="3"/>
        <v>0</v>
      </c>
      <c r="K53" s="177">
        <v>0</v>
      </c>
      <c r="L53" s="178">
        <v>1</v>
      </c>
      <c r="M53" s="179">
        <f t="shared" si="5"/>
        <v>1</v>
      </c>
    </row>
    <row r="54" spans="1:13" x14ac:dyDescent="0.2">
      <c r="A54" s="100" t="s">
        <v>172</v>
      </c>
      <c r="B54" s="177">
        <v>0</v>
      </c>
      <c r="C54" s="178">
        <v>1</v>
      </c>
      <c r="D54" s="179">
        <f t="shared" si="4"/>
        <v>1</v>
      </c>
      <c r="E54" s="180">
        <v>0</v>
      </c>
      <c r="F54" s="178">
        <v>0</v>
      </c>
      <c r="G54" s="181">
        <f t="shared" si="2"/>
        <v>0</v>
      </c>
      <c r="H54" s="177">
        <v>0</v>
      </c>
      <c r="I54" s="178">
        <v>0</v>
      </c>
      <c r="J54" s="179">
        <f t="shared" si="3"/>
        <v>0</v>
      </c>
      <c r="K54" s="177">
        <v>0</v>
      </c>
      <c r="L54" s="178">
        <v>0</v>
      </c>
      <c r="M54" s="179">
        <f t="shared" si="5"/>
        <v>0</v>
      </c>
    </row>
    <row r="55" spans="1:13" x14ac:dyDescent="0.2">
      <c r="A55" s="100" t="s">
        <v>29</v>
      </c>
      <c r="B55" s="177">
        <v>0</v>
      </c>
      <c r="C55" s="178">
        <v>1</v>
      </c>
      <c r="D55" s="179">
        <f t="shared" si="4"/>
        <v>1</v>
      </c>
      <c r="E55" s="180">
        <v>0</v>
      </c>
      <c r="F55" s="178">
        <v>0</v>
      </c>
      <c r="G55" s="181">
        <f t="shared" si="2"/>
        <v>0</v>
      </c>
      <c r="H55" s="177">
        <v>0</v>
      </c>
      <c r="I55" s="178">
        <v>0</v>
      </c>
      <c r="J55" s="179">
        <f t="shared" si="3"/>
        <v>0</v>
      </c>
      <c r="K55" s="177">
        <v>1</v>
      </c>
      <c r="L55" s="178">
        <v>0</v>
      </c>
      <c r="M55" s="179">
        <f t="shared" si="5"/>
        <v>1</v>
      </c>
    </row>
    <row r="56" spans="1:13" x14ac:dyDescent="0.2">
      <c r="A56" s="100" t="s">
        <v>122</v>
      </c>
      <c r="B56" s="177">
        <v>1</v>
      </c>
      <c r="C56" s="178">
        <v>2</v>
      </c>
      <c r="D56" s="179">
        <f t="shared" si="4"/>
        <v>3</v>
      </c>
      <c r="E56" s="180">
        <v>0</v>
      </c>
      <c r="F56" s="178">
        <v>0</v>
      </c>
      <c r="G56" s="181">
        <f t="shared" si="2"/>
        <v>0</v>
      </c>
      <c r="H56" s="177">
        <v>0</v>
      </c>
      <c r="I56" s="178">
        <v>0</v>
      </c>
      <c r="J56" s="179">
        <f t="shared" si="3"/>
        <v>0</v>
      </c>
      <c r="K56" s="177">
        <v>0</v>
      </c>
      <c r="L56" s="178">
        <v>0</v>
      </c>
      <c r="M56" s="179">
        <f t="shared" si="5"/>
        <v>0</v>
      </c>
    </row>
    <row r="57" spans="1:13" x14ac:dyDescent="0.2">
      <c r="A57" s="100" t="s">
        <v>186</v>
      </c>
      <c r="B57" s="177">
        <v>1</v>
      </c>
      <c r="C57" s="178">
        <v>0</v>
      </c>
      <c r="D57" s="179">
        <f t="shared" si="4"/>
        <v>1</v>
      </c>
      <c r="E57" s="180">
        <v>0</v>
      </c>
      <c r="F57" s="178">
        <v>0</v>
      </c>
      <c r="G57" s="181">
        <f t="shared" si="2"/>
        <v>0</v>
      </c>
      <c r="H57" s="177">
        <v>0</v>
      </c>
      <c r="I57" s="178">
        <v>0</v>
      </c>
      <c r="J57" s="179">
        <f t="shared" si="3"/>
        <v>0</v>
      </c>
      <c r="K57" s="177">
        <v>0</v>
      </c>
      <c r="L57" s="178">
        <v>0</v>
      </c>
      <c r="M57" s="179">
        <f t="shared" si="5"/>
        <v>0</v>
      </c>
    </row>
    <row r="58" spans="1:13" x14ac:dyDescent="0.2">
      <c r="A58" s="100" t="s">
        <v>30</v>
      </c>
      <c r="B58" s="177">
        <v>4</v>
      </c>
      <c r="C58" s="178">
        <v>12</v>
      </c>
      <c r="D58" s="179">
        <f t="shared" si="4"/>
        <v>16</v>
      </c>
      <c r="E58" s="180">
        <v>0</v>
      </c>
      <c r="F58" s="178">
        <v>4</v>
      </c>
      <c r="G58" s="181">
        <f t="shared" si="2"/>
        <v>4</v>
      </c>
      <c r="H58" s="177">
        <v>0</v>
      </c>
      <c r="I58" s="178">
        <v>1</v>
      </c>
      <c r="J58" s="179">
        <f t="shared" si="3"/>
        <v>1</v>
      </c>
      <c r="K58" s="177">
        <v>1</v>
      </c>
      <c r="L58" s="178">
        <v>0</v>
      </c>
      <c r="M58" s="179">
        <f t="shared" si="5"/>
        <v>1</v>
      </c>
    </row>
    <row r="59" spans="1:13" x14ac:dyDescent="0.2">
      <c r="A59" s="100" t="s">
        <v>150</v>
      </c>
      <c r="B59" s="177">
        <v>0</v>
      </c>
      <c r="C59" s="178">
        <v>1</v>
      </c>
      <c r="D59" s="179">
        <f t="shared" si="4"/>
        <v>1</v>
      </c>
      <c r="E59" s="180">
        <v>0</v>
      </c>
      <c r="F59" s="178">
        <v>0</v>
      </c>
      <c r="G59" s="181">
        <f t="shared" si="2"/>
        <v>0</v>
      </c>
      <c r="H59" s="177">
        <v>1</v>
      </c>
      <c r="I59" s="178">
        <v>0</v>
      </c>
      <c r="J59" s="179">
        <f t="shared" si="3"/>
        <v>1</v>
      </c>
      <c r="K59" s="177">
        <v>0</v>
      </c>
      <c r="L59" s="178">
        <v>0</v>
      </c>
      <c r="M59" s="179">
        <f t="shared" si="5"/>
        <v>0</v>
      </c>
    </row>
    <row r="60" spans="1:13" x14ac:dyDescent="0.2">
      <c r="A60" s="100" t="s">
        <v>151</v>
      </c>
      <c r="B60" s="177">
        <v>7</v>
      </c>
      <c r="C60" s="178">
        <v>12</v>
      </c>
      <c r="D60" s="179">
        <f t="shared" si="4"/>
        <v>19</v>
      </c>
      <c r="E60" s="180">
        <v>0</v>
      </c>
      <c r="F60" s="178">
        <v>0</v>
      </c>
      <c r="G60" s="181">
        <f t="shared" si="2"/>
        <v>0</v>
      </c>
      <c r="H60" s="177">
        <v>0</v>
      </c>
      <c r="I60" s="178">
        <v>0</v>
      </c>
      <c r="J60" s="179">
        <f t="shared" si="3"/>
        <v>0</v>
      </c>
      <c r="K60" s="177">
        <v>0</v>
      </c>
      <c r="L60" s="178">
        <v>0</v>
      </c>
      <c r="M60" s="179">
        <f t="shared" si="5"/>
        <v>0</v>
      </c>
    </row>
    <row r="61" spans="1:13" x14ac:dyDescent="0.2">
      <c r="A61" s="100" t="s">
        <v>84</v>
      </c>
      <c r="B61" s="177">
        <v>12</v>
      </c>
      <c r="C61" s="178">
        <v>8</v>
      </c>
      <c r="D61" s="179">
        <f t="shared" si="4"/>
        <v>20</v>
      </c>
      <c r="E61" s="180">
        <v>2</v>
      </c>
      <c r="F61" s="178">
        <v>3</v>
      </c>
      <c r="G61" s="181">
        <f t="shared" si="2"/>
        <v>5</v>
      </c>
      <c r="H61" s="177">
        <v>1</v>
      </c>
      <c r="I61" s="178">
        <v>0</v>
      </c>
      <c r="J61" s="179">
        <f t="shared" si="3"/>
        <v>1</v>
      </c>
      <c r="K61" s="177">
        <v>1</v>
      </c>
      <c r="L61" s="178">
        <v>4</v>
      </c>
      <c r="M61" s="179">
        <f t="shared" si="5"/>
        <v>5</v>
      </c>
    </row>
    <row r="62" spans="1:13" x14ac:dyDescent="0.2">
      <c r="A62" s="100" t="s">
        <v>31</v>
      </c>
      <c r="B62" s="177">
        <v>2</v>
      </c>
      <c r="C62" s="178">
        <v>4</v>
      </c>
      <c r="D62" s="179">
        <f t="shared" si="4"/>
        <v>6</v>
      </c>
      <c r="E62" s="180">
        <v>0</v>
      </c>
      <c r="F62" s="178">
        <v>0</v>
      </c>
      <c r="G62" s="181">
        <f t="shared" si="2"/>
        <v>0</v>
      </c>
      <c r="H62" s="177">
        <v>1</v>
      </c>
      <c r="I62" s="178">
        <v>0</v>
      </c>
      <c r="J62" s="179">
        <f t="shared" si="3"/>
        <v>1</v>
      </c>
      <c r="K62" s="177">
        <v>0</v>
      </c>
      <c r="L62" s="178">
        <v>1</v>
      </c>
      <c r="M62" s="179">
        <f t="shared" si="5"/>
        <v>1</v>
      </c>
    </row>
    <row r="63" spans="1:13" x14ac:dyDescent="0.2">
      <c r="A63" s="100" t="s">
        <v>32</v>
      </c>
      <c r="B63" s="177">
        <v>6</v>
      </c>
      <c r="C63" s="178">
        <v>7</v>
      </c>
      <c r="D63" s="179">
        <f t="shared" si="4"/>
        <v>13</v>
      </c>
      <c r="E63" s="180">
        <v>0</v>
      </c>
      <c r="F63" s="178">
        <v>1</v>
      </c>
      <c r="G63" s="181">
        <f t="shared" si="2"/>
        <v>1</v>
      </c>
      <c r="H63" s="177">
        <v>0</v>
      </c>
      <c r="I63" s="178">
        <v>0</v>
      </c>
      <c r="J63" s="179">
        <f t="shared" si="3"/>
        <v>0</v>
      </c>
      <c r="K63" s="177">
        <v>1</v>
      </c>
      <c r="L63" s="178">
        <v>0</v>
      </c>
      <c r="M63" s="179">
        <f t="shared" si="5"/>
        <v>1</v>
      </c>
    </row>
    <row r="64" spans="1:13" x14ac:dyDescent="0.2">
      <c r="A64" s="100" t="s">
        <v>116</v>
      </c>
      <c r="B64" s="177">
        <v>0</v>
      </c>
      <c r="C64" s="178">
        <v>0</v>
      </c>
      <c r="D64" s="179">
        <f t="shared" si="4"/>
        <v>0</v>
      </c>
      <c r="E64" s="180">
        <v>0</v>
      </c>
      <c r="F64" s="178">
        <v>0</v>
      </c>
      <c r="G64" s="181">
        <f t="shared" si="2"/>
        <v>0</v>
      </c>
      <c r="H64" s="177">
        <v>1</v>
      </c>
      <c r="I64" s="178">
        <v>0</v>
      </c>
      <c r="J64" s="179">
        <f t="shared" si="3"/>
        <v>1</v>
      </c>
      <c r="K64" s="177">
        <v>0</v>
      </c>
      <c r="L64" s="178">
        <v>0</v>
      </c>
      <c r="M64" s="179">
        <f t="shared" si="5"/>
        <v>0</v>
      </c>
    </row>
    <row r="65" spans="1:13" x14ac:dyDescent="0.2">
      <c r="A65" s="100" t="s">
        <v>206</v>
      </c>
      <c r="B65" s="177">
        <v>0</v>
      </c>
      <c r="C65" s="178">
        <v>0</v>
      </c>
      <c r="D65" s="179">
        <v>0</v>
      </c>
      <c r="E65" s="180">
        <v>0</v>
      </c>
      <c r="F65" s="178">
        <v>0</v>
      </c>
      <c r="G65" s="181">
        <v>0</v>
      </c>
      <c r="H65" s="177">
        <v>0</v>
      </c>
      <c r="I65" s="178">
        <v>0</v>
      </c>
      <c r="J65" s="179">
        <v>0</v>
      </c>
      <c r="K65" s="178">
        <v>0</v>
      </c>
      <c r="L65" s="178">
        <v>1</v>
      </c>
      <c r="M65" s="179">
        <v>1</v>
      </c>
    </row>
    <row r="66" spans="1:13" x14ac:dyDescent="0.2">
      <c r="A66" s="100" t="s">
        <v>49</v>
      </c>
      <c r="B66" s="177">
        <v>0</v>
      </c>
      <c r="C66" s="178">
        <v>11</v>
      </c>
      <c r="D66" s="179">
        <f t="shared" ref="D66:D99" si="6">SUM(B66:C66)</f>
        <v>11</v>
      </c>
      <c r="E66" s="180">
        <v>0</v>
      </c>
      <c r="F66" s="178">
        <v>4</v>
      </c>
      <c r="G66" s="181">
        <f t="shared" si="2"/>
        <v>4</v>
      </c>
      <c r="H66" s="177">
        <v>0</v>
      </c>
      <c r="I66" s="178">
        <v>2</v>
      </c>
      <c r="J66" s="179">
        <f t="shared" si="3"/>
        <v>2</v>
      </c>
      <c r="K66" s="177">
        <v>0</v>
      </c>
      <c r="L66" s="178">
        <v>2</v>
      </c>
      <c r="M66" s="179">
        <f t="shared" si="5"/>
        <v>2</v>
      </c>
    </row>
    <row r="67" spans="1:13" x14ac:dyDescent="0.2">
      <c r="A67" s="100" t="s">
        <v>176</v>
      </c>
      <c r="B67" s="177">
        <v>0</v>
      </c>
      <c r="C67" s="178">
        <v>1</v>
      </c>
      <c r="D67" s="179">
        <f t="shared" si="6"/>
        <v>1</v>
      </c>
      <c r="E67" s="180">
        <v>0</v>
      </c>
      <c r="F67" s="178">
        <v>0</v>
      </c>
      <c r="G67" s="181">
        <f t="shared" si="2"/>
        <v>0</v>
      </c>
      <c r="H67" s="177">
        <v>0</v>
      </c>
      <c r="I67" s="178">
        <v>0</v>
      </c>
      <c r="J67" s="179">
        <f t="shared" si="3"/>
        <v>0</v>
      </c>
      <c r="K67" s="177">
        <v>0</v>
      </c>
      <c r="L67" s="178">
        <v>0</v>
      </c>
      <c r="M67" s="179">
        <f t="shared" si="5"/>
        <v>0</v>
      </c>
    </row>
    <row r="68" spans="1:13" x14ac:dyDescent="0.2">
      <c r="A68" s="100" t="s">
        <v>33</v>
      </c>
      <c r="B68" s="177">
        <v>4</v>
      </c>
      <c r="C68" s="178">
        <v>23</v>
      </c>
      <c r="D68" s="179">
        <f t="shared" si="6"/>
        <v>27</v>
      </c>
      <c r="E68" s="180">
        <v>0</v>
      </c>
      <c r="F68" s="178">
        <v>5</v>
      </c>
      <c r="G68" s="181">
        <f t="shared" si="2"/>
        <v>5</v>
      </c>
      <c r="H68" s="177">
        <v>1</v>
      </c>
      <c r="I68" s="178">
        <v>2</v>
      </c>
      <c r="J68" s="179">
        <f t="shared" si="3"/>
        <v>3</v>
      </c>
      <c r="K68" s="177">
        <v>0</v>
      </c>
      <c r="L68" s="178">
        <v>0</v>
      </c>
      <c r="M68" s="179">
        <f t="shared" si="5"/>
        <v>0</v>
      </c>
    </row>
    <row r="69" spans="1:13" x14ac:dyDescent="0.2">
      <c r="A69" s="100" t="s">
        <v>79</v>
      </c>
      <c r="B69" s="177">
        <v>1</v>
      </c>
      <c r="C69" s="178">
        <v>2</v>
      </c>
      <c r="D69" s="179">
        <f t="shared" si="6"/>
        <v>3</v>
      </c>
      <c r="E69" s="180">
        <v>0</v>
      </c>
      <c r="F69" s="178">
        <v>0</v>
      </c>
      <c r="G69" s="181">
        <f t="shared" si="2"/>
        <v>0</v>
      </c>
      <c r="H69" s="177">
        <v>0</v>
      </c>
      <c r="I69" s="178">
        <v>0</v>
      </c>
      <c r="J69" s="179">
        <f t="shared" si="3"/>
        <v>0</v>
      </c>
      <c r="K69" s="177">
        <v>0</v>
      </c>
      <c r="L69" s="178">
        <v>0</v>
      </c>
      <c r="M69" s="179">
        <f t="shared" ref="M69:M98" si="7">SUM(K69:L69)</f>
        <v>0</v>
      </c>
    </row>
    <row r="70" spans="1:13" x14ac:dyDescent="0.2">
      <c r="A70" s="100" t="s">
        <v>209</v>
      </c>
      <c r="B70" s="177">
        <v>0</v>
      </c>
      <c r="C70" s="178">
        <v>1</v>
      </c>
      <c r="D70" s="179">
        <f t="shared" si="6"/>
        <v>1</v>
      </c>
      <c r="E70" s="180">
        <v>0</v>
      </c>
      <c r="F70" s="178">
        <v>0</v>
      </c>
      <c r="G70" s="181">
        <f t="shared" si="2"/>
        <v>0</v>
      </c>
      <c r="H70" s="177">
        <v>0</v>
      </c>
      <c r="I70" s="178">
        <v>0</v>
      </c>
      <c r="J70" s="179">
        <f t="shared" si="3"/>
        <v>0</v>
      </c>
      <c r="K70" s="177">
        <v>0</v>
      </c>
      <c r="L70" s="178">
        <v>0</v>
      </c>
      <c r="M70" s="179">
        <f t="shared" si="7"/>
        <v>0</v>
      </c>
    </row>
    <row r="71" spans="1:13" x14ac:dyDescent="0.2">
      <c r="A71" s="100" t="s">
        <v>153</v>
      </c>
      <c r="B71" s="177">
        <v>2</v>
      </c>
      <c r="C71" s="178">
        <v>5</v>
      </c>
      <c r="D71" s="179">
        <f t="shared" si="6"/>
        <v>7</v>
      </c>
      <c r="E71" s="180">
        <v>0</v>
      </c>
      <c r="F71" s="178">
        <v>0</v>
      </c>
      <c r="G71" s="181">
        <f t="shared" ref="G71:G99" si="8">SUM(E71:F71)</f>
        <v>0</v>
      </c>
      <c r="H71" s="177">
        <v>0</v>
      </c>
      <c r="I71" s="178">
        <v>0</v>
      </c>
      <c r="J71" s="179">
        <f t="shared" ref="J71:J99" si="9">SUM(H71:I71)</f>
        <v>0</v>
      </c>
      <c r="K71" s="177">
        <v>0</v>
      </c>
      <c r="L71" s="178">
        <v>0</v>
      </c>
      <c r="M71" s="179">
        <f t="shared" si="7"/>
        <v>0</v>
      </c>
    </row>
    <row r="72" spans="1:13" x14ac:dyDescent="0.2">
      <c r="A72" s="100" t="s">
        <v>128</v>
      </c>
      <c r="B72" s="177">
        <v>3</v>
      </c>
      <c r="C72" s="178">
        <v>1</v>
      </c>
      <c r="D72" s="179">
        <f t="shared" si="6"/>
        <v>4</v>
      </c>
      <c r="E72" s="180">
        <v>1</v>
      </c>
      <c r="F72" s="178">
        <v>0</v>
      </c>
      <c r="G72" s="181">
        <f t="shared" si="8"/>
        <v>1</v>
      </c>
      <c r="H72" s="177">
        <v>0</v>
      </c>
      <c r="I72" s="178">
        <v>1</v>
      </c>
      <c r="J72" s="179">
        <f t="shared" si="9"/>
        <v>1</v>
      </c>
      <c r="K72" s="177">
        <v>0</v>
      </c>
      <c r="L72" s="178">
        <v>0</v>
      </c>
      <c r="M72" s="179">
        <f t="shared" si="7"/>
        <v>0</v>
      </c>
    </row>
    <row r="73" spans="1:13" x14ac:dyDescent="0.2">
      <c r="A73" s="100" t="s">
        <v>34</v>
      </c>
      <c r="B73" s="177">
        <v>153</v>
      </c>
      <c r="C73" s="178">
        <v>137</v>
      </c>
      <c r="D73" s="179">
        <f t="shared" si="6"/>
        <v>290</v>
      </c>
      <c r="E73" s="180">
        <v>33</v>
      </c>
      <c r="F73" s="178">
        <v>32</v>
      </c>
      <c r="G73" s="181">
        <f t="shared" si="8"/>
        <v>65</v>
      </c>
      <c r="H73" s="177">
        <v>14</v>
      </c>
      <c r="I73" s="178">
        <v>6</v>
      </c>
      <c r="J73" s="179">
        <f t="shared" si="9"/>
        <v>20</v>
      </c>
      <c r="K73" s="177">
        <v>7</v>
      </c>
      <c r="L73" s="178">
        <v>11</v>
      </c>
      <c r="M73" s="179">
        <f t="shared" si="7"/>
        <v>18</v>
      </c>
    </row>
    <row r="74" spans="1:13" x14ac:dyDescent="0.2">
      <c r="A74" s="100" t="s">
        <v>154</v>
      </c>
      <c r="B74" s="177">
        <v>1</v>
      </c>
      <c r="C74" s="178">
        <v>0</v>
      </c>
      <c r="D74" s="179">
        <f t="shared" si="6"/>
        <v>1</v>
      </c>
      <c r="E74" s="180">
        <v>0</v>
      </c>
      <c r="F74" s="178">
        <v>0</v>
      </c>
      <c r="G74" s="181">
        <f t="shared" si="8"/>
        <v>0</v>
      </c>
      <c r="H74" s="177">
        <v>0</v>
      </c>
      <c r="I74" s="178">
        <v>0</v>
      </c>
      <c r="J74" s="179">
        <f t="shared" si="9"/>
        <v>0</v>
      </c>
      <c r="K74" s="177">
        <v>0</v>
      </c>
      <c r="L74" s="178">
        <v>0</v>
      </c>
      <c r="M74" s="179">
        <f t="shared" si="7"/>
        <v>0</v>
      </c>
    </row>
    <row r="75" spans="1:13" x14ac:dyDescent="0.2">
      <c r="A75" s="100" t="s">
        <v>155</v>
      </c>
      <c r="B75" s="177">
        <v>2</v>
      </c>
      <c r="C75" s="178">
        <v>1</v>
      </c>
      <c r="D75" s="179">
        <f t="shared" si="6"/>
        <v>3</v>
      </c>
      <c r="E75" s="180">
        <v>0</v>
      </c>
      <c r="F75" s="178">
        <v>0</v>
      </c>
      <c r="G75" s="181">
        <f t="shared" si="8"/>
        <v>0</v>
      </c>
      <c r="H75" s="177">
        <v>0</v>
      </c>
      <c r="I75" s="178">
        <v>0</v>
      </c>
      <c r="J75" s="179">
        <f t="shared" si="9"/>
        <v>0</v>
      </c>
      <c r="K75" s="177">
        <v>0</v>
      </c>
      <c r="L75" s="178">
        <v>0</v>
      </c>
      <c r="M75" s="179">
        <f t="shared" si="7"/>
        <v>0</v>
      </c>
    </row>
    <row r="76" spans="1:13" x14ac:dyDescent="0.2">
      <c r="A76" s="100" t="s">
        <v>156</v>
      </c>
      <c r="B76" s="177">
        <v>1</v>
      </c>
      <c r="C76" s="178">
        <v>3</v>
      </c>
      <c r="D76" s="179">
        <f t="shared" si="6"/>
        <v>4</v>
      </c>
      <c r="E76" s="180">
        <v>2</v>
      </c>
      <c r="F76" s="178">
        <v>0</v>
      </c>
      <c r="G76" s="181">
        <f t="shared" si="8"/>
        <v>2</v>
      </c>
      <c r="H76" s="177">
        <v>0</v>
      </c>
      <c r="I76" s="178">
        <v>0</v>
      </c>
      <c r="J76" s="179">
        <f t="shared" si="9"/>
        <v>0</v>
      </c>
      <c r="K76" s="177">
        <v>0</v>
      </c>
      <c r="L76" s="178">
        <v>0</v>
      </c>
      <c r="M76" s="179">
        <f t="shared" si="7"/>
        <v>0</v>
      </c>
    </row>
    <row r="77" spans="1:13" x14ac:dyDescent="0.2">
      <c r="A77" s="100" t="s">
        <v>180</v>
      </c>
      <c r="B77" s="177">
        <v>1</v>
      </c>
      <c r="C77" s="178">
        <v>1</v>
      </c>
      <c r="D77" s="179">
        <f t="shared" si="6"/>
        <v>2</v>
      </c>
      <c r="E77" s="180">
        <v>0</v>
      </c>
      <c r="F77" s="178">
        <v>0</v>
      </c>
      <c r="G77" s="181">
        <f t="shared" si="8"/>
        <v>0</v>
      </c>
      <c r="H77" s="177">
        <v>0</v>
      </c>
      <c r="I77" s="178">
        <v>0</v>
      </c>
      <c r="J77" s="179">
        <f t="shared" si="9"/>
        <v>0</v>
      </c>
      <c r="K77" s="177">
        <v>0</v>
      </c>
      <c r="L77" s="178">
        <v>0</v>
      </c>
      <c r="M77" s="179">
        <f t="shared" si="7"/>
        <v>0</v>
      </c>
    </row>
    <row r="78" spans="1:13" x14ac:dyDescent="0.2">
      <c r="A78" s="100" t="s">
        <v>36</v>
      </c>
      <c r="B78" s="177">
        <v>1</v>
      </c>
      <c r="C78" s="178">
        <v>1</v>
      </c>
      <c r="D78" s="179">
        <f t="shared" si="6"/>
        <v>2</v>
      </c>
      <c r="E78" s="180">
        <v>0</v>
      </c>
      <c r="F78" s="178">
        <v>0</v>
      </c>
      <c r="G78" s="181">
        <f t="shared" si="8"/>
        <v>0</v>
      </c>
      <c r="H78" s="177">
        <v>0</v>
      </c>
      <c r="I78" s="178">
        <v>0</v>
      </c>
      <c r="J78" s="179">
        <f t="shared" si="9"/>
        <v>0</v>
      </c>
      <c r="K78" s="177">
        <v>0</v>
      </c>
      <c r="L78" s="178">
        <v>0</v>
      </c>
      <c r="M78" s="179">
        <f t="shared" si="7"/>
        <v>0</v>
      </c>
    </row>
    <row r="79" spans="1:13" x14ac:dyDescent="0.2">
      <c r="A79" s="100" t="s">
        <v>61</v>
      </c>
      <c r="B79" s="177">
        <v>12</v>
      </c>
      <c r="C79" s="178">
        <v>34</v>
      </c>
      <c r="D79" s="179">
        <f t="shared" si="6"/>
        <v>46</v>
      </c>
      <c r="E79" s="180">
        <v>0</v>
      </c>
      <c r="F79" s="178">
        <v>8</v>
      </c>
      <c r="G79" s="181">
        <f t="shared" si="8"/>
        <v>8</v>
      </c>
      <c r="H79" s="177">
        <v>2</v>
      </c>
      <c r="I79" s="178">
        <v>5</v>
      </c>
      <c r="J79" s="179">
        <f t="shared" si="9"/>
        <v>7</v>
      </c>
      <c r="K79" s="177">
        <v>0</v>
      </c>
      <c r="L79" s="178">
        <v>2</v>
      </c>
      <c r="M79" s="179">
        <f t="shared" si="7"/>
        <v>2</v>
      </c>
    </row>
    <row r="80" spans="1:13" x14ac:dyDescent="0.2">
      <c r="A80" s="100" t="s">
        <v>37</v>
      </c>
      <c r="B80" s="177">
        <v>0</v>
      </c>
      <c r="C80" s="178">
        <v>0</v>
      </c>
      <c r="D80" s="179">
        <f t="shared" si="6"/>
        <v>0</v>
      </c>
      <c r="E80" s="180">
        <v>0</v>
      </c>
      <c r="F80" s="178">
        <v>1</v>
      </c>
      <c r="G80" s="181">
        <f t="shared" si="8"/>
        <v>1</v>
      </c>
      <c r="H80" s="177">
        <v>0</v>
      </c>
      <c r="I80" s="178">
        <v>0</v>
      </c>
      <c r="J80" s="179">
        <f t="shared" si="9"/>
        <v>0</v>
      </c>
      <c r="K80" s="177">
        <v>0</v>
      </c>
      <c r="L80" s="178">
        <v>0</v>
      </c>
      <c r="M80" s="179">
        <f t="shared" si="7"/>
        <v>0</v>
      </c>
    </row>
    <row r="81" spans="1:13" x14ac:dyDescent="0.2">
      <c r="A81" s="100" t="s">
        <v>38</v>
      </c>
      <c r="B81" s="177">
        <v>3</v>
      </c>
      <c r="C81" s="178">
        <v>7</v>
      </c>
      <c r="D81" s="179">
        <f t="shared" si="6"/>
        <v>10</v>
      </c>
      <c r="E81" s="180">
        <v>0</v>
      </c>
      <c r="F81" s="178">
        <v>0</v>
      </c>
      <c r="G81" s="181">
        <f t="shared" si="8"/>
        <v>0</v>
      </c>
      <c r="H81" s="177">
        <v>2</v>
      </c>
      <c r="I81" s="178">
        <v>1</v>
      </c>
      <c r="J81" s="179">
        <f t="shared" si="9"/>
        <v>3</v>
      </c>
      <c r="K81" s="177">
        <v>0</v>
      </c>
      <c r="L81" s="178">
        <v>0</v>
      </c>
      <c r="M81" s="179">
        <f t="shared" si="7"/>
        <v>0</v>
      </c>
    </row>
    <row r="82" spans="1:13" x14ac:dyDescent="0.2">
      <c r="A82" s="100" t="s">
        <v>39</v>
      </c>
      <c r="B82" s="177">
        <v>11</v>
      </c>
      <c r="C82" s="178">
        <v>18</v>
      </c>
      <c r="D82" s="179">
        <f t="shared" si="6"/>
        <v>29</v>
      </c>
      <c r="E82" s="180">
        <v>0</v>
      </c>
      <c r="F82" s="178">
        <v>0</v>
      </c>
      <c r="G82" s="181">
        <f t="shared" si="8"/>
        <v>0</v>
      </c>
      <c r="H82" s="177">
        <v>0</v>
      </c>
      <c r="I82" s="178">
        <v>0</v>
      </c>
      <c r="J82" s="179">
        <f t="shared" si="9"/>
        <v>0</v>
      </c>
      <c r="K82" s="177">
        <v>0</v>
      </c>
      <c r="L82" s="178">
        <v>0</v>
      </c>
      <c r="M82" s="179">
        <f t="shared" si="7"/>
        <v>0</v>
      </c>
    </row>
    <row r="83" spans="1:13" x14ac:dyDescent="0.2">
      <c r="A83" s="100" t="s">
        <v>125</v>
      </c>
      <c r="B83" s="177">
        <v>5</v>
      </c>
      <c r="C83" s="178">
        <v>0</v>
      </c>
      <c r="D83" s="179">
        <f t="shared" si="6"/>
        <v>5</v>
      </c>
      <c r="E83" s="180">
        <v>1</v>
      </c>
      <c r="F83" s="178">
        <v>0</v>
      </c>
      <c r="G83" s="181">
        <f t="shared" si="8"/>
        <v>1</v>
      </c>
      <c r="H83" s="177">
        <v>0</v>
      </c>
      <c r="I83" s="178">
        <v>0</v>
      </c>
      <c r="J83" s="179">
        <f t="shared" si="9"/>
        <v>0</v>
      </c>
      <c r="K83" s="177">
        <v>0</v>
      </c>
      <c r="L83" s="178">
        <v>0</v>
      </c>
      <c r="M83" s="179">
        <f t="shared" si="7"/>
        <v>0</v>
      </c>
    </row>
    <row r="84" spans="1:13" x14ac:dyDescent="0.2">
      <c r="A84" s="100" t="s">
        <v>157</v>
      </c>
      <c r="B84" s="177">
        <v>3</v>
      </c>
      <c r="C84" s="178">
        <v>0</v>
      </c>
      <c r="D84" s="179">
        <f t="shared" si="6"/>
        <v>3</v>
      </c>
      <c r="E84" s="180">
        <v>0</v>
      </c>
      <c r="F84" s="178">
        <v>0</v>
      </c>
      <c r="G84" s="181">
        <f t="shared" si="8"/>
        <v>0</v>
      </c>
      <c r="H84" s="177">
        <v>1</v>
      </c>
      <c r="I84" s="178">
        <v>0</v>
      </c>
      <c r="J84" s="179">
        <f t="shared" si="9"/>
        <v>1</v>
      </c>
      <c r="K84" s="177">
        <v>0</v>
      </c>
      <c r="L84" s="178">
        <v>0</v>
      </c>
      <c r="M84" s="179">
        <f t="shared" si="7"/>
        <v>0</v>
      </c>
    </row>
    <row r="85" spans="1:13" x14ac:dyDescent="0.2">
      <c r="A85" s="100" t="s">
        <v>50</v>
      </c>
      <c r="B85" s="177">
        <v>0</v>
      </c>
      <c r="C85" s="178">
        <v>2</v>
      </c>
      <c r="D85" s="179">
        <f t="shared" si="6"/>
        <v>2</v>
      </c>
      <c r="E85" s="180">
        <v>0</v>
      </c>
      <c r="F85" s="178">
        <v>0</v>
      </c>
      <c r="G85" s="181">
        <f t="shared" si="8"/>
        <v>0</v>
      </c>
      <c r="H85" s="177">
        <v>0</v>
      </c>
      <c r="I85" s="178">
        <v>0</v>
      </c>
      <c r="J85" s="179">
        <f t="shared" si="9"/>
        <v>0</v>
      </c>
      <c r="K85" s="177">
        <v>0</v>
      </c>
      <c r="L85" s="178">
        <v>0</v>
      </c>
      <c r="M85" s="179">
        <f t="shared" si="7"/>
        <v>0</v>
      </c>
    </row>
    <row r="86" spans="1:13" x14ac:dyDescent="0.2">
      <c r="A86" s="100" t="s">
        <v>218</v>
      </c>
      <c r="B86" s="177">
        <v>0</v>
      </c>
      <c r="C86" s="178">
        <v>1</v>
      </c>
      <c r="D86" s="179">
        <f t="shared" si="6"/>
        <v>1</v>
      </c>
      <c r="E86" s="180">
        <v>0</v>
      </c>
      <c r="F86" s="178">
        <v>0</v>
      </c>
      <c r="G86" s="181">
        <f t="shared" si="8"/>
        <v>0</v>
      </c>
      <c r="H86" s="177">
        <v>0</v>
      </c>
      <c r="I86" s="178">
        <v>0</v>
      </c>
      <c r="J86" s="179">
        <f t="shared" si="9"/>
        <v>0</v>
      </c>
      <c r="K86" s="177">
        <v>0</v>
      </c>
      <c r="L86" s="178">
        <v>0</v>
      </c>
      <c r="M86" s="179">
        <f t="shared" si="7"/>
        <v>0</v>
      </c>
    </row>
    <row r="87" spans="1:13" x14ac:dyDescent="0.2">
      <c r="A87" s="100" t="s">
        <v>40</v>
      </c>
      <c r="B87" s="177">
        <v>3</v>
      </c>
      <c r="C87" s="178">
        <v>23</v>
      </c>
      <c r="D87" s="179">
        <f t="shared" si="6"/>
        <v>26</v>
      </c>
      <c r="E87" s="180">
        <v>0</v>
      </c>
      <c r="F87" s="178">
        <v>2</v>
      </c>
      <c r="G87" s="181">
        <f t="shared" si="8"/>
        <v>2</v>
      </c>
      <c r="H87" s="177">
        <v>1</v>
      </c>
      <c r="I87" s="178">
        <v>0</v>
      </c>
      <c r="J87" s="179">
        <f t="shared" si="9"/>
        <v>1</v>
      </c>
      <c r="K87" s="177">
        <v>0</v>
      </c>
      <c r="L87" s="178">
        <v>0</v>
      </c>
      <c r="M87" s="179">
        <f t="shared" si="7"/>
        <v>0</v>
      </c>
    </row>
    <row r="88" spans="1:13" x14ac:dyDescent="0.2">
      <c r="A88" s="100" t="s">
        <v>41</v>
      </c>
      <c r="B88" s="177">
        <v>29</v>
      </c>
      <c r="C88" s="178">
        <v>75</v>
      </c>
      <c r="D88" s="179">
        <f t="shared" si="6"/>
        <v>104</v>
      </c>
      <c r="E88" s="180">
        <v>2</v>
      </c>
      <c r="F88" s="178">
        <v>9</v>
      </c>
      <c r="G88" s="181">
        <f t="shared" si="8"/>
        <v>11</v>
      </c>
      <c r="H88" s="177">
        <v>0</v>
      </c>
      <c r="I88" s="178">
        <v>4</v>
      </c>
      <c r="J88" s="179">
        <f t="shared" si="9"/>
        <v>4</v>
      </c>
      <c r="K88" s="177">
        <v>1</v>
      </c>
      <c r="L88" s="178">
        <v>3</v>
      </c>
      <c r="M88" s="179">
        <f t="shared" si="7"/>
        <v>4</v>
      </c>
    </row>
    <row r="89" spans="1:13" x14ac:dyDescent="0.2">
      <c r="A89" s="100" t="s">
        <v>42</v>
      </c>
      <c r="B89" s="177">
        <v>0</v>
      </c>
      <c r="C89" s="178">
        <v>0</v>
      </c>
      <c r="D89" s="179">
        <f t="shared" si="6"/>
        <v>0</v>
      </c>
      <c r="E89" s="180">
        <v>0</v>
      </c>
      <c r="F89" s="178">
        <v>1</v>
      </c>
      <c r="G89" s="181">
        <f t="shared" si="8"/>
        <v>1</v>
      </c>
      <c r="H89" s="177">
        <v>0</v>
      </c>
      <c r="I89" s="178">
        <v>0</v>
      </c>
      <c r="J89" s="179">
        <f t="shared" si="9"/>
        <v>0</v>
      </c>
      <c r="K89" s="177">
        <v>0</v>
      </c>
      <c r="L89" s="178">
        <v>0</v>
      </c>
      <c r="M89" s="179">
        <f t="shared" si="7"/>
        <v>0</v>
      </c>
    </row>
    <row r="90" spans="1:13" x14ac:dyDescent="0.2">
      <c r="A90" s="100" t="s">
        <v>43</v>
      </c>
      <c r="B90" s="177">
        <v>2</v>
      </c>
      <c r="C90" s="178">
        <v>0</v>
      </c>
      <c r="D90" s="179">
        <f t="shared" si="6"/>
        <v>2</v>
      </c>
      <c r="E90" s="180">
        <v>0</v>
      </c>
      <c r="F90" s="178">
        <v>0</v>
      </c>
      <c r="G90" s="181">
        <f t="shared" si="8"/>
        <v>0</v>
      </c>
      <c r="H90" s="177">
        <v>0</v>
      </c>
      <c r="I90" s="178">
        <v>0</v>
      </c>
      <c r="J90" s="179">
        <f t="shared" si="9"/>
        <v>0</v>
      </c>
      <c r="K90" s="177">
        <v>0</v>
      </c>
      <c r="L90" s="178">
        <v>0</v>
      </c>
      <c r="M90" s="179">
        <f t="shared" si="7"/>
        <v>0</v>
      </c>
    </row>
    <row r="91" spans="1:13" x14ac:dyDescent="0.2">
      <c r="A91" s="100" t="s">
        <v>44</v>
      </c>
      <c r="B91" s="177">
        <v>2399</v>
      </c>
      <c r="C91" s="178">
        <v>1820</v>
      </c>
      <c r="D91" s="179">
        <f t="shared" si="6"/>
        <v>4219</v>
      </c>
      <c r="E91" s="180">
        <v>302</v>
      </c>
      <c r="F91" s="178">
        <v>320</v>
      </c>
      <c r="G91" s="181">
        <f t="shared" si="8"/>
        <v>622</v>
      </c>
      <c r="H91" s="177">
        <v>170</v>
      </c>
      <c r="I91" s="178">
        <v>174</v>
      </c>
      <c r="J91" s="179">
        <f t="shared" si="9"/>
        <v>344</v>
      </c>
      <c r="K91" s="177">
        <v>101</v>
      </c>
      <c r="L91" s="178">
        <v>108</v>
      </c>
      <c r="M91" s="179">
        <f t="shared" si="7"/>
        <v>209</v>
      </c>
    </row>
    <row r="92" spans="1:13" x14ac:dyDescent="0.2">
      <c r="A92" s="100" t="s">
        <v>182</v>
      </c>
      <c r="B92" s="177">
        <v>0</v>
      </c>
      <c r="C92" s="178">
        <v>2</v>
      </c>
      <c r="D92" s="179">
        <f t="shared" si="6"/>
        <v>2</v>
      </c>
      <c r="E92" s="180">
        <v>0</v>
      </c>
      <c r="F92" s="178">
        <v>0</v>
      </c>
      <c r="G92" s="181">
        <f t="shared" si="8"/>
        <v>0</v>
      </c>
      <c r="H92" s="177">
        <v>0</v>
      </c>
      <c r="I92" s="178">
        <v>0</v>
      </c>
      <c r="J92" s="179">
        <f t="shared" si="9"/>
        <v>0</v>
      </c>
      <c r="K92" s="177">
        <v>0</v>
      </c>
      <c r="L92" s="178">
        <v>0</v>
      </c>
      <c r="M92" s="179">
        <f t="shared" si="7"/>
        <v>0</v>
      </c>
    </row>
    <row r="93" spans="1:13" x14ac:dyDescent="0.2">
      <c r="A93" s="100" t="s">
        <v>45</v>
      </c>
      <c r="B93" s="177">
        <v>8</v>
      </c>
      <c r="C93" s="178">
        <v>6</v>
      </c>
      <c r="D93" s="179">
        <f t="shared" si="6"/>
        <v>14</v>
      </c>
      <c r="E93" s="180">
        <v>0</v>
      </c>
      <c r="F93" s="178">
        <v>4</v>
      </c>
      <c r="G93" s="181">
        <f t="shared" si="8"/>
        <v>4</v>
      </c>
      <c r="H93" s="177">
        <v>0</v>
      </c>
      <c r="I93" s="178">
        <v>0</v>
      </c>
      <c r="J93" s="179">
        <f t="shared" si="9"/>
        <v>0</v>
      </c>
      <c r="K93" s="177">
        <v>0</v>
      </c>
      <c r="L93" s="178">
        <v>1</v>
      </c>
      <c r="M93" s="179">
        <f t="shared" si="7"/>
        <v>1</v>
      </c>
    </row>
    <row r="94" spans="1:13" x14ac:dyDescent="0.2">
      <c r="A94" s="100" t="s">
        <v>46</v>
      </c>
      <c r="B94" s="177">
        <v>0</v>
      </c>
      <c r="C94" s="178">
        <v>1</v>
      </c>
      <c r="D94" s="179">
        <f t="shared" si="6"/>
        <v>1</v>
      </c>
      <c r="E94" s="180">
        <v>1</v>
      </c>
      <c r="F94" s="178">
        <v>0</v>
      </c>
      <c r="G94" s="181">
        <f t="shared" si="8"/>
        <v>1</v>
      </c>
      <c r="H94" s="177">
        <v>0</v>
      </c>
      <c r="I94" s="178">
        <v>0</v>
      </c>
      <c r="J94" s="179">
        <f t="shared" si="9"/>
        <v>0</v>
      </c>
      <c r="K94" s="177">
        <v>0</v>
      </c>
      <c r="L94" s="178">
        <v>1</v>
      </c>
      <c r="M94" s="179">
        <f t="shared" si="7"/>
        <v>1</v>
      </c>
    </row>
    <row r="95" spans="1:13" x14ac:dyDescent="0.2">
      <c r="A95" s="100" t="s">
        <v>183</v>
      </c>
      <c r="B95" s="177">
        <v>4</v>
      </c>
      <c r="C95" s="178">
        <v>18</v>
      </c>
      <c r="D95" s="179">
        <f t="shared" si="6"/>
        <v>22</v>
      </c>
      <c r="E95" s="180">
        <v>1</v>
      </c>
      <c r="F95" s="178">
        <v>1</v>
      </c>
      <c r="G95" s="181">
        <f t="shared" si="8"/>
        <v>2</v>
      </c>
      <c r="H95" s="177">
        <v>0</v>
      </c>
      <c r="I95" s="178">
        <v>4</v>
      </c>
      <c r="J95" s="179">
        <f t="shared" si="9"/>
        <v>4</v>
      </c>
      <c r="K95" s="177">
        <v>0</v>
      </c>
      <c r="L95" s="178">
        <v>1</v>
      </c>
      <c r="M95" s="179">
        <f t="shared" si="7"/>
        <v>1</v>
      </c>
    </row>
    <row r="96" spans="1:13" x14ac:dyDescent="0.2">
      <c r="A96" s="100" t="s">
        <v>47</v>
      </c>
      <c r="B96" s="177">
        <v>93</v>
      </c>
      <c r="C96" s="178">
        <v>84</v>
      </c>
      <c r="D96" s="179">
        <f t="shared" si="6"/>
        <v>177</v>
      </c>
      <c r="E96" s="180">
        <v>3</v>
      </c>
      <c r="F96" s="178">
        <v>1</v>
      </c>
      <c r="G96" s="181">
        <f t="shared" si="8"/>
        <v>4</v>
      </c>
      <c r="H96" s="177">
        <v>4</v>
      </c>
      <c r="I96" s="178">
        <v>8</v>
      </c>
      <c r="J96" s="179">
        <f t="shared" si="9"/>
        <v>12</v>
      </c>
      <c r="K96" s="177">
        <v>1</v>
      </c>
      <c r="L96" s="178">
        <v>1</v>
      </c>
      <c r="M96" s="179">
        <f t="shared" si="7"/>
        <v>2</v>
      </c>
    </row>
    <row r="97" spans="1:13" x14ac:dyDescent="0.2">
      <c r="A97" s="100" t="s">
        <v>48</v>
      </c>
      <c r="B97" s="177">
        <v>0</v>
      </c>
      <c r="C97" s="178">
        <v>1</v>
      </c>
      <c r="D97" s="179">
        <f t="shared" si="6"/>
        <v>1</v>
      </c>
      <c r="E97" s="180">
        <v>0</v>
      </c>
      <c r="F97" s="178">
        <v>0</v>
      </c>
      <c r="G97" s="181">
        <f t="shared" si="8"/>
        <v>0</v>
      </c>
      <c r="H97" s="177">
        <v>0</v>
      </c>
      <c r="I97" s="178">
        <v>0</v>
      </c>
      <c r="J97" s="179">
        <f t="shared" si="9"/>
        <v>0</v>
      </c>
      <c r="K97" s="177">
        <v>0</v>
      </c>
      <c r="L97" s="178">
        <v>0</v>
      </c>
      <c r="M97" s="179">
        <f t="shared" si="7"/>
        <v>0</v>
      </c>
    </row>
    <row r="98" spans="1:13" x14ac:dyDescent="0.2">
      <c r="A98" s="100" t="s">
        <v>220</v>
      </c>
      <c r="B98" s="177">
        <v>0</v>
      </c>
      <c r="C98" s="178">
        <v>3</v>
      </c>
      <c r="D98" s="179">
        <f t="shared" si="6"/>
        <v>3</v>
      </c>
      <c r="E98" s="180">
        <v>0</v>
      </c>
      <c r="F98" s="178">
        <v>0</v>
      </c>
      <c r="G98" s="181">
        <f t="shared" si="8"/>
        <v>0</v>
      </c>
      <c r="H98" s="177">
        <v>0</v>
      </c>
      <c r="I98" s="178">
        <v>0</v>
      </c>
      <c r="J98" s="179">
        <f t="shared" si="9"/>
        <v>0</v>
      </c>
      <c r="K98" s="177">
        <v>0</v>
      </c>
      <c r="L98" s="178">
        <v>0</v>
      </c>
      <c r="M98" s="179">
        <f t="shared" si="7"/>
        <v>0</v>
      </c>
    </row>
    <row r="99" spans="1:13" ht="12.75" thickBot="1" x14ac:dyDescent="0.25">
      <c r="A99" s="100" t="s">
        <v>56</v>
      </c>
      <c r="B99" s="177">
        <v>0</v>
      </c>
      <c r="C99" s="178">
        <v>0</v>
      </c>
      <c r="D99" s="179">
        <f t="shared" si="6"/>
        <v>0</v>
      </c>
      <c r="E99" s="180">
        <v>0</v>
      </c>
      <c r="F99" s="178">
        <v>0</v>
      </c>
      <c r="G99" s="181">
        <f t="shared" si="8"/>
        <v>0</v>
      </c>
      <c r="H99" s="177">
        <v>1</v>
      </c>
      <c r="I99" s="178">
        <v>0</v>
      </c>
      <c r="J99" s="179">
        <f t="shared" si="9"/>
        <v>1</v>
      </c>
      <c r="K99" s="177">
        <v>0</v>
      </c>
      <c r="L99" s="178">
        <v>0</v>
      </c>
      <c r="M99" s="179">
        <f t="shared" ref="M99" si="10">SUM(K99:L99)</f>
        <v>0</v>
      </c>
    </row>
    <row r="100" spans="1:13" ht="12.75" thickBot="1" x14ac:dyDescent="0.25">
      <c r="A100" s="102" t="s">
        <v>74</v>
      </c>
      <c r="B100" s="94">
        <f t="shared" ref="B100:M100" si="11">SUM(B5:B99)</f>
        <v>4403</v>
      </c>
      <c r="C100" s="94">
        <f t="shared" si="11"/>
        <v>3973</v>
      </c>
      <c r="D100" s="94">
        <f t="shared" si="11"/>
        <v>8376</v>
      </c>
      <c r="E100" s="94">
        <f t="shared" si="11"/>
        <v>604</v>
      </c>
      <c r="F100" s="94">
        <f t="shared" si="11"/>
        <v>773</v>
      </c>
      <c r="G100" s="94">
        <f t="shared" si="11"/>
        <v>1377</v>
      </c>
      <c r="H100" s="94">
        <f t="shared" si="11"/>
        <v>263</v>
      </c>
      <c r="I100" s="94">
        <f t="shared" si="11"/>
        <v>317</v>
      </c>
      <c r="J100" s="94">
        <f t="shared" si="11"/>
        <v>580</v>
      </c>
      <c r="K100" s="94">
        <f t="shared" si="11"/>
        <v>156</v>
      </c>
      <c r="L100" s="94">
        <f t="shared" si="11"/>
        <v>195</v>
      </c>
      <c r="M100" s="240">
        <f t="shared" si="11"/>
        <v>351</v>
      </c>
    </row>
    <row r="102" spans="1:13" ht="12.75" x14ac:dyDescent="0.2">
      <c r="D102" s="234"/>
      <c r="J102"/>
    </row>
    <row r="103" spans="1:13" ht="12.75" x14ac:dyDescent="0.2">
      <c r="J103"/>
    </row>
    <row r="104" spans="1:13" ht="12.75" x14ac:dyDescent="0.2">
      <c r="J104"/>
    </row>
    <row r="105" spans="1:13" ht="12.75" x14ac:dyDescent="0.2">
      <c r="J105"/>
    </row>
    <row r="106" spans="1:13" ht="12.75" x14ac:dyDescent="0.2">
      <c r="J106"/>
    </row>
    <row r="107" spans="1:13" ht="12.75" x14ac:dyDescent="0.2">
      <c r="J107"/>
    </row>
    <row r="108" spans="1:13" ht="12.75" x14ac:dyDescent="0.2">
      <c r="J108"/>
    </row>
    <row r="109" spans="1:13" ht="12.75" x14ac:dyDescent="0.2">
      <c r="J109"/>
    </row>
    <row r="110" spans="1:13" ht="12.75" x14ac:dyDescent="0.2">
      <c r="J110"/>
    </row>
    <row r="111" spans="1:13" ht="12.75" x14ac:dyDescent="0.2">
      <c r="J111"/>
    </row>
    <row r="112" spans="1:13" ht="12.75" x14ac:dyDescent="0.2">
      <c r="J112"/>
    </row>
    <row r="113" spans="10:10" ht="12.75" x14ac:dyDescent="0.2">
      <c r="J113"/>
    </row>
    <row r="114" spans="10:10" ht="12.75" x14ac:dyDescent="0.2">
      <c r="J114"/>
    </row>
    <row r="115" spans="10:10" ht="12.75" x14ac:dyDescent="0.2">
      <c r="J115"/>
    </row>
    <row r="116" spans="10:10" ht="12.75" x14ac:dyDescent="0.2">
      <c r="J116"/>
    </row>
    <row r="117" spans="10:10" ht="12.75" x14ac:dyDescent="0.2">
      <c r="J117"/>
    </row>
    <row r="118" spans="10:10" ht="12.75" x14ac:dyDescent="0.2">
      <c r="J118"/>
    </row>
    <row r="119" spans="10:10" ht="12.75" x14ac:dyDescent="0.2">
      <c r="J119"/>
    </row>
    <row r="120" spans="10:10" ht="12.75" x14ac:dyDescent="0.2">
      <c r="J120"/>
    </row>
    <row r="121" spans="10:10" ht="12.75" x14ac:dyDescent="0.2">
      <c r="J121"/>
    </row>
    <row r="122" spans="10:10" ht="12.75" x14ac:dyDescent="0.2">
      <c r="J122"/>
    </row>
    <row r="123" spans="10:10" ht="12.75" x14ac:dyDescent="0.2">
      <c r="J123"/>
    </row>
    <row r="124" spans="10:10" ht="12.75" x14ac:dyDescent="0.2">
      <c r="J124"/>
    </row>
    <row r="125" spans="10:10" ht="12.75" x14ac:dyDescent="0.2">
      <c r="J125"/>
    </row>
    <row r="126" spans="10:10" ht="12.75" x14ac:dyDescent="0.2">
      <c r="J126"/>
    </row>
    <row r="127" spans="10:10" ht="12.75" x14ac:dyDescent="0.2">
      <c r="J127"/>
    </row>
    <row r="128" spans="10:10" ht="12.75" x14ac:dyDescent="0.2">
      <c r="J128"/>
    </row>
    <row r="129" spans="10:10" ht="12.75" x14ac:dyDescent="0.2">
      <c r="J129"/>
    </row>
    <row r="130" spans="10:10" ht="12.75" x14ac:dyDescent="0.2">
      <c r="J130"/>
    </row>
    <row r="131" spans="10:10" ht="12.75" x14ac:dyDescent="0.2">
      <c r="J131"/>
    </row>
    <row r="132" spans="10:10" ht="12.75" x14ac:dyDescent="0.2">
      <c r="J132"/>
    </row>
    <row r="133" spans="10:10" ht="12.75" x14ac:dyDescent="0.2">
      <c r="J133"/>
    </row>
    <row r="134" spans="10:10" ht="12.75" x14ac:dyDescent="0.2">
      <c r="J134"/>
    </row>
    <row r="135" spans="10:10" ht="12.75" x14ac:dyDescent="0.2">
      <c r="J135"/>
    </row>
    <row r="136" spans="10:10" ht="12.75" x14ac:dyDescent="0.2">
      <c r="J136"/>
    </row>
    <row r="137" spans="10:10" ht="12.75" x14ac:dyDescent="0.2">
      <c r="J137"/>
    </row>
    <row r="138" spans="10:10" ht="12.75" x14ac:dyDescent="0.2">
      <c r="J138"/>
    </row>
    <row r="139" spans="10:10" ht="12.75" x14ac:dyDescent="0.2">
      <c r="J139"/>
    </row>
    <row r="140" spans="10:10" ht="12.75" x14ac:dyDescent="0.2">
      <c r="J140"/>
    </row>
    <row r="141" spans="10:10" ht="12.75" x14ac:dyDescent="0.2">
      <c r="J141"/>
    </row>
    <row r="142" spans="10:10" ht="12.75" x14ac:dyDescent="0.2">
      <c r="J142"/>
    </row>
    <row r="143" spans="10:10" ht="12.75" x14ac:dyDescent="0.2">
      <c r="J143"/>
    </row>
    <row r="144" spans="10:10" ht="12.75" x14ac:dyDescent="0.2">
      <c r="J144"/>
    </row>
    <row r="145" spans="10:10" ht="12.75" x14ac:dyDescent="0.2">
      <c r="J145"/>
    </row>
    <row r="146" spans="10:10" ht="12.75" x14ac:dyDescent="0.2">
      <c r="J146"/>
    </row>
    <row r="147" spans="10:10" ht="12.75" x14ac:dyDescent="0.2">
      <c r="J147"/>
    </row>
  </sheetData>
  <sortState ref="O5:Y98">
    <sortCondition ref="O5:O98"/>
  </sortState>
  <mergeCells count="5">
    <mergeCell ref="E3:G3"/>
    <mergeCell ref="H3:J3"/>
    <mergeCell ref="A3:A4"/>
    <mergeCell ref="K3:M3"/>
    <mergeCell ref="B3:D3"/>
  </mergeCells>
  <phoneticPr fontId="4" type="noConversion"/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16</vt:i4>
      </vt:variant>
    </vt:vector>
  </HeadingPairs>
  <TitlesOfParts>
    <vt:vector size="39" baseType="lpstr">
      <vt:lpstr>WNIOSKI_OCHRONA</vt:lpstr>
      <vt:lpstr>DECYZJE-OCHR</vt:lpstr>
      <vt:lpstr>ODWOŁANIA</vt:lpstr>
      <vt:lpstr>DECYZJE-RADA</vt:lpstr>
      <vt:lpstr>AZYL</vt:lpstr>
      <vt:lpstr>WIZY</vt:lpstr>
      <vt:lpstr>ZAPROSZENIA</vt:lpstr>
      <vt:lpstr>POB.STAŁY-WNIOSKI</vt:lpstr>
      <vt:lpstr>POB.STAŁY-DECYZJE</vt:lpstr>
      <vt:lpstr>REZYDENT-WNI</vt:lpstr>
      <vt:lpstr>REZYDENT-DEC</vt:lpstr>
      <vt:lpstr>POB.CZASOWY-WNIOSKI</vt:lpstr>
      <vt:lpstr>POB.CZASOWY-DECYZJE</vt:lpstr>
      <vt:lpstr>UNIA EUROPEJSKA</vt:lpstr>
      <vt:lpstr>RODZINY UE</vt:lpstr>
      <vt:lpstr>WIELKA BRYTANIA</vt:lpstr>
      <vt:lpstr>RODZINY WB</vt:lpstr>
      <vt:lpstr>ZOBOWIĄZANIA</vt:lpstr>
      <vt:lpstr>ODMOWA</vt:lpstr>
      <vt:lpstr>POBYT TOLEROWANY</vt:lpstr>
      <vt:lpstr>POBYT HUMANITARNY</vt:lpstr>
      <vt:lpstr>ODWOŁANIA - LEGALIZACJA</vt:lpstr>
      <vt:lpstr>KARTY POBYTU</vt:lpstr>
      <vt:lpstr>'DECYZJE-OCHR'!Tytuły_wydruku</vt:lpstr>
      <vt:lpstr>'DECYZJE-RADA'!Tytuły_wydruku</vt:lpstr>
      <vt:lpstr>'KARTY POBYTU'!Tytuły_wydruku</vt:lpstr>
      <vt:lpstr>ODMOWA!Tytuły_wydruku</vt:lpstr>
      <vt:lpstr>ODWOŁANIA!Tytuły_wydruku</vt:lpstr>
      <vt:lpstr>'POB.CZASOWY-DECYZJE'!Tytuły_wydruku</vt:lpstr>
      <vt:lpstr>'POB.CZASOWY-WNIOSKI'!Tytuły_wydruku</vt:lpstr>
      <vt:lpstr>'POB.STAŁY-DECYZJE'!Tytuły_wydruku</vt:lpstr>
      <vt:lpstr>'POB.STAŁY-WNIOSKI'!Tytuły_wydruku</vt:lpstr>
      <vt:lpstr>'REZYDENT-DEC'!Tytuły_wydruku</vt:lpstr>
      <vt:lpstr>'REZYDENT-WNI'!Tytuły_wydruku</vt:lpstr>
      <vt:lpstr>'RODZINY UE'!Tytuły_wydruku</vt:lpstr>
      <vt:lpstr>'UNIA EUROPEJSKA'!Tytuły_wydruku</vt:lpstr>
      <vt:lpstr>WNIOSKI_OCHRONA!Tytuły_wydruku</vt:lpstr>
      <vt:lpstr>ZAPROSZENIA!Tytuły_wydruku</vt:lpstr>
      <vt:lpstr>ZOBOWIĄZANIA!Tytuły_wydruku</vt:lpstr>
    </vt:vector>
  </TitlesOfParts>
  <Company>URiC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udmu2020</dc:creator>
  <cp:lastModifiedBy>Hawryluk Damian</cp:lastModifiedBy>
  <cp:lastPrinted>2025-07-21T10:25:04Z</cp:lastPrinted>
  <dcterms:created xsi:type="dcterms:W3CDTF">2009-01-05T09:12:16Z</dcterms:created>
  <dcterms:modified xsi:type="dcterms:W3CDTF">2025-07-21T11:33:21Z</dcterms:modified>
</cp:coreProperties>
</file>