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130ABD42-64E5-43F7-9143-6842FA714AB2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8" i="1"/>
  <c r="F77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<sst xmlns="http://schemas.openxmlformats.org/spreadsheetml/2006/main" count="207" uniqueCount="131">
  <si>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</si>
  <si>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</si>
  <si>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</si>
  <si>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</si>
  <si>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</si>
  <si>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</si>
  <si>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</si>
  <si>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</si>
  <si>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</si>
  <si>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</si>
  <si>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</si>
  <si>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</si>
  <si>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</si>
  <si>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</si>
  <si>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</si>
  <si>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14</t>
  </si>
  <si>
    <t>PORZ MECH</t>
  </si>
  <si>
    <t>Mechaniczne wywożenie pozostałości drzewnych (ciągnikiem)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</si>
  <si>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</si>
  <si>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</si>
  <si>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</si>
  <si>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</si>
  <si>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</si>
  <si>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23</t>
  </si>
  <si>
    <t>PPOD N</t>
  </si>
  <si>
    <t>Wyniesienie wyciętych podszytów (teren równy lub falisty)</t>
  </si>
  <si>
    <t>38</t>
  </si>
  <si>
    <t>ROZDR-PP</t>
  </si>
  <si>
    <t>Rozdrabnianie pozostałości drzewnych na całej powierzchni bez mieszania z glebą</t>
  </si>
  <si>
    <t>72</t>
  </si>
  <si>
    <t>WYK-PASCZ</t>
  </si>
  <si>
    <t>Wyorywanie bruzd pługiem leśnym na powierzchni pow. 0,50 ha</t>
  </si>
  <si>
    <t>KMTR</t>
  </si>
  <si>
    <t>77</t>
  </si>
  <si>
    <t>WYK-POGCZ</t>
  </si>
  <si>
    <t>Wyorywanie bruzd pługiem leśnym z pogłębiaczem na powierzchni pow. 0,5 ha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</si>
  <si>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</si>
  <si>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</si>
  <si>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</si>
  <si>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</si>
  <si>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</si>
  <si>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</si>
  <si>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</si>
  <si>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</si>
  <si>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</si>
  <si>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</si>
  <si>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106</t>
  </si>
  <si>
    <t>SAD-BRYŁ</t>
  </si>
  <si>
    <t>Sadzenie sadzonek z zakrytym systemem korzeniowym</t>
  </si>
  <si>
    <t>111</t>
  </si>
  <si>
    <t>DOW-SADZ</t>
  </si>
  <si>
    <t>Dowóz sadzonek</t>
  </si>
  <si>
    <t>118</t>
  </si>
  <si>
    <t>PIEL-C</t>
  </si>
  <si>
    <t>Pielęgnowanie międzyrzędów (przejazdy co drugi rząd)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</si>
  <si>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</si>
  <si>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</si>
  <si>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</si>
  <si>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</si>
  <si>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</si>
  <si>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</si>
  <si>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</si>
  <si>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</si>
  <si>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</si>
  <si>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</si>
  <si>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</si>
  <si>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</si>
  <si>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</si>
  <si>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</si>
  <si>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</si>
  <si>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</si>
  <si>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</si>
  <si>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</si>
  <si>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</si>
  <si>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</si>
  <si>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</si>
  <si>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</si>
  <si>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</si>
  <si>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</si>
  <si>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</si>
  <si>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</si>
  <si>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</si>
  <si>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</si>
  <si>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</si>
  <si>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</si>
  <si>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</si>
  <si>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</si>
  <si>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</si>
  <si>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</si>
  <si>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</si>
  <si>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</si>
  <si>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</si>
  <si>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</si>
  <si>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</si>
  <si>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</si>
  <si>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</si>
  <si>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210</t>
  </si>
  <si>
    <t>GODZ MH8</t>
  </si>
  <si>
    <t>Prace wykonywane innym sprzętem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</si>
  <si>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</si>
  <si>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</si>
  <si>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</si>
  <si>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</si>
  <si>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</si>
  <si>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</si>
  <si>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</si>
  <si>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</si>
  <si>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</si>
  <si>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</si>
  <si>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</si>
  <si>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</si>
  <si>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</si>
  <si>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</si>
  <si>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8 tego zamówienia: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</si>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</sst>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6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105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106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107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108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3" t="s">
        <v>109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110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111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112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2" t="s">
        <v>113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TEXT(F78,"#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114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3047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115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3208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116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150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117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300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1210</v>
      </c>
      <c r="H50" s="28">
        <v>0</v>
      </c>
      <c r="I50" s="26">
        <f>ROUND(G50* H50,2)</f>
        <v>0</v>
      </c>
      <c r="J50" s="5">
        <v>8</v>
      </c>
      <c r="K50" s="26">
        <f>ROUND(I50* J50/100,2)</f>
        <v>0</v>
      </c>
      <c r="L50" s="27">
        <f>ROUND(I50+ K50,2)</f>
        <v>0</v>
      </c>
      <c r="M50" s="25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9.7799999999999994</v>
      </c>
      <c r="H51" s="28">
        <v>0</v>
      </c>
      <c r="I51" s="26">
        <f>ROUND(G51* H51,2)</f>
        <v>0</v>
      </c>
      <c r="J51" s="5">
        <v>8</v>
      </c>
      <c r="K51" s="26">
        <f>ROUND(I51* J51/100,2)</f>
        <v>0</v>
      </c>
      <c r="L51" s="27">
        <f>ROUND(I51+ K51,2)</f>
        <v>0</v>
      </c>
      <c r="M51" s="25"/>
    </row>
    <row r="52" spans="2:13" s="1" customFormat="1" ht="19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9.7799999999999994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22</v>
      </c>
      <c r="G53" s="8">
        <v>2.66</v>
      </c>
      <c r="H53" s="28">
        <v>0</v>
      </c>
      <c r="I53" s="26">
        <f>ROUND(G53* H53,2)</f>
        <v>0</v>
      </c>
      <c r="J53" s="5">
        <v>8</v>
      </c>
      <c r="K53" s="26">
        <f>ROUND(I53* J53/100,2)</f>
        <v>0</v>
      </c>
      <c r="L53" s="27">
        <f>ROUND(I53+ K53,2)</f>
        <v>0</v>
      </c>
      <c r="M53" s="25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70.53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5"/>
    </row>
    <row r="55" spans="2:13" s="1" customFormat="1" ht="28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32</v>
      </c>
      <c r="G55" s="8">
        <v>15.65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14</v>
      </c>
      <c r="G56" s="8">
        <v>10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42</v>
      </c>
      <c r="G57" s="8">
        <v>37.979999999999997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19.7" customHeight="1" x14ac:dyDescent="0.2">
      <c r="B58" s="5">
        <v>13</v>
      </c>
      <c r="C58" s="6" t="s">
        <v>43</v>
      </c>
      <c r="D58" s="6" t="s">
        <v>44</v>
      </c>
      <c r="E58" s="7" t="s">
        <v>45</v>
      </c>
      <c r="F58" s="6" t="s">
        <v>42</v>
      </c>
      <c r="G58" s="8">
        <v>5.74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19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42</v>
      </c>
      <c r="G59" s="8">
        <v>39.39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19.7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42</v>
      </c>
      <c r="G60" s="8">
        <v>82.11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22</v>
      </c>
      <c r="G61" s="8">
        <v>2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28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22</v>
      </c>
      <c r="G62" s="8">
        <v>33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28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22</v>
      </c>
      <c r="G63" s="8">
        <v>1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28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22</v>
      </c>
      <c r="G64" s="8">
        <v>3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4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22</v>
      </c>
      <c r="G65" s="8">
        <v>8.16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4" s="1" customFormat="1" ht="19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22</v>
      </c>
      <c r="G66" s="8">
        <v>14.61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4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73</v>
      </c>
      <c r="G67" s="8">
        <v>5</v>
      </c>
      <c r="H67" s="28">
        <v>0</v>
      </c>
      <c r="I67" s="26">
        <f>ROUND(G67* H67,2)</f>
        <v>0</v>
      </c>
      <c r="J67" s="5">
        <v>23</v>
      </c>
      <c r="K67" s="26">
        <f>ROUND(I67* J67/100,2)</f>
        <v>0</v>
      </c>
      <c r="L67" s="27">
        <f>ROUND(I67+ K67,2)</f>
        <v>0</v>
      </c>
      <c r="M67" s="25"/>
    </row>
    <row r="68" spans="2:14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73</v>
      </c>
      <c r="G68" s="8">
        <v>47</v>
      </c>
      <c r="H68" s="28">
        <v>0</v>
      </c>
      <c r="I68" s="26">
        <f>ROUND(G68* H68,2)</f>
        <v>0</v>
      </c>
      <c r="J68" s="5">
        <v>23</v>
      </c>
      <c r="K68" s="26">
        <f>ROUND(I68* J68/100,2)</f>
        <v>0</v>
      </c>
      <c r="L68" s="27">
        <f>ROUND(I68+ K68,2)</f>
        <v>0</v>
      </c>
      <c r="M68" s="25"/>
    </row>
    <row r="69" spans="2:14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73</v>
      </c>
      <c r="G69" s="8">
        <v>38.57</v>
      </c>
      <c r="H69" s="28">
        <v>0</v>
      </c>
      <c r="I69" s="26">
        <f>ROUND(G69* H69,2)</f>
        <v>0</v>
      </c>
      <c r="J69" s="5">
        <v>23</v>
      </c>
      <c r="K69" s="26">
        <f>ROUND(I69* J69/100,2)</f>
        <v>0</v>
      </c>
      <c r="L69" s="27">
        <f>ROUND(I69+ K69,2)</f>
        <v>0</v>
      </c>
      <c r="M69" s="25"/>
    </row>
    <row r="70" spans="2:14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83</v>
      </c>
      <c r="G70" s="8">
        <v>400</v>
      </c>
      <c r="H70" s="28">
        <v>0</v>
      </c>
      <c r="I70" s="26">
        <f>ROUND(G70* H70,2)</f>
        <v>0</v>
      </c>
      <c r="J70" s="5">
        <v>23</v>
      </c>
      <c r="K70" s="26">
        <f>ROUND(I70* J70/100,2)</f>
        <v>0</v>
      </c>
      <c r="L70" s="27">
        <f>ROUND(I70+ K70,2)</f>
        <v>0</v>
      </c>
      <c r="M70" s="25"/>
    </row>
    <row r="71" spans="2:14" s="1" customFormat="1" ht="19.7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87</v>
      </c>
      <c r="G71" s="8">
        <v>44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5"/>
    </row>
    <row r="72" spans="2:14" s="1" customFormat="1" ht="19.7" customHeight="1" x14ac:dyDescent="0.2">
      <c r="B72" s="5">
        <v>27</v>
      </c>
      <c r="C72" s="6" t="s">
        <v>88</v>
      </c>
      <c r="D72" s="6" t="s">
        <v>89</v>
      </c>
      <c r="E72" s="7" t="s">
        <v>90</v>
      </c>
      <c r="F72" s="6" t="s">
        <v>87</v>
      </c>
      <c r="G72" s="8">
        <v>5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5"/>
    </row>
    <row r="73" spans="2:14" s="1" customFormat="1" ht="19.7" customHeight="1" x14ac:dyDescent="0.2">
      <c r="B73" s="5">
        <v>28</v>
      </c>
      <c r="C73" s="6" t="s">
        <v>91</v>
      </c>
      <c r="D73" s="6" t="s">
        <v>92</v>
      </c>
      <c r="E73" s="7" t="s">
        <v>93</v>
      </c>
      <c r="F73" s="6" t="s">
        <v>83</v>
      </c>
      <c r="G73" s="8">
        <v>186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4" s="1" customFormat="1" ht="19.7" customHeight="1" x14ac:dyDescent="0.2">
      <c r="B74" s="5">
        <v>29</v>
      </c>
      <c r="C74" s="6" t="s">
        <v>94</v>
      </c>
      <c r="D74" s="6" t="s">
        <v>95</v>
      </c>
      <c r="E74" s="7" t="s">
        <v>93</v>
      </c>
      <c r="F74" s="6" t="s">
        <v>83</v>
      </c>
      <c r="G74" s="8">
        <v>51</v>
      </c>
      <c r="H74" s="28">
        <v>0</v>
      </c>
      <c r="I74" s="26">
        <f>ROUND(G74* H74,2)</f>
        <v>0</v>
      </c>
      <c r="J74" s="5">
        <v>23</v>
      </c>
      <c r="K74" s="26">
        <f>ROUND(I74* J74/100,2)</f>
        <v>0</v>
      </c>
      <c r="L74" s="27">
        <f>ROUND(I74+ K74,2)</f>
        <v>0</v>
      </c>
      <c r="M74" s="25"/>
    </row>
    <row r="75" spans="2:14" s="1" customFormat="1" ht="19.7" customHeight="1" x14ac:dyDescent="0.2">
      <c r="B75" s="5">
        <v>30</v>
      </c>
      <c r="C75" s="6" t="s">
        <v>96</v>
      </c>
      <c r="D75" s="6" t="s">
        <v>97</v>
      </c>
      <c r="E75" s="7" t="s">
        <v>98</v>
      </c>
      <c r="F75" s="6" t="s">
        <v>83</v>
      </c>
      <c r="G75" s="8">
        <v>55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5"/>
    </row>
    <row r="76" spans="2:14" s="1" customFormat="1" ht="55.9" customHeight="1" x14ac:dyDescent="0.2"/>
    <row r="77" spans="2:14" s="1" customFormat="1" ht="21.4" customHeight="1" x14ac:dyDescent="0.2">
      <c r="B77" s="15" t="s">
        <v>99</v>
      </c>
      <c r="C77" s="15"/>
      <c r="D77" s="15"/>
      <c r="E77" s="15"/>
      <c r="F77" s="29">
        <f>ROUND(I32+I37+I42+I47+I50+I51+I52+I53+I54+I55+I56+I57+I58+I59+I60+I61+I62+I63+I64+I65+I66+I67+I68+I69+I70+I71+I72+I73+I74+I75,2)</f>
        <v>0</v>
      </c>
      <c r="G77" s="30"/>
      <c r="H77" s="30"/>
      <c r="I77" s="30"/>
      <c r="J77" s="30"/>
      <c r="K77" s="30"/>
      <c r="L77" s="30"/>
      <c r="M77" s="31"/>
    </row>
    <row r="78" spans="2:14" s="1" customFormat="1" ht="21.4" customHeight="1" x14ac:dyDescent="0.2">
      <c r="B78" s="15" t="s">
        <v>100</v>
      </c>
      <c r="C78" s="15"/>
      <c r="D78" s="15"/>
      <c r="E78" s="15"/>
      <c r="F78" s="32">
        <f>ROUND(L32+L37+L42+L47+L50+L51+L52+L53+L54+L55+L56+L57+L58+L59+L60+L61+L62+L63+L64+L65+L66+L67+L68+L69+L70+L71+L72+L73+L74+L75,2)</f>
        <v>0</v>
      </c>
      <c r="G78" s="33"/>
      <c r="H78" s="33"/>
      <c r="I78" s="33"/>
      <c r="J78" s="33"/>
      <c r="K78" s="33"/>
      <c r="L78" s="33"/>
      <c r="M78" s="34"/>
    </row>
    <row r="79" spans="2:14" s="1" customFormat="1" ht="11.1" customHeight="1" x14ac:dyDescent="0.2"/>
    <row r="80" spans="2:14" s="1" customFormat="1" ht="80.099999999999994" customHeight="1" x14ac:dyDescent="0.2">
      <c r="B80" s="36" t="s">
        <v>118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2:14" s="1" customFormat="1" ht="2.65" customHeight="1" x14ac:dyDescent="0.2"/>
    <row r="82" spans="2:14" s="1" customFormat="1" ht="110.1" customHeight="1" x14ac:dyDescent="0.2">
      <c r="B82" s="36" t="s">
        <v>119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2:14" s="1" customFormat="1" ht="5.25" customHeight="1" x14ac:dyDescent="0.2"/>
    <row r="84" spans="2:14" s="1" customFormat="1" ht="110.1" customHeight="1" x14ac:dyDescent="0.2">
      <c r="B84" s="10" t="s">
        <v>120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s="1" customFormat="1" ht="5.25" customHeight="1" x14ac:dyDescent="0.2"/>
    <row r="86" spans="2:14" s="1" customFormat="1" ht="37.9" customHeight="1" x14ac:dyDescent="0.2">
      <c r="C86" s="17" t="s">
        <v>101</v>
      </c>
      <c r="D86" s="17"/>
      <c r="E86" s="17"/>
      <c r="F86" s="19" t="s">
        <v>102</v>
      </c>
      <c r="G86" s="19"/>
      <c r="H86" s="19"/>
      <c r="I86" s="19"/>
      <c r="J86" s="19"/>
      <c r="K86" s="19"/>
      <c r="L86" s="19"/>
    </row>
    <row r="87" spans="2:14" s="1" customFormat="1" ht="28.7" customHeight="1" x14ac:dyDescent="0.2"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4" s="1" customFormat="1" ht="28.7" customHeight="1" x14ac:dyDescent="0.2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4" s="1" customFormat="1" ht="28.7" customHeight="1" x14ac:dyDescent="0.2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4" s="1" customFormat="1" ht="28.7" customHeight="1" x14ac:dyDescent="0.2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4" s="1" customFormat="1" ht="2.65" customHeight="1" x14ac:dyDescent="0.2"/>
    <row r="92" spans="2:14" s="1" customFormat="1" ht="203.1" customHeight="1" x14ac:dyDescent="0.2">
      <c r="B92" s="36" t="s">
        <v>121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2:14" s="1" customFormat="1" ht="2.65" customHeight="1" x14ac:dyDescent="0.2"/>
    <row r="94" spans="2:14" s="1" customFormat="1" ht="36.950000000000003" customHeight="1" x14ac:dyDescent="0.2">
      <c r="B94" s="37" t="s">
        <v>122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</row>
    <row r="95" spans="2:14" s="1" customFormat="1" ht="2.65" customHeight="1" x14ac:dyDescent="0.2"/>
    <row r="96" spans="2:14" s="1" customFormat="1" ht="37.9" customHeight="1" x14ac:dyDescent="0.2">
      <c r="C96" s="17" t="s">
        <v>103</v>
      </c>
      <c r="D96" s="17"/>
      <c r="E96" s="17"/>
      <c r="F96" s="20" t="s">
        <v>104</v>
      </c>
      <c r="G96" s="20"/>
      <c r="H96" s="20"/>
      <c r="I96" s="20"/>
      <c r="J96" s="20"/>
      <c r="K96" s="20"/>
      <c r="L96" s="20"/>
    </row>
    <row r="97" spans="2:14" s="1" customFormat="1" ht="28.7" customHeight="1" x14ac:dyDescent="0.2"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4" s="1" customFormat="1" ht="28.7" customHeight="1" x14ac:dyDescent="0.2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4" s="1" customFormat="1" ht="28.7" customHeight="1" x14ac:dyDescent="0.2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4" s="1" customFormat="1" ht="28.7" customHeight="1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.65" customHeight="1" x14ac:dyDescent="0.2"/>
    <row r="102" spans="2:14" s="1" customFormat="1" ht="159.94999999999999" customHeight="1" x14ac:dyDescent="0.2">
      <c r="B102" s="36" t="s">
        <v>123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2:14" s="1" customFormat="1" ht="2.65" customHeight="1" x14ac:dyDescent="0.2"/>
    <row r="104" spans="2:14" s="1" customFormat="1" ht="54.95" customHeight="1" x14ac:dyDescent="0.2">
      <c r="B104" s="36" t="s">
        <v>124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2:14" s="1" customFormat="1" ht="2.65" customHeight="1" x14ac:dyDescent="0.2"/>
    <row r="106" spans="2:14" s="1" customFormat="1" ht="60" customHeight="1" x14ac:dyDescent="0.2">
      <c r="B106" s="10" t="s">
        <v>125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s="1" customFormat="1" ht="2.65" customHeight="1" x14ac:dyDescent="0.2"/>
    <row r="108" spans="2:14" s="1" customFormat="1" ht="48" customHeight="1" x14ac:dyDescent="0.2">
      <c r="B108" s="10" t="s">
        <v>126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s="1" customFormat="1" ht="2.65" customHeight="1" x14ac:dyDescent="0.2"/>
    <row r="110" spans="2:14" s="1" customFormat="1" ht="125.1" customHeight="1" x14ac:dyDescent="0.2">
      <c r="B110" s="36" t="s">
        <v>127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2:14" s="1" customFormat="1" ht="2.65" customHeight="1" x14ac:dyDescent="0.2"/>
    <row r="112" spans="2:14" s="1" customFormat="1" ht="84.95" customHeight="1" x14ac:dyDescent="0.2">
      <c r="B112" s="36" t="s">
        <v>128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2:12" s="1" customFormat="1" ht="86.85" customHeight="1" x14ac:dyDescent="0.2"/>
    <row r="114" spans="2:12" s="1" customFormat="1" ht="17.649999999999999" customHeight="1" x14ac:dyDescent="0.2">
      <c r="J114" s="22" t="s">
        <v>129</v>
      </c>
      <c r="K114" s="22"/>
      <c r="L114" s="22"/>
    </row>
    <row r="115" spans="2:12" s="1" customFormat="1" ht="145.15" customHeight="1" x14ac:dyDescent="0.2"/>
    <row r="116" spans="2:12" s="1" customFormat="1" ht="81.599999999999994" customHeight="1" x14ac:dyDescent="0.2">
      <c r="B116" s="11" t="s">
        <v>130</v>
      </c>
      <c r="C116" s="11"/>
      <c r="D116" s="11"/>
      <c r="E116" s="11"/>
      <c r="F116" s="11"/>
      <c r="G116" s="11"/>
      <c r="H116" s="11"/>
      <c r="I116" s="11"/>
      <c r="J116" s="11"/>
      <c r="K116" s="11"/>
    </row>
  </sheetData>
  <mergeCells count="92">
    <mergeCell ref="B3:E3"/>
    <mergeCell ref="B5:E5"/>
    <mergeCell ref="B7:E7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F99:L99"/>
    <mergeCell ref="H11:O12"/>
    <mergeCell ref="J114:L114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F89:L89"/>
    <mergeCell ref="F90:L90"/>
    <mergeCell ref="F96:L96"/>
    <mergeCell ref="F97:L97"/>
    <mergeCell ref="F98:L98"/>
    <mergeCell ref="B4:E4"/>
    <mergeCell ref="B44:L44"/>
    <mergeCell ref="B6:E6"/>
    <mergeCell ref="B77:E77"/>
    <mergeCell ref="B78:E78"/>
    <mergeCell ref="B8:E8"/>
    <mergeCell ref="C16:E16"/>
    <mergeCell ref="C18:E18"/>
    <mergeCell ref="C20:E20"/>
    <mergeCell ref="C22:E22"/>
    <mergeCell ref="F14:I14"/>
    <mergeCell ref="F77:M77"/>
    <mergeCell ref="F78:M78"/>
    <mergeCell ref="L53:M53"/>
    <mergeCell ref="L54:M54"/>
    <mergeCell ref="L55:M55"/>
    <mergeCell ref="B110:N110"/>
    <mergeCell ref="B112:N112"/>
    <mergeCell ref="B116:K116"/>
    <mergeCell ref="B24:M24"/>
    <mergeCell ref="B26:M26"/>
    <mergeCell ref="B29:L29"/>
    <mergeCell ref="B34:L34"/>
    <mergeCell ref="B39:L39"/>
    <mergeCell ref="B80:N80"/>
    <mergeCell ref="B82:N82"/>
    <mergeCell ref="B84:N84"/>
    <mergeCell ref="B92:N92"/>
    <mergeCell ref="B94:N94"/>
    <mergeCell ref="C100:E100"/>
    <mergeCell ref="C86:E86"/>
    <mergeCell ref="C87:E87"/>
    <mergeCell ref="B10:E11"/>
    <mergeCell ref="B102:N102"/>
    <mergeCell ref="B104:N104"/>
    <mergeCell ref="B106:N106"/>
    <mergeCell ref="B108:N108"/>
    <mergeCell ref="C88:E88"/>
    <mergeCell ref="C89:E89"/>
    <mergeCell ref="C90:E90"/>
    <mergeCell ref="C96:E96"/>
    <mergeCell ref="C97:E97"/>
    <mergeCell ref="C98:E98"/>
    <mergeCell ref="C99:E99"/>
    <mergeCell ref="F100:L100"/>
    <mergeCell ref="F86:L86"/>
    <mergeCell ref="F87:L87"/>
    <mergeCell ref="F88:L8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2025-10-10T19:50:53Z</dcterms:created>
  <dcterms:modified xsi:type="dcterms:W3CDTF">2025-10-10T19:54:33Z</dcterms:modified>
</cp:coreProperties>
</file>