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linux1\ADM\2024 Rok\ROZEZNANIE CENOWE\Biurowe uzupełniające 2\"/>
    </mc:Choice>
  </mc:AlternateContent>
  <xr:revisionPtr revIDLastSave="0" documentId="13_ncr:1_{5454D7E3-1E04-4AB8-81E7-9B81594C9902}" xr6:coauthVersionLast="47" xr6:coauthVersionMax="47" xr10:uidLastSave="{00000000-0000-0000-0000-000000000000}"/>
  <workbookProtection workbookAlgorithmName="SHA-512" workbookHashValue="2XnCBsCduig0aSAkG5GFHMOIo0MfDBLCBIyIFMRXZpCuPrbr6GheMjlxmpK6w3spTEPNa93Q9jPW2QgsG7CbTQ==" workbookSaltValue="qzyZiKC1hc5V6W3RPV0FTg==" workbookSpinCount="100000" lockStructure="1"/>
  <bookViews>
    <workbookView xWindow="-120" yWindow="-120" windowWidth="29040" windowHeight="15840" xr2:uid="{9021A130-BEC0-4109-9808-5843870E80DD}"/>
  </bookViews>
  <sheets>
    <sheet name="biurowe 05" sheetId="1" r:id="rId1"/>
  </sheets>
  <calcPr calcId="191029"/>
</workbook>
</file>

<file path=xl/calcChain.xml><?xml version="1.0" encoding="utf-8"?>
<calcChain xmlns="http://schemas.openxmlformats.org/spreadsheetml/2006/main">
  <c r="H20" i="1" l="1"/>
  <c r="J20" i="1"/>
  <c r="I20" i="1"/>
  <c r="H4" i="1"/>
  <c r="I4" i="1" s="1"/>
  <c r="J4" i="1"/>
  <c r="H5" i="1"/>
  <c r="I5" i="1" s="1"/>
  <c r="J5" i="1"/>
  <c r="H6" i="1"/>
  <c r="I6" i="1" s="1"/>
  <c r="J6" i="1"/>
  <c r="H7" i="1"/>
  <c r="I7" i="1" s="1"/>
  <c r="J7" i="1"/>
  <c r="H8" i="1"/>
  <c r="I8" i="1" s="1"/>
  <c r="J8" i="1"/>
  <c r="H9" i="1"/>
  <c r="I9" i="1" s="1"/>
  <c r="J9" i="1"/>
  <c r="H10" i="1"/>
  <c r="I10" i="1" s="1"/>
  <c r="J10" i="1"/>
  <c r="H11" i="1"/>
  <c r="I11" i="1" s="1"/>
  <c r="J11" i="1"/>
  <c r="H12" i="1"/>
  <c r="I12" i="1" s="1"/>
  <c r="J12" i="1"/>
  <c r="H13" i="1"/>
  <c r="I13" i="1" s="1"/>
  <c r="J13" i="1"/>
  <c r="H14" i="1"/>
  <c r="I14" i="1" s="1"/>
  <c r="J14" i="1"/>
  <c r="H15" i="1"/>
  <c r="I15" i="1" s="1"/>
  <c r="J15" i="1"/>
  <c r="H16" i="1"/>
  <c r="I16" i="1" s="1"/>
  <c r="J16" i="1"/>
  <c r="H17" i="1"/>
  <c r="I17" i="1" s="1"/>
  <c r="J17" i="1"/>
  <c r="H18" i="1"/>
  <c r="I18" i="1" s="1"/>
  <c r="J18" i="1"/>
  <c r="H19" i="1"/>
  <c r="I19" i="1" s="1"/>
  <c r="J19" i="1"/>
  <c r="H21" i="1"/>
  <c r="I21" i="1" s="1"/>
  <c r="J21" i="1"/>
  <c r="H22" i="1"/>
  <c r="I22" i="1" s="1"/>
  <c r="J22" i="1"/>
  <c r="H23" i="1"/>
  <c r="I23" i="1" s="1"/>
  <c r="J23" i="1"/>
  <c r="H24" i="1"/>
  <c r="I24" i="1" s="1"/>
  <c r="J24" i="1"/>
  <c r="H25" i="1"/>
  <c r="I25" i="1" s="1"/>
  <c r="J25" i="1"/>
  <c r="H26" i="1"/>
  <c r="I26" i="1" s="1"/>
  <c r="J26" i="1"/>
  <c r="H27" i="1"/>
  <c r="I27" i="1" s="1"/>
  <c r="J27" i="1"/>
  <c r="H28" i="1"/>
  <c r="I28" i="1" s="1"/>
  <c r="J28" i="1"/>
  <c r="H29" i="1"/>
  <c r="I29" i="1" s="1"/>
  <c r="J29" i="1"/>
  <c r="H30" i="1"/>
  <c r="I30" i="1" s="1"/>
  <c r="J30" i="1"/>
  <c r="H31" i="1"/>
  <c r="I31" i="1" s="1"/>
  <c r="J31" i="1"/>
  <c r="H32" i="1"/>
  <c r="I32" i="1" s="1"/>
  <c r="J32" i="1"/>
  <c r="H33" i="1"/>
  <c r="I33" i="1" s="1"/>
  <c r="J33" i="1"/>
  <c r="H34" i="1"/>
  <c r="I34" i="1" s="1"/>
  <c r="J34" i="1"/>
  <c r="H35" i="1"/>
  <c r="I35" i="1" s="1"/>
  <c r="J35" i="1"/>
  <c r="H36" i="1"/>
  <c r="I36" i="1" s="1"/>
  <c r="J36" i="1"/>
  <c r="H37" i="1"/>
  <c r="I37" i="1" s="1"/>
  <c r="J37" i="1"/>
  <c r="H38" i="1"/>
  <c r="I38" i="1" s="1"/>
  <c r="J38" i="1"/>
  <c r="J3" i="1"/>
  <c r="H3" i="1"/>
  <c r="I3" i="1" s="1"/>
  <c r="I39" i="1" l="1"/>
  <c r="J39" i="1"/>
  <c r="H39" i="1"/>
</calcChain>
</file>

<file path=xl/sharedStrings.xml><?xml version="1.0" encoding="utf-8"?>
<sst xmlns="http://schemas.openxmlformats.org/spreadsheetml/2006/main" count="123" uniqueCount="66">
  <si>
    <t>szt</t>
  </si>
  <si>
    <t>30192120-8</t>
  </si>
  <si>
    <t/>
  </si>
  <si>
    <t>22816000-3</t>
  </si>
  <si>
    <t>30192125-3</t>
  </si>
  <si>
    <t>21234100-3</t>
  </si>
  <si>
    <t>21211120-2</t>
  </si>
  <si>
    <t>22851000-0</t>
  </si>
  <si>
    <t>szt.</t>
  </si>
  <si>
    <t>25241100-3</t>
  </si>
  <si>
    <t>25247000-4</t>
  </si>
  <si>
    <t>25247100-5</t>
  </si>
  <si>
    <t>22815000-6</t>
  </si>
  <si>
    <t>30191000-4</t>
  </si>
  <si>
    <t>op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</si>
  <si>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</si>
  <si>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</si>
  <si>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</si>
  <si>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</si>
  <si>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</si>
  <si>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</si>
  <si>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</si>
  <si>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</si>
  <si>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</si>
  <si>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</si>
  <si>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</si>
  <si>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</si>
  <si>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</si>
  <si>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Teczka z gumką twarda 235x315x15mm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</si>
  <si>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Teczki wiązane bezkwasowe 320x250x35 gramatura: 240 g/m2</t>
    </r>
    <r>
      <rPr>
        <i/>
        <sz val="11"/>
        <color indexed="8"/>
        <rFont val="Tahoma"/>
        <family val="2"/>
        <charset val="238"/>
      </rPr>
      <t xml:space="preserve">
z tektury bezkwasowej;</t>
    </r>
    <r>
      <rPr>
        <i/>
        <sz val="11"/>
        <color indexed="55"/>
        <rFont val="Tahoma"/>
        <family val="2"/>
        <charset val="238"/>
      </rPr>
      <t xml:space="preserve">
</t>
    </r>
  </si>
  <si>
    <r>
      <t>Zeszyt A5 80k w kratkę - miękka oprawa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</si>
  <si>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Zeszyt A5 96k w kratkę - twarda oprawa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</si>
  <si>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Zszywacz - do 20 kartek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</si>
  <si>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Wkład do długopisu UniJet Stream SXR-71-07 niebieski lub równoważnego: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Wkład  musi pasować do długopisu wskazanego w pkt nr 4 - kolory: niebieski (tusz o kolorze wyrazistym i intensywnym).
</t>
    </r>
  </si>
  <si>
    <r>
      <t>Zeszyt A4 96k w kratkę - twarda oprawa</t>
    </r>
    <r>
      <rPr>
        <i/>
        <sz val="11"/>
        <color indexed="8"/>
        <rFont val="Tahoma"/>
        <family val="2"/>
        <charset val="238"/>
      </rPr>
      <t xml:space="preserve">
</t>
    </r>
  </si>
  <si>
    <r>
      <t>Zeszyt A5 60k w kratkę - miękka oprawa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</si>
  <si>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Zszywacz duży - do 60 kartek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</si>
  <si>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Zszywki 24/6</t>
    </r>
    <r>
      <rPr>
        <i/>
        <sz val="11"/>
        <color indexed="8"/>
        <rFont val="Tahoma"/>
        <family val="2"/>
        <charset val="238"/>
      </rPr>
      <t xml:space="preserve">
opakowanie po 1000 sztuk</t>
    </r>
    <r>
      <rPr>
        <i/>
        <sz val="11"/>
        <color indexed="55"/>
        <rFont val="Tahoma"/>
        <family val="2"/>
        <charset val="238"/>
      </rPr>
      <t xml:space="preserve">
</t>
    </r>
  </si>
  <si>
    <r>
      <t>Kostka kolorowa</t>
    </r>
    <r>
      <rPr>
        <i/>
        <sz val="11"/>
        <color indexed="8"/>
        <rFont val="Tahoma"/>
        <family val="2"/>
        <charset val="238"/>
      </rPr>
      <t xml:space="preserve">
</t>
    </r>
  </si>
  <si>
    <r>
      <t>Marker pernanentny do szkła cienki czarny</t>
    </r>
    <r>
      <rPr>
        <i/>
        <sz val="11"/>
        <color indexed="8"/>
        <rFont val="Tahoma"/>
        <family val="2"/>
        <charset val="238"/>
      </rPr>
      <t xml:space="preserve">
np:Pentel NMS50 GREEN-LABEL                                                  WYMAGANIA: Powierzchnia pisania: papier, metal, szkło, plastik, drewno
Rodzaj końcówki: kulkowa
Rozmiar końcówki: wąska
Grubość linii pisania: 0,8 - 1 mm
Kolor tuszu: czarny </t>
    </r>
    <r>
      <rPr>
        <i/>
        <sz val="11"/>
        <color indexed="55"/>
        <rFont val="Tahoma"/>
        <family val="2"/>
        <charset val="238"/>
      </rPr>
      <t xml:space="preserve">
</t>
    </r>
  </si>
  <si>
    <r>
      <t>Marker permanentny do szkła gruby czarny końcówka okrągła</t>
    </r>
    <r>
      <rPr>
        <i/>
        <sz val="11"/>
        <color indexed="8"/>
        <rFont val="Tahoma"/>
        <family val="2"/>
        <charset val="238"/>
      </rPr>
      <t xml:space="preserve">
np:PENTEL permanent marker N850-AE, bullet point;                    WYMAGANIA: Powierzchnia pisania: papier, metal, szkło, plastik, drewno
Rodzaj końcówki: kulkowa
Rozmiar końcówki: średnia
Grubość linii pisania: 1,5 -1,8 mm
Kolor tuszu: czarny </t>
    </r>
    <r>
      <rPr>
        <i/>
        <sz val="11"/>
        <color indexed="55"/>
        <rFont val="Tahoma"/>
        <family val="2"/>
        <charset val="238"/>
      </rPr>
      <t xml:space="preserve">
</t>
    </r>
  </si>
  <si>
    <r>
      <t>Długopis czarny typu PENTEL lub równoważny: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WYMAGANIA:-kulka z węglika wolframu, -możliwośc wymiany wkładu, -końcówka 0,7mm +/- 0,05mm, -nie brudziący i nie pozostawiający kleksów, -obudowa z tworzywa sztucznego ze skuwką, - tusz o wyrazistym i intensywnym kolorze czarnym
</t>
    </r>
  </si>
  <si>
    <r>
      <t>Długopis niebieski typu PENTEL lub równoważny: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WYMAGANIA:-kulka z węglika wolframu, -możliwośc wymiany wkładu, -końcówka 0,7mm +/- 0,05mm, -nie brudziący i nie pozostawiający kleksów, -obudowa z tworzywa sztucznego ze skuwką, - tusz o wyrazistym i intensywnym kolorze niebieskim
</t>
    </r>
  </si>
  <si>
    <r>
      <t>Długopis niebieski typu Zenit lub równoważny: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WYMAGANIA:średnicę kulki 0,8 mm; szerokość linii pisania: 0,6-0,7 mm,automatyczny mechanizm włączający wkład,wkład wielkopojemny, wymienny wkład, obudowa wykonana z tworzywa sztucznego; - kolor tuszu: niebieski (tusz o kolorze wyrazistym i intensywnym).
</t>
    </r>
  </si>
  <si>
    <r>
      <t>Długopis typu uni JetStream 101 niebieski 0,7 lub równoważny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WYMAGANIA:Długopis żelowy z wymiennym wkładem 0,7 mm </t>
    </r>
    <r>
      <rPr>
        <i/>
        <u/>
        <sz val="11"/>
        <color rgb="FFFF0000"/>
        <rFont val="Tahoma"/>
        <family val="2"/>
        <charset val="238"/>
      </rPr>
      <t xml:space="preserve">przeznaczony do opisywania faktur </t>
    </r>
    <r>
      <rPr>
        <i/>
        <sz val="11"/>
        <color indexed="55"/>
        <rFont val="Tahoma"/>
        <family val="2"/>
        <charset val="238"/>
      </rPr>
      <t xml:space="preserve">(na odwrocie papieru samokopiującego), tusz szybkozasychający, kulka z węglika wolframu, średnica kulki piszącej: 0,7mm +/- 0,05mm, grubość linii pisania 0,35mm+/- 0,05mm, obudowa wykonana z tworzywa sztucznego,automatyczny mechanizm włączający wkład,gumowy uchwyt, wymienny wkład; - kolor tuszu: niebieski (tusz o kolorze wyrazistym i intensywnym).
</t>
    </r>
  </si>
  <si>
    <r>
      <t>Segregator A4 szerokość grzbietu 35mm 4 ringi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WYMAGANIA: Segregator z mechanizmem dźwigowym, wykonany z kartonu pokrytego z zewnątrz folią PCV, z papierową wklejką, klips podtrzymujący dokumenty, wymienna etykieta na grzbiecie, okuty otwór na grzbiecie, dolna krawędź wzmocniona metalową szyną, 
</t>
    </r>
  </si>
  <si>
    <r>
      <t>Segregator foliowany A4 2 ringi szerokość grzbietu 75mm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theme="2" tint="-0.249977111117893"/>
        <rFont val="Tahoma"/>
        <family val="2"/>
        <charset val="238"/>
      </rPr>
      <t xml:space="preserve">WYMAGANIA: Segregator z mechanizmem dźwigowym, wykonany z kartonu pokrytego z zewnątrz folią PCV, z papierową wklejką, klips podtrzymujący dokumenty, wymienna etykieta na grzbiecie, okuty otwór na grzbiecie, dolna krawędź wzmocniona metalową szyną, </t>
    </r>
  </si>
  <si>
    <r>
      <t>Segregator A4 foliowany, szerokość grzbietu 35 mm, 2 ringi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WYMAGANIA: Segregator z mechanizmem dźwigowym, wykonany z kartonu pokrytego z zewnątrz folią PCV, z papierową wklejką, klips podtrzymujący dokumenty, wymienna etykieta na grzbiecie, okuty otwór na grzbiecie, dolna krawędź wzmocniona metalową szyną, 
</t>
    </r>
  </si>
  <si>
    <r>
      <t>Segregator A4 4 ringi szerokość grzbietu20 mm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WYMAGANIA: Segregator z mechanizmem dźwigowym, wykonany z kartonu pokrytego z zewnątrz folią PCV, z papierową wklejką, klips podtrzymujący dokumenty, wymienna etykieta na grzbiecie, okuty otwór na grzbiecie, dolna krawędź wzmocniona metalową szyną, 
</t>
    </r>
  </si>
  <si>
    <r>
      <t>Segregator A4 2 ringi szerokość grzbietu 50 mm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WYMAGANIA: Segregator z mechanizmem dźwigowym, wykonany z kartonu pokrytego z zewnątrz folią PCV, z papierową wklejką, klips podtrzymujący dokumenty, wymienna etykieta na grzbiecie, okuty otwór na grzbiecie, dolna krawędź wzmocniona metalową szyną, 
</t>
    </r>
  </si>
  <si>
    <r>
      <t>Wkład do długopisu typu PENTEL lub równoważnego: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Wkład  musi pasować do długopisu wskazanego w pkt nr 1,2 - kolory: niebieski /czarny (tusz o kolorze wyrazistym i intensywnym).
</t>
    </r>
  </si>
  <si>
    <r>
      <t>Wkład wielkopojemny do długopisu Zenit niebieski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Wkład  musi pasować do długopisu wskazanego w pkt nr 3 - kolory: niebieski (tusz o kolorze wyrazistym i intensywnym).
</t>
    </r>
  </si>
  <si>
    <r>
      <t>Teczka bezkawsowa wiązana 320x250x50 gramatura 240 g/m2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z tektury bezkwasowej;
</t>
    </r>
  </si>
  <si>
    <r>
      <t>Teczka kolorowa miękka z gumką A4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</si>
  <si>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Teczka papierowa wiązana A4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</si>
  <si>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Taśma pakowa  akrylowa szara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np.: Scotch 309;   WYMAGANIA:- Szerokość 50 mm;Długość min. 66 m; grubość taśmy min 0,05 mm, -Wytrzymałość na rozciąganie:ponad 50,0 N/cm , odporna na działanie promieniowania UV,- wytrzymała w różnych temperaturach (-15_C + 50_C)
</t>
    </r>
  </si>
  <si>
    <r>
      <t>Sprężone powietrze w sprayu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WYMAGANIA:- opak. min 600 ml
</t>
    </r>
  </si>
  <si>
    <r>
      <t>Zszywki biurowe 23/10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opakowanie po 1000 sztuk
</t>
    </r>
  </si>
  <si>
    <r>
      <t xml:space="preserve">Papier samoprzylepny A4 biały </t>
    </r>
    <r>
      <rPr>
        <i/>
        <sz val="11"/>
        <color indexed="8"/>
        <rFont val="Tahoma"/>
        <family val="2"/>
        <charset val="238"/>
      </rPr>
      <t xml:space="preserve">
Dostosowany do drukarek artamentowych i laserowych</t>
    </r>
    <r>
      <rPr>
        <i/>
        <sz val="11"/>
        <color indexed="55"/>
        <rFont val="Tahoma"/>
        <family val="2"/>
        <charset val="238"/>
      </rPr>
      <t xml:space="preserve">
</t>
    </r>
  </si>
  <si>
    <r>
      <t>Skoroszyt tekturowy A4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</si>
  <si>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Skoroszyt papierowy pełny z oczkiem A4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</si>
  <si>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Skoroszyt PCV A4 twardy wpinany do segregatora (kolor dowolny)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</si>
  <si>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Skoroszyt tekturowy A4 zawieszany do segregatora pełny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</si>
  <si>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Skoroszyt tekturowy A4  zawieszany do segregatora niepełny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</si>
  <si>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t>Załącznik nr 2</t>
  </si>
  <si>
    <r>
      <t xml:space="preserve">Zalacznik nr 2 do zaproszenia- Formularz asortymentowo-cenowy
</t>
    </r>
    <r>
      <rPr>
        <sz val="12"/>
        <rFont val="Tahoma"/>
        <family val="2"/>
        <charset val="238"/>
      </rPr>
      <t>,, Dostawa artykułów biurowych dla PSSE w Ciechanowie do 20 grudnia 2024 r.”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</si>
</sst>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  <font>
      <i/>
      <u/>
      <sz val="11"/>
      <color rgb="FFFF0000"/>
      <name val="Tahoma"/>
      <family val="2"/>
      <charset val="238"/>
    </font>
    <font>
      <i/>
      <sz val="11"/>
      <color theme="2" tint="-0.249977111117893"/>
      <name val="Tahoma"/>
      <family val="2"/>
      <charset val="238"/>
    </font>
    <font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4" xfId="0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74C06-FE4C-4795-8E31-32E108E56053}">
  <sheetPr codeName="Arkusz1">
    <pageSetUpPr fitToPage="1"/>
  </sheetPr>
  <dimension ref="A1:L39"/>
  <sheetViews>
    <sheetView showGridLines="0" showZeros="0" tabSelected="1" workbookViewId="0">
      <pane ySplit="2" topLeftCell="A3" activePane="bottomLeft" state="frozen"/>
      <selection pane="bottomLeft" activeCell="I3" sqref="I3"/>
    </sheetView>
  </sheetViews>
  <sheetFormatPr defaultRowHeight="15" x14ac:dyDescent="0.25"/>
  <cols>
    <col min="1" max="1" width="6.7109375" customWidth="1"/>
    <col min="2" max="2" width="75.7109375" customWidth="1"/>
    <col min="3" max="3" width="6.7109375" customWidth="1"/>
    <col min="4" max="4" width="15" customWidth="1"/>
    <col min="5" max="5" width="10" customWidth="1"/>
    <col min="6" max="6" width="12" customWidth="1"/>
    <col min="7" max="7" width="4" customWidth="1"/>
    <col min="8" max="18" width="13.7109375" customWidth="1"/>
    <col min="19" max="21" width="254" customWidth="1"/>
  </cols>
  <sheetData>
    <row r="1" spans="1:12" ht="33" customHeight="1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4" t="s">
        <v>64</v>
      </c>
      <c r="L1" s="15"/>
    </row>
    <row r="2" spans="1:12" ht="54" customHeight="1" x14ac:dyDescent="0.25">
      <c r="A2" s="2" t="s">
        <v>15</v>
      </c>
      <c r="B2" s="3" t="s">
        <v>16</v>
      </c>
      <c r="C2" s="2" t="s">
        <v>17</v>
      </c>
      <c r="D2" s="2" t="s">
        <v>18</v>
      </c>
      <c r="E2" s="2" t="s">
        <v>19</v>
      </c>
      <c r="F2" s="1" t="s">
        <v>20</v>
      </c>
      <c r="G2" s="2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</row>
    <row r="3" spans="1:12" ht="85.5" x14ac:dyDescent="0.25">
      <c r="A3" s="5">
        <v>1</v>
      </c>
      <c r="B3" s="12" t="s">
        <v>42</v>
      </c>
      <c r="C3" s="5" t="s">
        <v>0</v>
      </c>
      <c r="D3" s="5" t="s">
        <v>1</v>
      </c>
      <c r="E3" s="7">
        <v>13</v>
      </c>
      <c r="F3" s="8"/>
      <c r="G3" s="9"/>
      <c r="H3" s="6">
        <f>F3*E3</f>
        <v>0</v>
      </c>
      <c r="I3" s="6">
        <f>H3+H3*G3/100</f>
        <v>0</v>
      </c>
      <c r="J3" s="6">
        <f>E3*F3*G3/100</f>
        <v>0</v>
      </c>
      <c r="K3" s="10"/>
      <c r="L3" s="11"/>
    </row>
    <row r="4" spans="1:12" ht="85.5" x14ac:dyDescent="0.25">
      <c r="A4" s="5">
        <v>2</v>
      </c>
      <c r="B4" s="12" t="s">
        <v>41</v>
      </c>
      <c r="C4" s="5" t="s">
        <v>0</v>
      </c>
      <c r="D4" s="5" t="s">
        <v>1</v>
      </c>
      <c r="E4" s="7">
        <v>18</v>
      </c>
      <c r="F4" s="8"/>
      <c r="G4" s="9"/>
      <c r="H4" s="6">
        <f t="shared" ref="H4:H38" si="0">F4*E4</f>
        <v>0</v>
      </c>
      <c r="I4" s="6">
        <f t="shared" ref="I4:I38" si="1">H4+H4*G4/100</f>
        <v>0</v>
      </c>
      <c r="J4" s="6">
        <f t="shared" ref="J4:J38" si="2">E4*F4*G4/100</f>
        <v>0</v>
      </c>
      <c r="K4" s="10"/>
      <c r="L4" s="11"/>
    </row>
    <row r="5" spans="1:12" ht="85.5" x14ac:dyDescent="0.25">
      <c r="A5" s="5">
        <v>3</v>
      </c>
      <c r="B5" s="12" t="s">
        <v>43</v>
      </c>
      <c r="C5" s="5" t="s">
        <v>0</v>
      </c>
      <c r="D5" s="5" t="s">
        <v>1</v>
      </c>
      <c r="E5" s="7">
        <v>13</v>
      </c>
      <c r="F5" s="8"/>
      <c r="G5" s="9"/>
      <c r="H5" s="6">
        <f t="shared" si="0"/>
        <v>0</v>
      </c>
      <c r="I5" s="6">
        <f t="shared" si="1"/>
        <v>0</v>
      </c>
      <c r="J5" s="6">
        <f t="shared" si="2"/>
        <v>0</v>
      </c>
      <c r="K5" s="10"/>
      <c r="L5" s="11"/>
    </row>
    <row r="6" spans="1:12" ht="128.25" x14ac:dyDescent="0.25">
      <c r="A6" s="5">
        <v>4</v>
      </c>
      <c r="B6" s="12" t="s">
        <v>44</v>
      </c>
      <c r="C6" s="5" t="s">
        <v>0</v>
      </c>
      <c r="D6" s="5" t="s">
        <v>1</v>
      </c>
      <c r="E6" s="7">
        <v>25</v>
      </c>
      <c r="F6" s="8"/>
      <c r="G6" s="9"/>
      <c r="H6" s="6">
        <f t="shared" si="0"/>
        <v>0</v>
      </c>
      <c r="I6" s="6">
        <f t="shared" si="1"/>
        <v>0</v>
      </c>
      <c r="J6" s="6">
        <f t="shared" si="2"/>
        <v>0</v>
      </c>
      <c r="K6" s="10"/>
      <c r="L6" s="11"/>
    </row>
    <row r="7" spans="1:12" ht="28.5" x14ac:dyDescent="0.25">
      <c r="A7" s="5">
        <v>5</v>
      </c>
      <c r="B7" s="12" t="s">
        <v>38</v>
      </c>
      <c r="C7" s="5" t="s">
        <v>0</v>
      </c>
      <c r="D7" s="5" t="s">
        <v>3</v>
      </c>
      <c r="E7" s="7">
        <v>31</v>
      </c>
      <c r="F7" s="8"/>
      <c r="G7" s="9"/>
      <c r="H7" s="6">
        <f t="shared" si="0"/>
        <v>0</v>
      </c>
      <c r="I7" s="6">
        <f t="shared" si="1"/>
        <v>0</v>
      </c>
      <c r="J7" s="6">
        <f t="shared" si="2"/>
        <v>0</v>
      </c>
      <c r="K7" s="10"/>
      <c r="L7" s="11"/>
    </row>
    <row r="8" spans="1:12" ht="114" x14ac:dyDescent="0.25">
      <c r="A8" s="5">
        <v>6</v>
      </c>
      <c r="B8" s="12" t="s">
        <v>40</v>
      </c>
      <c r="C8" s="5" t="s">
        <v>0</v>
      </c>
      <c r="D8" s="5" t="s">
        <v>4</v>
      </c>
      <c r="E8" s="7">
        <v>12</v>
      </c>
      <c r="F8" s="8"/>
      <c r="G8" s="9"/>
      <c r="H8" s="6">
        <f t="shared" si="0"/>
        <v>0</v>
      </c>
      <c r="I8" s="6">
        <f t="shared" si="1"/>
        <v>0</v>
      </c>
      <c r="J8" s="6">
        <f t="shared" si="2"/>
        <v>0</v>
      </c>
      <c r="K8" s="10"/>
      <c r="L8" s="11"/>
    </row>
    <row r="9" spans="1:12" ht="114" x14ac:dyDescent="0.25">
      <c r="A9" s="5">
        <v>7</v>
      </c>
      <c r="B9" s="12" t="s">
        <v>39</v>
      </c>
      <c r="C9" s="5" t="s">
        <v>0</v>
      </c>
      <c r="D9" s="5" t="s">
        <v>4</v>
      </c>
      <c r="E9" s="7">
        <v>13</v>
      </c>
      <c r="F9" s="8"/>
      <c r="G9" s="9"/>
      <c r="H9" s="6">
        <f t="shared" si="0"/>
        <v>0</v>
      </c>
      <c r="I9" s="6">
        <f t="shared" si="1"/>
        <v>0</v>
      </c>
      <c r="J9" s="6">
        <f t="shared" si="2"/>
        <v>0</v>
      </c>
      <c r="K9" s="10"/>
      <c r="L9" s="11"/>
    </row>
    <row r="10" spans="1:12" ht="42.75" x14ac:dyDescent="0.25">
      <c r="A10" s="5">
        <v>8</v>
      </c>
      <c r="B10" s="12" t="s">
        <v>58</v>
      </c>
      <c r="C10" s="5" t="s">
        <v>0</v>
      </c>
      <c r="D10" s="5" t="s">
        <v>5</v>
      </c>
      <c r="E10" s="7">
        <v>845</v>
      </c>
      <c r="F10" s="8"/>
      <c r="G10" s="9"/>
      <c r="H10" s="6">
        <f t="shared" si="0"/>
        <v>0</v>
      </c>
      <c r="I10" s="6">
        <f t="shared" si="1"/>
        <v>0</v>
      </c>
      <c r="J10" s="6">
        <f t="shared" si="2"/>
        <v>0</v>
      </c>
      <c r="K10" s="10"/>
      <c r="L10" s="11"/>
    </row>
    <row r="11" spans="1:12" ht="85.5" x14ac:dyDescent="0.25">
      <c r="A11" s="5">
        <v>9</v>
      </c>
      <c r="B11" s="12" t="s">
        <v>49</v>
      </c>
      <c r="C11" s="5" t="s">
        <v>0</v>
      </c>
      <c r="D11" s="5" t="s">
        <v>4</v>
      </c>
      <c r="E11" s="7">
        <v>43</v>
      </c>
      <c r="F11" s="8"/>
      <c r="G11" s="9"/>
      <c r="H11" s="6">
        <f t="shared" si="0"/>
        <v>0</v>
      </c>
      <c r="I11" s="6">
        <f t="shared" si="1"/>
        <v>0</v>
      </c>
      <c r="J11" s="6">
        <f t="shared" si="2"/>
        <v>0</v>
      </c>
      <c r="K11" s="10"/>
      <c r="L11" s="11"/>
    </row>
    <row r="12" spans="1:12" ht="85.5" x14ac:dyDescent="0.25">
      <c r="A12" s="5">
        <v>10</v>
      </c>
      <c r="B12" s="12" t="s">
        <v>48</v>
      </c>
      <c r="C12" s="5" t="s">
        <v>0</v>
      </c>
      <c r="D12" s="5" t="s">
        <v>2</v>
      </c>
      <c r="E12" s="7">
        <v>3</v>
      </c>
      <c r="F12" s="8"/>
      <c r="G12" s="9"/>
      <c r="H12" s="6">
        <f t="shared" si="0"/>
        <v>0</v>
      </c>
      <c r="I12" s="6">
        <f t="shared" si="1"/>
        <v>0</v>
      </c>
      <c r="J12" s="6">
        <f t="shared" si="2"/>
        <v>0</v>
      </c>
      <c r="K12" s="10"/>
      <c r="L12" s="11"/>
    </row>
    <row r="13" spans="1:12" ht="85.5" x14ac:dyDescent="0.25">
      <c r="A13" s="5">
        <v>11</v>
      </c>
      <c r="B13" s="12" t="s">
        <v>47</v>
      </c>
      <c r="C13" s="5" t="s">
        <v>0</v>
      </c>
      <c r="D13" s="5" t="s">
        <v>2</v>
      </c>
      <c r="E13" s="7">
        <v>18</v>
      </c>
      <c r="F13" s="8"/>
      <c r="G13" s="9"/>
      <c r="H13" s="6">
        <f t="shared" si="0"/>
        <v>0</v>
      </c>
      <c r="I13" s="6">
        <f t="shared" si="1"/>
        <v>0</v>
      </c>
      <c r="J13" s="6">
        <f t="shared" si="2"/>
        <v>0</v>
      </c>
      <c r="K13" s="10"/>
      <c r="L13" s="11"/>
    </row>
    <row r="14" spans="1:12" ht="85.5" x14ac:dyDescent="0.25">
      <c r="A14" s="5">
        <v>12</v>
      </c>
      <c r="B14" s="12" t="s">
        <v>45</v>
      </c>
      <c r="C14" s="5" t="s">
        <v>0</v>
      </c>
      <c r="D14" s="5" t="s">
        <v>6</v>
      </c>
      <c r="E14" s="7">
        <v>3</v>
      </c>
      <c r="F14" s="8"/>
      <c r="G14" s="9"/>
      <c r="H14" s="6">
        <f t="shared" si="0"/>
        <v>0</v>
      </c>
      <c r="I14" s="6">
        <f t="shared" si="1"/>
        <v>0</v>
      </c>
      <c r="J14" s="6">
        <f t="shared" si="2"/>
        <v>0</v>
      </c>
      <c r="K14" s="10"/>
      <c r="L14" s="11"/>
    </row>
    <row r="15" spans="1:12" ht="71.25" x14ac:dyDescent="0.25">
      <c r="A15" s="5">
        <v>13</v>
      </c>
      <c r="B15" s="12" t="s">
        <v>46</v>
      </c>
      <c r="C15" s="5" t="s">
        <v>0</v>
      </c>
      <c r="D15" s="5" t="s">
        <v>6</v>
      </c>
      <c r="E15" s="7">
        <v>127</v>
      </c>
      <c r="F15" s="8"/>
      <c r="G15" s="9"/>
      <c r="H15" s="6">
        <f t="shared" si="0"/>
        <v>0</v>
      </c>
      <c r="I15" s="6">
        <f t="shared" si="1"/>
        <v>0</v>
      </c>
      <c r="J15" s="6">
        <f t="shared" si="2"/>
        <v>0</v>
      </c>
      <c r="K15" s="10"/>
      <c r="L15" s="11"/>
    </row>
    <row r="16" spans="1:12" ht="42.75" x14ac:dyDescent="0.25">
      <c r="A16" s="5">
        <v>14</v>
      </c>
      <c r="B16" s="12" t="s">
        <v>59</v>
      </c>
      <c r="C16" s="5" t="s">
        <v>0</v>
      </c>
      <c r="D16" s="5" t="s">
        <v>7</v>
      </c>
      <c r="E16" s="7">
        <v>20</v>
      </c>
      <c r="F16" s="8"/>
      <c r="G16" s="9"/>
      <c r="H16" s="6">
        <f t="shared" si="0"/>
        <v>0</v>
      </c>
      <c r="I16" s="6">
        <f t="shared" si="1"/>
        <v>0</v>
      </c>
      <c r="J16" s="6">
        <f t="shared" si="2"/>
        <v>0</v>
      </c>
      <c r="K16" s="10"/>
      <c r="L16" s="11"/>
    </row>
    <row r="17" spans="1:12" ht="42.75" x14ac:dyDescent="0.25">
      <c r="A17" s="5">
        <v>15</v>
      </c>
      <c r="B17" s="12" t="s">
        <v>60</v>
      </c>
      <c r="C17" s="5" t="s">
        <v>8</v>
      </c>
      <c r="D17" s="5" t="s">
        <v>2</v>
      </c>
      <c r="E17" s="7">
        <v>10</v>
      </c>
      <c r="F17" s="8"/>
      <c r="G17" s="9"/>
      <c r="H17" s="6">
        <f t="shared" si="0"/>
        <v>0</v>
      </c>
      <c r="I17" s="6">
        <f t="shared" si="1"/>
        <v>0</v>
      </c>
      <c r="J17" s="6">
        <f t="shared" si="2"/>
        <v>0</v>
      </c>
      <c r="K17" s="10"/>
      <c r="L17" s="11"/>
    </row>
    <row r="18" spans="1:12" ht="42.75" x14ac:dyDescent="0.25">
      <c r="A18" s="5">
        <v>16</v>
      </c>
      <c r="B18" s="12" t="s">
        <v>61</v>
      </c>
      <c r="C18" s="5" t="s">
        <v>0</v>
      </c>
      <c r="D18" s="5" t="s">
        <v>7</v>
      </c>
      <c r="E18" s="7">
        <v>220</v>
      </c>
      <c r="F18" s="8"/>
      <c r="G18" s="9"/>
      <c r="H18" s="6">
        <f t="shared" si="0"/>
        <v>0</v>
      </c>
      <c r="I18" s="6">
        <f t="shared" si="1"/>
        <v>0</v>
      </c>
      <c r="J18" s="6">
        <f t="shared" si="2"/>
        <v>0</v>
      </c>
      <c r="K18" s="10"/>
      <c r="L18" s="11"/>
    </row>
    <row r="19" spans="1:12" ht="42.75" x14ac:dyDescent="0.25">
      <c r="A19" s="5">
        <v>17</v>
      </c>
      <c r="B19" s="12" t="s">
        <v>62</v>
      </c>
      <c r="C19" s="5" t="s">
        <v>0</v>
      </c>
      <c r="D19" s="5" t="s">
        <v>7</v>
      </c>
      <c r="E19" s="7">
        <v>90</v>
      </c>
      <c r="F19" s="8"/>
      <c r="G19" s="9"/>
      <c r="H19" s="6">
        <f t="shared" si="0"/>
        <v>0</v>
      </c>
      <c r="I19" s="6">
        <f t="shared" si="1"/>
        <v>0</v>
      </c>
      <c r="J19" s="6">
        <f t="shared" si="2"/>
        <v>0</v>
      </c>
      <c r="K19" s="10"/>
      <c r="L19" s="11"/>
    </row>
    <row r="20" spans="1:12" ht="42.75" x14ac:dyDescent="0.25">
      <c r="A20" s="5">
        <v>18</v>
      </c>
      <c r="B20" s="12" t="s">
        <v>63</v>
      </c>
      <c r="C20" s="5" t="s">
        <v>0</v>
      </c>
      <c r="D20" s="5" t="s">
        <v>7</v>
      </c>
      <c r="E20" s="7">
        <v>80</v>
      </c>
      <c r="F20" s="8"/>
      <c r="G20" s="9"/>
      <c r="H20" s="6">
        <f>F20*E20</f>
        <v>0</v>
      </c>
      <c r="I20" s="6">
        <f t="shared" ref="I20" si="3">H20+H20*G20/100</f>
        <v>0</v>
      </c>
      <c r="J20" s="6">
        <f t="shared" ref="J20" si="4">E20*F20*G20/100</f>
        <v>0</v>
      </c>
      <c r="K20" s="10"/>
      <c r="L20" s="11"/>
    </row>
    <row r="21" spans="1:12" ht="42.75" x14ac:dyDescent="0.25">
      <c r="A21" s="5">
        <v>19</v>
      </c>
      <c r="B21" s="12" t="s">
        <v>56</v>
      </c>
      <c r="C21" s="5" t="s">
        <v>0</v>
      </c>
      <c r="D21" s="5" t="s">
        <v>2</v>
      </c>
      <c r="E21" s="7">
        <v>13</v>
      </c>
      <c r="F21" s="8"/>
      <c r="G21" s="9"/>
      <c r="H21" s="6">
        <f t="shared" si="0"/>
        <v>0</v>
      </c>
      <c r="I21" s="6">
        <f t="shared" si="1"/>
        <v>0</v>
      </c>
      <c r="J21" s="6">
        <f t="shared" si="2"/>
        <v>0</v>
      </c>
      <c r="K21" s="10"/>
      <c r="L21" s="11"/>
    </row>
    <row r="22" spans="1:12" ht="85.5" x14ac:dyDescent="0.25">
      <c r="A22" s="5">
        <v>20</v>
      </c>
      <c r="B22" s="12" t="s">
        <v>55</v>
      </c>
      <c r="C22" s="5" t="s">
        <v>8</v>
      </c>
      <c r="D22" s="5" t="s">
        <v>9</v>
      </c>
      <c r="E22" s="7">
        <v>5</v>
      </c>
      <c r="F22" s="8"/>
      <c r="G22" s="9"/>
      <c r="H22" s="6">
        <f t="shared" si="0"/>
        <v>0</v>
      </c>
      <c r="I22" s="6">
        <f t="shared" si="1"/>
        <v>0</v>
      </c>
      <c r="J22" s="6">
        <f t="shared" si="2"/>
        <v>0</v>
      </c>
      <c r="K22" s="10"/>
      <c r="L22" s="11"/>
    </row>
    <row r="23" spans="1:12" ht="42.75" x14ac:dyDescent="0.25">
      <c r="A23" s="5">
        <v>21</v>
      </c>
      <c r="B23" s="12" t="s">
        <v>52</v>
      </c>
      <c r="C23" s="5" t="s">
        <v>0</v>
      </c>
      <c r="D23" s="5" t="s">
        <v>2</v>
      </c>
      <c r="E23" s="7">
        <v>400</v>
      </c>
      <c r="F23" s="8"/>
      <c r="G23" s="9"/>
      <c r="H23" s="6">
        <f t="shared" si="0"/>
        <v>0</v>
      </c>
      <c r="I23" s="6">
        <f t="shared" si="1"/>
        <v>0</v>
      </c>
      <c r="J23" s="6">
        <f t="shared" si="2"/>
        <v>0</v>
      </c>
      <c r="K23" s="10"/>
      <c r="L23" s="11"/>
    </row>
    <row r="24" spans="1:12" ht="42.75" x14ac:dyDescent="0.25">
      <c r="A24" s="5">
        <v>22</v>
      </c>
      <c r="B24" s="12" t="s">
        <v>53</v>
      </c>
      <c r="C24" s="5" t="s">
        <v>0</v>
      </c>
      <c r="D24" s="5" t="s">
        <v>10</v>
      </c>
      <c r="E24" s="7">
        <v>56</v>
      </c>
      <c r="F24" s="8"/>
      <c r="G24" s="9"/>
      <c r="H24" s="6">
        <f t="shared" si="0"/>
        <v>0</v>
      </c>
      <c r="I24" s="6">
        <f t="shared" si="1"/>
        <v>0</v>
      </c>
      <c r="J24" s="6">
        <f t="shared" si="2"/>
        <v>0</v>
      </c>
      <c r="K24" s="10"/>
      <c r="L24" s="11"/>
    </row>
    <row r="25" spans="1:12" ht="42.75" x14ac:dyDescent="0.25">
      <c r="A25" s="5">
        <v>23</v>
      </c>
      <c r="B25" s="12" t="s">
        <v>54</v>
      </c>
      <c r="C25" s="5" t="s">
        <v>0</v>
      </c>
      <c r="D25" s="5" t="s">
        <v>7</v>
      </c>
      <c r="E25" s="7">
        <v>25</v>
      </c>
      <c r="F25" s="8"/>
      <c r="G25" s="9"/>
      <c r="H25" s="6">
        <f t="shared" si="0"/>
        <v>0</v>
      </c>
      <c r="I25" s="6">
        <f t="shared" si="1"/>
        <v>0</v>
      </c>
      <c r="J25" s="6">
        <f t="shared" si="2"/>
        <v>0</v>
      </c>
      <c r="K25" s="10"/>
      <c r="L25" s="11"/>
    </row>
    <row r="26" spans="1:12" ht="42.75" x14ac:dyDescent="0.25">
      <c r="A26" s="5">
        <v>24</v>
      </c>
      <c r="B26" s="12" t="s">
        <v>28</v>
      </c>
      <c r="C26" s="5" t="s">
        <v>0</v>
      </c>
      <c r="D26" s="5" t="s">
        <v>11</v>
      </c>
      <c r="E26" s="7">
        <v>5</v>
      </c>
      <c r="F26" s="8"/>
      <c r="G26" s="9"/>
      <c r="H26" s="6">
        <f t="shared" si="0"/>
        <v>0</v>
      </c>
      <c r="I26" s="6">
        <f t="shared" si="1"/>
        <v>0</v>
      </c>
      <c r="J26" s="6">
        <f t="shared" si="2"/>
        <v>0</v>
      </c>
      <c r="K26" s="10"/>
      <c r="L26" s="11"/>
    </row>
    <row r="27" spans="1:12" ht="42.75" x14ac:dyDescent="0.25">
      <c r="A27" s="5">
        <v>25</v>
      </c>
      <c r="B27" s="12" t="s">
        <v>29</v>
      </c>
      <c r="C27" s="5" t="s">
        <v>0</v>
      </c>
      <c r="D27" s="5" t="s">
        <v>2</v>
      </c>
      <c r="E27" s="7">
        <v>600</v>
      </c>
      <c r="F27" s="8"/>
      <c r="G27" s="9"/>
      <c r="H27" s="6">
        <f t="shared" si="0"/>
        <v>0</v>
      </c>
      <c r="I27" s="6">
        <f t="shared" si="1"/>
        <v>0</v>
      </c>
      <c r="J27" s="6">
        <f t="shared" si="2"/>
        <v>0</v>
      </c>
      <c r="K27" s="10"/>
      <c r="L27" s="11"/>
    </row>
    <row r="28" spans="1:12" ht="57" x14ac:dyDescent="0.25">
      <c r="A28" s="5">
        <v>26</v>
      </c>
      <c r="B28" s="12" t="s">
        <v>50</v>
      </c>
      <c r="C28" s="5" t="s">
        <v>0</v>
      </c>
      <c r="D28" s="5" t="s">
        <v>2</v>
      </c>
      <c r="E28" s="7">
        <v>42</v>
      </c>
      <c r="F28" s="8"/>
      <c r="G28" s="9"/>
      <c r="H28" s="6">
        <f t="shared" si="0"/>
        <v>0</v>
      </c>
      <c r="I28" s="6">
        <f t="shared" si="1"/>
        <v>0</v>
      </c>
      <c r="J28" s="6">
        <f t="shared" si="2"/>
        <v>0</v>
      </c>
      <c r="K28" s="10"/>
      <c r="L28" s="11"/>
    </row>
    <row r="29" spans="1:12" ht="71.25" x14ac:dyDescent="0.25">
      <c r="A29" s="5">
        <v>27</v>
      </c>
      <c r="B29" s="12" t="s">
        <v>33</v>
      </c>
      <c r="C29" s="5" t="s">
        <v>0</v>
      </c>
      <c r="D29" s="5" t="s">
        <v>2</v>
      </c>
      <c r="E29" s="7">
        <v>104</v>
      </c>
      <c r="F29" s="8"/>
      <c r="G29" s="9"/>
      <c r="H29" s="6">
        <f t="shared" si="0"/>
        <v>0</v>
      </c>
      <c r="I29" s="6">
        <f t="shared" si="1"/>
        <v>0</v>
      </c>
      <c r="J29" s="6">
        <f t="shared" si="2"/>
        <v>0</v>
      </c>
      <c r="K29" s="10"/>
      <c r="L29" s="11"/>
    </row>
    <row r="30" spans="1:12" ht="57" x14ac:dyDescent="0.25">
      <c r="A30" s="5">
        <v>28</v>
      </c>
      <c r="B30" s="12" t="s">
        <v>51</v>
      </c>
      <c r="C30" s="5" t="s">
        <v>0</v>
      </c>
      <c r="D30" s="5" t="s">
        <v>11</v>
      </c>
      <c r="E30" s="7">
        <v>120</v>
      </c>
      <c r="F30" s="8"/>
      <c r="G30" s="9"/>
      <c r="H30" s="6">
        <f t="shared" si="0"/>
        <v>0</v>
      </c>
      <c r="I30" s="6">
        <f t="shared" si="1"/>
        <v>0</v>
      </c>
      <c r="J30" s="6">
        <f t="shared" si="2"/>
        <v>0</v>
      </c>
      <c r="K30" s="10"/>
      <c r="L30" s="11"/>
    </row>
    <row r="31" spans="1:12" ht="28.5" x14ac:dyDescent="0.25">
      <c r="A31" s="5">
        <v>29</v>
      </c>
      <c r="B31" s="12" t="s">
        <v>34</v>
      </c>
      <c r="C31" s="5" t="s">
        <v>0</v>
      </c>
      <c r="D31" s="5" t="s">
        <v>12</v>
      </c>
      <c r="E31" s="7">
        <v>26</v>
      </c>
      <c r="F31" s="8"/>
      <c r="G31" s="9"/>
      <c r="H31" s="6">
        <f t="shared" si="0"/>
        <v>0</v>
      </c>
      <c r="I31" s="6">
        <f t="shared" si="1"/>
        <v>0</v>
      </c>
      <c r="J31" s="6">
        <f t="shared" si="2"/>
        <v>0</v>
      </c>
      <c r="K31" s="10"/>
      <c r="L31" s="11"/>
    </row>
    <row r="32" spans="1:12" ht="42.75" x14ac:dyDescent="0.25">
      <c r="A32" s="5">
        <v>30</v>
      </c>
      <c r="B32" s="12" t="s">
        <v>35</v>
      </c>
      <c r="C32" s="5" t="s">
        <v>0</v>
      </c>
      <c r="D32" s="5" t="s">
        <v>12</v>
      </c>
      <c r="E32" s="7">
        <v>8</v>
      </c>
      <c r="F32" s="8"/>
      <c r="G32" s="9"/>
      <c r="H32" s="6">
        <f t="shared" si="0"/>
        <v>0</v>
      </c>
      <c r="I32" s="6">
        <f t="shared" si="1"/>
        <v>0</v>
      </c>
      <c r="J32" s="6">
        <f t="shared" si="2"/>
        <v>0</v>
      </c>
      <c r="K32" s="10"/>
      <c r="L32" s="11"/>
    </row>
    <row r="33" spans="1:12" ht="42.75" x14ac:dyDescent="0.25">
      <c r="A33" s="5">
        <v>31</v>
      </c>
      <c r="B33" s="12" t="s">
        <v>30</v>
      </c>
      <c r="C33" s="5" t="s">
        <v>0</v>
      </c>
      <c r="D33" s="5" t="s">
        <v>12</v>
      </c>
      <c r="E33" s="7">
        <v>15</v>
      </c>
      <c r="F33" s="8"/>
      <c r="G33" s="9"/>
      <c r="H33" s="6">
        <f t="shared" si="0"/>
        <v>0</v>
      </c>
      <c r="I33" s="6">
        <f t="shared" si="1"/>
        <v>0</v>
      </c>
      <c r="J33" s="6">
        <f t="shared" si="2"/>
        <v>0</v>
      </c>
      <c r="K33" s="10"/>
      <c r="L33" s="11"/>
    </row>
    <row r="34" spans="1:12" ht="42.75" x14ac:dyDescent="0.25">
      <c r="A34" s="5">
        <v>32</v>
      </c>
      <c r="B34" s="12" t="s">
        <v>31</v>
      </c>
      <c r="C34" s="5" t="s">
        <v>0</v>
      </c>
      <c r="D34" s="5" t="s">
        <v>12</v>
      </c>
      <c r="E34" s="7">
        <v>16</v>
      </c>
      <c r="F34" s="8"/>
      <c r="G34" s="9"/>
      <c r="H34" s="6">
        <f t="shared" si="0"/>
        <v>0</v>
      </c>
      <c r="I34" s="6">
        <f t="shared" si="1"/>
        <v>0</v>
      </c>
      <c r="J34" s="6">
        <f t="shared" si="2"/>
        <v>0</v>
      </c>
      <c r="K34" s="10"/>
      <c r="L34" s="11"/>
    </row>
    <row r="35" spans="1:12" ht="42.75" x14ac:dyDescent="0.25">
      <c r="A35" s="5">
        <v>33</v>
      </c>
      <c r="B35" s="12" t="s">
        <v>32</v>
      </c>
      <c r="C35" s="5" t="s">
        <v>0</v>
      </c>
      <c r="D35" s="5" t="s">
        <v>13</v>
      </c>
      <c r="E35" s="7">
        <v>5</v>
      </c>
      <c r="F35" s="8"/>
      <c r="G35" s="9"/>
      <c r="H35" s="6">
        <f t="shared" si="0"/>
        <v>0</v>
      </c>
      <c r="I35" s="6">
        <f t="shared" si="1"/>
        <v>0</v>
      </c>
      <c r="J35" s="6">
        <f t="shared" si="2"/>
        <v>0</v>
      </c>
      <c r="K35" s="10"/>
      <c r="L35" s="11"/>
    </row>
    <row r="36" spans="1:12" ht="42.75" x14ac:dyDescent="0.25">
      <c r="A36" s="5">
        <v>34</v>
      </c>
      <c r="B36" s="12" t="s">
        <v>36</v>
      </c>
      <c r="C36" s="5" t="s">
        <v>0</v>
      </c>
      <c r="D36" s="5" t="s">
        <v>13</v>
      </c>
      <c r="E36" s="7">
        <v>2</v>
      </c>
      <c r="F36" s="8"/>
      <c r="G36" s="9"/>
      <c r="H36" s="6">
        <f t="shared" si="0"/>
        <v>0</v>
      </c>
      <c r="I36" s="6">
        <f t="shared" si="1"/>
        <v>0</v>
      </c>
      <c r="J36" s="6">
        <f t="shared" si="2"/>
        <v>0</v>
      </c>
      <c r="K36" s="10"/>
      <c r="L36" s="11"/>
    </row>
    <row r="37" spans="1:12" ht="42.75" x14ac:dyDescent="0.25">
      <c r="A37" s="5">
        <v>35</v>
      </c>
      <c r="B37" s="12" t="s">
        <v>37</v>
      </c>
      <c r="C37" s="5" t="s">
        <v>14</v>
      </c>
      <c r="D37" s="5" t="s">
        <v>13</v>
      </c>
      <c r="E37" s="7">
        <v>46</v>
      </c>
      <c r="F37" s="8"/>
      <c r="G37" s="9"/>
      <c r="H37" s="6">
        <f t="shared" si="0"/>
        <v>0</v>
      </c>
      <c r="I37" s="6">
        <f t="shared" si="1"/>
        <v>0</v>
      </c>
      <c r="J37" s="6">
        <f t="shared" si="2"/>
        <v>0</v>
      </c>
      <c r="K37" s="10"/>
      <c r="L37" s="11"/>
    </row>
    <row r="38" spans="1:12" ht="42.75" x14ac:dyDescent="0.25">
      <c r="A38" s="5">
        <v>36</v>
      </c>
      <c r="B38" s="12" t="s">
        <v>57</v>
      </c>
      <c r="C38" s="5" t="s">
        <v>14</v>
      </c>
      <c r="D38" s="5" t="s">
        <v>13</v>
      </c>
      <c r="E38" s="7">
        <v>7</v>
      </c>
      <c r="F38" s="8"/>
      <c r="G38" s="9"/>
      <c r="H38" s="6">
        <f t="shared" si="0"/>
        <v>0</v>
      </c>
      <c r="I38" s="6">
        <f t="shared" si="1"/>
        <v>0</v>
      </c>
      <c r="J38" s="6">
        <f t="shared" si="2"/>
        <v>0</v>
      </c>
      <c r="K38" s="10"/>
      <c r="L38" s="11"/>
    </row>
    <row r="39" spans="1:12" ht="24.95" customHeight="1" x14ac:dyDescent="0.25">
      <c r="A39" s="16" t="s">
        <v>27</v>
      </c>
      <c r="B39" s="17"/>
      <c r="C39" s="17"/>
      <c r="D39" s="17"/>
      <c r="E39" s="17"/>
      <c r="F39" s="17"/>
      <c r="G39" s="18"/>
      <c r="H39" s="4">
        <f>SUM(H3:H38)</f>
        <v>0</v>
      </c>
      <c r="I39" s="4">
        <f>SUM(I3:I38)</f>
        <v>0</v>
      </c>
      <c r="J39" s="4">
        <f>SUM(J3:J38)</f>
        <v>0</v>
      </c>
      <c r="K39" s="19"/>
      <c r="L39" s="20"/>
    </row>
  </sheetData>
  <sheetProtection algorithmName="SHA-512" hashValue="7biBK4nfJCMfJhKJbcoBwHleKlBFhBL2+Cu/T2l0Y8tsUIkg2ZyZ04+IZwgAJbbBSFAG8t8khVflqvTN1laraA==" saltValue="rC3mc2yAekhpIgghtqzTcw==" spinCount="100000" sheet="1" objects="1" scenarios="1"/>
  <mergeCells count="4">
    <mergeCell ref="A1:J1"/>
    <mergeCell ref="K1:L1"/>
    <mergeCell ref="A39:G39"/>
    <mergeCell ref="K39:L39"/>
  </mergeCells>
  <dataValidations count="1">
    <dataValidation type="whole" allowBlank="1" showErrorMessage="1" errorTitle="Nieprawidłowa wartość VAT" error="Proszę wpisać wartość VAT z zakresu od 0 do 25 (proszę nie używać znaku %)" sqref="G3:G38" xr:uid="{9A43D11C-25E4-4ECE-8F49-51B0AAAB4C8A}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7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biurowe 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</dc:creator>
  <cp:lastModifiedBy>PSSE Ciechanów - Łukasz Domański</cp:lastModifiedBy>
  <cp:lastPrinted>2024-06-14T10:01:04Z</cp:lastPrinted>
  <dcterms:created xsi:type="dcterms:W3CDTF">2024-06-13T09:23:58Z</dcterms:created>
  <dcterms:modified xsi:type="dcterms:W3CDTF">2024-06-14T10:05:09Z</dcterms:modified>
</cp:coreProperties>
</file>