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1\Woj\"/>
    </mc:Choice>
  </mc:AlternateContent>
  <bookViews>
    <workbookView xWindow="240" yWindow="105" windowWidth="20115" windowHeight="9015"/>
  </bookViews>
  <sheets>
    <sheet name="IV kwartał 2021" sheetId="4" r:id="rId1"/>
  </sheets>
  <calcPr calcId="152511"/>
</workbook>
</file>

<file path=xl/calcChain.xml><?xml version="1.0" encoding="utf-8"?>
<calcChain xmlns="http://schemas.openxmlformats.org/spreadsheetml/2006/main">
  <c r="K21" i="4" l="1"/>
  <c r="Q21" i="4" l="1"/>
  <c r="P21" i="4"/>
  <c r="O21" i="4"/>
  <c r="N21" i="4"/>
  <c r="M21" i="4"/>
  <c r="L21" i="4"/>
  <c r="J21" i="4"/>
  <c r="I21" i="4"/>
  <c r="H21" i="4"/>
  <c r="G21" i="4"/>
  <c r="F21" i="4"/>
  <c r="E21" i="4"/>
  <c r="C6" i="4"/>
  <c r="D6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D5" i="4"/>
  <c r="C5" i="4"/>
  <c r="C21" i="4" l="1"/>
  <c r="D21" i="4"/>
</calcChain>
</file>

<file path=xl/sharedStrings.xml><?xml version="1.0" encoding="utf-8"?>
<sst xmlns="http://schemas.openxmlformats.org/spreadsheetml/2006/main" count="81" uniqueCount="67">
  <si>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</si>
  <si>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</si>
  <si>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</si>
  <si>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</si>
  <si>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</si>
  <si>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</si>
  <si>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</si>
  <si>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</si>
  <si>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</si>
  <si>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</si>
  <si>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</si>
  <si>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</si>
  <si>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</si>
  <si>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</si>
  <si>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</si>
  <si>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</si>
  <si>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</si>
  <si>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</si>
  <si>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</si>
  <si>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</si>
  <si>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</si>
  <si>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</si>
  <si>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</si>
  <si>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</si>
  <si>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</si>
  <si>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</si>
  <si>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</si>
  <si>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</si>
  <si>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</si>
  <si>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</si>
  <si>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</si>
  <si>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</si>
  <si>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</si>
  <si>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</si>
  <si>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</si>
  <si>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</si>
  <si>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</si>
  <si>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3a</t>
  </si>
  <si>
    <t>3b</t>
  </si>
  <si>
    <t>4a</t>
  </si>
  <si>
    <t>4b</t>
  </si>
  <si>
    <t>5a</t>
  </si>
  <si>
    <t>5b</t>
  </si>
  <si>
    <t>6a</t>
  </si>
  <si>
    <t>6b</t>
  </si>
  <si>
    <t>7</t>
  </si>
  <si>
    <t>8a</t>
  </si>
  <si>
    <t>8b</t>
  </si>
  <si>
    <t>9a</t>
  </si>
  <si>
    <t>9b</t>
  </si>
  <si>
    <t>10a</t>
  </si>
  <si>
    <t>10b</t>
  </si>
  <si>
    <t>2021 rok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</si>
  <si>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</si>
  <si>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</si>
  <si>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</si>
  <si>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</si>
  <si>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</si>
  <si>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</si>
  <si>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</si>
  <si>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</si>
  <si>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Dochody z tyt. udziału w </t>
    </r>
    <r>
      <rPr>
        <b/>
        <sz val="9"/>
        <rFont val="Arial"/>
        <family val="2"/>
        <charset val="238"/>
      </rPr>
      <t xml:space="preserve">PIT
</t>
    </r>
    <r>
      <rPr>
        <sz val="9"/>
        <rFont val="Arial"/>
        <family val="2"/>
        <charset val="238"/>
      </rPr>
      <t xml:space="preserve">(część 19 dział 756 roz. 75623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0010)</t>
    </r>
  </si>
  <si>
    <t>IV kwartał</t>
  </si>
  <si>
    <t>2021 rok wyk.IV kwartał</t>
  </si>
  <si>
    <t>11a</t>
  </si>
  <si>
    <t>11b</t>
  </si>
  <si>
    <r>
      <t xml:space="preserve">Uzupełnienie subwencji
ogólnej dla województw
(rozdział 75802 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2770)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</si>
</sst>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8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4" fillId="0" borderId="0" xfId="0" applyFont="1"/>
    <xf numFmtId="0" fontId="4" fillId="0" borderId="19" xfId="0" applyFont="1" applyBorder="1"/>
    <xf numFmtId="3" fontId="4" fillId="0" borderId="15" xfId="0" applyNumberFormat="1" applyFont="1" applyBorder="1"/>
    <xf numFmtId="3" fontId="4" fillId="0" borderId="0" xfId="0" applyNumberFormat="1" applyFont="1"/>
    <xf numFmtId="3" fontId="1" fillId="2" borderId="11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17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4" fillId="0" borderId="21" xfId="0" applyFont="1" applyBorder="1"/>
    <xf numFmtId="3" fontId="4" fillId="0" borderId="16" xfId="0" applyNumberFormat="1" applyFont="1" applyBorder="1"/>
    <xf numFmtId="3" fontId="4" fillId="0" borderId="26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" fontId="1" fillId="2" borderId="14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wrapText="1"/>
    </xf>
    <xf numFmtId="3" fontId="4" fillId="3" borderId="16" xfId="0" applyNumberFormat="1" applyFont="1" applyFill="1" applyBorder="1"/>
    <xf numFmtId="3" fontId="4" fillId="3" borderId="0" xfId="0" applyNumberFormat="1" applyFont="1" applyFill="1" applyBorder="1"/>
    <xf numFmtId="3" fontId="4" fillId="3" borderId="1" xfId="0" applyNumberFormat="1" applyFont="1" applyFill="1" applyBorder="1" applyAlignment="1">
      <alignment wrapText="1"/>
    </xf>
    <xf numFmtId="3" fontId="4" fillId="3" borderId="26" xfId="0" applyNumberFormat="1" applyFont="1" applyFill="1" applyBorder="1"/>
    <xf numFmtId="3" fontId="4" fillId="3" borderId="15" xfId="0" applyNumberFormat="1" applyFont="1" applyFill="1" applyBorder="1"/>
    <xf numFmtId="3" fontId="4" fillId="3" borderId="18" xfId="0" applyNumberFormat="1" applyFont="1" applyFill="1" applyBorder="1" applyAlignment="1">
      <alignment wrapText="1"/>
    </xf>
    <xf numFmtId="3" fontId="4" fillId="3" borderId="21" xfId="0" applyNumberFormat="1" applyFont="1" applyFill="1" applyBorder="1"/>
    <xf numFmtId="3" fontId="4" fillId="3" borderId="19" xfId="0" applyNumberFormat="1" applyFont="1" applyFill="1" applyBorder="1"/>
    <xf numFmtId="4" fontId="4" fillId="3" borderId="16" xfId="0" applyNumberFormat="1" applyFont="1" applyFill="1" applyBorder="1"/>
    <xf numFmtId="3" fontId="4" fillId="3" borderId="13" xfId="0" applyNumberFormat="1" applyFont="1" applyFill="1" applyBorder="1" applyAlignment="1">
      <alignment wrapText="1"/>
    </xf>
    <xf numFmtId="3" fontId="4" fillId="3" borderId="2" xfId="0" applyNumberFormat="1" applyFont="1" applyFill="1" applyBorder="1" applyAlignment="1">
      <alignment wrapText="1"/>
    </xf>
    <xf numFmtId="3" fontId="4" fillId="3" borderId="26" xfId="0" applyNumberFormat="1" applyFont="1" applyFill="1" applyBorder="1" applyAlignment="1">
      <alignment wrapText="1"/>
    </xf>
    <xf numFmtId="3" fontId="4" fillId="3" borderId="15" xfId="0" applyNumberFormat="1" applyFont="1" applyFill="1" applyBorder="1" applyAlignment="1">
      <alignment wrapText="1"/>
    </xf>
    <xf numFmtId="3" fontId="2" fillId="0" borderId="22" xfId="0" applyNumberFormat="1" applyFont="1" applyBorder="1" applyAlignment="1">
      <alignment horizontal="center" vertical="center"/>
    </xf>
    <xf numFmtId="3" fontId="4" fillId="3" borderId="36" xfId="0" applyNumberFormat="1" applyFont="1" applyFill="1" applyBorder="1" applyAlignment="1">
      <alignment wrapText="1"/>
    </xf>
    <xf numFmtId="3" fontId="4" fillId="3" borderId="2" xfId="0" applyNumberFormat="1" applyFont="1" applyFill="1" applyBorder="1"/>
    <xf numFmtId="3" fontId="4" fillId="3" borderId="13" xfId="0" applyNumberFormat="1" applyFont="1" applyFill="1" applyBorder="1"/>
    <xf numFmtId="3" fontId="1" fillId="2" borderId="37" xfId="0" applyNumberFormat="1" applyFont="1" applyFill="1" applyBorder="1" applyAlignment="1">
      <alignment horizontal="right" vertical="center"/>
    </xf>
    <xf numFmtId="3" fontId="3" fillId="2" borderId="38" xfId="0" applyNumberFormat="1" applyFont="1" applyFill="1" applyBorder="1" applyAlignment="1">
      <alignment horizontal="center" vertical="center"/>
    </xf>
    <xf numFmtId="1" fontId="3" fillId="2" borderId="39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3" fontId="3" fillId="2" borderId="38" xfId="0" quotePrefix="1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120" zoomScaleNormal="120" workbookViewId="0">
      <selection activeCell="D24" sqref="D24"/>
    </sheetView>
  </sheetViews>
  <sheetFormatPr defaultRowHeight="12" x14ac:dyDescent="0.2"/>
  <cols>
    <col min="1" max="1" width="4.140625" style="11" bestFit="1" customWidth="1"/>
    <col min="2" max="2" width="18.5703125" style="11" customWidth="1"/>
    <col min="3" max="10" width="15.42578125" style="11" customWidth="1"/>
    <col min="11" max="11" width="17.85546875" style="11" customWidth="1"/>
    <col min="12" max="17" width="13" style="11" customWidth="1"/>
    <col min="18" max="18" width="12.140625" style="11" customWidth="1"/>
    <col min="19" max="19" width="12.85546875" style="11" customWidth="1"/>
    <col min="20" max="16384" width="9.140625" style="11"/>
  </cols>
  <sheetData>
    <row r="1" spans="1:19" s="1" customFormat="1" ht="20.100000000000001" customHeight="1" x14ac:dyDescent="0.25">
      <c r="A1" s="59" t="s">
        <v>32</v>
      </c>
      <c r="B1" s="62" t="s">
        <v>33</v>
      </c>
      <c r="C1" s="65" t="s">
        <v>54</v>
      </c>
      <c r="D1" s="66"/>
      <c r="E1" s="66"/>
      <c r="F1" s="66"/>
      <c r="G1" s="66"/>
      <c r="H1" s="66"/>
      <c r="I1" s="66"/>
      <c r="J1" s="67"/>
      <c r="K1" s="68" t="s">
        <v>61</v>
      </c>
      <c r="L1" s="70" t="s">
        <v>55</v>
      </c>
      <c r="M1" s="71"/>
      <c r="N1" s="72" t="s">
        <v>34</v>
      </c>
      <c r="O1" s="66"/>
      <c r="P1" s="66"/>
      <c r="Q1" s="66"/>
      <c r="R1" s="79" t="s">
        <v>66</v>
      </c>
      <c r="S1" s="80"/>
    </row>
    <row r="2" spans="1:19" s="2" customFormat="1" ht="27.75" customHeight="1" x14ac:dyDescent="0.25">
      <c r="A2" s="60"/>
      <c r="B2" s="63"/>
      <c r="C2" s="73" t="s">
        <v>35</v>
      </c>
      <c r="D2" s="74"/>
      <c r="E2" s="75" t="s">
        <v>57</v>
      </c>
      <c r="F2" s="76"/>
      <c r="G2" s="75" t="s">
        <v>59</v>
      </c>
      <c r="H2" s="76"/>
      <c r="I2" s="77" t="s">
        <v>60</v>
      </c>
      <c r="J2" s="78"/>
      <c r="K2" s="69"/>
      <c r="L2" s="52" t="s">
        <v>58</v>
      </c>
      <c r="M2" s="53"/>
      <c r="N2" s="54" t="s">
        <v>36</v>
      </c>
      <c r="O2" s="55"/>
      <c r="P2" s="54" t="s">
        <v>53</v>
      </c>
      <c r="Q2" s="56"/>
      <c r="R2" s="51"/>
      <c r="S2" s="81"/>
    </row>
    <row r="3" spans="1:19" s="2" customFormat="1" ht="20.100000000000001" customHeight="1" x14ac:dyDescent="0.25">
      <c r="A3" s="61"/>
      <c r="B3" s="64"/>
      <c r="C3" s="19" t="s">
        <v>52</v>
      </c>
      <c r="D3" s="20" t="s">
        <v>62</v>
      </c>
      <c r="E3" s="2" t="s">
        <v>52</v>
      </c>
      <c r="F3" s="20" t="s">
        <v>62</v>
      </c>
      <c r="G3" s="50" t="s">
        <v>52</v>
      </c>
      <c r="H3" s="20" t="s">
        <v>62</v>
      </c>
      <c r="I3" s="50" t="s">
        <v>52</v>
      </c>
      <c r="J3" s="20" t="s">
        <v>62</v>
      </c>
      <c r="K3" s="18" t="s">
        <v>63</v>
      </c>
      <c r="L3" s="18" t="s">
        <v>52</v>
      </c>
      <c r="M3" s="20" t="s">
        <v>62</v>
      </c>
      <c r="N3" s="18" t="s">
        <v>52</v>
      </c>
      <c r="O3" s="20" t="s">
        <v>62</v>
      </c>
      <c r="P3" s="18" t="s">
        <v>52</v>
      </c>
      <c r="Q3" s="41" t="s">
        <v>62</v>
      </c>
      <c r="R3" s="18" t="s">
        <v>52</v>
      </c>
      <c r="S3" s="82" t="s">
        <v>62</v>
      </c>
    </row>
    <row r="4" spans="1:19" s="6" customFormat="1" x14ac:dyDescent="0.25">
      <c r="A4" s="3">
        <v>1</v>
      </c>
      <c r="B4" s="47">
        <v>2</v>
      </c>
      <c r="C4" s="4" t="s">
        <v>37</v>
      </c>
      <c r="D4" s="46" t="s">
        <v>38</v>
      </c>
      <c r="E4" s="48" t="s">
        <v>39</v>
      </c>
      <c r="F4" s="48" t="s">
        <v>40</v>
      </c>
      <c r="G4" s="48" t="s">
        <v>41</v>
      </c>
      <c r="H4" s="48" t="s">
        <v>42</v>
      </c>
      <c r="I4" s="46" t="s">
        <v>43</v>
      </c>
      <c r="J4" s="46" t="s">
        <v>44</v>
      </c>
      <c r="K4" s="49" t="s">
        <v>45</v>
      </c>
      <c r="L4" s="46" t="s">
        <v>46</v>
      </c>
      <c r="M4" s="46" t="s">
        <v>47</v>
      </c>
      <c r="N4" s="46" t="s">
        <v>48</v>
      </c>
      <c r="O4" s="46" t="s">
        <v>49</v>
      </c>
      <c r="P4" s="46" t="s">
        <v>50</v>
      </c>
      <c r="Q4" s="46" t="s">
        <v>51</v>
      </c>
      <c r="R4" s="46" t="s">
        <v>64</v>
      </c>
      <c r="S4" s="5" t="s">
        <v>65</v>
      </c>
    </row>
    <row r="5" spans="1:19" x14ac:dyDescent="0.2">
      <c r="A5" s="24" t="s">
        <v>0</v>
      </c>
      <c r="B5" s="7" t="s">
        <v>1</v>
      </c>
      <c r="C5" s="9">
        <f>E5+G5+I5</f>
        <v>146092024</v>
      </c>
      <c r="D5" s="10">
        <f>F5+H5+J5</f>
        <v>146092024</v>
      </c>
      <c r="E5" s="27">
        <v>63575485</v>
      </c>
      <c r="F5" s="30">
        <v>63575485</v>
      </c>
      <c r="G5" s="27">
        <v>21425946</v>
      </c>
      <c r="H5" s="30">
        <v>21425946</v>
      </c>
      <c r="I5" s="27">
        <v>61090593</v>
      </c>
      <c r="J5" s="30">
        <v>61090593</v>
      </c>
      <c r="K5" s="27">
        <v>163543400</v>
      </c>
      <c r="L5" s="30">
        <v>0</v>
      </c>
      <c r="M5" s="27">
        <v>0</v>
      </c>
      <c r="N5" s="37"/>
      <c r="O5" s="30"/>
      <c r="P5" s="30">
        <v>21775242</v>
      </c>
      <c r="Q5" s="42">
        <v>21775242</v>
      </c>
      <c r="R5" s="30">
        <v>21508279</v>
      </c>
      <c r="S5" s="33">
        <v>21508279</v>
      </c>
    </row>
    <row r="6" spans="1:19" x14ac:dyDescent="0.2">
      <c r="A6" s="25" t="s">
        <v>2</v>
      </c>
      <c r="B6" s="21" t="s">
        <v>3</v>
      </c>
      <c r="C6" s="22">
        <f t="shared" ref="C6:C20" si="0">E6+G6+I6</f>
        <v>288715869</v>
      </c>
      <c r="D6" s="23">
        <f t="shared" ref="D6:D20" si="1">F6+H6+J6</f>
        <v>288715869</v>
      </c>
      <c r="E6" s="28">
        <v>64470004</v>
      </c>
      <c r="F6" s="31">
        <v>64470004</v>
      </c>
      <c r="G6" s="28">
        <v>82408633</v>
      </c>
      <c r="H6" s="31">
        <v>82408633</v>
      </c>
      <c r="I6" s="28">
        <v>141837232</v>
      </c>
      <c r="J6" s="31">
        <v>141837232</v>
      </c>
      <c r="K6" s="28">
        <v>87055851</v>
      </c>
      <c r="L6" s="31">
        <v>0</v>
      </c>
      <c r="M6" s="28">
        <v>0</v>
      </c>
      <c r="N6" s="38"/>
      <c r="O6" s="39"/>
      <c r="P6" s="31">
        <v>20621328</v>
      </c>
      <c r="Q6" s="43">
        <v>20621328</v>
      </c>
      <c r="R6" s="31">
        <v>10893149</v>
      </c>
      <c r="S6" s="34">
        <v>10893149</v>
      </c>
    </row>
    <row r="7" spans="1:19" x14ac:dyDescent="0.2">
      <c r="A7" s="25" t="s">
        <v>4</v>
      </c>
      <c r="B7" s="21" t="s">
        <v>5</v>
      </c>
      <c r="C7" s="22">
        <f t="shared" si="0"/>
        <v>356635758</v>
      </c>
      <c r="D7" s="23">
        <f t="shared" si="1"/>
        <v>356635758</v>
      </c>
      <c r="E7" s="28">
        <v>39173025</v>
      </c>
      <c r="F7" s="31">
        <v>39173025</v>
      </c>
      <c r="G7" s="28">
        <v>90204028</v>
      </c>
      <c r="H7" s="31">
        <v>90204028</v>
      </c>
      <c r="I7" s="28">
        <v>227258705</v>
      </c>
      <c r="J7" s="31">
        <v>227258705</v>
      </c>
      <c r="K7" s="28">
        <v>74062560</v>
      </c>
      <c r="L7" s="31">
        <v>0</v>
      </c>
      <c r="M7" s="28">
        <v>0</v>
      </c>
      <c r="N7" s="38">
        <v>7379642</v>
      </c>
      <c r="O7" s="39">
        <v>7379642</v>
      </c>
      <c r="P7" s="31">
        <v>27966868</v>
      </c>
      <c r="Q7" s="43">
        <v>27966868</v>
      </c>
      <c r="R7" s="31">
        <v>10183167</v>
      </c>
      <c r="S7" s="34">
        <v>10183167</v>
      </c>
    </row>
    <row r="8" spans="1:19" x14ac:dyDescent="0.2">
      <c r="A8" s="25" t="s">
        <v>6</v>
      </c>
      <c r="B8" s="21" t="s">
        <v>7</v>
      </c>
      <c r="C8" s="22">
        <f t="shared" si="0"/>
        <v>148181560</v>
      </c>
      <c r="D8" s="23">
        <f t="shared" si="1"/>
        <v>148181560</v>
      </c>
      <c r="E8" s="28">
        <v>18185764</v>
      </c>
      <c r="F8" s="31">
        <v>18185764</v>
      </c>
      <c r="G8" s="28">
        <v>20774356</v>
      </c>
      <c r="H8" s="31">
        <v>20774356</v>
      </c>
      <c r="I8" s="28">
        <v>109221440</v>
      </c>
      <c r="J8" s="31">
        <v>109221440</v>
      </c>
      <c r="K8" s="28">
        <v>43007134</v>
      </c>
      <c r="L8" s="31">
        <v>0</v>
      </c>
      <c r="M8" s="28">
        <v>0</v>
      </c>
      <c r="N8" s="38"/>
      <c r="O8" s="39"/>
      <c r="P8" s="31">
        <v>37342647</v>
      </c>
      <c r="Q8" s="43">
        <v>37342647</v>
      </c>
      <c r="R8" s="31">
        <v>6400000</v>
      </c>
      <c r="S8" s="34">
        <v>6400000</v>
      </c>
    </row>
    <row r="9" spans="1:19" x14ac:dyDescent="0.2">
      <c r="A9" s="25" t="s">
        <v>8</v>
      </c>
      <c r="B9" s="21" t="s">
        <v>9</v>
      </c>
      <c r="C9" s="22">
        <f t="shared" si="0"/>
        <v>168652079</v>
      </c>
      <c r="D9" s="23">
        <f t="shared" si="1"/>
        <v>168652079</v>
      </c>
      <c r="E9" s="28">
        <v>28763953</v>
      </c>
      <c r="F9" s="31">
        <v>28763953</v>
      </c>
      <c r="G9" s="28">
        <v>9477009</v>
      </c>
      <c r="H9" s="31">
        <v>9477009</v>
      </c>
      <c r="I9" s="28">
        <v>130411117</v>
      </c>
      <c r="J9" s="31">
        <v>130411117</v>
      </c>
      <c r="K9" s="28">
        <v>120431741</v>
      </c>
      <c r="L9" s="31">
        <v>0</v>
      </c>
      <c r="M9" s="28">
        <v>0</v>
      </c>
      <c r="N9" s="38">
        <v>7141589</v>
      </c>
      <c r="O9" s="39">
        <v>7141589</v>
      </c>
      <c r="P9" s="31">
        <v>0</v>
      </c>
      <c r="Q9" s="43">
        <v>0</v>
      </c>
      <c r="R9" s="31">
        <v>17095333</v>
      </c>
      <c r="S9" s="34">
        <v>17095333</v>
      </c>
    </row>
    <row r="10" spans="1:19" x14ac:dyDescent="0.2">
      <c r="A10" s="25" t="s">
        <v>10</v>
      </c>
      <c r="B10" s="21" t="s">
        <v>11</v>
      </c>
      <c r="C10" s="22">
        <f t="shared" si="0"/>
        <v>130721686</v>
      </c>
      <c r="D10" s="23">
        <f t="shared" si="1"/>
        <v>130721686</v>
      </c>
      <c r="E10" s="28">
        <v>57644795</v>
      </c>
      <c r="F10" s="31">
        <v>57644795</v>
      </c>
      <c r="G10" s="28">
        <v>14504899</v>
      </c>
      <c r="H10" s="31">
        <v>14504899</v>
      </c>
      <c r="I10" s="28">
        <v>58571992</v>
      </c>
      <c r="J10" s="31">
        <v>58571992</v>
      </c>
      <c r="K10" s="28">
        <v>175600294</v>
      </c>
      <c r="L10" s="31">
        <v>0</v>
      </c>
      <c r="M10" s="28">
        <v>0</v>
      </c>
      <c r="N10" s="38">
        <v>6665483</v>
      </c>
      <c r="O10" s="39">
        <v>6665483</v>
      </c>
      <c r="P10" s="31">
        <v>0</v>
      </c>
      <c r="Q10" s="43">
        <v>0</v>
      </c>
      <c r="R10" s="31">
        <v>26302076</v>
      </c>
      <c r="S10" s="34">
        <v>26302076</v>
      </c>
    </row>
    <row r="11" spans="1:19" x14ac:dyDescent="0.2">
      <c r="A11" s="25" t="s">
        <v>12</v>
      </c>
      <c r="B11" s="21" t="s">
        <v>13</v>
      </c>
      <c r="C11" s="22">
        <f t="shared" si="0"/>
        <v>103175927</v>
      </c>
      <c r="D11" s="23">
        <f t="shared" si="1"/>
        <v>103175927</v>
      </c>
      <c r="E11" s="28">
        <v>103175927</v>
      </c>
      <c r="F11" s="31">
        <v>103175927</v>
      </c>
      <c r="G11" s="28">
        <v>0</v>
      </c>
      <c r="H11" s="31">
        <v>0</v>
      </c>
      <c r="I11" s="28">
        <v>0</v>
      </c>
      <c r="J11" s="31">
        <v>0</v>
      </c>
      <c r="K11" s="28">
        <v>430286733</v>
      </c>
      <c r="L11" s="31">
        <v>638823295</v>
      </c>
      <c r="M11" s="36">
        <v>638823295</v>
      </c>
      <c r="N11" s="38">
        <v>6189377</v>
      </c>
      <c r="O11" s="39">
        <v>6189377</v>
      </c>
      <c r="P11" s="31">
        <v>0</v>
      </c>
      <c r="Q11" s="43">
        <v>0</v>
      </c>
      <c r="R11" s="31">
        <v>38400000</v>
      </c>
      <c r="S11" s="34">
        <v>38400000</v>
      </c>
    </row>
    <row r="12" spans="1:19" x14ac:dyDescent="0.2">
      <c r="A12" s="25" t="s">
        <v>14</v>
      </c>
      <c r="B12" s="21" t="s">
        <v>15</v>
      </c>
      <c r="C12" s="22">
        <f t="shared" si="0"/>
        <v>139577383</v>
      </c>
      <c r="D12" s="23">
        <f t="shared" si="1"/>
        <v>139577383</v>
      </c>
      <c r="E12" s="28">
        <v>13211430</v>
      </c>
      <c r="F12" s="31">
        <v>13211430</v>
      </c>
      <c r="G12" s="28">
        <v>20419524</v>
      </c>
      <c r="H12" s="31">
        <v>20419524</v>
      </c>
      <c r="I12" s="28">
        <v>105946429</v>
      </c>
      <c r="J12" s="31">
        <v>105946429</v>
      </c>
      <c r="K12" s="28">
        <v>40372160</v>
      </c>
      <c r="L12" s="31">
        <v>0</v>
      </c>
      <c r="M12" s="28">
        <v>0</v>
      </c>
      <c r="N12" s="38">
        <v>2380530</v>
      </c>
      <c r="O12" s="39">
        <v>2380530</v>
      </c>
      <c r="P12" s="31">
        <v>29442564</v>
      </c>
      <c r="Q12" s="43">
        <v>29442564</v>
      </c>
      <c r="R12" s="31">
        <v>6400000</v>
      </c>
      <c r="S12" s="34">
        <v>6400000</v>
      </c>
    </row>
    <row r="13" spans="1:19" x14ac:dyDescent="0.2">
      <c r="A13" s="25" t="s">
        <v>16</v>
      </c>
      <c r="B13" s="21" t="s">
        <v>17</v>
      </c>
      <c r="C13" s="22">
        <f t="shared" si="0"/>
        <v>340590734</v>
      </c>
      <c r="D13" s="23">
        <f t="shared" si="1"/>
        <v>340590734</v>
      </c>
      <c r="E13" s="28">
        <v>34549694</v>
      </c>
      <c r="F13" s="31">
        <v>34549694</v>
      </c>
      <c r="G13" s="28">
        <v>84528686</v>
      </c>
      <c r="H13" s="31">
        <v>84528686</v>
      </c>
      <c r="I13" s="28">
        <v>221512354</v>
      </c>
      <c r="J13" s="31">
        <v>221512354</v>
      </c>
      <c r="K13" s="28">
        <v>74030592</v>
      </c>
      <c r="L13" s="31">
        <v>0</v>
      </c>
      <c r="M13" s="28">
        <v>0</v>
      </c>
      <c r="N13" s="38">
        <v>2856635</v>
      </c>
      <c r="O13" s="39">
        <v>2856635</v>
      </c>
      <c r="P13" s="31">
        <v>20664835</v>
      </c>
      <c r="Q13" s="43">
        <v>20664835</v>
      </c>
      <c r="R13" s="31">
        <v>9906816</v>
      </c>
      <c r="S13" s="34">
        <v>9906816</v>
      </c>
    </row>
    <row r="14" spans="1:19" x14ac:dyDescent="0.2">
      <c r="A14" s="25" t="s">
        <v>18</v>
      </c>
      <c r="B14" s="21" t="s">
        <v>19</v>
      </c>
      <c r="C14" s="22">
        <f t="shared" si="0"/>
        <v>216490674</v>
      </c>
      <c r="D14" s="23">
        <f t="shared" si="1"/>
        <v>216490674</v>
      </c>
      <c r="E14" s="28">
        <v>13134484</v>
      </c>
      <c r="F14" s="31">
        <v>13134484</v>
      </c>
      <c r="G14" s="28">
        <v>57562453</v>
      </c>
      <c r="H14" s="31">
        <v>57562453</v>
      </c>
      <c r="I14" s="28">
        <v>145793737</v>
      </c>
      <c r="J14" s="31">
        <v>145793737</v>
      </c>
      <c r="K14" s="28">
        <v>46381348</v>
      </c>
      <c r="L14" s="31">
        <v>0</v>
      </c>
      <c r="M14" s="28">
        <v>0</v>
      </c>
      <c r="N14" s="38">
        <v>3808847</v>
      </c>
      <c r="O14" s="39">
        <v>3808847</v>
      </c>
      <c r="P14" s="31">
        <v>31590958</v>
      </c>
      <c r="Q14" s="43">
        <v>31590958</v>
      </c>
      <c r="R14" s="31">
        <v>6400000</v>
      </c>
      <c r="S14" s="34">
        <v>6400000</v>
      </c>
    </row>
    <row r="15" spans="1:19" x14ac:dyDescent="0.2">
      <c r="A15" s="25" t="s">
        <v>20</v>
      </c>
      <c r="B15" s="21" t="s">
        <v>21</v>
      </c>
      <c r="C15" s="22">
        <f t="shared" si="0"/>
        <v>114914201</v>
      </c>
      <c r="D15" s="23">
        <f t="shared" si="1"/>
        <v>114914201</v>
      </c>
      <c r="E15" s="28">
        <v>34334289</v>
      </c>
      <c r="F15" s="31">
        <v>34334289</v>
      </c>
      <c r="G15" s="28">
        <v>25248614</v>
      </c>
      <c r="H15" s="31">
        <v>25248614</v>
      </c>
      <c r="I15" s="28">
        <v>55331298</v>
      </c>
      <c r="J15" s="31">
        <v>55331298</v>
      </c>
      <c r="K15" s="28">
        <v>123746363</v>
      </c>
      <c r="L15" s="31">
        <v>0</v>
      </c>
      <c r="M15" s="28">
        <v>0</v>
      </c>
      <c r="N15" s="38">
        <v>1428318</v>
      </c>
      <c r="O15" s="39">
        <v>1428318</v>
      </c>
      <c r="P15" s="31">
        <v>20905284</v>
      </c>
      <c r="Q15" s="43">
        <v>20905284</v>
      </c>
      <c r="R15" s="31">
        <v>16561971</v>
      </c>
      <c r="S15" s="34">
        <v>16561971</v>
      </c>
    </row>
    <row r="16" spans="1:19" x14ac:dyDescent="0.2">
      <c r="A16" s="25" t="s">
        <v>22</v>
      </c>
      <c r="B16" s="21" t="s">
        <v>23</v>
      </c>
      <c r="C16" s="22">
        <f t="shared" si="0"/>
        <v>123463793</v>
      </c>
      <c r="D16" s="23">
        <f t="shared" si="1"/>
        <v>123463793</v>
      </c>
      <c r="E16" s="28">
        <v>90021962</v>
      </c>
      <c r="F16" s="31">
        <v>90021962</v>
      </c>
      <c r="G16" s="28">
        <v>27717084</v>
      </c>
      <c r="H16" s="31">
        <v>27717084</v>
      </c>
      <c r="I16" s="28">
        <v>5724747</v>
      </c>
      <c r="J16" s="31">
        <v>5724747</v>
      </c>
      <c r="K16" s="28">
        <v>244195833</v>
      </c>
      <c r="L16" s="31">
        <v>0</v>
      </c>
      <c r="M16" s="28">
        <v>0</v>
      </c>
      <c r="N16" s="38">
        <v>15793100</v>
      </c>
      <c r="O16" s="39">
        <v>15793100</v>
      </c>
      <c r="P16" s="31">
        <v>0</v>
      </c>
      <c r="Q16" s="43">
        <v>0</v>
      </c>
      <c r="R16" s="31">
        <v>35881821</v>
      </c>
      <c r="S16" s="34">
        <v>35881821</v>
      </c>
    </row>
    <row r="17" spans="1:19" x14ac:dyDescent="0.2">
      <c r="A17" s="25" t="s">
        <v>24</v>
      </c>
      <c r="B17" s="21" t="s">
        <v>25</v>
      </c>
      <c r="C17" s="22">
        <f t="shared" si="0"/>
        <v>208770073</v>
      </c>
      <c r="D17" s="23">
        <f t="shared" si="1"/>
        <v>208770073</v>
      </c>
      <c r="E17" s="28">
        <v>11963229</v>
      </c>
      <c r="F17" s="31">
        <v>11963229</v>
      </c>
      <c r="G17" s="28">
        <v>55478361</v>
      </c>
      <c r="H17" s="31">
        <v>55478361</v>
      </c>
      <c r="I17" s="28">
        <v>141328483</v>
      </c>
      <c r="J17" s="31">
        <v>141328483</v>
      </c>
      <c r="K17" s="28">
        <v>45254208</v>
      </c>
      <c r="L17" s="31">
        <v>0</v>
      </c>
      <c r="M17" s="28">
        <v>0</v>
      </c>
      <c r="N17" s="38">
        <v>3224191</v>
      </c>
      <c r="O17" s="39">
        <v>3224191</v>
      </c>
      <c r="P17" s="31">
        <v>23926007</v>
      </c>
      <c r="Q17" s="43">
        <v>23926007</v>
      </c>
      <c r="R17" s="31">
        <v>6400000</v>
      </c>
      <c r="S17" s="34">
        <v>6400000</v>
      </c>
    </row>
    <row r="18" spans="1:19" x14ac:dyDescent="0.2">
      <c r="A18" s="25" t="s">
        <v>26</v>
      </c>
      <c r="B18" s="21" t="s">
        <v>27</v>
      </c>
      <c r="C18" s="22">
        <f t="shared" si="0"/>
        <v>255285116</v>
      </c>
      <c r="D18" s="23">
        <f t="shared" si="1"/>
        <v>255285116</v>
      </c>
      <c r="E18" s="28">
        <v>20460563</v>
      </c>
      <c r="F18" s="31">
        <v>20460563</v>
      </c>
      <c r="G18" s="28">
        <v>59376711</v>
      </c>
      <c r="H18" s="31">
        <v>59376711</v>
      </c>
      <c r="I18" s="28">
        <v>175447842</v>
      </c>
      <c r="J18" s="31">
        <v>175447842</v>
      </c>
      <c r="K18" s="28">
        <v>53191638</v>
      </c>
      <c r="L18" s="31">
        <v>0</v>
      </c>
      <c r="M18" s="28">
        <v>0</v>
      </c>
      <c r="N18" s="38">
        <v>2618583</v>
      </c>
      <c r="O18" s="39">
        <v>2618583</v>
      </c>
      <c r="P18" s="31">
        <v>32792133</v>
      </c>
      <c r="Q18" s="43">
        <v>32792133</v>
      </c>
      <c r="R18" s="31">
        <v>7477872</v>
      </c>
      <c r="S18" s="34">
        <v>7477872</v>
      </c>
    </row>
    <row r="19" spans="1:19" x14ac:dyDescent="0.2">
      <c r="A19" s="25" t="s">
        <v>28</v>
      </c>
      <c r="B19" s="21" t="s">
        <v>29</v>
      </c>
      <c r="C19" s="22">
        <f t="shared" si="0"/>
        <v>79526976</v>
      </c>
      <c r="D19" s="23">
        <f t="shared" si="1"/>
        <v>79526976</v>
      </c>
      <c r="E19" s="28">
        <v>49931858</v>
      </c>
      <c r="F19" s="31">
        <v>49931858</v>
      </c>
      <c r="G19" s="28">
        <v>29595118</v>
      </c>
      <c r="H19" s="31">
        <v>29595118</v>
      </c>
      <c r="I19" s="28">
        <v>0</v>
      </c>
      <c r="J19" s="31">
        <v>0</v>
      </c>
      <c r="K19" s="28">
        <v>186174406</v>
      </c>
      <c r="L19" s="31">
        <v>0</v>
      </c>
      <c r="M19" s="28">
        <v>0</v>
      </c>
      <c r="N19" s="38"/>
      <c r="O19" s="39"/>
      <c r="P19" s="31">
        <v>21388990</v>
      </c>
      <c r="Q19" s="43">
        <v>21388990</v>
      </c>
      <c r="R19" s="31">
        <v>25999017</v>
      </c>
      <c r="S19" s="34">
        <v>25999017</v>
      </c>
    </row>
    <row r="20" spans="1:19" ht="12.75" thickBot="1" x14ac:dyDescent="0.25">
      <c r="A20" s="24" t="s">
        <v>30</v>
      </c>
      <c r="B20" s="12" t="s">
        <v>31</v>
      </c>
      <c r="C20" s="8">
        <f t="shared" si="0"/>
        <v>217814904</v>
      </c>
      <c r="D20" s="13">
        <f t="shared" si="1"/>
        <v>217814904</v>
      </c>
      <c r="E20" s="29">
        <v>18454555</v>
      </c>
      <c r="F20" s="32">
        <v>18454555</v>
      </c>
      <c r="G20" s="29">
        <v>40101873</v>
      </c>
      <c r="H20" s="32">
        <v>40101873</v>
      </c>
      <c r="I20" s="29">
        <v>159258476</v>
      </c>
      <c r="J20" s="32">
        <v>159258476</v>
      </c>
      <c r="K20" s="29">
        <v>76097685</v>
      </c>
      <c r="L20" s="32">
        <v>0</v>
      </c>
      <c r="M20" s="29">
        <v>0</v>
      </c>
      <c r="N20" s="37"/>
      <c r="O20" s="40"/>
      <c r="P20" s="32">
        <v>31583144</v>
      </c>
      <c r="Q20" s="44">
        <v>31583144</v>
      </c>
      <c r="R20" s="32">
        <v>10190499</v>
      </c>
      <c r="S20" s="35">
        <v>10190499</v>
      </c>
    </row>
    <row r="21" spans="1:19" ht="15.75" customHeight="1" thickBot="1" x14ac:dyDescent="0.25">
      <c r="A21" s="57" t="s">
        <v>56</v>
      </c>
      <c r="B21" s="58"/>
      <c r="C21" s="15">
        <f t="shared" ref="C21:Q21" si="2">SUM(C5:C20)</f>
        <v>3038608757</v>
      </c>
      <c r="D21" s="16">
        <f t="shared" si="2"/>
        <v>3038608757</v>
      </c>
      <c r="E21" s="15">
        <f t="shared" si="2"/>
        <v>661051017</v>
      </c>
      <c r="F21" s="16">
        <f t="shared" si="2"/>
        <v>661051017</v>
      </c>
      <c r="G21" s="15">
        <f t="shared" si="2"/>
        <v>638823295</v>
      </c>
      <c r="H21" s="16">
        <f t="shared" si="2"/>
        <v>638823295</v>
      </c>
      <c r="I21" s="45">
        <f t="shared" si="2"/>
        <v>1738734445</v>
      </c>
      <c r="J21" s="16">
        <f t="shared" si="2"/>
        <v>1738734445</v>
      </c>
      <c r="K21" s="16">
        <f t="shared" si="2"/>
        <v>1983431946</v>
      </c>
      <c r="L21" s="45">
        <f t="shared" si="2"/>
        <v>638823295</v>
      </c>
      <c r="M21" s="26">
        <f t="shared" si="2"/>
        <v>638823295</v>
      </c>
      <c r="N21" s="45">
        <f t="shared" si="2"/>
        <v>59486295</v>
      </c>
      <c r="O21" s="16">
        <f t="shared" si="2"/>
        <v>59486295</v>
      </c>
      <c r="P21" s="45">
        <f t="shared" si="2"/>
        <v>320000000</v>
      </c>
      <c r="Q21" s="16">
        <f t="shared" si="2"/>
        <v>320000000</v>
      </c>
      <c r="R21" s="16">
        <v>256000000</v>
      </c>
      <c r="S21" s="17">
        <v>256000000</v>
      </c>
    </row>
    <row r="24" spans="1:19" x14ac:dyDescent="0.2">
      <c r="D24" s="14"/>
      <c r="E24" s="14"/>
    </row>
  </sheetData>
  <sortState ref="A4:P34">
    <sortCondition ref="A2:A34"/>
  </sortState>
  <mergeCells count="15">
    <mergeCell ref="R1:S2"/>
    <mergeCell ref="L2:M2"/>
    <mergeCell ref="N2:O2"/>
    <mergeCell ref="P2:Q2"/>
    <mergeCell ref="A21:B21"/>
    <mergeCell ref="A1:A3"/>
    <mergeCell ref="B1:B3"/>
    <mergeCell ref="C1:J1"/>
    <mergeCell ref="K1:K2"/>
    <mergeCell ref="L1:M1"/>
    <mergeCell ref="N1:Q1"/>
    <mergeCell ref="C2:D2"/>
    <mergeCell ref="E2:F2"/>
    <mergeCell ref="G2:H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0" orientation="landscape" r:id="rId1"/>
  <headerFooter>
    <oddHeader>&amp;LMinisterstwo Finansów
Departament ST&amp;CPLAN I  ŚRODKI PRZEKAZANE WOJEWÓDZTWOM
za 4 kwartały 2021 r.&amp;RWarszawa, 28.01.2022 r.</oddHeader>
    <oddFooter>&amp;L&amp;F&amp;CWydział Subwencji Ogólnej dla Jednostek Samorządu Terytorialnego&amp;R&amp;P/&amp;N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IV kwartał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Korycka Ewa</cp:lastModifiedBy>
  <cp:lastPrinted>2022-01-28T13:23:13Z</cp:lastPrinted>
  <dcterms:created xsi:type="dcterms:W3CDTF">2012-04-14T08:14:14Z</dcterms:created>
  <dcterms:modified xsi:type="dcterms:W3CDTF">2022-01-28T13:25:57Z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MF\AEKY;Korycka Ewa</vt:lpwstr>
  </property>
  <property fmtid="{D5CDD505-2E9C-101B-9397-08002B2CF9AE}" pid="4" name="MFClassificationDate">
    <vt:lpwstr>2022-01-14T12:58:27.2601732+01:00</vt:lpwstr>
  </property>
  <property fmtid="{D5CDD505-2E9C-101B-9397-08002B2CF9AE}" pid="5" name="MFClassifiedBySID">
    <vt:lpwstr>MF\S-1-5-21-1525952054-1005573771-2909822258-26229</vt:lpwstr>
  </property>
  <property fmtid="{D5CDD505-2E9C-101B-9397-08002B2CF9AE}" pid="6" name="MFGRNItemId">
    <vt:lpwstr>GRN-34528639-3d42-4eeb-b95c-6af21a96ac72</vt:lpwstr>
  </property>
  <property fmtid="{D5CDD505-2E9C-101B-9397-08002B2CF9AE}" pid="7" name="MFHash">
    <vt:lpwstr>AHmcM+AHtmwPN6l74uVsIK/+hoFXS4StR8lF+1zWdgU=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