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P5\detal statystyki\03.2020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<sst xmlns="http://schemas.openxmlformats.org/spreadsheetml/2006/main" count="204" uniqueCount="52">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</sst>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A74" sqref="A74:G74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7" t="s">
        <v>0</v>
      </c>
      <c r="G1" s="177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5" t="s">
        <v>41</v>
      </c>
      <c r="B2" s="166"/>
      <c r="C2" s="166"/>
      <c r="D2" s="166"/>
      <c r="E2" s="166"/>
      <c r="F2" s="166"/>
      <c r="G2" s="166"/>
      <c r="H2" s="172" t="s">
        <v>1</v>
      </c>
      <c r="I2" s="173"/>
      <c r="J2" s="173"/>
      <c r="K2" s="173"/>
      <c r="L2" s="173"/>
      <c r="M2" s="173"/>
      <c r="N2" s="173"/>
      <c r="O2" s="174"/>
      <c r="P2" s="169" t="s">
        <v>2</v>
      </c>
      <c r="Q2" s="170"/>
      <c r="R2" s="171"/>
      <c r="S2" s="169" t="s">
        <v>3</v>
      </c>
      <c r="T2" s="170"/>
      <c r="U2" s="170"/>
      <c r="V2" s="17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8"/>
      <c r="B3" s="179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5" t="s">
        <v>34</v>
      </c>
      <c r="B4" s="166"/>
      <c r="C4" s="166"/>
      <c r="D4" s="166"/>
      <c r="E4" s="166"/>
      <c r="F4" s="166"/>
      <c r="G4" s="166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63" t="s">
        <v>17</v>
      </c>
      <c r="B5" s="164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63" t="s">
        <v>18</v>
      </c>
      <c r="B6" s="164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63" t="s">
        <v>19</v>
      </c>
      <c r="B7" s="164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63" t="s">
        <v>20</v>
      </c>
      <c r="B8" s="164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63" t="s">
        <v>21</v>
      </c>
      <c r="B9" s="164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63" t="s">
        <v>22</v>
      </c>
      <c r="B10" s="164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63" t="s">
        <v>23</v>
      </c>
      <c r="B11" s="164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63" t="s">
        <v>24</v>
      </c>
      <c r="B12" s="164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63" t="s">
        <v>25</v>
      </c>
      <c r="B13" s="164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63" t="s">
        <v>26</v>
      </c>
      <c r="B14" s="164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63" t="s">
        <v>27</v>
      </c>
      <c r="B15" s="164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63" t="s">
        <v>28</v>
      </c>
      <c r="B16" s="164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5" t="s">
        <v>29</v>
      </c>
      <c r="B17" s="176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5" t="s">
        <v>35</v>
      </c>
      <c r="B18" s="166"/>
      <c r="C18" s="166"/>
      <c r="D18" s="166"/>
      <c r="E18" s="166"/>
      <c r="F18" s="166"/>
      <c r="G18" s="166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67" t="s">
        <v>17</v>
      </c>
      <c r="B19" s="168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59" t="s">
        <v>18</v>
      </c>
      <c r="B20" s="160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59" t="s">
        <v>19</v>
      </c>
      <c r="B21" s="160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59" t="s">
        <v>20</v>
      </c>
      <c r="B22" s="160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59" t="s">
        <v>21</v>
      </c>
      <c r="B23" s="160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59" t="s">
        <v>22</v>
      </c>
      <c r="B24" s="160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59" t="s">
        <v>23</v>
      </c>
      <c r="B25" s="160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59" t="s">
        <v>24</v>
      </c>
      <c r="B26" s="160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59" t="s">
        <v>25</v>
      </c>
      <c r="B27" s="160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59" t="s">
        <v>26</v>
      </c>
      <c r="B28" s="160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59" t="s">
        <v>27</v>
      </c>
      <c r="B29" s="160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1" t="s">
        <v>28</v>
      </c>
      <c r="B30" s="162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55" t="s">
        <v>29</v>
      </c>
      <c r="B31" s="156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5" t="s">
        <v>40</v>
      </c>
      <c r="B32" s="166"/>
      <c r="C32" s="166"/>
      <c r="D32" s="166"/>
      <c r="E32" s="166"/>
      <c r="F32" s="166"/>
      <c r="G32" s="166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67" t="s">
        <v>17</v>
      </c>
      <c r="B33" s="168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59" t="s">
        <v>18</v>
      </c>
      <c r="B34" s="160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59" t="s">
        <v>19</v>
      </c>
      <c r="B35" s="160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59" t="s">
        <v>20</v>
      </c>
      <c r="B36" s="160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59" t="s">
        <v>21</v>
      </c>
      <c r="B37" s="160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59" t="s">
        <v>22</v>
      </c>
      <c r="B38" s="160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59" t="s">
        <v>23</v>
      </c>
      <c r="B39" s="160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59" t="s">
        <v>24</v>
      </c>
      <c r="B40" s="160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59" t="s">
        <v>25</v>
      </c>
      <c r="B41" s="160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59" t="s">
        <v>26</v>
      </c>
      <c r="B42" s="160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59" t="s">
        <v>27</v>
      </c>
      <c r="B43" s="160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1" t="s">
        <v>28</v>
      </c>
      <c r="B44" s="162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55" t="s">
        <v>29</v>
      </c>
      <c r="B45" s="156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5" t="s">
        <v>43</v>
      </c>
      <c r="B46" s="166"/>
      <c r="C46" s="166"/>
      <c r="D46" s="166"/>
      <c r="E46" s="166"/>
      <c r="F46" s="166"/>
      <c r="G46" s="166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67" t="s">
        <v>17</v>
      </c>
      <c r="B47" s="168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59" t="s">
        <v>18</v>
      </c>
      <c r="B48" s="160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59" t="s">
        <v>19</v>
      </c>
      <c r="B49" s="160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59" t="s">
        <v>20</v>
      </c>
      <c r="B50" s="160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59" t="s">
        <v>21</v>
      </c>
      <c r="B51" s="160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59" t="s">
        <v>22</v>
      </c>
      <c r="B52" s="160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59" t="s">
        <v>23</v>
      </c>
      <c r="B53" s="160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59" t="s">
        <v>24</v>
      </c>
      <c r="B54" s="160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59" t="s">
        <v>25</v>
      </c>
      <c r="B55" s="160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59" t="s">
        <v>26</v>
      </c>
      <c r="B56" s="160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59" t="s">
        <v>27</v>
      </c>
      <c r="B57" s="160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1" t="s">
        <v>28</v>
      </c>
      <c r="B58" s="162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55" t="s">
        <v>29</v>
      </c>
      <c r="B59" s="156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5" t="s">
        <v>45</v>
      </c>
      <c r="B60" s="166"/>
      <c r="C60" s="166"/>
      <c r="D60" s="166"/>
      <c r="E60" s="166"/>
      <c r="F60" s="166"/>
      <c r="G60" s="166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67" t="s">
        <v>17</v>
      </c>
      <c r="B61" s="168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59" t="s">
        <v>18</v>
      </c>
      <c r="B62" s="160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59" t="s">
        <v>19</v>
      </c>
      <c r="B63" s="160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59" t="s">
        <v>20</v>
      </c>
      <c r="B64" s="160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59" t="s">
        <v>21</v>
      </c>
      <c r="B65" s="160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59" t="s">
        <v>22</v>
      </c>
      <c r="B66" s="160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59" t="s">
        <v>23</v>
      </c>
      <c r="B67" s="160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59" t="s">
        <v>24</v>
      </c>
      <c r="B68" s="160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59" t="s">
        <v>25</v>
      </c>
      <c r="B69" s="160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59" t="s">
        <v>26</v>
      </c>
      <c r="B70" s="160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59" t="s">
        <v>27</v>
      </c>
      <c r="B71" s="160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1" t="s">
        <v>28</v>
      </c>
      <c r="B72" s="162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55" t="s">
        <v>29</v>
      </c>
      <c r="B73" s="156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5" t="s">
        <v>50</v>
      </c>
      <c r="B74" s="166"/>
      <c r="C74" s="166"/>
      <c r="D74" s="166"/>
      <c r="E74" s="166"/>
      <c r="F74" s="166"/>
      <c r="G74" s="166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67" t="s">
        <v>17</v>
      </c>
      <c r="B75" s="168"/>
      <c r="C75" s="69">
        <v>2487.8944999999999</v>
      </c>
      <c r="D75" s="72">
        <v>382.56119999999999</v>
      </c>
      <c r="E75" s="146">
        <f t="shared" ref="E75:E77" si="6">D75/C75</f>
        <v>0.15376906054497086</v>
      </c>
      <c r="F75" s="54">
        <v>100.75099999999999</v>
      </c>
      <c r="G75" s="33">
        <f t="shared" ref="G75:G77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59" t="s">
        <v>18</v>
      </c>
      <c r="B76" s="160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59" t="s">
        <v>19</v>
      </c>
      <c r="B77" s="160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59" t="s">
        <v>20</v>
      </c>
      <c r="B78" s="160" t="s">
        <v>20</v>
      </c>
      <c r="C78" s="57"/>
      <c r="D78" s="74"/>
      <c r="E78" s="140"/>
      <c r="F78" s="42"/>
      <c r="G78" s="20"/>
      <c r="H78" s="108"/>
      <c r="I78" s="19"/>
      <c r="J78" s="19"/>
      <c r="K78" s="19"/>
      <c r="L78" s="19"/>
      <c r="M78" s="19"/>
      <c r="N78" s="87"/>
      <c r="O78" s="20"/>
      <c r="P78" s="17"/>
      <c r="Q78" s="17"/>
      <c r="R78" s="20"/>
      <c r="S78" s="17"/>
      <c r="T78" s="17"/>
      <c r="U78" s="17"/>
      <c r="V78" s="20"/>
      <c r="X78" s="14"/>
      <c r="Z78" s="38"/>
      <c r="AB78" s="14"/>
      <c r="AC78" s="14"/>
      <c r="AD78" s="14"/>
      <c r="AE78" s="14"/>
      <c r="AF78" s="14"/>
    </row>
    <row r="79" spans="1:32" ht="14.25">
      <c r="A79" s="159" t="s">
        <v>21</v>
      </c>
      <c r="B79" s="160" t="s">
        <v>21</v>
      </c>
      <c r="C79" s="57"/>
      <c r="D79" s="74"/>
      <c r="E79" s="140"/>
      <c r="F79" s="42"/>
      <c r="G79" s="20"/>
      <c r="H79" s="108"/>
      <c r="I79" s="19"/>
      <c r="J79" s="19"/>
      <c r="K79" s="19"/>
      <c r="L79" s="19"/>
      <c r="M79" s="19"/>
      <c r="N79" s="87"/>
      <c r="O79" s="20"/>
      <c r="P79" s="17"/>
      <c r="Q79" s="17"/>
      <c r="R79" s="20"/>
      <c r="S79" s="17"/>
      <c r="T79" s="17"/>
      <c r="U79" s="17"/>
      <c r="V79" s="20"/>
      <c r="X79" s="14"/>
      <c r="Z79" s="38"/>
      <c r="AB79" s="14"/>
      <c r="AC79" s="14"/>
      <c r="AD79" s="14"/>
      <c r="AE79" s="14"/>
      <c r="AF79" s="14"/>
    </row>
    <row r="80" spans="1:32" ht="14.25">
      <c r="A80" s="159" t="s">
        <v>22</v>
      </c>
      <c r="B80" s="160" t="s">
        <v>22</v>
      </c>
      <c r="C80" s="57"/>
      <c r="D80" s="74"/>
      <c r="E80" s="140"/>
      <c r="F80" s="42"/>
      <c r="G80" s="20"/>
      <c r="H80" s="108"/>
      <c r="I80" s="19"/>
      <c r="J80" s="19"/>
      <c r="K80" s="19"/>
      <c r="L80" s="19"/>
      <c r="M80" s="19"/>
      <c r="N80" s="87"/>
      <c r="O80" s="20"/>
      <c r="P80" s="17"/>
      <c r="Q80" s="17"/>
      <c r="R80" s="20"/>
      <c r="S80" s="17"/>
      <c r="T80" s="17"/>
      <c r="U80" s="17"/>
      <c r="V80" s="20"/>
      <c r="X80" s="14"/>
      <c r="Z80" s="38"/>
      <c r="AB80" s="14"/>
      <c r="AC80" s="14"/>
      <c r="AD80" s="14"/>
      <c r="AE80" s="14"/>
      <c r="AF80" s="14"/>
    </row>
    <row r="81" spans="1:32" ht="14.25">
      <c r="A81" s="159" t="s">
        <v>23</v>
      </c>
      <c r="B81" s="160" t="s">
        <v>23</v>
      </c>
      <c r="C81" s="57"/>
      <c r="D81" s="74"/>
      <c r="E81" s="140"/>
      <c r="F81" s="42"/>
      <c r="G81" s="20"/>
      <c r="H81" s="108"/>
      <c r="I81" s="19"/>
      <c r="J81" s="19"/>
      <c r="K81" s="19"/>
      <c r="L81" s="19"/>
      <c r="M81" s="19"/>
      <c r="N81" s="87"/>
      <c r="O81" s="20"/>
      <c r="P81" s="17"/>
      <c r="Q81" s="17"/>
      <c r="R81" s="20"/>
      <c r="S81" s="17"/>
      <c r="T81" s="17"/>
      <c r="U81" s="17"/>
      <c r="V81" s="20"/>
      <c r="X81" s="14"/>
      <c r="Z81" s="38"/>
      <c r="AB81" s="14"/>
      <c r="AC81" s="14"/>
      <c r="AD81" s="14"/>
      <c r="AE81" s="14"/>
      <c r="AF81" s="14"/>
    </row>
    <row r="82" spans="1:32" ht="14.25">
      <c r="A82" s="159" t="s">
        <v>24</v>
      </c>
      <c r="B82" s="160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59" t="s">
        <v>25</v>
      </c>
      <c r="B83" s="160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59" t="s">
        <v>26</v>
      </c>
      <c r="B84" s="160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59" t="s">
        <v>27</v>
      </c>
      <c r="B85" s="160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1" t="s">
        <v>28</v>
      </c>
      <c r="B86" s="162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55" t="s">
        <v>29</v>
      </c>
      <c r="B87" s="156"/>
      <c r="C87" s="70">
        <f>SUM(C75:C86)</f>
        <v>7160.2530000000006</v>
      </c>
      <c r="D87" s="76">
        <f>SUM(D75:D86)</f>
        <v>1211.403</v>
      </c>
      <c r="E87" s="148">
        <f>D87/C87</f>
        <v>0.16918438496516811</v>
      </c>
      <c r="F87" s="55">
        <f>SUM(F75:F86)</f>
        <v>180.9496</v>
      </c>
      <c r="G87" s="149">
        <f>F87/C87</f>
        <v>2.5271397533020129E-2</v>
      </c>
      <c r="H87" s="115"/>
      <c r="I87" s="104">
        <v>0.25461139431804991</v>
      </c>
      <c r="J87" s="28">
        <v>0.15050631590811106</v>
      </c>
      <c r="K87" s="28">
        <v>8.0823121752820748E-3</v>
      </c>
      <c r="L87" s="28">
        <v>0.47577465488998788</v>
      </c>
      <c r="M87" s="28">
        <v>0.10321133904067356</v>
      </c>
      <c r="N87" s="104">
        <v>3.9248752802449856E-3</v>
      </c>
      <c r="O87" s="104">
        <v>3.8891083876505484E-3</v>
      </c>
      <c r="P87" s="27">
        <v>0.67289234053601177</v>
      </c>
      <c r="Q87" s="28">
        <v>0.32682586774517602</v>
      </c>
      <c r="R87" s="29">
        <v>2.8179171881217047E-4</v>
      </c>
      <c r="S87" s="27">
        <v>5.0333257330239653E-3</v>
      </c>
      <c r="T87" s="28">
        <v>3.9627085568460278E-2</v>
      </c>
      <c r="U87" s="28">
        <v>0.24300032219901443</v>
      </c>
      <c r="V87" s="29">
        <v>0.7123392664995013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5" t="s">
        <v>30</v>
      </c>
      <c r="B90" s="166"/>
      <c r="C90" s="166"/>
      <c r="D90" s="166"/>
      <c r="E90" s="39" t="s">
        <v>31</v>
      </c>
      <c r="F90" s="39"/>
      <c r="G90" s="39"/>
      <c r="H90" s="172" t="s">
        <v>1</v>
      </c>
      <c r="I90" s="173"/>
      <c r="J90" s="173"/>
      <c r="K90" s="173"/>
      <c r="L90" s="173"/>
      <c r="M90" s="173"/>
      <c r="N90" s="173"/>
      <c r="O90" s="174"/>
      <c r="P90" s="169" t="s">
        <v>2</v>
      </c>
      <c r="Q90" s="170"/>
      <c r="R90" s="171"/>
      <c r="S90" s="169" t="s">
        <v>3</v>
      </c>
      <c r="T90" s="170"/>
      <c r="U90" s="170"/>
      <c r="V90" s="171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63">
        <v>2007</v>
      </c>
      <c r="B92" s="164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63">
        <v>2008</v>
      </c>
      <c r="B93" s="164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63">
        <v>2009</v>
      </c>
      <c r="B94" s="164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63">
        <v>2010</v>
      </c>
      <c r="B95" s="164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63">
        <v>2011</v>
      </c>
      <c r="B96" s="164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63">
        <v>2012</v>
      </c>
      <c r="B97" s="164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63">
        <v>2013</v>
      </c>
      <c r="B98" s="164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63">
        <v>2014</v>
      </c>
      <c r="B99" s="164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63" t="s">
        <v>36</v>
      </c>
      <c r="B100" s="164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63">
        <v>2016</v>
      </c>
      <c r="B101" s="164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63">
        <v>2017</v>
      </c>
      <c r="B102" s="164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63">
        <v>2018</v>
      </c>
      <c r="B103" s="164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63">
        <v>2019</v>
      </c>
      <c r="B104" s="164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57">
        <v>2020</v>
      </c>
      <c r="B105" s="158"/>
      <c r="C105" s="137">
        <f t="shared" ref="C105:G105" si="12">C87</f>
        <v>7160.2530000000006</v>
      </c>
      <c r="D105" s="58">
        <f t="shared" si="12"/>
        <v>1211.403</v>
      </c>
      <c r="E105" s="152">
        <f t="shared" si="12"/>
        <v>0.16918438496516811</v>
      </c>
      <c r="F105" s="77">
        <f t="shared" si="12"/>
        <v>180.9496</v>
      </c>
      <c r="G105" s="44">
        <f t="shared" si="12"/>
        <v>2.5271397533020129E-2</v>
      </c>
      <c r="H105" s="138"/>
      <c r="I105" s="78">
        <f t="shared" ref="I105:V105" si="13">I87</f>
        <v>0.25461139431804991</v>
      </c>
      <c r="J105" s="78">
        <f t="shared" si="13"/>
        <v>0.15050631590811106</v>
      </c>
      <c r="K105" s="78">
        <f t="shared" si="13"/>
        <v>8.0823121752820748E-3</v>
      </c>
      <c r="L105" s="78">
        <f t="shared" si="13"/>
        <v>0.47577465488998788</v>
      </c>
      <c r="M105" s="78">
        <f t="shared" si="13"/>
        <v>0.10321133904067356</v>
      </c>
      <c r="N105" s="90">
        <f t="shared" si="13"/>
        <v>3.9248752802449856E-3</v>
      </c>
      <c r="O105" s="122">
        <f t="shared" si="13"/>
        <v>3.8891083876505484E-3</v>
      </c>
      <c r="P105" s="80">
        <f t="shared" si="13"/>
        <v>0.67289234053601177</v>
      </c>
      <c r="Q105" s="78">
        <f t="shared" si="13"/>
        <v>0.32682586774517602</v>
      </c>
      <c r="R105" s="79">
        <f t="shared" si="13"/>
        <v>2.8179171881217047E-4</v>
      </c>
      <c r="S105" s="80">
        <f t="shared" si="13"/>
        <v>5.0333257330239653E-3</v>
      </c>
      <c r="T105" s="78">
        <f t="shared" si="13"/>
        <v>3.9627085568460278E-2</v>
      </c>
      <c r="U105" s="78">
        <f t="shared" si="13"/>
        <v>0.24300032219901443</v>
      </c>
      <c r="V105" s="79">
        <f t="shared" si="13"/>
        <v>0.7123392664995013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78:G80 C76:D77 F76:G77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77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Rybicka Alina</cp:lastModifiedBy>
  <cp:lastPrinted>2015-04-10T09:18:40Z</cp:lastPrinted>
  <dcterms:created xsi:type="dcterms:W3CDTF">2014-06-06T11:14:39Z</dcterms:created>
  <dcterms:modified xsi:type="dcterms:W3CDTF">2020-04-09T11:57:43Z</dcterms:modified>
</cp:coreProperties>
</file>