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bkempa\Desktop\"/>
    </mc:Choice>
  </mc:AlternateContent>
  <xr:revisionPtr revIDLastSave="0" documentId="13_ncr:1_{2F02FE19-9F79-4EF2-A798-509D6C4E2AD5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Moduł 1" sheetId="3" r:id="rId1"/>
    <sheet name="Moduł 2" sheetId="4" r:id="rId2"/>
    <sheet name="oferty odrzucone" sheetId="2" r:id="rId3"/>
  </sheets>
  <definedNames>
    <definedName name="_xlnm._FilterDatabase" localSheetId="1" hidden="1">'Moduł 2'!$A$8:$H$46</definedName>
    <definedName name="_xlnm._FilterDatabase" localSheetId="2" hidden="1">'oferty odrzucone'!$A$3:$H$20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8" i="3" l="1"/>
  <c r="F78" i="3"/>
  <c r="F62" i="4" l="1"/>
  <c r="H62" i="4"/>
</calcChain>
</file>

<file path=xl/sharedStrings.xml><?xml version="1.0" encoding="utf-8"?>
<sst xmlns="http://schemas.openxmlformats.org/spreadsheetml/2006/main" count="468" uniqueCount="169">
  <si>
    <t>Nazwa oferenta</t>
  </si>
  <si>
    <t>Województwo</t>
  </si>
  <si>
    <t>Liczba miejsc w placówce</t>
  </si>
  <si>
    <t>Wnioskowana kwota dotacji</t>
  </si>
  <si>
    <t>Zatwierdzona kwota dotacji</t>
  </si>
  <si>
    <t>Łączna liczba punktów</t>
  </si>
  <si>
    <t>Status oferty</t>
  </si>
  <si>
    <t>kujawsko-pomorskie</t>
  </si>
  <si>
    <t>opolskie</t>
  </si>
  <si>
    <t>świętokrzyskie</t>
  </si>
  <si>
    <t>wielkopolskie</t>
  </si>
  <si>
    <t>lubuskie</t>
  </si>
  <si>
    <t>mazowieckie</t>
  </si>
  <si>
    <t>lubelskie</t>
  </si>
  <si>
    <t xml:space="preserve">odrzucona ze względów formalnych </t>
  </si>
  <si>
    <t>warmińsko-mazurskie</t>
  </si>
  <si>
    <t>śląskie</t>
  </si>
  <si>
    <t>pomorskie</t>
  </si>
  <si>
    <t>podlaskie</t>
  </si>
  <si>
    <t>małopolskie</t>
  </si>
  <si>
    <t>łódzkie</t>
  </si>
  <si>
    <t>dolnośląskie</t>
  </si>
  <si>
    <t>podkarpackie</t>
  </si>
  <si>
    <t>zachodniopomorskie</t>
  </si>
  <si>
    <t>Gmina Banie Mazurskie</t>
  </si>
  <si>
    <t>Lp.</t>
  </si>
  <si>
    <t>Numer wniosku</t>
  </si>
  <si>
    <t>Gmina Pęcław</t>
  </si>
  <si>
    <t>Gmina Pielgrzymka</t>
  </si>
  <si>
    <t>Gmina Legnickie Pole</t>
  </si>
  <si>
    <t>Gmina Miasto Szczecin</t>
  </si>
  <si>
    <t>Gmina Kleczew</t>
  </si>
  <si>
    <t>Powiat Średzki (Wielkopolski)</t>
  </si>
  <si>
    <t>Gmina Miłosław</t>
  </si>
  <si>
    <t>Gmina Środa Wielkopolska</t>
  </si>
  <si>
    <t>Gmina Golina</t>
  </si>
  <si>
    <t>Gmina Nowe Miasto Lubawskie</t>
  </si>
  <si>
    <t>Gmina Górowo Iławeckie</t>
  </si>
  <si>
    <t>Gmina Kowale Oleckie</t>
  </si>
  <si>
    <t>Gmina Stawiguda</t>
  </si>
  <si>
    <t>Gmina Kozłowo</t>
  </si>
  <si>
    <t>Gmina Masłów</t>
  </si>
  <si>
    <t>Gmina Małogoszcz</t>
  </si>
  <si>
    <t>Gmina Klimontów</t>
  </si>
  <si>
    <t>Gmina Ćmielów</t>
  </si>
  <si>
    <t>Gmina Zawichost</t>
  </si>
  <si>
    <t>Gmina Strawczyn</t>
  </si>
  <si>
    <t>Gmina Skarżysko Kościelne</t>
  </si>
  <si>
    <t>Gmina Złota</t>
  </si>
  <si>
    <t>Gmina Pińczów</t>
  </si>
  <si>
    <t>Gmina Waśniów</t>
  </si>
  <si>
    <t>Gmina Skalbmierz</t>
  </si>
  <si>
    <t>CITIGRUP SP. Z O.O.</t>
  </si>
  <si>
    <t>Gmina Ogrodzieniec</t>
  </si>
  <si>
    <t>Gmina Wilkowice</t>
  </si>
  <si>
    <t>Gmina Szczyrk</t>
  </si>
  <si>
    <t>Gmina Zawiercie</t>
  </si>
  <si>
    <t>Gmina Tworóg</t>
  </si>
  <si>
    <t>Gmina Świerklany</t>
  </si>
  <si>
    <t>Gmina Kłomnice</t>
  </si>
  <si>
    <t>Gmina Miłoradz</t>
  </si>
  <si>
    <t>Gmina Czarne</t>
  </si>
  <si>
    <t>Gmina Mikołajki Pomorskie</t>
  </si>
  <si>
    <t>Gmina Stary Dzierzgoń</t>
  </si>
  <si>
    <t>Gmina Goniądz</t>
  </si>
  <si>
    <t>Gmina Szczurowa</t>
  </si>
  <si>
    <t>Gmina Drwinia</t>
  </si>
  <si>
    <t>Miasto i Gmina Gąbin</t>
  </si>
  <si>
    <t>Gmina Orońsko</t>
  </si>
  <si>
    <t>Gmina Ojrzeń</t>
  </si>
  <si>
    <t>Gmina Przyłęk</t>
  </si>
  <si>
    <t>Gmina Klembów</t>
  </si>
  <si>
    <t>Gmina Grójec</t>
  </si>
  <si>
    <t>Gmina Załuski</t>
  </si>
  <si>
    <t xml:space="preserve">Gmina Rzekuń </t>
  </si>
  <si>
    <t>Gmina Walce</t>
  </si>
  <si>
    <t>Gmina Lewin Brzeski</t>
  </si>
  <si>
    <t>Gmina Brzozów</t>
  </si>
  <si>
    <t>Gmina Kamień</t>
  </si>
  <si>
    <t>Gmina Miejska Jarosław</t>
  </si>
  <si>
    <t>Miasto Siemiatycze</t>
  </si>
  <si>
    <t>Gmina Stawiski</t>
  </si>
  <si>
    <t>Miasto Zambrów</t>
  </si>
  <si>
    <t>Gmina Dąbrowa Białostocka</t>
  </si>
  <si>
    <t>Gmina Fabianki</t>
  </si>
  <si>
    <t>Gmina Aleksandrów Kujawski</t>
  </si>
  <si>
    <t>Gmina Izbica Kujawska</t>
  </si>
  <si>
    <t>Powiat Rypiński</t>
  </si>
  <si>
    <t>Gmina Rogóźno</t>
  </si>
  <si>
    <t>Gmina Kurów</t>
  </si>
  <si>
    <t>Gmina Wojcieszków</t>
  </si>
  <si>
    <t>Gmina Turobin</t>
  </si>
  <si>
    <t>Powiat Łęczyński</t>
  </si>
  <si>
    <t>Gmina Józefów nad Wisłą</t>
  </si>
  <si>
    <t>Gmina Stoczek Łukowski</t>
  </si>
  <si>
    <t>Gmina Leśniowice</t>
  </si>
  <si>
    <t>Miasto Rejowiec Fabryczny</t>
  </si>
  <si>
    <t>Gmina Chodel</t>
  </si>
  <si>
    <t>Gmina Deszczno</t>
  </si>
  <si>
    <t>Gmina Drezdenko</t>
  </si>
  <si>
    <t>Gmina Przytoczna</t>
  </si>
  <si>
    <t>Gmina Będków</t>
  </si>
  <si>
    <t>Gmina Mucharz</t>
  </si>
  <si>
    <t>Gmina Brześć Kujawski</t>
  </si>
  <si>
    <t>Gmina Chrostkowo</t>
  </si>
  <si>
    <t>Gmina Lipno</t>
  </si>
  <si>
    <t>Rodzaj ośrodka wsparcia</t>
  </si>
  <si>
    <t>Dzienny Dom Senior+</t>
  </si>
  <si>
    <t>Klub Senior+</t>
  </si>
  <si>
    <t>Gmina Jarczów</t>
  </si>
  <si>
    <t>Gmina Tyszowce</t>
  </si>
  <si>
    <t>Gmina Sorkwity</t>
  </si>
  <si>
    <t>Gmina Miasto Działdowo</t>
  </si>
  <si>
    <t>Gmina Zabierzów</t>
  </si>
  <si>
    <t>Gmina Starachowice</t>
  </si>
  <si>
    <t>Gmina Domaniów</t>
  </si>
  <si>
    <t>Gmina Świerzawa</t>
  </si>
  <si>
    <t>Gmina Brzozie</t>
  </si>
  <si>
    <t>Miasto Radymno</t>
  </si>
  <si>
    <t xml:space="preserve">Gmina Jutrosin </t>
  </si>
  <si>
    <t>Gmina Kielce</t>
  </si>
  <si>
    <t>Gmina Czaplinek</t>
  </si>
  <si>
    <t>Gmina Strzegom</t>
  </si>
  <si>
    <t>Uzdrowiskowa Gmina Miejska Szczawno-Zdrój</t>
  </si>
  <si>
    <t>Gmina Rybno</t>
  </si>
  <si>
    <t>Gmina Pieszyce</t>
  </si>
  <si>
    <t>Gmina Drawno</t>
  </si>
  <si>
    <t>Gmina Annopol</t>
  </si>
  <si>
    <t>Gmina Recz</t>
  </si>
  <si>
    <t>Gmina Olsztyn</t>
  </si>
  <si>
    <t>Gmina Pelplin</t>
  </si>
  <si>
    <t>Gmina Wałbrzych</t>
  </si>
  <si>
    <t>Gmina Czarna Białostocka</t>
  </si>
  <si>
    <t>Gmina Czarnia</t>
  </si>
  <si>
    <t>Gmina Narewka</t>
  </si>
  <si>
    <t>Gmina Zbiczno</t>
  </si>
  <si>
    <t>Gmina Poświętne</t>
  </si>
  <si>
    <t>Gmina Choszczno</t>
  </si>
  <si>
    <t xml:space="preserve">Miasto Zielona Góra </t>
  </si>
  <si>
    <t>Gmina Miejska Iława</t>
  </si>
  <si>
    <t>Gmina Halinów</t>
  </si>
  <si>
    <t>Gmina Miasta Reda</t>
  </si>
  <si>
    <t>Gmina Jasionówka</t>
  </si>
  <si>
    <t>Gmina Leoncin</t>
  </si>
  <si>
    <t>Gmina Boćki</t>
  </si>
  <si>
    <t>Powiat Zamojski</t>
  </si>
  <si>
    <t>Gmina Stalowa Wola</t>
  </si>
  <si>
    <t>Uzdrowiskowa Gmin Miejska Szczawno-Zdrój</t>
  </si>
  <si>
    <t>Gmina Wołów</t>
  </si>
  <si>
    <t xml:space="preserve">Gmina Świdnica </t>
  </si>
  <si>
    <t>Gmina Horodło</t>
  </si>
  <si>
    <t>Gmina Olszewo-Borki</t>
  </si>
  <si>
    <t>Gmina Jędrzejów</t>
  </si>
  <si>
    <t>Gmina Dobre Miasto</t>
  </si>
  <si>
    <t>Gmina Czechowice-Dziedzice</t>
  </si>
  <si>
    <t>Gmina Sitno</t>
  </si>
  <si>
    <t>Gmina Korczyna</t>
  </si>
  <si>
    <t>RAZEM</t>
  </si>
  <si>
    <t>Moduł</t>
  </si>
  <si>
    <t>Gmina Łagów</t>
  </si>
  <si>
    <t>Akceptuję:</t>
  </si>
  <si>
    <t>Minister</t>
  </si>
  <si>
    <t>z up. Stanisław Szwed Sekretarz Stanu</t>
  </si>
  <si>
    <r>
      <rPr>
        <sz val="12"/>
        <rFont val="Calibri"/>
        <family val="2"/>
        <charset val="238"/>
      </rPr>
      <t>wyposażenie Dziennego Domu „Senior+"/Klubu „Senior+" - PROJEKTY DOFINANSOWANE</t>
    </r>
  </si>
  <si>
    <t>WYNIKI DRUGIEGO NABORU OFERT W RAMACH PROGRAMU WIELOLETNIEGO "SENIOR+" NA LATA 2015-2020 EDYCJA 2020 MODUŁ I Utworzenie lub</t>
  </si>
  <si>
    <t>Minister                                         z up. Stanisław Szwed Sekretarz Stanu</t>
  </si>
  <si>
    <t xml:space="preserve">WYNIKI DRUGIEGO NABORU OTWARTEGO KONKURSU OFERT W RAMACH PROGRAMU WIELOLETNIEGO "SENIOR+" NA LATA 2015-2020 EDYCJA 2020                                                             </t>
  </si>
  <si>
    <t>MODUŁ II –  Zapewnienie funkcjonowania placówek "Senior+" - PROJEKTY DOFINANSOWANE</t>
  </si>
  <si>
    <t>Oferty odrzucone ze względów formalnych (moduły 1 i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</si>
</sst>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scheme val="minor"/>
    </font>
    <font>
      <sz val="11"/>
      <name val="Calibri"/>
    </font>
    <font>
      <sz val="12"/>
      <name val="Arial"/>
      <family val="2"/>
      <charset val="238"/>
    </font>
    <font>
      <sz val="12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vertical="top"/>
    </xf>
    <xf numFmtId="43" fontId="0" fillId="0" borderId="0" xfId="42" applyFont="1"/>
    <xf numFmtId="43" fontId="0" fillId="0" borderId="10" xfId="42" applyFont="1" applyBorder="1"/>
    <xf numFmtId="0" fontId="0" fillId="0" borderId="0" xfId="0" applyBorder="1"/>
    <xf numFmtId="0" fontId="0" fillId="0" borderId="10" xfId="0" applyBorder="1" applyAlignment="1">
      <alignment vertical="top" wrapText="1"/>
    </xf>
    <xf numFmtId="43" fontId="0" fillId="0" borderId="10" xfId="42" applyFont="1" applyBorder="1" applyAlignment="1">
      <alignment vertical="top" wrapText="1"/>
    </xf>
    <xf numFmtId="43" fontId="0" fillId="0" borderId="11" xfId="42" applyFont="1" applyBorder="1"/>
    <xf numFmtId="0" fontId="0" fillId="0" borderId="14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0" xfId="0" applyBorder="1" applyAlignment="1">
      <alignment vertical="top"/>
    </xf>
    <xf numFmtId="43" fontId="0" fillId="0" borderId="10" xfId="42" applyFont="1" applyBorder="1" applyAlignment="1">
      <alignment vertical="top"/>
    </xf>
    <xf numFmtId="43" fontId="0" fillId="0" borderId="11" xfId="42" applyFont="1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2" xfId="0" applyBorder="1" applyAlignment="1">
      <alignment vertical="top"/>
    </xf>
    <xf numFmtId="43" fontId="0" fillId="0" borderId="12" xfId="42" applyFont="1" applyBorder="1" applyAlignment="1">
      <alignment vertical="top"/>
    </xf>
    <xf numFmtId="43" fontId="0" fillId="0" borderId="13" xfId="42" applyFont="1" applyBorder="1" applyAlignment="1">
      <alignment vertical="top"/>
    </xf>
    <xf numFmtId="0" fontId="0" fillId="0" borderId="15" xfId="0" applyBorder="1" applyAlignment="1">
      <alignment vertical="top" wrapText="1"/>
    </xf>
    <xf numFmtId="43" fontId="0" fillId="0" borderId="15" xfId="42" applyFont="1" applyBorder="1" applyAlignment="1">
      <alignment vertical="top" wrapText="1"/>
    </xf>
    <xf numFmtId="43" fontId="0" fillId="0" borderId="16" xfId="42" applyFont="1" applyBorder="1" applyAlignment="1">
      <alignment vertical="top" wrapText="1"/>
    </xf>
    <xf numFmtId="43" fontId="18" fillId="0" borderId="12" xfId="42" applyFont="1" applyBorder="1" applyAlignment="1">
      <alignment vertical="top"/>
    </xf>
    <xf numFmtId="43" fontId="18" fillId="0" borderId="13" xfId="42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0" xfId="0" applyAlignment="1">
      <alignment wrapText="1"/>
    </xf>
    <xf numFmtId="43" fontId="0" fillId="0" borderId="12" xfId="42" applyFont="1" applyBorder="1"/>
    <xf numFmtId="0" fontId="0" fillId="0" borderId="0" xfId="0" applyBorder="1" applyAlignment="1">
      <alignment vertical="top"/>
    </xf>
    <xf numFmtId="43" fontId="1" fillId="0" borderId="0" xfId="42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0" xfId="0" applyFont="1"/>
    <xf numFmtId="0" fontId="1" fillId="0" borderId="0" xfId="43"/>
    <xf numFmtId="0" fontId="1" fillId="0" borderId="0" xfId="43" applyFont="1"/>
    <xf numFmtId="0" fontId="1" fillId="0" borderId="0" xfId="43" applyFont="1" applyAlignment="1">
      <alignment horizontal="center" vertical="center" wrapText="1"/>
    </xf>
    <xf numFmtId="0" fontId="0" fillId="0" borderId="0" xfId="43" applyFont="1"/>
    <xf numFmtId="0" fontId="16" fillId="0" borderId="0" xfId="0" applyFont="1" applyAlignment="1">
      <alignment horizontal="center" vertical="top"/>
    </xf>
  </cellXfs>
  <cellStyles count="44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" xfId="42" builtinId="3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52"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</xdr:rowOff>
    </xdr:from>
    <xdr:to>
      <xdr:col>3</xdr:col>
      <xdr:colOff>409575</xdr:colOff>
      <xdr:row>4</xdr:row>
      <xdr:rowOff>133351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32861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3</xdr:col>
      <xdr:colOff>885825</xdr:colOff>
      <xdr:row>2</xdr:row>
      <xdr:rowOff>695325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6480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9:I78" totalsRowCount="1" headerRowDxfId="51" headerRowBorderDxfId="50">
  <autoFilter ref="A9:I77" xr:uid="{00000000-0009-0000-0100-000002000000}">
    <filterColumn colId="4">
      <customFilters>
        <customFilter operator="notEqual" val=" "/>
      </customFilters>
    </filterColumn>
  </autoFilter>
  <tableColumns count="9">
    <tableColumn id="1" xr3:uid="{00000000-0010-0000-0000-000001000000}" name="Lp." dataDxfId="49" totalsRowDxfId="48"/>
    <tableColumn id="2" xr3:uid="{00000000-0010-0000-0000-000002000000}" name="Numer wniosku" dataDxfId="47" totalsRowDxfId="46"/>
    <tableColumn id="3" xr3:uid="{00000000-0010-0000-0000-000003000000}" name="Nazwa oferenta" dataDxfId="45" totalsRowDxfId="44"/>
    <tableColumn id="4" xr3:uid="{00000000-0010-0000-0000-000004000000}" name="Województwo" dataDxfId="43" totalsRowDxfId="42"/>
    <tableColumn id="10" xr3:uid="{00000000-0010-0000-0000-00000A000000}" name="Rodzaj ośrodka wsparcia" dataDxfId="41" totalsRowDxfId="40"/>
    <tableColumn id="5" xr3:uid="{00000000-0010-0000-0000-000005000000}" name="Liczba miejsc w placówce" totalsRowFunction="sum" dataDxfId="39" totalsRowDxfId="38"/>
    <tableColumn id="6" xr3:uid="{00000000-0010-0000-0000-000006000000}" name="Wnioskowana kwota dotacji" dataDxfId="37" totalsRowDxfId="36" dataCellStyle="Dziesiętny"/>
    <tableColumn id="8" xr3:uid="{00000000-0010-0000-0000-000008000000}" name="Zatwierdzona kwota dotacji" totalsRowFunction="sum" dataDxfId="35" totalsRowDxfId="34" dataCellStyle="Dziesiętny"/>
    <tableColumn id="9" xr3:uid="{00000000-0010-0000-0000-000009000000}" name="Łączna liczba punktów" dataDxfId="33" totalsRowDxfId="3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1" displayName="Tabela1" ref="A8:H62" totalsRowCount="1" headerRowDxfId="31" dataDxfId="29" headerRowBorderDxfId="30" tableBorderDxfId="28" totalsRowBorderDxfId="27">
  <autoFilter ref="A8:H61" xr:uid="{00000000-0009-0000-0100-000001000000}"/>
  <tableColumns count="8">
    <tableColumn id="1" xr3:uid="{00000000-0010-0000-0100-000001000000}" name="Lp." dataDxfId="26" totalsRowDxfId="25"/>
    <tableColumn id="2" xr3:uid="{00000000-0010-0000-0100-000002000000}" name="Numer wniosku" totalsRowLabel="RAZEM" dataDxfId="24" totalsRowDxfId="23"/>
    <tableColumn id="3" xr3:uid="{00000000-0010-0000-0100-000003000000}" name="Nazwa oferenta" dataDxfId="22" totalsRowDxfId="21"/>
    <tableColumn id="4" xr3:uid="{00000000-0010-0000-0100-000004000000}" name="Województwo" dataDxfId="20" totalsRowDxfId="19"/>
    <tableColumn id="5" xr3:uid="{00000000-0010-0000-0100-000005000000}" name="Rodzaj ośrodka wsparcia" dataDxfId="18" totalsRowDxfId="17"/>
    <tableColumn id="6" xr3:uid="{00000000-0010-0000-0100-000006000000}" name="Liczba miejsc w placówce" totalsRowFunction="sum" dataDxfId="16" totalsRowDxfId="15"/>
    <tableColumn id="7" xr3:uid="{00000000-0010-0000-0100-000007000000}" name="Wnioskowana kwota dotacji" dataDxfId="14" totalsRowDxfId="13" dataCellStyle="Dziesiętny"/>
    <tableColumn id="8" xr3:uid="{00000000-0010-0000-0100-000008000000}" name="Zatwierdzona kwota dotacji" totalsRowFunction="sum" dataDxfId="12" totalsRowDxfId="11" dataCellStyle="Dziesiętn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A3:H27" totalsRowShown="0" headerRowDxfId="10" dataDxfId="8" headerRowBorderDxfId="9">
  <autoFilter ref="A3:H27" xr:uid="{00000000-0009-0000-0100-000003000000}"/>
  <tableColumns count="8">
    <tableColumn id="1" xr3:uid="{00000000-0010-0000-0200-000001000000}" name="Lp." dataDxfId="7"/>
    <tableColumn id="2" xr3:uid="{00000000-0010-0000-0200-000002000000}" name="Numer wniosku" dataDxfId="6"/>
    <tableColumn id="3" xr3:uid="{00000000-0010-0000-0200-000003000000}" name="Nazwa oferenta" dataDxfId="5"/>
    <tableColumn id="4" xr3:uid="{00000000-0010-0000-0200-000004000000}" name="Województwo" dataDxfId="4"/>
    <tableColumn id="5" xr3:uid="{00000000-0010-0000-0200-000005000000}" name="Liczba miejsc w placówce" dataDxfId="3"/>
    <tableColumn id="6" xr3:uid="{00000000-0010-0000-0200-000006000000}" name="Wnioskowana kwota dotacji" dataDxfId="2" dataCellStyle="Dziesiętny"/>
    <tableColumn id="7" xr3:uid="{00000000-0010-0000-0200-000007000000}" name="Moduł" dataDxfId="1"/>
    <tableColumn id="8" xr3:uid="{00000000-0010-0000-0200-000008000000}" name="Status ofert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workbookViewId="0">
      <selection activeCell="C87" sqref="C87"/>
    </sheetView>
  </sheetViews>
  <sheetFormatPr defaultRowHeight="15" x14ac:dyDescent="0.25"/>
  <cols>
    <col min="1" max="1" width="5.85546875" customWidth="1"/>
    <col min="2" max="2" width="9" customWidth="1"/>
    <col min="3" max="3" width="29.140625" bestFit="1" customWidth="1"/>
    <col min="4" max="4" width="20.7109375" bestFit="1" customWidth="1"/>
    <col min="5" max="5" width="20.7109375" customWidth="1"/>
    <col min="6" max="6" width="13" customWidth="1"/>
    <col min="7" max="7" width="14" style="5" customWidth="1"/>
    <col min="8" max="8" width="15.7109375" style="5" customWidth="1"/>
    <col min="9" max="9" width="12.42578125" customWidth="1"/>
  </cols>
  <sheetData>
    <row r="1" spans="1:9" x14ac:dyDescent="0.25">
      <c r="A1" s="28"/>
      <c r="E1" t="s">
        <v>160</v>
      </c>
      <c r="G1" s="29"/>
      <c r="H1" s="29"/>
    </row>
    <row r="2" spans="1:9" x14ac:dyDescent="0.25">
      <c r="G2" s="29"/>
      <c r="H2" s="29"/>
    </row>
    <row r="3" spans="1:9" x14ac:dyDescent="0.25">
      <c r="A3" s="28"/>
      <c r="E3" s="30" t="s">
        <v>161</v>
      </c>
      <c r="G3" s="29"/>
      <c r="H3" s="29"/>
    </row>
    <row r="4" spans="1:9" ht="30" x14ac:dyDescent="0.25">
      <c r="E4" s="31" t="s">
        <v>162</v>
      </c>
      <c r="G4" s="29"/>
      <c r="H4" s="29"/>
    </row>
    <row r="5" spans="1:9" ht="17.25" customHeight="1" x14ac:dyDescent="0.25">
      <c r="E5" s="26"/>
      <c r="G5" s="29"/>
      <c r="H5" s="29"/>
    </row>
    <row r="6" spans="1:9" x14ac:dyDescent="0.25">
      <c r="A6" s="32" t="s">
        <v>164</v>
      </c>
      <c r="G6" s="29"/>
      <c r="H6" s="29"/>
    </row>
    <row r="7" spans="1:9" ht="15.75" x14ac:dyDescent="0.25">
      <c r="A7" s="33" t="s">
        <v>163</v>
      </c>
      <c r="B7" s="34"/>
      <c r="C7" s="34"/>
      <c r="D7" s="34"/>
      <c r="G7" s="29"/>
      <c r="H7" s="29"/>
    </row>
    <row r="9" spans="1:9" s="4" customFormat="1" ht="30" x14ac:dyDescent="0.25">
      <c r="A9" s="8" t="s">
        <v>25</v>
      </c>
      <c r="B9" s="8" t="s">
        <v>26</v>
      </c>
      <c r="C9" s="8" t="s">
        <v>0</v>
      </c>
      <c r="D9" s="8" t="s">
        <v>1</v>
      </c>
      <c r="E9" s="8" t="s">
        <v>106</v>
      </c>
      <c r="F9" s="8" t="s">
        <v>2</v>
      </c>
      <c r="G9" s="9" t="s">
        <v>3</v>
      </c>
      <c r="H9" s="9" t="s">
        <v>4</v>
      </c>
      <c r="I9" s="8" t="s">
        <v>5</v>
      </c>
    </row>
    <row r="10" spans="1:9" hidden="1" x14ac:dyDescent="0.25">
      <c r="A10" s="1">
        <v>1</v>
      </c>
      <c r="B10" s="1">
        <v>3965</v>
      </c>
      <c r="C10" s="1" t="s">
        <v>28</v>
      </c>
      <c r="D10" s="1" t="s">
        <v>21</v>
      </c>
      <c r="E10" s="1" t="s">
        <v>108</v>
      </c>
      <c r="F10" s="1">
        <v>15</v>
      </c>
      <c r="G10" s="6">
        <v>144000</v>
      </c>
      <c r="H10" s="6">
        <v>144000</v>
      </c>
      <c r="I10" s="1">
        <v>10</v>
      </c>
    </row>
    <row r="11" spans="1:9" hidden="1" x14ac:dyDescent="0.25">
      <c r="A11" s="1">
        <v>2</v>
      </c>
      <c r="B11" s="1">
        <v>4045</v>
      </c>
      <c r="C11" s="1" t="s">
        <v>27</v>
      </c>
      <c r="D11" s="1" t="s">
        <v>21</v>
      </c>
      <c r="E11" s="1" t="s">
        <v>108</v>
      </c>
      <c r="F11" s="1">
        <v>15</v>
      </c>
      <c r="G11" s="6">
        <v>51000</v>
      </c>
      <c r="H11" s="6">
        <v>51000</v>
      </c>
      <c r="I11" s="1">
        <v>10</v>
      </c>
    </row>
    <row r="12" spans="1:9" hidden="1" x14ac:dyDescent="0.25">
      <c r="A12" s="1">
        <v>3</v>
      </c>
      <c r="B12" s="1">
        <v>4073</v>
      </c>
      <c r="C12" s="1" t="s">
        <v>29</v>
      </c>
      <c r="D12" s="1" t="s">
        <v>21</v>
      </c>
      <c r="E12" s="1" t="s">
        <v>108</v>
      </c>
      <c r="F12" s="1">
        <v>20</v>
      </c>
      <c r="G12" s="6">
        <v>119899.7</v>
      </c>
      <c r="H12" s="6">
        <v>119899.7</v>
      </c>
      <c r="I12" s="1">
        <v>8</v>
      </c>
    </row>
    <row r="13" spans="1:9" ht="18" customHeight="1" x14ac:dyDescent="0.25">
      <c r="A13" s="1">
        <v>4</v>
      </c>
      <c r="B13" s="1">
        <v>3876</v>
      </c>
      <c r="C13" s="1" t="s">
        <v>88</v>
      </c>
      <c r="D13" s="1" t="s">
        <v>7</v>
      </c>
      <c r="E13" s="1" t="s">
        <v>107</v>
      </c>
      <c r="F13" s="1">
        <v>15</v>
      </c>
      <c r="G13" s="6">
        <v>241010.49</v>
      </c>
      <c r="H13" s="6">
        <v>241011</v>
      </c>
      <c r="I13" s="1">
        <v>10</v>
      </c>
    </row>
    <row r="14" spans="1:9" x14ac:dyDescent="0.25">
      <c r="A14" s="1">
        <v>5</v>
      </c>
      <c r="B14" s="1">
        <v>3944</v>
      </c>
      <c r="C14" s="1" t="s">
        <v>103</v>
      </c>
      <c r="D14" s="1" t="s">
        <v>7</v>
      </c>
      <c r="E14" s="1" t="s">
        <v>108</v>
      </c>
      <c r="F14" s="1">
        <v>10</v>
      </c>
      <c r="G14" s="6">
        <v>144000</v>
      </c>
      <c r="H14" s="6">
        <v>144000</v>
      </c>
      <c r="I14" s="1">
        <v>10</v>
      </c>
    </row>
    <row r="15" spans="1:9" x14ac:dyDescent="0.25">
      <c r="A15" s="1">
        <v>6</v>
      </c>
      <c r="B15" s="1">
        <v>3968</v>
      </c>
      <c r="C15" s="1" t="s">
        <v>104</v>
      </c>
      <c r="D15" s="1" t="s">
        <v>7</v>
      </c>
      <c r="E15" s="1" t="s">
        <v>107</v>
      </c>
      <c r="F15" s="1">
        <v>30</v>
      </c>
      <c r="G15" s="6">
        <v>300000</v>
      </c>
      <c r="H15" s="6">
        <v>300000</v>
      </c>
      <c r="I15" s="1">
        <v>10</v>
      </c>
    </row>
    <row r="16" spans="1:9" x14ac:dyDescent="0.25">
      <c r="A16" s="1">
        <v>7</v>
      </c>
      <c r="B16" s="1">
        <v>3986</v>
      </c>
      <c r="C16" s="1" t="s">
        <v>105</v>
      </c>
      <c r="D16" s="1" t="s">
        <v>7</v>
      </c>
      <c r="E16" s="1" t="s">
        <v>107</v>
      </c>
      <c r="F16" s="1">
        <v>30</v>
      </c>
      <c r="G16" s="6">
        <v>131760.81</v>
      </c>
      <c r="H16" s="6">
        <v>131761</v>
      </c>
      <c r="I16" s="1">
        <v>10</v>
      </c>
    </row>
    <row r="17" spans="1:9" x14ac:dyDescent="0.25">
      <c r="A17" s="1">
        <v>8</v>
      </c>
      <c r="B17" s="1">
        <v>3997</v>
      </c>
      <c r="C17" s="1" t="s">
        <v>84</v>
      </c>
      <c r="D17" s="1" t="s">
        <v>7</v>
      </c>
      <c r="E17" s="1" t="s">
        <v>107</v>
      </c>
      <c r="F17" s="1">
        <v>15</v>
      </c>
      <c r="G17" s="6">
        <v>300000</v>
      </c>
      <c r="H17" s="6">
        <v>300000</v>
      </c>
      <c r="I17" s="1">
        <v>10</v>
      </c>
    </row>
    <row r="18" spans="1:9" x14ac:dyDescent="0.25">
      <c r="A18" s="1">
        <v>9</v>
      </c>
      <c r="B18" s="1">
        <v>4037</v>
      </c>
      <c r="C18" s="1" t="s">
        <v>86</v>
      </c>
      <c r="D18" s="1" t="s">
        <v>7</v>
      </c>
      <c r="E18" s="1" t="s">
        <v>107</v>
      </c>
      <c r="F18" s="1">
        <v>30</v>
      </c>
      <c r="G18" s="6">
        <v>231823.63</v>
      </c>
      <c r="H18" s="6">
        <v>231824</v>
      </c>
      <c r="I18" s="1">
        <v>10</v>
      </c>
    </row>
    <row r="19" spans="1:9" x14ac:dyDescent="0.25">
      <c r="A19" s="1">
        <v>10</v>
      </c>
      <c r="B19" s="1">
        <v>4067</v>
      </c>
      <c r="C19" s="1" t="s">
        <v>87</v>
      </c>
      <c r="D19" s="1" t="s">
        <v>7</v>
      </c>
      <c r="E19" s="1" t="s">
        <v>107</v>
      </c>
      <c r="F19" s="1">
        <v>30</v>
      </c>
      <c r="G19" s="6">
        <v>300000</v>
      </c>
      <c r="H19" s="6">
        <v>300000</v>
      </c>
      <c r="I19" s="1">
        <v>10</v>
      </c>
    </row>
    <row r="20" spans="1:9" x14ac:dyDescent="0.25">
      <c r="A20" s="1">
        <v>11</v>
      </c>
      <c r="B20" s="1">
        <v>4081</v>
      </c>
      <c r="C20" s="1" t="s">
        <v>88</v>
      </c>
      <c r="D20" s="1" t="s">
        <v>7</v>
      </c>
      <c r="E20" s="1" t="s">
        <v>108</v>
      </c>
      <c r="F20" s="1">
        <v>8</v>
      </c>
      <c r="G20" s="6">
        <v>124999.99</v>
      </c>
      <c r="H20" s="6">
        <v>125000</v>
      </c>
      <c r="I20" s="1">
        <v>10</v>
      </c>
    </row>
    <row r="21" spans="1:9" hidden="1" x14ac:dyDescent="0.25">
      <c r="A21" s="1">
        <v>12</v>
      </c>
      <c r="B21" s="1">
        <v>4008</v>
      </c>
      <c r="C21" s="1" t="s">
        <v>94</v>
      </c>
      <c r="D21" s="1" t="s">
        <v>13</v>
      </c>
      <c r="E21" s="1" t="s">
        <v>108</v>
      </c>
      <c r="F21" s="1">
        <v>25</v>
      </c>
      <c r="G21" s="6">
        <v>138446.82</v>
      </c>
      <c r="H21" s="6">
        <v>138446.82</v>
      </c>
      <c r="I21" s="1">
        <v>7</v>
      </c>
    </row>
    <row r="22" spans="1:9" hidden="1" x14ac:dyDescent="0.25">
      <c r="A22" s="1">
        <v>13</v>
      </c>
      <c r="B22" s="1">
        <v>4011</v>
      </c>
      <c r="C22" s="1" t="s">
        <v>95</v>
      </c>
      <c r="D22" s="1" t="s">
        <v>13</v>
      </c>
      <c r="E22" s="1" t="s">
        <v>107</v>
      </c>
      <c r="F22" s="1">
        <v>20</v>
      </c>
      <c r="G22" s="6">
        <v>299994.84000000003</v>
      </c>
      <c r="H22" s="6">
        <v>299994.84000000003</v>
      </c>
      <c r="I22" s="1">
        <v>10</v>
      </c>
    </row>
    <row r="23" spans="1:9" hidden="1" x14ac:dyDescent="0.25">
      <c r="A23" s="1">
        <v>14</v>
      </c>
      <c r="B23" s="1">
        <v>3896</v>
      </c>
      <c r="C23" s="1" t="s">
        <v>98</v>
      </c>
      <c r="D23" s="1" t="s">
        <v>11</v>
      </c>
      <c r="E23" s="1" t="s">
        <v>108</v>
      </c>
      <c r="F23" s="1">
        <v>20</v>
      </c>
      <c r="G23" s="6">
        <v>145000</v>
      </c>
      <c r="H23" s="6">
        <v>145000</v>
      </c>
      <c r="I23" s="1">
        <v>8</v>
      </c>
    </row>
    <row r="24" spans="1:9" hidden="1" x14ac:dyDescent="0.25">
      <c r="A24" s="1">
        <v>15</v>
      </c>
      <c r="B24" s="1">
        <v>3963</v>
      </c>
      <c r="C24" s="1" t="s">
        <v>100</v>
      </c>
      <c r="D24" s="1" t="s">
        <v>11</v>
      </c>
      <c r="E24" s="1" t="s">
        <v>108</v>
      </c>
      <c r="F24" s="1">
        <v>10</v>
      </c>
      <c r="G24" s="6">
        <v>150000</v>
      </c>
      <c r="H24" s="6">
        <v>150000</v>
      </c>
      <c r="I24" s="1">
        <v>8</v>
      </c>
    </row>
    <row r="25" spans="1:9" hidden="1" x14ac:dyDescent="0.25">
      <c r="A25" s="1">
        <v>16</v>
      </c>
      <c r="B25" s="1">
        <v>4082</v>
      </c>
      <c r="C25" s="1" t="s">
        <v>99</v>
      </c>
      <c r="D25" s="1" t="s">
        <v>11</v>
      </c>
      <c r="E25" s="1" t="s">
        <v>108</v>
      </c>
      <c r="F25" s="1">
        <v>15</v>
      </c>
      <c r="G25" s="6">
        <v>149500</v>
      </c>
      <c r="H25" s="6">
        <v>149500</v>
      </c>
      <c r="I25" s="1">
        <v>7</v>
      </c>
    </row>
    <row r="26" spans="1:9" hidden="1" x14ac:dyDescent="0.25">
      <c r="A26" s="1">
        <v>17</v>
      </c>
      <c r="B26" s="1">
        <v>3955</v>
      </c>
      <c r="C26" s="1" t="s">
        <v>101</v>
      </c>
      <c r="D26" s="1" t="s">
        <v>20</v>
      </c>
      <c r="E26" s="1" t="s">
        <v>108</v>
      </c>
      <c r="F26" s="1">
        <v>10</v>
      </c>
      <c r="G26" s="6">
        <v>120000</v>
      </c>
      <c r="H26" s="6">
        <v>120000</v>
      </c>
      <c r="I26" s="1">
        <v>9</v>
      </c>
    </row>
    <row r="27" spans="1:9" hidden="1" x14ac:dyDescent="0.25">
      <c r="A27" s="1">
        <v>18</v>
      </c>
      <c r="B27" s="1">
        <v>3941</v>
      </c>
      <c r="C27" s="1" t="s">
        <v>102</v>
      </c>
      <c r="D27" s="1" t="s">
        <v>19</v>
      </c>
      <c r="E27" s="1" t="s">
        <v>107</v>
      </c>
      <c r="F27" s="1">
        <v>15</v>
      </c>
      <c r="G27" s="6">
        <v>281037.23</v>
      </c>
      <c r="H27" s="6">
        <v>281037.23</v>
      </c>
      <c r="I27" s="1">
        <v>10</v>
      </c>
    </row>
    <row r="28" spans="1:9" hidden="1" x14ac:dyDescent="0.25">
      <c r="A28" s="1">
        <v>19</v>
      </c>
      <c r="B28" s="1">
        <v>3961</v>
      </c>
      <c r="C28" s="1" t="s">
        <v>65</v>
      </c>
      <c r="D28" s="1" t="s">
        <v>19</v>
      </c>
      <c r="E28" s="1" t="s">
        <v>108</v>
      </c>
      <c r="F28" s="1">
        <v>15</v>
      </c>
      <c r="G28" s="6">
        <v>150000</v>
      </c>
      <c r="H28" s="6">
        <v>150000</v>
      </c>
      <c r="I28" s="1">
        <v>10</v>
      </c>
    </row>
    <row r="29" spans="1:9" hidden="1" x14ac:dyDescent="0.25">
      <c r="A29" s="1">
        <v>20</v>
      </c>
      <c r="B29" s="1">
        <v>3987</v>
      </c>
      <c r="C29" s="1" t="s">
        <v>66</v>
      </c>
      <c r="D29" s="1" t="s">
        <v>19</v>
      </c>
      <c r="E29" s="1" t="s">
        <v>107</v>
      </c>
      <c r="F29" s="1">
        <v>15</v>
      </c>
      <c r="G29" s="6">
        <v>285700</v>
      </c>
      <c r="H29" s="6">
        <v>285700</v>
      </c>
      <c r="I29" s="1">
        <v>10</v>
      </c>
    </row>
    <row r="30" spans="1:9" hidden="1" x14ac:dyDescent="0.25">
      <c r="A30" s="1">
        <v>21</v>
      </c>
      <c r="B30" s="1">
        <v>3899</v>
      </c>
      <c r="C30" s="1" t="s">
        <v>67</v>
      </c>
      <c r="D30" s="1" t="s">
        <v>12</v>
      </c>
      <c r="E30" s="1" t="s">
        <v>108</v>
      </c>
      <c r="F30" s="1">
        <v>20</v>
      </c>
      <c r="G30" s="6">
        <v>64800</v>
      </c>
      <c r="H30" s="6">
        <v>64800</v>
      </c>
      <c r="I30" s="1">
        <v>4</v>
      </c>
    </row>
    <row r="31" spans="1:9" hidden="1" x14ac:dyDescent="0.25">
      <c r="A31" s="1">
        <v>22</v>
      </c>
      <c r="B31" s="1">
        <v>3904</v>
      </c>
      <c r="C31" s="1" t="s">
        <v>68</v>
      </c>
      <c r="D31" s="1" t="s">
        <v>12</v>
      </c>
      <c r="E31" s="1" t="s">
        <v>108</v>
      </c>
      <c r="F31" s="1">
        <v>30</v>
      </c>
      <c r="G31" s="6">
        <v>84000</v>
      </c>
      <c r="H31" s="6">
        <v>84000</v>
      </c>
      <c r="I31" s="1">
        <v>6</v>
      </c>
    </row>
    <row r="32" spans="1:9" hidden="1" x14ac:dyDescent="0.25">
      <c r="A32" s="1">
        <v>23</v>
      </c>
      <c r="B32" s="1">
        <v>3909</v>
      </c>
      <c r="C32" s="1" t="s">
        <v>69</v>
      </c>
      <c r="D32" s="1" t="s">
        <v>12</v>
      </c>
      <c r="E32" s="1" t="s">
        <v>108</v>
      </c>
      <c r="F32" s="1">
        <v>20</v>
      </c>
      <c r="G32" s="6">
        <v>149937.67000000001</v>
      </c>
      <c r="H32" s="6">
        <v>149937.67000000001</v>
      </c>
      <c r="I32" s="1">
        <v>9</v>
      </c>
    </row>
    <row r="33" spans="1:9" hidden="1" x14ac:dyDescent="0.25">
      <c r="A33" s="1">
        <v>24</v>
      </c>
      <c r="B33" s="1">
        <v>3964</v>
      </c>
      <c r="C33" s="1" t="s">
        <v>70</v>
      </c>
      <c r="D33" s="1" t="s">
        <v>12</v>
      </c>
      <c r="E33" s="1" t="s">
        <v>108</v>
      </c>
      <c r="F33" s="1">
        <v>20</v>
      </c>
      <c r="G33" s="6">
        <v>143364</v>
      </c>
      <c r="H33" s="6">
        <v>143364</v>
      </c>
      <c r="I33" s="1">
        <v>7</v>
      </c>
    </row>
    <row r="34" spans="1:9" hidden="1" x14ac:dyDescent="0.25">
      <c r="A34" s="1">
        <v>25</v>
      </c>
      <c r="B34" s="1">
        <v>3978</v>
      </c>
      <c r="C34" s="1" t="s">
        <v>71</v>
      </c>
      <c r="D34" s="1" t="s">
        <v>12</v>
      </c>
      <c r="E34" s="1" t="s">
        <v>108</v>
      </c>
      <c r="F34" s="1">
        <v>15</v>
      </c>
      <c r="G34" s="6">
        <v>149880</v>
      </c>
      <c r="H34" s="6">
        <v>149880</v>
      </c>
      <c r="I34" s="1">
        <v>5</v>
      </c>
    </row>
    <row r="35" spans="1:9" hidden="1" x14ac:dyDescent="0.25">
      <c r="A35" s="1">
        <v>26</v>
      </c>
      <c r="B35" s="1">
        <v>3985</v>
      </c>
      <c r="C35" s="1" t="s">
        <v>72</v>
      </c>
      <c r="D35" s="1" t="s">
        <v>12</v>
      </c>
      <c r="E35" s="1" t="s">
        <v>108</v>
      </c>
      <c r="F35" s="1">
        <v>85</v>
      </c>
      <c r="G35" s="6">
        <v>20000</v>
      </c>
      <c r="H35" s="6">
        <v>20000</v>
      </c>
      <c r="I35" s="1">
        <v>6</v>
      </c>
    </row>
    <row r="36" spans="1:9" hidden="1" x14ac:dyDescent="0.25">
      <c r="A36" s="1">
        <v>27</v>
      </c>
      <c r="B36" s="1">
        <v>4085</v>
      </c>
      <c r="C36" s="1" t="s">
        <v>74</v>
      </c>
      <c r="D36" s="1" t="s">
        <v>12</v>
      </c>
      <c r="E36" s="1" t="s">
        <v>108</v>
      </c>
      <c r="F36" s="1">
        <v>15</v>
      </c>
      <c r="G36" s="6">
        <v>150000</v>
      </c>
      <c r="H36" s="6">
        <v>150000</v>
      </c>
      <c r="I36" s="1">
        <v>5</v>
      </c>
    </row>
    <row r="37" spans="1:9" hidden="1" x14ac:dyDescent="0.25">
      <c r="A37" s="1">
        <v>28</v>
      </c>
      <c r="B37" s="1">
        <v>3886</v>
      </c>
      <c r="C37" s="1" t="s">
        <v>75</v>
      </c>
      <c r="D37" s="1" t="s">
        <v>8</v>
      </c>
      <c r="E37" s="1" t="s">
        <v>108</v>
      </c>
      <c r="F37" s="1">
        <v>12</v>
      </c>
      <c r="G37" s="6">
        <v>150000</v>
      </c>
      <c r="H37" s="6">
        <v>150000</v>
      </c>
      <c r="I37" s="1">
        <v>10</v>
      </c>
    </row>
    <row r="38" spans="1:9" hidden="1" x14ac:dyDescent="0.25">
      <c r="A38" s="1">
        <v>29</v>
      </c>
      <c r="B38" s="1">
        <v>4044</v>
      </c>
      <c r="C38" s="1" t="s">
        <v>76</v>
      </c>
      <c r="D38" s="1" t="s">
        <v>8</v>
      </c>
      <c r="E38" s="1" t="s">
        <v>108</v>
      </c>
      <c r="F38" s="1">
        <v>20</v>
      </c>
      <c r="G38" s="6">
        <v>25000</v>
      </c>
      <c r="H38" s="6">
        <v>25000</v>
      </c>
      <c r="I38" s="1">
        <v>10</v>
      </c>
    </row>
    <row r="39" spans="1:9" hidden="1" x14ac:dyDescent="0.25">
      <c r="A39" s="1">
        <v>30</v>
      </c>
      <c r="B39" s="1">
        <v>3990</v>
      </c>
      <c r="C39" s="1" t="s">
        <v>77</v>
      </c>
      <c r="D39" s="1" t="s">
        <v>22</v>
      </c>
      <c r="E39" s="1" t="s">
        <v>108</v>
      </c>
      <c r="F39" s="1">
        <v>15</v>
      </c>
      <c r="G39" s="6">
        <v>65921.61</v>
      </c>
      <c r="H39" s="6">
        <v>65921.61</v>
      </c>
      <c r="I39" s="1">
        <v>8</v>
      </c>
    </row>
    <row r="40" spans="1:9" hidden="1" x14ac:dyDescent="0.25">
      <c r="A40" s="1">
        <v>31</v>
      </c>
      <c r="B40" s="1">
        <v>4057</v>
      </c>
      <c r="C40" s="1" t="s">
        <v>78</v>
      </c>
      <c r="D40" s="1" t="s">
        <v>22</v>
      </c>
      <c r="E40" s="1" t="s">
        <v>108</v>
      </c>
      <c r="F40" s="1">
        <v>15</v>
      </c>
      <c r="G40" s="6">
        <v>150000</v>
      </c>
      <c r="H40" s="6">
        <v>150000</v>
      </c>
      <c r="I40" s="1">
        <v>8</v>
      </c>
    </row>
    <row r="41" spans="1:9" hidden="1" x14ac:dyDescent="0.25">
      <c r="A41" s="1">
        <v>32</v>
      </c>
      <c r="B41" s="1">
        <v>4069</v>
      </c>
      <c r="C41" s="1" t="s">
        <v>79</v>
      </c>
      <c r="D41" s="1" t="s">
        <v>22</v>
      </c>
      <c r="E41" s="1" t="s">
        <v>108</v>
      </c>
      <c r="F41" s="1">
        <v>15</v>
      </c>
      <c r="G41" s="6">
        <v>146004.21</v>
      </c>
      <c r="H41" s="6">
        <v>146004.21</v>
      </c>
      <c r="I41" s="1">
        <v>9</v>
      </c>
    </row>
    <row r="42" spans="1:9" hidden="1" x14ac:dyDescent="0.25">
      <c r="A42" s="1">
        <v>33</v>
      </c>
      <c r="B42" s="1">
        <v>3938</v>
      </c>
      <c r="C42" s="1" t="s">
        <v>80</v>
      </c>
      <c r="D42" s="1" t="s">
        <v>18</v>
      </c>
      <c r="E42" s="1" t="s">
        <v>108</v>
      </c>
      <c r="F42" s="1">
        <v>10</v>
      </c>
      <c r="G42" s="6">
        <v>150000</v>
      </c>
      <c r="H42" s="6">
        <v>150000</v>
      </c>
      <c r="I42" s="1">
        <v>9</v>
      </c>
    </row>
    <row r="43" spans="1:9" hidden="1" x14ac:dyDescent="0.25">
      <c r="A43" s="1">
        <v>34</v>
      </c>
      <c r="B43" s="1">
        <v>3988</v>
      </c>
      <c r="C43" s="1" t="s">
        <v>81</v>
      </c>
      <c r="D43" s="1" t="s">
        <v>18</v>
      </c>
      <c r="E43" s="1" t="s">
        <v>108</v>
      </c>
      <c r="F43" s="1">
        <v>15</v>
      </c>
      <c r="G43" s="6">
        <v>126950</v>
      </c>
      <c r="H43" s="6">
        <v>126950</v>
      </c>
      <c r="I43" s="1">
        <v>10</v>
      </c>
    </row>
    <row r="44" spans="1:9" hidden="1" x14ac:dyDescent="0.25">
      <c r="A44" s="1">
        <v>35</v>
      </c>
      <c r="B44" s="1">
        <v>4059</v>
      </c>
      <c r="C44" s="1" t="s">
        <v>82</v>
      </c>
      <c r="D44" s="1" t="s">
        <v>18</v>
      </c>
      <c r="E44" s="1" t="s">
        <v>108</v>
      </c>
      <c r="F44" s="1">
        <v>20</v>
      </c>
      <c r="G44" s="6">
        <v>150000</v>
      </c>
      <c r="H44" s="6">
        <v>150000</v>
      </c>
      <c r="I44" s="1">
        <v>10</v>
      </c>
    </row>
    <row r="45" spans="1:9" hidden="1" x14ac:dyDescent="0.25">
      <c r="A45" s="1">
        <v>36</v>
      </c>
      <c r="B45" s="1">
        <v>4080</v>
      </c>
      <c r="C45" s="1" t="s">
        <v>64</v>
      </c>
      <c r="D45" s="1" t="s">
        <v>18</v>
      </c>
      <c r="E45" s="1" t="s">
        <v>108</v>
      </c>
      <c r="F45" s="1">
        <v>15</v>
      </c>
      <c r="G45" s="6">
        <v>62638.8</v>
      </c>
      <c r="H45" s="6">
        <v>62638.8</v>
      </c>
      <c r="I45" s="1">
        <v>9</v>
      </c>
    </row>
    <row r="46" spans="1:9" hidden="1" x14ac:dyDescent="0.25">
      <c r="A46" s="1">
        <v>37</v>
      </c>
      <c r="B46" s="1">
        <v>3931</v>
      </c>
      <c r="C46" s="1" t="s">
        <v>63</v>
      </c>
      <c r="D46" s="1" t="s">
        <v>17</v>
      </c>
      <c r="E46" s="1" t="s">
        <v>108</v>
      </c>
      <c r="F46" s="1">
        <v>15</v>
      </c>
      <c r="G46" s="6">
        <v>150000</v>
      </c>
      <c r="H46" s="6">
        <v>150000</v>
      </c>
      <c r="I46" s="1">
        <v>10</v>
      </c>
    </row>
    <row r="47" spans="1:9" hidden="1" x14ac:dyDescent="0.25">
      <c r="A47" s="1">
        <v>38</v>
      </c>
      <c r="B47" s="1">
        <v>4028</v>
      </c>
      <c r="C47" s="1" t="s">
        <v>61</v>
      </c>
      <c r="D47" s="1" t="s">
        <v>17</v>
      </c>
      <c r="E47" s="1" t="s">
        <v>108</v>
      </c>
      <c r="F47" s="1">
        <v>15</v>
      </c>
      <c r="G47" s="6">
        <v>150000</v>
      </c>
      <c r="H47" s="6">
        <v>150000</v>
      </c>
      <c r="I47" s="1">
        <v>10</v>
      </c>
    </row>
    <row r="48" spans="1:9" hidden="1" x14ac:dyDescent="0.25">
      <c r="A48" s="1">
        <v>39</v>
      </c>
      <c r="B48" s="1">
        <v>4077</v>
      </c>
      <c r="C48" s="1" t="s">
        <v>60</v>
      </c>
      <c r="D48" s="1" t="s">
        <v>17</v>
      </c>
      <c r="E48" s="1" t="s">
        <v>108</v>
      </c>
      <c r="F48" s="1">
        <v>40</v>
      </c>
      <c r="G48" s="6">
        <v>149683</v>
      </c>
      <c r="H48" s="6">
        <v>149683</v>
      </c>
      <c r="I48" s="1">
        <v>10</v>
      </c>
    </row>
    <row r="49" spans="1:9" hidden="1" x14ac:dyDescent="0.25">
      <c r="A49" s="1">
        <v>40</v>
      </c>
      <c r="B49" s="1">
        <v>3914</v>
      </c>
      <c r="C49" s="1" t="s">
        <v>59</v>
      </c>
      <c r="D49" s="1" t="s">
        <v>16</v>
      </c>
      <c r="E49" s="1" t="s">
        <v>108</v>
      </c>
      <c r="F49" s="1">
        <v>30</v>
      </c>
      <c r="G49" s="6">
        <v>150000</v>
      </c>
      <c r="H49" s="6">
        <v>150000</v>
      </c>
      <c r="I49" s="1">
        <v>9</v>
      </c>
    </row>
    <row r="50" spans="1:9" hidden="1" x14ac:dyDescent="0.25">
      <c r="A50" s="1">
        <v>41</v>
      </c>
      <c r="B50" s="1">
        <v>3958</v>
      </c>
      <c r="C50" s="1" t="s">
        <v>57</v>
      </c>
      <c r="D50" s="1" t="s">
        <v>16</v>
      </c>
      <c r="E50" s="1" t="s">
        <v>108</v>
      </c>
      <c r="F50" s="1">
        <v>35</v>
      </c>
      <c r="G50" s="6">
        <v>145360</v>
      </c>
      <c r="H50" s="6">
        <v>145360</v>
      </c>
      <c r="I50" s="1">
        <v>10</v>
      </c>
    </row>
    <row r="51" spans="1:9" hidden="1" x14ac:dyDescent="0.25">
      <c r="A51" s="1">
        <v>42</v>
      </c>
      <c r="B51" s="1">
        <v>4051</v>
      </c>
      <c r="C51" s="1" t="s">
        <v>56</v>
      </c>
      <c r="D51" s="1" t="s">
        <v>16</v>
      </c>
      <c r="E51" s="1" t="s">
        <v>107</v>
      </c>
      <c r="F51" s="1">
        <v>40</v>
      </c>
      <c r="G51" s="6">
        <v>182000</v>
      </c>
      <c r="H51" s="6">
        <v>182000</v>
      </c>
      <c r="I51" s="1">
        <v>10</v>
      </c>
    </row>
    <row r="52" spans="1:9" hidden="1" x14ac:dyDescent="0.25">
      <c r="A52" s="1">
        <v>43</v>
      </c>
      <c r="B52" s="1">
        <v>4053</v>
      </c>
      <c r="C52" s="1" t="s">
        <v>55</v>
      </c>
      <c r="D52" s="1" t="s">
        <v>16</v>
      </c>
      <c r="E52" s="1" t="s">
        <v>108</v>
      </c>
      <c r="F52" s="1">
        <v>15</v>
      </c>
      <c r="G52" s="6">
        <v>150000</v>
      </c>
      <c r="H52" s="6">
        <v>150000</v>
      </c>
      <c r="I52" s="1">
        <v>9</v>
      </c>
    </row>
    <row r="53" spans="1:9" hidden="1" x14ac:dyDescent="0.25">
      <c r="A53" s="1">
        <v>44</v>
      </c>
      <c r="B53" s="1">
        <v>4064</v>
      </c>
      <c r="C53" s="1" t="s">
        <v>54</v>
      </c>
      <c r="D53" s="1" t="s">
        <v>16</v>
      </c>
      <c r="E53" s="1" t="s">
        <v>108</v>
      </c>
      <c r="F53" s="1">
        <v>15</v>
      </c>
      <c r="G53" s="6">
        <v>150000</v>
      </c>
      <c r="H53" s="6">
        <v>150000</v>
      </c>
      <c r="I53" s="1">
        <v>9</v>
      </c>
    </row>
    <row r="54" spans="1:9" hidden="1" x14ac:dyDescent="0.25">
      <c r="A54" s="1">
        <v>45</v>
      </c>
      <c r="B54" s="1">
        <v>4076</v>
      </c>
      <c r="C54" s="1" t="s">
        <v>53</v>
      </c>
      <c r="D54" s="1" t="s">
        <v>16</v>
      </c>
      <c r="E54" s="1" t="s">
        <v>107</v>
      </c>
      <c r="F54" s="1">
        <v>15</v>
      </c>
      <c r="G54" s="6">
        <v>300000</v>
      </c>
      <c r="H54" s="6">
        <v>300000</v>
      </c>
      <c r="I54" s="1">
        <v>9</v>
      </c>
    </row>
    <row r="55" spans="1:9" hidden="1" x14ac:dyDescent="0.25">
      <c r="A55" s="1">
        <v>46</v>
      </c>
      <c r="B55" s="1">
        <v>3887</v>
      </c>
      <c r="C55" s="1" t="s">
        <v>51</v>
      </c>
      <c r="D55" s="1" t="s">
        <v>9</v>
      </c>
      <c r="E55" s="1" t="s">
        <v>108</v>
      </c>
      <c r="F55" s="1">
        <v>20</v>
      </c>
      <c r="G55" s="6">
        <v>143859.71</v>
      </c>
      <c r="H55" s="6">
        <v>143859.71</v>
      </c>
      <c r="I55" s="1">
        <v>6</v>
      </c>
    </row>
    <row r="56" spans="1:9" hidden="1" x14ac:dyDescent="0.25">
      <c r="A56" s="1">
        <v>47</v>
      </c>
      <c r="B56" s="1">
        <v>3907</v>
      </c>
      <c r="C56" s="1" t="s">
        <v>50</v>
      </c>
      <c r="D56" s="1" t="s">
        <v>9</v>
      </c>
      <c r="E56" s="1" t="s">
        <v>108</v>
      </c>
      <c r="F56" s="1">
        <v>25</v>
      </c>
      <c r="G56" s="6">
        <v>25000</v>
      </c>
      <c r="H56" s="6">
        <v>25000</v>
      </c>
      <c r="I56" s="1">
        <v>8</v>
      </c>
    </row>
    <row r="57" spans="1:9" hidden="1" x14ac:dyDescent="0.25">
      <c r="A57" s="1">
        <v>48</v>
      </c>
      <c r="B57" s="1">
        <v>3912</v>
      </c>
      <c r="C57" s="1" t="s">
        <v>49</v>
      </c>
      <c r="D57" s="1" t="s">
        <v>9</v>
      </c>
      <c r="E57" s="1" t="s">
        <v>108</v>
      </c>
      <c r="F57" s="1">
        <v>15</v>
      </c>
      <c r="G57" s="6">
        <v>149134.39999999999</v>
      </c>
      <c r="H57" s="6">
        <v>149134.39999999999</v>
      </c>
      <c r="I57" s="1">
        <v>9</v>
      </c>
    </row>
    <row r="58" spans="1:9" hidden="1" x14ac:dyDescent="0.25">
      <c r="A58" s="1">
        <v>49</v>
      </c>
      <c r="B58" s="1">
        <v>3951</v>
      </c>
      <c r="C58" s="1" t="s">
        <v>47</v>
      </c>
      <c r="D58" s="1" t="s">
        <v>9</v>
      </c>
      <c r="E58" s="1" t="s">
        <v>108</v>
      </c>
      <c r="F58" s="1">
        <v>15</v>
      </c>
      <c r="G58" s="6">
        <v>138509.6</v>
      </c>
      <c r="H58" s="6">
        <v>138509.6</v>
      </c>
      <c r="I58" s="1">
        <v>10</v>
      </c>
    </row>
    <row r="59" spans="1:9" hidden="1" x14ac:dyDescent="0.25">
      <c r="A59" s="1">
        <v>50</v>
      </c>
      <c r="B59" s="1">
        <v>3993</v>
      </c>
      <c r="C59" s="1" t="s">
        <v>45</v>
      </c>
      <c r="D59" s="1" t="s">
        <v>9</v>
      </c>
      <c r="E59" s="1" t="s">
        <v>107</v>
      </c>
      <c r="F59" s="1">
        <v>15</v>
      </c>
      <c r="G59" s="6">
        <v>181840</v>
      </c>
      <c r="H59" s="6">
        <v>181840</v>
      </c>
      <c r="I59" s="1">
        <v>9</v>
      </c>
    </row>
    <row r="60" spans="1:9" hidden="1" x14ac:dyDescent="0.25">
      <c r="A60" s="1">
        <v>51</v>
      </c>
      <c r="B60" s="1">
        <v>3995</v>
      </c>
      <c r="C60" s="1" t="s">
        <v>45</v>
      </c>
      <c r="D60" s="1" t="s">
        <v>9</v>
      </c>
      <c r="E60" s="1" t="s">
        <v>108</v>
      </c>
      <c r="F60" s="1">
        <v>15</v>
      </c>
      <c r="G60" s="6">
        <v>79200</v>
      </c>
      <c r="H60" s="6">
        <v>79200</v>
      </c>
      <c r="I60" s="1">
        <v>7</v>
      </c>
    </row>
    <row r="61" spans="1:9" hidden="1" x14ac:dyDescent="0.25">
      <c r="A61" s="1">
        <v>52</v>
      </c>
      <c r="B61" s="1">
        <v>4002</v>
      </c>
      <c r="C61" s="1" t="s">
        <v>44</v>
      </c>
      <c r="D61" s="1" t="s">
        <v>9</v>
      </c>
      <c r="E61" s="1" t="s">
        <v>108</v>
      </c>
      <c r="F61" s="1">
        <v>30</v>
      </c>
      <c r="G61" s="6">
        <v>144976.44</v>
      </c>
      <c r="H61" s="6">
        <v>144976.44</v>
      </c>
      <c r="I61" s="1">
        <v>4</v>
      </c>
    </row>
    <row r="62" spans="1:9" hidden="1" x14ac:dyDescent="0.25">
      <c r="A62" s="1">
        <v>53</v>
      </c>
      <c r="B62" s="1">
        <v>4003</v>
      </c>
      <c r="C62" s="1" t="s">
        <v>44</v>
      </c>
      <c r="D62" s="1" t="s">
        <v>9</v>
      </c>
      <c r="E62" s="1" t="s">
        <v>107</v>
      </c>
      <c r="F62" s="1">
        <v>15</v>
      </c>
      <c r="G62" s="6">
        <v>241746</v>
      </c>
      <c r="H62" s="6">
        <v>241746</v>
      </c>
      <c r="I62" s="1">
        <v>7</v>
      </c>
    </row>
    <row r="63" spans="1:9" hidden="1" x14ac:dyDescent="0.25">
      <c r="A63" s="1">
        <v>54</v>
      </c>
      <c r="B63" s="1">
        <v>4006</v>
      </c>
      <c r="C63" s="1" t="s">
        <v>43</v>
      </c>
      <c r="D63" s="1" t="s">
        <v>9</v>
      </c>
      <c r="E63" s="1" t="s">
        <v>107</v>
      </c>
      <c r="F63" s="1">
        <v>15</v>
      </c>
      <c r="G63" s="6">
        <v>298737.82</v>
      </c>
      <c r="H63" s="6">
        <v>298737.82</v>
      </c>
      <c r="I63" s="1">
        <v>7</v>
      </c>
    </row>
    <row r="64" spans="1:9" hidden="1" x14ac:dyDescent="0.25">
      <c r="A64" s="1">
        <v>55</v>
      </c>
      <c r="B64" s="1">
        <v>4033</v>
      </c>
      <c r="C64" s="1" t="s">
        <v>42</v>
      </c>
      <c r="D64" s="1" t="s">
        <v>9</v>
      </c>
      <c r="E64" s="1" t="s">
        <v>108</v>
      </c>
      <c r="F64" s="1">
        <v>20</v>
      </c>
      <c r="G64" s="6">
        <v>106240</v>
      </c>
      <c r="H64" s="6">
        <v>106240</v>
      </c>
      <c r="I64" s="1">
        <v>7</v>
      </c>
    </row>
    <row r="65" spans="1:9" hidden="1" x14ac:dyDescent="0.25">
      <c r="A65" s="1">
        <v>56</v>
      </c>
      <c r="B65" s="1">
        <v>3906</v>
      </c>
      <c r="C65" s="1" t="s">
        <v>40</v>
      </c>
      <c r="D65" s="1" t="s">
        <v>15</v>
      </c>
      <c r="E65" s="1" t="s">
        <v>108</v>
      </c>
      <c r="F65" s="1">
        <v>12</v>
      </c>
      <c r="G65" s="6">
        <v>149000</v>
      </c>
      <c r="H65" s="6">
        <v>149000</v>
      </c>
      <c r="I65" s="1">
        <v>8</v>
      </c>
    </row>
    <row r="66" spans="1:9" hidden="1" x14ac:dyDescent="0.25">
      <c r="A66" s="1">
        <v>57</v>
      </c>
      <c r="B66" s="1">
        <v>3910</v>
      </c>
      <c r="C66" s="1" t="s">
        <v>39</v>
      </c>
      <c r="D66" s="1" t="s">
        <v>15</v>
      </c>
      <c r="E66" s="1" t="s">
        <v>108</v>
      </c>
      <c r="F66" s="1">
        <v>20</v>
      </c>
      <c r="G66" s="6">
        <v>24954</v>
      </c>
      <c r="H66" s="6">
        <v>24954</v>
      </c>
      <c r="I66" s="1">
        <v>9</v>
      </c>
    </row>
    <row r="67" spans="1:9" hidden="1" x14ac:dyDescent="0.25">
      <c r="A67" s="1">
        <v>58</v>
      </c>
      <c r="B67" s="1">
        <v>3934</v>
      </c>
      <c r="C67" s="1" t="s">
        <v>38</v>
      </c>
      <c r="D67" s="1" t="s">
        <v>15</v>
      </c>
      <c r="E67" s="1" t="s">
        <v>108</v>
      </c>
      <c r="F67" s="1">
        <v>15</v>
      </c>
      <c r="G67" s="6">
        <v>149990</v>
      </c>
      <c r="H67" s="6">
        <v>149990</v>
      </c>
      <c r="I67" s="1">
        <v>8</v>
      </c>
    </row>
    <row r="68" spans="1:9" hidden="1" x14ac:dyDescent="0.25">
      <c r="A68" s="1">
        <v>59</v>
      </c>
      <c r="B68" s="1">
        <v>3953</v>
      </c>
      <c r="C68" s="1" t="s">
        <v>24</v>
      </c>
      <c r="D68" s="1" t="s">
        <v>15</v>
      </c>
      <c r="E68" s="1" t="s">
        <v>108</v>
      </c>
      <c r="F68" s="1">
        <v>10</v>
      </c>
      <c r="G68" s="6">
        <v>143556</v>
      </c>
      <c r="H68" s="6">
        <v>143556</v>
      </c>
      <c r="I68" s="1">
        <v>8</v>
      </c>
    </row>
    <row r="69" spans="1:9" hidden="1" x14ac:dyDescent="0.25">
      <c r="A69" s="1">
        <v>60</v>
      </c>
      <c r="B69" s="1">
        <v>4035</v>
      </c>
      <c r="C69" s="1" t="s">
        <v>37</v>
      </c>
      <c r="D69" s="1" t="s">
        <v>15</v>
      </c>
      <c r="E69" s="1" t="s">
        <v>108</v>
      </c>
      <c r="F69" s="1">
        <v>15</v>
      </c>
      <c r="G69" s="6">
        <v>91089</v>
      </c>
      <c r="H69" s="6">
        <v>91089</v>
      </c>
      <c r="I69" s="1">
        <v>10</v>
      </c>
    </row>
    <row r="70" spans="1:9" hidden="1" x14ac:dyDescent="0.25">
      <c r="A70" s="1">
        <v>61</v>
      </c>
      <c r="B70" s="1">
        <v>4066</v>
      </c>
      <c r="C70" s="1" t="s">
        <v>36</v>
      </c>
      <c r="D70" s="1" t="s">
        <v>15</v>
      </c>
      <c r="E70" s="1" t="s">
        <v>108</v>
      </c>
      <c r="F70" s="1">
        <v>20</v>
      </c>
      <c r="G70" s="6">
        <v>150000</v>
      </c>
      <c r="H70" s="6">
        <v>150000</v>
      </c>
      <c r="I70" s="1">
        <v>8</v>
      </c>
    </row>
    <row r="71" spans="1:9" hidden="1" x14ac:dyDescent="0.25">
      <c r="A71" s="1">
        <v>62</v>
      </c>
      <c r="B71" s="1">
        <v>3894</v>
      </c>
      <c r="C71" s="1" t="s">
        <v>35</v>
      </c>
      <c r="D71" s="1" t="s">
        <v>10</v>
      </c>
      <c r="E71" s="1" t="s">
        <v>107</v>
      </c>
      <c r="F71" s="1">
        <v>20</v>
      </c>
      <c r="G71" s="6">
        <v>153472.66</v>
      </c>
      <c r="H71" s="6">
        <v>153472</v>
      </c>
      <c r="I71" s="1">
        <v>10</v>
      </c>
    </row>
    <row r="72" spans="1:9" hidden="1" x14ac:dyDescent="0.25">
      <c r="A72" s="1">
        <v>63</v>
      </c>
      <c r="B72" s="1">
        <v>3946</v>
      </c>
      <c r="C72" s="1" t="s">
        <v>34</v>
      </c>
      <c r="D72" s="1" t="s">
        <v>10</v>
      </c>
      <c r="E72" s="1" t="s">
        <v>107</v>
      </c>
      <c r="F72" s="1">
        <v>30</v>
      </c>
      <c r="G72" s="6">
        <v>300000</v>
      </c>
      <c r="H72" s="6">
        <v>300000</v>
      </c>
      <c r="I72" s="1">
        <v>10</v>
      </c>
    </row>
    <row r="73" spans="1:9" hidden="1" x14ac:dyDescent="0.25">
      <c r="A73" s="1">
        <v>64</v>
      </c>
      <c r="B73" s="1">
        <v>4005</v>
      </c>
      <c r="C73" s="1" t="s">
        <v>33</v>
      </c>
      <c r="D73" s="1" t="s">
        <v>10</v>
      </c>
      <c r="E73" s="1" t="s">
        <v>108</v>
      </c>
      <c r="F73" s="1">
        <v>15</v>
      </c>
      <c r="G73" s="6">
        <v>150000</v>
      </c>
      <c r="H73" s="6">
        <v>150000</v>
      </c>
      <c r="I73" s="1">
        <v>10</v>
      </c>
    </row>
    <row r="74" spans="1:9" hidden="1" x14ac:dyDescent="0.25">
      <c r="A74" s="1">
        <v>65</v>
      </c>
      <c r="B74" s="1">
        <v>4029</v>
      </c>
      <c r="C74" s="1" t="s">
        <v>32</v>
      </c>
      <c r="D74" s="1" t="s">
        <v>10</v>
      </c>
      <c r="E74" s="1" t="s">
        <v>108</v>
      </c>
      <c r="F74" s="1">
        <v>30</v>
      </c>
      <c r="G74" s="6">
        <v>150000</v>
      </c>
      <c r="H74" s="6">
        <v>150000</v>
      </c>
      <c r="I74" s="1">
        <v>10</v>
      </c>
    </row>
    <row r="75" spans="1:9" hidden="1" x14ac:dyDescent="0.25">
      <c r="A75" s="1">
        <v>66</v>
      </c>
      <c r="B75" s="1">
        <v>4039</v>
      </c>
      <c r="C75" s="1" t="s">
        <v>31</v>
      </c>
      <c r="D75" s="1" t="s">
        <v>10</v>
      </c>
      <c r="E75" s="1" t="s">
        <v>108</v>
      </c>
      <c r="F75" s="1">
        <v>30</v>
      </c>
      <c r="G75" s="6">
        <v>99101</v>
      </c>
      <c r="H75" s="6">
        <v>99101</v>
      </c>
      <c r="I75" s="1">
        <v>10</v>
      </c>
    </row>
    <row r="76" spans="1:9" hidden="1" x14ac:dyDescent="0.25">
      <c r="A76" s="1">
        <v>67</v>
      </c>
      <c r="B76" s="1">
        <v>4074</v>
      </c>
      <c r="C76" s="1" t="s">
        <v>30</v>
      </c>
      <c r="D76" s="1" t="s">
        <v>23</v>
      </c>
      <c r="E76" s="1" t="s">
        <v>108</v>
      </c>
      <c r="F76" s="1">
        <v>30</v>
      </c>
      <c r="G76" s="6">
        <v>150000</v>
      </c>
      <c r="H76" s="6">
        <v>150000</v>
      </c>
      <c r="I76" s="2">
        <v>8</v>
      </c>
    </row>
    <row r="77" spans="1:9" hidden="1" x14ac:dyDescent="0.25">
      <c r="A77" s="7"/>
      <c r="B77" s="7"/>
      <c r="C77" s="7"/>
      <c r="D77" s="7"/>
      <c r="E77" s="7"/>
      <c r="F77" s="1">
        <v>1357</v>
      </c>
      <c r="G77" s="6">
        <v>10344119.43</v>
      </c>
      <c r="H77" s="10">
        <v>10344119.85</v>
      </c>
      <c r="I77" s="3"/>
    </row>
    <row r="78" spans="1:9" x14ac:dyDescent="0.25">
      <c r="A78" s="2"/>
      <c r="B78" s="2"/>
      <c r="C78" s="2"/>
      <c r="D78" s="2"/>
      <c r="E78" s="2"/>
      <c r="F78" s="2">
        <f>SUBTOTAL(109,Tabela2[Liczba miejsc w placówce])</f>
        <v>168</v>
      </c>
      <c r="G78" s="27"/>
      <c r="H78" s="27">
        <f>SUBTOTAL(109,Tabela2[Zatwierdzona kwota dotacji])</f>
        <v>1773596</v>
      </c>
      <c r="I78" s="2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3"/>
  <sheetViews>
    <sheetView workbookViewId="0">
      <selection activeCell="A18" sqref="A18:XFD61"/>
    </sheetView>
  </sheetViews>
  <sheetFormatPr defaultRowHeight="15" x14ac:dyDescent="0.25"/>
  <cols>
    <col min="1" max="1" width="5.7109375" customWidth="1"/>
    <col min="2" max="2" width="11" customWidth="1"/>
    <col min="3" max="3" width="25.140625" customWidth="1"/>
    <col min="4" max="4" width="20.7109375" bestFit="1" customWidth="1"/>
    <col min="5" max="5" width="20.140625" bestFit="1" customWidth="1"/>
    <col min="6" max="6" width="12.7109375" customWidth="1"/>
    <col min="7" max="7" width="16.42578125" style="5" bestFit="1" customWidth="1"/>
    <col min="8" max="8" width="15.85546875" style="5" bestFit="1" customWidth="1"/>
  </cols>
  <sheetData>
    <row r="1" spans="1:9" x14ac:dyDescent="0.25">
      <c r="A1" s="35"/>
      <c r="B1" s="35"/>
      <c r="C1" s="35"/>
      <c r="D1" s="35"/>
      <c r="E1" s="35"/>
      <c r="F1" s="35"/>
      <c r="G1" s="35"/>
      <c r="H1" s="29"/>
      <c r="I1" s="29"/>
    </row>
    <row r="2" spans="1:9" x14ac:dyDescent="0.25">
      <c r="A2" s="35"/>
      <c r="B2" s="35"/>
      <c r="C2" s="35"/>
      <c r="D2" s="35"/>
      <c r="E2" s="36" t="s">
        <v>160</v>
      </c>
      <c r="F2" s="35"/>
      <c r="G2" s="36"/>
      <c r="H2" s="29"/>
      <c r="I2" s="29"/>
    </row>
    <row r="3" spans="1:9" ht="60" x14ac:dyDescent="0.25">
      <c r="A3" s="35"/>
      <c r="B3" s="35"/>
      <c r="C3" s="35"/>
      <c r="D3" s="35"/>
      <c r="E3" s="37" t="s">
        <v>165</v>
      </c>
      <c r="F3" s="35"/>
      <c r="G3" s="35"/>
      <c r="H3" s="29"/>
      <c r="I3" s="29"/>
    </row>
    <row r="4" spans="1:9" x14ac:dyDescent="0.25">
      <c r="A4" s="35"/>
      <c r="B4" s="35"/>
      <c r="C4" s="35"/>
      <c r="D4" s="35"/>
      <c r="E4" s="37"/>
      <c r="F4" s="35"/>
      <c r="G4" s="35"/>
      <c r="H4" s="29"/>
      <c r="I4" s="29"/>
    </row>
    <row r="5" spans="1:9" x14ac:dyDescent="0.25">
      <c r="A5" s="38" t="s">
        <v>166</v>
      </c>
      <c r="B5" s="35"/>
      <c r="C5" s="35"/>
      <c r="D5" s="35"/>
      <c r="E5" s="35"/>
      <c r="F5" s="35"/>
      <c r="G5" s="35"/>
      <c r="H5" s="29"/>
      <c r="I5" s="29"/>
    </row>
    <row r="6" spans="1:9" x14ac:dyDescent="0.25">
      <c r="A6" s="38" t="s">
        <v>167</v>
      </c>
      <c r="B6" s="35"/>
      <c r="C6" s="35"/>
      <c r="D6" s="35"/>
      <c r="E6" s="35"/>
      <c r="F6" s="35"/>
      <c r="G6" s="35"/>
      <c r="H6" s="29"/>
      <c r="I6" s="29"/>
    </row>
    <row r="8" spans="1:9" ht="30" x14ac:dyDescent="0.25">
      <c r="A8" s="11" t="s">
        <v>25</v>
      </c>
      <c r="B8" s="20" t="s">
        <v>26</v>
      </c>
      <c r="C8" s="20" t="s">
        <v>0</v>
      </c>
      <c r="D8" s="20" t="s">
        <v>1</v>
      </c>
      <c r="E8" s="20" t="s">
        <v>106</v>
      </c>
      <c r="F8" s="20" t="s">
        <v>2</v>
      </c>
      <c r="G8" s="21" t="s">
        <v>3</v>
      </c>
      <c r="H8" s="22" t="s">
        <v>4</v>
      </c>
    </row>
    <row r="9" spans="1:9" hidden="1" x14ac:dyDescent="0.25">
      <c r="A9" s="12">
        <v>1</v>
      </c>
      <c r="B9" s="13">
        <v>3903</v>
      </c>
      <c r="C9" s="13" t="s">
        <v>115</v>
      </c>
      <c r="D9" s="13" t="s">
        <v>21</v>
      </c>
      <c r="E9" s="13" t="s">
        <v>108</v>
      </c>
      <c r="F9" s="13">
        <v>20</v>
      </c>
      <c r="G9" s="14">
        <v>11200</v>
      </c>
      <c r="H9" s="15">
        <v>11200</v>
      </c>
    </row>
    <row r="10" spans="1:9" hidden="1" x14ac:dyDescent="0.25">
      <c r="A10" s="12">
        <v>2</v>
      </c>
      <c r="B10" s="13">
        <v>3908</v>
      </c>
      <c r="C10" s="13" t="s">
        <v>116</v>
      </c>
      <c r="D10" s="13" t="s">
        <v>21</v>
      </c>
      <c r="E10" s="13" t="s">
        <v>108</v>
      </c>
      <c r="F10" s="13">
        <v>15</v>
      </c>
      <c r="G10" s="14">
        <v>13054</v>
      </c>
      <c r="H10" s="15">
        <v>13054</v>
      </c>
    </row>
    <row r="11" spans="1:9" ht="30" hidden="1" x14ac:dyDescent="0.25">
      <c r="A11" s="12">
        <v>3</v>
      </c>
      <c r="B11" s="13">
        <v>3915</v>
      </c>
      <c r="C11" s="8" t="s">
        <v>147</v>
      </c>
      <c r="D11" s="13" t="s">
        <v>21</v>
      </c>
      <c r="E11" s="13" t="s">
        <v>107</v>
      </c>
      <c r="F11" s="13">
        <v>25</v>
      </c>
      <c r="G11" s="14">
        <v>51660</v>
      </c>
      <c r="H11" s="15">
        <v>51660</v>
      </c>
    </row>
    <row r="12" spans="1:9" hidden="1" x14ac:dyDescent="0.25">
      <c r="A12" s="12">
        <v>4</v>
      </c>
      <c r="B12" s="13">
        <v>3918</v>
      </c>
      <c r="C12" s="13" t="s">
        <v>148</v>
      </c>
      <c r="D12" s="13" t="s">
        <v>21</v>
      </c>
      <c r="E12" s="13" t="s">
        <v>107</v>
      </c>
      <c r="F12" s="13">
        <v>15</v>
      </c>
      <c r="G12" s="14">
        <v>54000</v>
      </c>
      <c r="H12" s="15">
        <v>54000</v>
      </c>
    </row>
    <row r="13" spans="1:9" hidden="1" x14ac:dyDescent="0.25">
      <c r="A13" s="12">
        <v>5</v>
      </c>
      <c r="B13" s="13">
        <v>3927</v>
      </c>
      <c r="C13" s="13" t="s">
        <v>122</v>
      </c>
      <c r="D13" s="13" t="s">
        <v>21</v>
      </c>
      <c r="E13" s="13" t="s">
        <v>108</v>
      </c>
      <c r="F13" s="13">
        <v>30</v>
      </c>
      <c r="G13" s="14">
        <v>48990</v>
      </c>
      <c r="H13" s="15">
        <v>48990</v>
      </c>
    </row>
    <row r="14" spans="1:9" ht="30" hidden="1" x14ac:dyDescent="0.25">
      <c r="A14" s="12">
        <v>6</v>
      </c>
      <c r="B14" s="13">
        <v>3928</v>
      </c>
      <c r="C14" s="8" t="s">
        <v>123</v>
      </c>
      <c r="D14" s="13" t="s">
        <v>21</v>
      </c>
      <c r="E14" s="13" t="s">
        <v>108</v>
      </c>
      <c r="F14" s="13">
        <v>30</v>
      </c>
      <c r="G14" s="14">
        <v>30840</v>
      </c>
      <c r="H14" s="15">
        <v>30840</v>
      </c>
    </row>
    <row r="15" spans="1:9" hidden="1" x14ac:dyDescent="0.25">
      <c r="A15" s="12">
        <v>7</v>
      </c>
      <c r="B15" s="13">
        <v>3949</v>
      </c>
      <c r="C15" s="13" t="s">
        <v>125</v>
      </c>
      <c r="D15" s="13" t="s">
        <v>21</v>
      </c>
      <c r="E15" s="13" t="s">
        <v>108</v>
      </c>
      <c r="F15" s="13">
        <v>50</v>
      </c>
      <c r="G15" s="14">
        <v>4130</v>
      </c>
      <c r="H15" s="15">
        <v>4130</v>
      </c>
    </row>
    <row r="16" spans="1:9" hidden="1" x14ac:dyDescent="0.25">
      <c r="A16" s="12">
        <v>8</v>
      </c>
      <c r="B16" s="13">
        <v>3975</v>
      </c>
      <c r="C16" s="13" t="s">
        <v>131</v>
      </c>
      <c r="D16" s="13" t="s">
        <v>21</v>
      </c>
      <c r="E16" s="13" t="s">
        <v>107</v>
      </c>
      <c r="F16" s="13">
        <v>30</v>
      </c>
      <c r="G16" s="14">
        <v>61832</v>
      </c>
      <c r="H16" s="15">
        <v>61832</v>
      </c>
    </row>
    <row r="17" spans="1:8" x14ac:dyDescent="0.25">
      <c r="A17" s="12">
        <v>9</v>
      </c>
      <c r="B17" s="13">
        <v>3911</v>
      </c>
      <c r="C17" s="13" t="s">
        <v>117</v>
      </c>
      <c r="D17" s="13" t="s">
        <v>7</v>
      </c>
      <c r="E17" s="13" t="s">
        <v>108</v>
      </c>
      <c r="F17" s="13">
        <v>30</v>
      </c>
      <c r="G17" s="14">
        <v>16960</v>
      </c>
      <c r="H17" s="15">
        <v>16960</v>
      </c>
    </row>
    <row r="18" spans="1:8" hidden="1" x14ac:dyDescent="0.25">
      <c r="A18" s="12">
        <v>10</v>
      </c>
      <c r="B18" s="13">
        <v>3875</v>
      </c>
      <c r="C18" s="13" t="s">
        <v>110</v>
      </c>
      <c r="D18" s="13" t="s">
        <v>13</v>
      </c>
      <c r="E18" s="13" t="s">
        <v>108</v>
      </c>
      <c r="F18" s="13">
        <v>7</v>
      </c>
      <c r="G18" s="14">
        <v>16800</v>
      </c>
      <c r="H18" s="15">
        <v>16800</v>
      </c>
    </row>
    <row r="19" spans="1:8" hidden="1" x14ac:dyDescent="0.25">
      <c r="A19" s="12">
        <v>11</v>
      </c>
      <c r="B19" s="13">
        <v>3888</v>
      </c>
      <c r="C19" s="13" t="s">
        <v>145</v>
      </c>
      <c r="D19" s="13" t="s">
        <v>13</v>
      </c>
      <c r="E19" s="13" t="s">
        <v>107</v>
      </c>
      <c r="F19" s="13">
        <v>30</v>
      </c>
      <c r="G19" s="14">
        <v>107361.60000000001</v>
      </c>
      <c r="H19" s="15">
        <v>107361.60000000001</v>
      </c>
    </row>
    <row r="20" spans="1:8" hidden="1" x14ac:dyDescent="0.25">
      <c r="A20" s="12">
        <v>12</v>
      </c>
      <c r="B20" s="13">
        <v>3923</v>
      </c>
      <c r="C20" s="13" t="s">
        <v>150</v>
      </c>
      <c r="D20" s="13" t="s">
        <v>13</v>
      </c>
      <c r="E20" s="13" t="s">
        <v>107</v>
      </c>
      <c r="F20" s="13">
        <v>15</v>
      </c>
      <c r="G20" s="14">
        <v>53600</v>
      </c>
      <c r="H20" s="15">
        <v>53600</v>
      </c>
    </row>
    <row r="21" spans="1:8" hidden="1" x14ac:dyDescent="0.25">
      <c r="A21" s="12">
        <v>13</v>
      </c>
      <c r="B21" s="13">
        <v>3962</v>
      </c>
      <c r="C21" s="13" t="s">
        <v>127</v>
      </c>
      <c r="D21" s="13" t="s">
        <v>13</v>
      </c>
      <c r="E21" s="13" t="s">
        <v>108</v>
      </c>
      <c r="F21" s="13">
        <v>15</v>
      </c>
      <c r="G21" s="14">
        <v>26919.63</v>
      </c>
      <c r="H21" s="15">
        <v>26919.599999999999</v>
      </c>
    </row>
    <row r="22" spans="1:8" hidden="1" x14ac:dyDescent="0.25">
      <c r="A22" s="12">
        <v>14</v>
      </c>
      <c r="B22" s="13">
        <v>4043</v>
      </c>
      <c r="C22" s="13" t="s">
        <v>155</v>
      </c>
      <c r="D22" s="13" t="s">
        <v>13</v>
      </c>
      <c r="E22" s="13" t="s">
        <v>107</v>
      </c>
      <c r="F22" s="13">
        <v>20</v>
      </c>
      <c r="G22" s="14">
        <v>71999.990000000005</v>
      </c>
      <c r="H22" s="15">
        <v>71999.990000000005</v>
      </c>
    </row>
    <row r="23" spans="1:8" hidden="1" x14ac:dyDescent="0.25">
      <c r="A23" s="12">
        <v>15</v>
      </c>
      <c r="B23" s="13">
        <v>3922</v>
      </c>
      <c r="C23" s="13" t="s">
        <v>149</v>
      </c>
      <c r="D23" s="13" t="s">
        <v>11</v>
      </c>
      <c r="E23" s="13" t="s">
        <v>107</v>
      </c>
      <c r="F23" s="13">
        <v>15</v>
      </c>
      <c r="G23" s="14">
        <v>27000</v>
      </c>
      <c r="H23" s="15">
        <v>27000</v>
      </c>
    </row>
    <row r="24" spans="1:8" hidden="1" x14ac:dyDescent="0.25">
      <c r="A24" s="12">
        <v>16</v>
      </c>
      <c r="B24" s="13">
        <v>3895</v>
      </c>
      <c r="C24" s="13" t="s">
        <v>113</v>
      </c>
      <c r="D24" s="13" t="s">
        <v>19</v>
      </c>
      <c r="E24" s="13" t="s">
        <v>108</v>
      </c>
      <c r="F24" s="13">
        <v>30</v>
      </c>
      <c r="G24" s="14">
        <v>43824</v>
      </c>
      <c r="H24" s="15">
        <v>43824</v>
      </c>
    </row>
    <row r="25" spans="1:8" hidden="1" x14ac:dyDescent="0.25">
      <c r="A25" s="12">
        <v>17</v>
      </c>
      <c r="B25" s="13">
        <v>3939</v>
      </c>
      <c r="C25" s="13" t="s">
        <v>151</v>
      </c>
      <c r="D25" s="13" t="s">
        <v>12</v>
      </c>
      <c r="E25" s="13" t="s">
        <v>107</v>
      </c>
      <c r="F25" s="13">
        <v>30</v>
      </c>
      <c r="G25" s="14">
        <v>88136</v>
      </c>
      <c r="H25" s="15">
        <v>88136</v>
      </c>
    </row>
    <row r="26" spans="1:8" hidden="1" x14ac:dyDescent="0.25">
      <c r="A26" s="12">
        <v>18</v>
      </c>
      <c r="B26" s="13">
        <v>4024</v>
      </c>
      <c r="C26" s="13" t="s">
        <v>133</v>
      </c>
      <c r="D26" s="13" t="s">
        <v>12</v>
      </c>
      <c r="E26" s="13" t="s">
        <v>108</v>
      </c>
      <c r="F26" s="13">
        <v>15</v>
      </c>
      <c r="G26" s="14">
        <v>8800</v>
      </c>
      <c r="H26" s="15">
        <v>8800</v>
      </c>
    </row>
    <row r="27" spans="1:8" hidden="1" x14ac:dyDescent="0.25">
      <c r="A27" s="12">
        <v>19</v>
      </c>
      <c r="B27" s="13">
        <v>4031</v>
      </c>
      <c r="C27" s="13" t="s">
        <v>136</v>
      </c>
      <c r="D27" s="13" t="s">
        <v>12</v>
      </c>
      <c r="E27" s="13" t="s">
        <v>108</v>
      </c>
      <c r="F27" s="13">
        <v>20</v>
      </c>
      <c r="G27" s="14">
        <v>5347.12</v>
      </c>
      <c r="H27" s="15">
        <v>5347.12</v>
      </c>
    </row>
    <row r="28" spans="1:8" hidden="1" x14ac:dyDescent="0.25">
      <c r="A28" s="12">
        <v>20</v>
      </c>
      <c r="B28" s="13">
        <v>4061</v>
      </c>
      <c r="C28" s="13" t="s">
        <v>140</v>
      </c>
      <c r="D28" s="13" t="s">
        <v>12</v>
      </c>
      <c r="E28" s="13" t="s">
        <v>108</v>
      </c>
      <c r="F28" s="13">
        <v>30</v>
      </c>
      <c r="G28" s="14">
        <v>25800</v>
      </c>
      <c r="H28" s="15">
        <v>25800</v>
      </c>
    </row>
    <row r="29" spans="1:8" hidden="1" x14ac:dyDescent="0.25">
      <c r="A29" s="12">
        <v>21</v>
      </c>
      <c r="B29" s="13">
        <v>4078</v>
      </c>
      <c r="C29" s="13" t="s">
        <v>143</v>
      </c>
      <c r="D29" s="13" t="s">
        <v>12</v>
      </c>
      <c r="E29" s="13" t="s">
        <v>108</v>
      </c>
      <c r="F29" s="13">
        <v>20</v>
      </c>
      <c r="G29" s="14">
        <v>28000</v>
      </c>
      <c r="H29" s="15">
        <v>28000</v>
      </c>
    </row>
    <row r="30" spans="1:8" hidden="1" x14ac:dyDescent="0.25">
      <c r="A30" s="12">
        <v>22</v>
      </c>
      <c r="B30" s="13">
        <v>3890</v>
      </c>
      <c r="C30" s="13" t="s">
        <v>146</v>
      </c>
      <c r="D30" s="13" t="s">
        <v>22</v>
      </c>
      <c r="E30" s="13" t="s">
        <v>107</v>
      </c>
      <c r="F30" s="13">
        <v>42</v>
      </c>
      <c r="G30" s="14">
        <v>145452</v>
      </c>
      <c r="H30" s="15">
        <v>145452</v>
      </c>
    </row>
    <row r="31" spans="1:8" hidden="1" x14ac:dyDescent="0.25">
      <c r="A31" s="12">
        <v>23</v>
      </c>
      <c r="B31" s="13">
        <v>3916</v>
      </c>
      <c r="C31" s="13" t="s">
        <v>118</v>
      </c>
      <c r="D31" s="13" t="s">
        <v>22</v>
      </c>
      <c r="E31" s="13" t="s">
        <v>108</v>
      </c>
      <c r="F31" s="13">
        <v>35</v>
      </c>
      <c r="G31" s="14">
        <v>31200</v>
      </c>
      <c r="H31" s="15">
        <v>31200</v>
      </c>
    </row>
    <row r="32" spans="1:8" hidden="1" x14ac:dyDescent="0.25">
      <c r="A32" s="12">
        <v>24</v>
      </c>
      <c r="B32" s="13">
        <v>4056</v>
      </c>
      <c r="C32" s="13" t="s">
        <v>156</v>
      </c>
      <c r="D32" s="13" t="s">
        <v>22</v>
      </c>
      <c r="E32" s="13" t="s">
        <v>107</v>
      </c>
      <c r="F32" s="13">
        <v>20</v>
      </c>
      <c r="G32" s="14">
        <v>72000</v>
      </c>
      <c r="H32" s="15">
        <v>72000</v>
      </c>
    </row>
    <row r="33" spans="1:8" hidden="1" x14ac:dyDescent="0.25">
      <c r="A33" s="12">
        <v>25</v>
      </c>
      <c r="B33" s="13">
        <v>4018</v>
      </c>
      <c r="C33" s="13" t="s">
        <v>132</v>
      </c>
      <c r="D33" s="13" t="s">
        <v>18</v>
      </c>
      <c r="E33" s="13" t="s">
        <v>108</v>
      </c>
      <c r="F33" s="13">
        <v>20</v>
      </c>
      <c r="G33" s="14">
        <v>22820</v>
      </c>
      <c r="H33" s="15">
        <v>22820</v>
      </c>
    </row>
    <row r="34" spans="1:8" hidden="1" x14ac:dyDescent="0.25">
      <c r="A34" s="12">
        <v>26</v>
      </c>
      <c r="B34" s="13">
        <v>4026</v>
      </c>
      <c r="C34" s="13" t="s">
        <v>134</v>
      </c>
      <c r="D34" s="13" t="s">
        <v>18</v>
      </c>
      <c r="E34" s="13" t="s">
        <v>108</v>
      </c>
      <c r="F34" s="13">
        <v>15</v>
      </c>
      <c r="G34" s="14">
        <v>7298</v>
      </c>
      <c r="H34" s="15">
        <v>7298</v>
      </c>
    </row>
    <row r="35" spans="1:8" hidden="1" x14ac:dyDescent="0.25">
      <c r="A35" s="12">
        <v>27</v>
      </c>
      <c r="B35" s="13">
        <v>4071</v>
      </c>
      <c r="C35" s="13" t="s">
        <v>142</v>
      </c>
      <c r="D35" s="13" t="s">
        <v>18</v>
      </c>
      <c r="E35" s="13" t="s">
        <v>108</v>
      </c>
      <c r="F35" s="13">
        <v>15</v>
      </c>
      <c r="G35" s="14">
        <v>4600</v>
      </c>
      <c r="H35" s="15">
        <v>4600</v>
      </c>
    </row>
    <row r="36" spans="1:8" hidden="1" x14ac:dyDescent="0.25">
      <c r="A36" s="12">
        <v>28</v>
      </c>
      <c r="B36" s="13">
        <v>4083</v>
      </c>
      <c r="C36" s="13" t="s">
        <v>144</v>
      </c>
      <c r="D36" s="13" t="s">
        <v>18</v>
      </c>
      <c r="E36" s="13" t="s">
        <v>108</v>
      </c>
      <c r="F36" s="13">
        <v>15</v>
      </c>
      <c r="G36" s="14">
        <v>5064</v>
      </c>
      <c r="H36" s="15">
        <v>5064</v>
      </c>
    </row>
    <row r="37" spans="1:8" hidden="1" x14ac:dyDescent="0.25">
      <c r="A37" s="12">
        <v>29</v>
      </c>
      <c r="B37" s="13">
        <v>3991</v>
      </c>
      <c r="C37" s="13" t="s">
        <v>62</v>
      </c>
      <c r="D37" s="13" t="s">
        <v>17</v>
      </c>
      <c r="E37" s="13" t="s">
        <v>108</v>
      </c>
      <c r="F37" s="13">
        <v>20</v>
      </c>
      <c r="G37" s="14">
        <v>6360</v>
      </c>
      <c r="H37" s="15">
        <v>6360</v>
      </c>
    </row>
    <row r="38" spans="1:8" hidden="1" x14ac:dyDescent="0.25">
      <c r="A38" s="12">
        <v>30</v>
      </c>
      <c r="B38" s="13">
        <v>4004</v>
      </c>
      <c r="C38" s="13" t="s">
        <v>130</v>
      </c>
      <c r="D38" s="13" t="s">
        <v>17</v>
      </c>
      <c r="E38" s="13" t="s">
        <v>108</v>
      </c>
      <c r="F38" s="13">
        <v>15</v>
      </c>
      <c r="G38" s="14">
        <v>12800</v>
      </c>
      <c r="H38" s="15">
        <v>12800</v>
      </c>
    </row>
    <row r="39" spans="1:8" hidden="1" x14ac:dyDescent="0.25">
      <c r="A39" s="12">
        <v>31</v>
      </c>
      <c r="B39" s="13">
        <v>4016</v>
      </c>
      <c r="C39" s="13" t="s">
        <v>130</v>
      </c>
      <c r="D39" s="13" t="s">
        <v>17</v>
      </c>
      <c r="E39" s="13" t="s">
        <v>108</v>
      </c>
      <c r="F39" s="13">
        <v>15</v>
      </c>
      <c r="G39" s="14">
        <v>12800</v>
      </c>
      <c r="H39" s="15">
        <v>12800</v>
      </c>
    </row>
    <row r="40" spans="1:8" hidden="1" x14ac:dyDescent="0.25">
      <c r="A40" s="12">
        <v>32</v>
      </c>
      <c r="B40" s="13">
        <v>4068</v>
      </c>
      <c r="C40" s="13" t="s">
        <v>141</v>
      </c>
      <c r="D40" s="13" t="s">
        <v>17</v>
      </c>
      <c r="E40" s="13" t="s">
        <v>108</v>
      </c>
      <c r="F40" s="13">
        <v>15</v>
      </c>
      <c r="G40" s="14">
        <v>30000</v>
      </c>
      <c r="H40" s="15">
        <v>30000</v>
      </c>
    </row>
    <row r="41" spans="1:8" hidden="1" x14ac:dyDescent="0.25">
      <c r="A41" s="12">
        <v>33</v>
      </c>
      <c r="B41" s="13">
        <v>4014</v>
      </c>
      <c r="C41" s="13" t="s">
        <v>154</v>
      </c>
      <c r="D41" s="13" t="s">
        <v>16</v>
      </c>
      <c r="E41" s="13" t="s">
        <v>107</v>
      </c>
      <c r="F41" s="13">
        <v>30</v>
      </c>
      <c r="G41" s="14">
        <v>108000</v>
      </c>
      <c r="H41" s="15">
        <v>108000</v>
      </c>
    </row>
    <row r="42" spans="1:8" hidden="1" x14ac:dyDescent="0.25">
      <c r="A42" s="12">
        <v>34</v>
      </c>
      <c r="B42" s="13">
        <v>3897</v>
      </c>
      <c r="C42" s="13" t="s">
        <v>114</v>
      </c>
      <c r="D42" s="13" t="s">
        <v>9</v>
      </c>
      <c r="E42" s="13" t="s">
        <v>108</v>
      </c>
      <c r="F42" s="13">
        <v>38</v>
      </c>
      <c r="G42" s="14">
        <v>63832.56</v>
      </c>
      <c r="H42" s="15">
        <v>63832.56</v>
      </c>
    </row>
    <row r="43" spans="1:8" hidden="1" x14ac:dyDescent="0.25">
      <c r="A43" s="12">
        <v>35</v>
      </c>
      <c r="B43" s="13">
        <v>3924</v>
      </c>
      <c r="C43" s="13" t="s">
        <v>120</v>
      </c>
      <c r="D43" s="13" t="s">
        <v>9</v>
      </c>
      <c r="E43" s="13" t="s">
        <v>108</v>
      </c>
      <c r="F43" s="13">
        <v>40</v>
      </c>
      <c r="G43" s="14">
        <v>95989.2</v>
      </c>
      <c r="H43" s="15">
        <v>95989.2</v>
      </c>
    </row>
    <row r="44" spans="1:8" hidden="1" x14ac:dyDescent="0.25">
      <c r="A44" s="12">
        <v>36</v>
      </c>
      <c r="B44" s="13">
        <v>3936</v>
      </c>
      <c r="C44" s="13" t="s">
        <v>120</v>
      </c>
      <c r="D44" s="13" t="s">
        <v>9</v>
      </c>
      <c r="E44" s="13" t="s">
        <v>108</v>
      </c>
      <c r="F44" s="13">
        <v>30</v>
      </c>
      <c r="G44" s="14">
        <v>71960</v>
      </c>
      <c r="H44" s="15">
        <v>71960</v>
      </c>
    </row>
    <row r="45" spans="1:8" hidden="1" x14ac:dyDescent="0.25">
      <c r="A45" s="12">
        <v>37</v>
      </c>
      <c r="B45" s="13">
        <v>3982</v>
      </c>
      <c r="C45" s="13" t="s">
        <v>46</v>
      </c>
      <c r="D45" s="13" t="s">
        <v>9</v>
      </c>
      <c r="E45" s="13" t="s">
        <v>108</v>
      </c>
      <c r="F45" s="13">
        <v>15</v>
      </c>
      <c r="G45" s="14">
        <v>25947.200000000001</v>
      </c>
      <c r="H45" s="15">
        <v>25947.200000000001</v>
      </c>
    </row>
    <row r="46" spans="1:8" hidden="1" x14ac:dyDescent="0.25">
      <c r="A46" s="12">
        <v>38</v>
      </c>
      <c r="B46" s="13">
        <v>3994</v>
      </c>
      <c r="C46" s="13" t="s">
        <v>152</v>
      </c>
      <c r="D46" s="13" t="s">
        <v>9</v>
      </c>
      <c r="E46" s="13" t="s">
        <v>107</v>
      </c>
      <c r="F46" s="13">
        <v>40</v>
      </c>
      <c r="G46" s="14">
        <v>50897.56</v>
      </c>
      <c r="H46" s="15">
        <v>50897.56</v>
      </c>
    </row>
    <row r="47" spans="1:8" hidden="1" x14ac:dyDescent="0.25">
      <c r="A47" s="12">
        <v>39</v>
      </c>
      <c r="B47" s="13">
        <v>4007</v>
      </c>
      <c r="C47" s="13" t="s">
        <v>114</v>
      </c>
      <c r="D47" s="13" t="s">
        <v>9</v>
      </c>
      <c r="E47" s="13" t="s">
        <v>107</v>
      </c>
      <c r="F47" s="13">
        <v>40</v>
      </c>
      <c r="G47" s="14">
        <v>144000</v>
      </c>
      <c r="H47" s="15">
        <v>144000</v>
      </c>
    </row>
    <row r="48" spans="1:8" hidden="1" x14ac:dyDescent="0.25">
      <c r="A48" s="12">
        <v>40</v>
      </c>
      <c r="B48" s="13">
        <v>3878</v>
      </c>
      <c r="C48" s="13" t="s">
        <v>111</v>
      </c>
      <c r="D48" s="13" t="s">
        <v>15</v>
      </c>
      <c r="E48" s="13" t="s">
        <v>108</v>
      </c>
      <c r="F48" s="13">
        <v>15</v>
      </c>
      <c r="G48" s="14">
        <v>18159</v>
      </c>
      <c r="H48" s="15">
        <v>18159</v>
      </c>
    </row>
    <row r="49" spans="1:8" hidden="1" x14ac:dyDescent="0.25">
      <c r="A49" s="12">
        <v>41</v>
      </c>
      <c r="B49" s="13">
        <v>3891</v>
      </c>
      <c r="C49" s="13" t="s">
        <v>112</v>
      </c>
      <c r="D49" s="13" t="s">
        <v>15</v>
      </c>
      <c r="E49" s="13" t="s">
        <v>108</v>
      </c>
      <c r="F49" s="13">
        <v>30</v>
      </c>
      <c r="G49" s="14">
        <v>51996</v>
      </c>
      <c r="H49" s="15">
        <v>51996</v>
      </c>
    </row>
    <row r="50" spans="1:8" hidden="1" x14ac:dyDescent="0.25">
      <c r="A50" s="12">
        <v>42</v>
      </c>
      <c r="B50" s="13">
        <v>3930</v>
      </c>
      <c r="C50" s="13" t="s">
        <v>40</v>
      </c>
      <c r="D50" s="13" t="s">
        <v>15</v>
      </c>
      <c r="E50" s="13" t="s">
        <v>108</v>
      </c>
      <c r="F50" s="13">
        <v>12</v>
      </c>
      <c r="G50" s="14">
        <v>14508</v>
      </c>
      <c r="H50" s="15">
        <v>14508</v>
      </c>
    </row>
    <row r="51" spans="1:8" hidden="1" x14ac:dyDescent="0.25">
      <c r="A51" s="12">
        <v>43</v>
      </c>
      <c r="B51" s="13">
        <v>3932</v>
      </c>
      <c r="C51" s="13" t="s">
        <v>40</v>
      </c>
      <c r="D51" s="13" t="s">
        <v>15</v>
      </c>
      <c r="E51" s="13" t="s">
        <v>108</v>
      </c>
      <c r="F51" s="13">
        <v>12</v>
      </c>
      <c r="G51" s="14">
        <v>13434</v>
      </c>
      <c r="H51" s="15">
        <v>13434</v>
      </c>
    </row>
    <row r="52" spans="1:8" hidden="1" x14ac:dyDescent="0.25">
      <c r="A52" s="12">
        <v>44</v>
      </c>
      <c r="B52" s="13">
        <v>3945</v>
      </c>
      <c r="C52" s="13" t="s">
        <v>124</v>
      </c>
      <c r="D52" s="13" t="s">
        <v>15</v>
      </c>
      <c r="E52" s="13" t="s">
        <v>108</v>
      </c>
      <c r="F52" s="13">
        <v>15</v>
      </c>
      <c r="G52" s="14">
        <v>17560</v>
      </c>
      <c r="H52" s="15">
        <v>17560</v>
      </c>
    </row>
    <row r="53" spans="1:8" hidden="1" x14ac:dyDescent="0.25">
      <c r="A53" s="12">
        <v>45</v>
      </c>
      <c r="B53" s="13">
        <v>3989</v>
      </c>
      <c r="C53" s="13" t="s">
        <v>129</v>
      </c>
      <c r="D53" s="13" t="s">
        <v>15</v>
      </c>
      <c r="E53" s="13" t="s">
        <v>108</v>
      </c>
      <c r="F53" s="13">
        <v>30</v>
      </c>
      <c r="G53" s="14">
        <v>57600</v>
      </c>
      <c r="H53" s="15">
        <v>57600</v>
      </c>
    </row>
    <row r="54" spans="1:8" hidden="1" x14ac:dyDescent="0.25">
      <c r="A54" s="12">
        <v>46</v>
      </c>
      <c r="B54" s="13">
        <v>4010</v>
      </c>
      <c r="C54" s="13" t="s">
        <v>153</v>
      </c>
      <c r="D54" s="13" t="s">
        <v>15</v>
      </c>
      <c r="E54" s="13" t="s">
        <v>107</v>
      </c>
      <c r="F54" s="13">
        <v>15</v>
      </c>
      <c r="G54" s="14">
        <v>54000</v>
      </c>
      <c r="H54" s="15">
        <v>54000</v>
      </c>
    </row>
    <row r="55" spans="1:8" hidden="1" x14ac:dyDescent="0.25">
      <c r="A55" s="12">
        <v>47</v>
      </c>
      <c r="B55" s="13">
        <v>4041</v>
      </c>
      <c r="C55" s="13" t="s">
        <v>124</v>
      </c>
      <c r="D55" s="13" t="s">
        <v>15</v>
      </c>
      <c r="E55" s="13" t="s">
        <v>107</v>
      </c>
      <c r="F55" s="13">
        <v>10</v>
      </c>
      <c r="G55" s="14">
        <v>31238.52</v>
      </c>
      <c r="H55" s="15">
        <v>31238</v>
      </c>
    </row>
    <row r="56" spans="1:8" hidden="1" x14ac:dyDescent="0.25">
      <c r="A56" s="12">
        <v>48</v>
      </c>
      <c r="B56" s="13">
        <v>4054</v>
      </c>
      <c r="C56" s="13" t="s">
        <v>139</v>
      </c>
      <c r="D56" s="13" t="s">
        <v>15</v>
      </c>
      <c r="E56" s="13" t="s">
        <v>108</v>
      </c>
      <c r="F56" s="13">
        <v>40</v>
      </c>
      <c r="G56" s="14">
        <v>13380</v>
      </c>
      <c r="H56" s="15">
        <v>13380</v>
      </c>
    </row>
    <row r="57" spans="1:8" hidden="1" x14ac:dyDescent="0.25">
      <c r="A57" s="12">
        <v>49</v>
      </c>
      <c r="B57" s="13">
        <v>3921</v>
      </c>
      <c r="C57" s="13" t="s">
        <v>119</v>
      </c>
      <c r="D57" s="13" t="s">
        <v>10</v>
      </c>
      <c r="E57" s="13" t="s">
        <v>108</v>
      </c>
      <c r="F57" s="13">
        <v>30</v>
      </c>
      <c r="G57" s="14">
        <v>47334</v>
      </c>
      <c r="H57" s="15">
        <v>41474</v>
      </c>
    </row>
    <row r="58" spans="1:8" hidden="1" x14ac:dyDescent="0.25">
      <c r="A58" s="12">
        <v>50</v>
      </c>
      <c r="B58" s="13">
        <v>3926</v>
      </c>
      <c r="C58" s="13" t="s">
        <v>121</v>
      </c>
      <c r="D58" s="13" t="s">
        <v>23</v>
      </c>
      <c r="E58" s="13" t="s">
        <v>108</v>
      </c>
      <c r="F58" s="13">
        <v>20</v>
      </c>
      <c r="G58" s="14">
        <v>48000</v>
      </c>
      <c r="H58" s="15">
        <v>48000</v>
      </c>
    </row>
    <row r="59" spans="1:8" hidden="1" x14ac:dyDescent="0.25">
      <c r="A59" s="12">
        <v>51</v>
      </c>
      <c r="B59" s="13">
        <v>3959</v>
      </c>
      <c r="C59" s="13" t="s">
        <v>126</v>
      </c>
      <c r="D59" s="13" t="s">
        <v>23</v>
      </c>
      <c r="E59" s="13" t="s">
        <v>108</v>
      </c>
      <c r="F59" s="13">
        <v>20</v>
      </c>
      <c r="G59" s="14">
        <v>7680</v>
      </c>
      <c r="H59" s="15">
        <v>7680</v>
      </c>
    </row>
    <row r="60" spans="1:8" hidden="1" x14ac:dyDescent="0.25">
      <c r="A60" s="12">
        <v>52</v>
      </c>
      <c r="B60" s="13">
        <v>3977</v>
      </c>
      <c r="C60" s="13" t="s">
        <v>128</v>
      </c>
      <c r="D60" s="13" t="s">
        <v>23</v>
      </c>
      <c r="E60" s="13" t="s">
        <v>108</v>
      </c>
      <c r="F60" s="13">
        <v>30</v>
      </c>
      <c r="G60" s="14">
        <v>6000</v>
      </c>
      <c r="H60" s="15">
        <v>6000</v>
      </c>
    </row>
    <row r="61" spans="1:8" hidden="1" x14ac:dyDescent="0.25">
      <c r="A61" s="16">
        <v>53</v>
      </c>
      <c r="B61" s="17">
        <v>4048</v>
      </c>
      <c r="C61" s="17" t="s">
        <v>137</v>
      </c>
      <c r="D61" s="17" t="s">
        <v>23</v>
      </c>
      <c r="E61" s="17" t="s">
        <v>108</v>
      </c>
      <c r="F61" s="17">
        <v>30</v>
      </c>
      <c r="G61" s="18">
        <v>16849.96</v>
      </c>
      <c r="H61" s="19">
        <v>16849.96</v>
      </c>
    </row>
    <row r="62" spans="1:8" x14ac:dyDescent="0.25">
      <c r="A62" s="25"/>
      <c r="B62" s="25" t="s">
        <v>157</v>
      </c>
      <c r="C62" s="25"/>
      <c r="D62" s="25"/>
      <c r="E62" s="25"/>
      <c r="F62" s="16">
        <f>SUBTOTAL(109,Tabela1[Liczba miejsc w placówce])</f>
        <v>30</v>
      </c>
      <c r="G62" s="23"/>
      <c r="H62" s="24">
        <f>SUBTOTAL(109,Tabela1[Zatwierdzona kwota dotacji])</f>
        <v>16960</v>
      </c>
    </row>
    <row r="63" spans="1:8" x14ac:dyDescent="0.25">
      <c r="A63" s="7"/>
      <c r="B63" s="7"/>
      <c r="C63" s="7"/>
      <c r="D63" s="7"/>
      <c r="E63" s="7"/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tabSelected="1" workbookViewId="0">
      <selection activeCell="A8" sqref="A8:XFD27"/>
    </sheetView>
  </sheetViews>
  <sheetFormatPr defaultRowHeight="15" x14ac:dyDescent="0.25"/>
  <cols>
    <col min="1" max="1" width="4.85546875" customWidth="1"/>
    <col min="2" max="2" width="10.5703125" style="26" customWidth="1"/>
    <col min="3" max="3" width="27.5703125" bestFit="1" customWidth="1"/>
    <col min="4" max="4" width="19.7109375" bestFit="1" customWidth="1"/>
    <col min="5" max="5" width="12.5703125" customWidth="1"/>
    <col min="6" max="6" width="15" style="5" customWidth="1"/>
    <col min="8" max="8" width="33.42578125" bestFit="1" customWidth="1"/>
  </cols>
  <sheetData>
    <row r="1" spans="1:8" x14ac:dyDescent="0.25">
      <c r="A1" s="39" t="s">
        <v>168</v>
      </c>
      <c r="B1" s="39"/>
      <c r="C1" s="39"/>
      <c r="D1" s="39"/>
      <c r="E1" s="39"/>
      <c r="F1" s="39"/>
      <c r="G1" s="39"/>
      <c r="H1" s="39"/>
    </row>
    <row r="3" spans="1:8" ht="31.5" customHeight="1" x14ac:dyDescent="0.25">
      <c r="A3" s="13" t="s">
        <v>25</v>
      </c>
      <c r="B3" s="8" t="s">
        <v>26</v>
      </c>
      <c r="C3" s="13" t="s">
        <v>0</v>
      </c>
      <c r="D3" s="13" t="s">
        <v>1</v>
      </c>
      <c r="E3" s="8" t="s">
        <v>2</v>
      </c>
      <c r="F3" s="9" t="s">
        <v>3</v>
      </c>
      <c r="G3" s="13" t="s">
        <v>158</v>
      </c>
      <c r="H3" s="13" t="s">
        <v>6</v>
      </c>
    </row>
    <row r="4" spans="1:8" hidden="1" x14ac:dyDescent="0.25">
      <c r="A4" s="13">
        <v>1</v>
      </c>
      <c r="B4" s="8">
        <v>4017</v>
      </c>
      <c r="C4" s="13" t="s">
        <v>131</v>
      </c>
      <c r="D4" s="13" t="s">
        <v>21</v>
      </c>
      <c r="E4" s="13">
        <v>20</v>
      </c>
      <c r="F4" s="14">
        <v>11000</v>
      </c>
      <c r="G4" s="13">
        <v>2</v>
      </c>
      <c r="H4" s="13" t="s">
        <v>14</v>
      </c>
    </row>
    <row r="5" spans="1:8" x14ac:dyDescent="0.25">
      <c r="A5" s="13">
        <v>2</v>
      </c>
      <c r="B5" s="8">
        <v>4015</v>
      </c>
      <c r="C5" s="13" t="s">
        <v>85</v>
      </c>
      <c r="D5" s="13" t="s">
        <v>7</v>
      </c>
      <c r="E5" s="13">
        <v>25</v>
      </c>
      <c r="F5" s="14">
        <v>16000</v>
      </c>
      <c r="G5" s="13">
        <v>1</v>
      </c>
      <c r="H5" s="13" t="s">
        <v>14</v>
      </c>
    </row>
    <row r="6" spans="1:8" x14ac:dyDescent="0.25">
      <c r="A6" s="13">
        <v>3</v>
      </c>
      <c r="B6" s="8">
        <v>4030</v>
      </c>
      <c r="C6" s="13" t="s">
        <v>135</v>
      </c>
      <c r="D6" s="13" t="s">
        <v>7</v>
      </c>
      <c r="E6" s="13">
        <v>16</v>
      </c>
      <c r="F6" s="14">
        <v>1800</v>
      </c>
      <c r="G6" s="13">
        <v>2</v>
      </c>
      <c r="H6" s="13" t="s">
        <v>14</v>
      </c>
    </row>
    <row r="7" spans="1:8" x14ac:dyDescent="0.25">
      <c r="A7" s="13">
        <v>4</v>
      </c>
      <c r="B7" s="8">
        <v>4038</v>
      </c>
      <c r="C7" s="13" t="s">
        <v>85</v>
      </c>
      <c r="D7" s="13" t="s">
        <v>7</v>
      </c>
      <c r="E7" s="13">
        <v>15</v>
      </c>
      <c r="F7" s="14">
        <v>13256</v>
      </c>
      <c r="G7" s="13">
        <v>1</v>
      </c>
      <c r="H7" s="13" t="s">
        <v>14</v>
      </c>
    </row>
    <row r="8" spans="1:8" hidden="1" x14ac:dyDescent="0.25">
      <c r="A8" s="13">
        <v>5</v>
      </c>
      <c r="B8" s="8">
        <v>3874</v>
      </c>
      <c r="C8" s="13" t="s">
        <v>109</v>
      </c>
      <c r="D8" s="13" t="s">
        <v>13</v>
      </c>
      <c r="E8" s="13">
        <v>30</v>
      </c>
      <c r="F8" s="14">
        <v>41050.800000000003</v>
      </c>
      <c r="G8" s="13">
        <v>2</v>
      </c>
      <c r="H8" s="13" t="s">
        <v>14</v>
      </c>
    </row>
    <row r="9" spans="1:8" hidden="1" x14ac:dyDescent="0.25">
      <c r="A9" s="13">
        <v>6</v>
      </c>
      <c r="B9" s="8">
        <v>3900</v>
      </c>
      <c r="C9" s="13" t="s">
        <v>89</v>
      </c>
      <c r="D9" s="13" t="s">
        <v>13</v>
      </c>
      <c r="E9" s="13">
        <v>20</v>
      </c>
      <c r="F9" s="14">
        <v>148584</v>
      </c>
      <c r="G9" s="13">
        <v>1</v>
      </c>
      <c r="H9" s="13" t="s">
        <v>14</v>
      </c>
    </row>
    <row r="10" spans="1:8" hidden="1" x14ac:dyDescent="0.25">
      <c r="A10" s="13">
        <v>7</v>
      </c>
      <c r="B10" s="8">
        <v>3902</v>
      </c>
      <c r="C10" s="13" t="s">
        <v>90</v>
      </c>
      <c r="D10" s="13" t="s">
        <v>13</v>
      </c>
      <c r="E10" s="13">
        <v>20</v>
      </c>
      <c r="F10" s="14">
        <v>145000</v>
      </c>
      <c r="G10" s="13">
        <v>1</v>
      </c>
      <c r="H10" s="13" t="s">
        <v>14</v>
      </c>
    </row>
    <row r="11" spans="1:8" hidden="1" x14ac:dyDescent="0.25">
      <c r="A11" s="13">
        <v>8</v>
      </c>
      <c r="B11" s="8">
        <v>3925</v>
      </c>
      <c r="C11" s="13" t="s">
        <v>91</v>
      </c>
      <c r="D11" s="13" t="s">
        <v>13</v>
      </c>
      <c r="E11" s="13">
        <v>15</v>
      </c>
      <c r="F11" s="14">
        <v>145173.9</v>
      </c>
      <c r="G11" s="13">
        <v>1</v>
      </c>
      <c r="H11" s="13" t="s">
        <v>14</v>
      </c>
    </row>
    <row r="12" spans="1:8" hidden="1" x14ac:dyDescent="0.25">
      <c r="A12" s="13">
        <v>9</v>
      </c>
      <c r="B12" s="8">
        <v>3973</v>
      </c>
      <c r="C12" s="13" t="s">
        <v>92</v>
      </c>
      <c r="D12" s="13" t="s">
        <v>13</v>
      </c>
      <c r="E12" s="13">
        <v>30</v>
      </c>
      <c r="F12" s="14">
        <v>300000</v>
      </c>
      <c r="G12" s="13">
        <v>1</v>
      </c>
      <c r="H12" s="13" t="s">
        <v>14</v>
      </c>
    </row>
    <row r="13" spans="1:8" hidden="1" x14ac:dyDescent="0.25">
      <c r="A13" s="13">
        <v>10</v>
      </c>
      <c r="B13" s="8">
        <v>3996</v>
      </c>
      <c r="C13" s="13" t="s">
        <v>93</v>
      </c>
      <c r="D13" s="13" t="s">
        <v>13</v>
      </c>
      <c r="E13" s="13">
        <v>20</v>
      </c>
      <c r="F13" s="14">
        <v>80992</v>
      </c>
      <c r="G13" s="13">
        <v>1</v>
      </c>
      <c r="H13" s="13" t="s">
        <v>14</v>
      </c>
    </row>
    <row r="14" spans="1:8" hidden="1" x14ac:dyDescent="0.25">
      <c r="A14" s="13">
        <v>11</v>
      </c>
      <c r="B14" s="8">
        <v>4036</v>
      </c>
      <c r="C14" s="13" t="s">
        <v>96</v>
      </c>
      <c r="D14" s="13" t="s">
        <v>13</v>
      </c>
      <c r="E14" s="13">
        <v>15</v>
      </c>
      <c r="F14" s="14">
        <v>119896.93</v>
      </c>
      <c r="G14" s="13">
        <v>1</v>
      </c>
      <c r="H14" s="13" t="s">
        <v>14</v>
      </c>
    </row>
    <row r="15" spans="1:8" hidden="1" x14ac:dyDescent="0.25">
      <c r="A15" s="13">
        <v>12</v>
      </c>
      <c r="B15" s="8">
        <v>4065</v>
      </c>
      <c r="C15" s="13" t="s">
        <v>97</v>
      </c>
      <c r="D15" s="13" t="s">
        <v>13</v>
      </c>
      <c r="E15" s="13">
        <v>15</v>
      </c>
      <c r="F15" s="14">
        <v>147800</v>
      </c>
      <c r="G15" s="13">
        <v>1</v>
      </c>
      <c r="H15" s="13" t="s">
        <v>14</v>
      </c>
    </row>
    <row r="16" spans="1:8" hidden="1" x14ac:dyDescent="0.25">
      <c r="A16" s="13">
        <v>13</v>
      </c>
      <c r="B16" s="8">
        <v>4049</v>
      </c>
      <c r="C16" s="13" t="s">
        <v>138</v>
      </c>
      <c r="D16" s="13" t="s">
        <v>11</v>
      </c>
      <c r="E16" s="13">
        <v>70</v>
      </c>
      <c r="F16" s="14">
        <v>32235</v>
      </c>
      <c r="G16" s="13">
        <v>2</v>
      </c>
      <c r="H16" s="13" t="s">
        <v>14</v>
      </c>
    </row>
    <row r="17" spans="1:8" hidden="1" x14ac:dyDescent="0.25">
      <c r="A17" s="13">
        <v>14</v>
      </c>
      <c r="B17" s="8">
        <v>4034</v>
      </c>
      <c r="C17" s="13" t="s">
        <v>73</v>
      </c>
      <c r="D17" s="13" t="s">
        <v>12</v>
      </c>
      <c r="E17" s="13">
        <v>10</v>
      </c>
      <c r="F17" s="14">
        <v>150000</v>
      </c>
      <c r="G17" s="13">
        <v>1</v>
      </c>
      <c r="H17" s="13" t="s">
        <v>14</v>
      </c>
    </row>
    <row r="18" spans="1:8" hidden="1" x14ac:dyDescent="0.25">
      <c r="A18" s="13">
        <v>15</v>
      </c>
      <c r="B18" s="8">
        <v>4072</v>
      </c>
      <c r="C18" s="13" t="s">
        <v>83</v>
      </c>
      <c r="D18" s="13" t="s">
        <v>18</v>
      </c>
      <c r="E18" s="13">
        <v>30</v>
      </c>
      <c r="F18" s="14">
        <v>80000</v>
      </c>
      <c r="G18" s="13">
        <v>1</v>
      </c>
      <c r="H18" s="13" t="s">
        <v>14</v>
      </c>
    </row>
    <row r="19" spans="1:8" hidden="1" x14ac:dyDescent="0.25">
      <c r="A19" s="13">
        <v>16</v>
      </c>
      <c r="B19" s="8">
        <v>3937</v>
      </c>
      <c r="C19" s="13" t="s">
        <v>62</v>
      </c>
      <c r="D19" s="13" t="s">
        <v>17</v>
      </c>
      <c r="E19" s="13">
        <v>20</v>
      </c>
      <c r="F19" s="14">
        <v>7160</v>
      </c>
      <c r="G19" s="13">
        <v>1</v>
      </c>
      <c r="H19" s="13" t="s">
        <v>14</v>
      </c>
    </row>
    <row r="20" spans="1:8" hidden="1" x14ac:dyDescent="0.25">
      <c r="A20" s="13">
        <v>17</v>
      </c>
      <c r="B20" s="8">
        <v>4012</v>
      </c>
      <c r="C20" s="13" t="s">
        <v>130</v>
      </c>
      <c r="D20" s="13" t="s">
        <v>17</v>
      </c>
      <c r="E20" s="13">
        <v>15</v>
      </c>
      <c r="F20" s="14">
        <v>50200</v>
      </c>
      <c r="G20" s="13">
        <v>2</v>
      </c>
      <c r="H20" s="13" t="s">
        <v>14</v>
      </c>
    </row>
    <row r="21" spans="1:8" hidden="1" x14ac:dyDescent="0.25">
      <c r="A21" s="13">
        <v>18</v>
      </c>
      <c r="B21" s="8">
        <v>4019</v>
      </c>
      <c r="C21" s="13" t="s">
        <v>130</v>
      </c>
      <c r="D21" s="13" t="s">
        <v>17</v>
      </c>
      <c r="E21" s="13">
        <v>15</v>
      </c>
      <c r="F21" s="14">
        <v>30800</v>
      </c>
      <c r="G21" s="13">
        <v>2</v>
      </c>
      <c r="H21" s="13" t="s">
        <v>14</v>
      </c>
    </row>
    <row r="22" spans="1:8" hidden="1" x14ac:dyDescent="0.25">
      <c r="A22" s="13">
        <v>19</v>
      </c>
      <c r="B22" s="8">
        <v>3943</v>
      </c>
      <c r="C22" s="13" t="s">
        <v>58</v>
      </c>
      <c r="D22" s="13" t="s">
        <v>16</v>
      </c>
      <c r="E22" s="13">
        <v>20</v>
      </c>
      <c r="F22" s="14">
        <v>150000</v>
      </c>
      <c r="G22" s="13">
        <v>1</v>
      </c>
      <c r="H22" s="13" t="s">
        <v>14</v>
      </c>
    </row>
    <row r="23" spans="1:8" hidden="1" x14ac:dyDescent="0.25">
      <c r="A23" s="13">
        <v>20</v>
      </c>
      <c r="B23" s="8">
        <v>4087</v>
      </c>
      <c r="C23" s="13" t="s">
        <v>52</v>
      </c>
      <c r="D23" s="13" t="s">
        <v>16</v>
      </c>
      <c r="E23" s="13">
        <v>92</v>
      </c>
      <c r="F23" s="14">
        <v>80000</v>
      </c>
      <c r="G23" s="13">
        <v>1</v>
      </c>
      <c r="H23" s="13" t="s">
        <v>14</v>
      </c>
    </row>
    <row r="24" spans="1:8" hidden="1" x14ac:dyDescent="0.25">
      <c r="A24" s="13">
        <v>21</v>
      </c>
      <c r="B24" s="8">
        <v>3879</v>
      </c>
      <c r="C24" s="13" t="s">
        <v>159</v>
      </c>
      <c r="D24" s="13" t="s">
        <v>9</v>
      </c>
      <c r="E24" s="13">
        <v>15</v>
      </c>
      <c r="F24" s="14">
        <v>54000</v>
      </c>
      <c r="G24" s="13">
        <v>2</v>
      </c>
      <c r="H24" s="13" t="s">
        <v>14</v>
      </c>
    </row>
    <row r="25" spans="1:8" hidden="1" x14ac:dyDescent="0.25">
      <c r="A25" s="13">
        <v>22</v>
      </c>
      <c r="B25" s="8">
        <v>3948</v>
      </c>
      <c r="C25" s="13" t="s">
        <v>48</v>
      </c>
      <c r="D25" s="13" t="s">
        <v>9</v>
      </c>
      <c r="E25" s="13">
        <v>10</v>
      </c>
      <c r="F25" s="14">
        <v>150000</v>
      </c>
      <c r="G25" s="13">
        <v>1</v>
      </c>
      <c r="H25" s="13" t="s">
        <v>14</v>
      </c>
    </row>
    <row r="26" spans="1:8" hidden="1" x14ac:dyDescent="0.25">
      <c r="A26" s="13">
        <v>23</v>
      </c>
      <c r="B26" s="8">
        <v>4000</v>
      </c>
      <c r="C26" s="13" t="s">
        <v>46</v>
      </c>
      <c r="D26" s="13" t="s">
        <v>9</v>
      </c>
      <c r="E26" s="13">
        <v>15</v>
      </c>
      <c r="F26" s="14">
        <v>25760</v>
      </c>
      <c r="G26" s="13">
        <v>1</v>
      </c>
      <c r="H26" s="13" t="s">
        <v>14</v>
      </c>
    </row>
    <row r="27" spans="1:8" hidden="1" x14ac:dyDescent="0.25">
      <c r="A27" s="13">
        <v>24</v>
      </c>
      <c r="B27" s="8">
        <v>4079</v>
      </c>
      <c r="C27" s="13" t="s">
        <v>41</v>
      </c>
      <c r="D27" s="13" t="s">
        <v>9</v>
      </c>
      <c r="E27" s="13">
        <v>20</v>
      </c>
      <c r="F27" s="14">
        <v>148073.12</v>
      </c>
      <c r="G27" s="13">
        <v>1</v>
      </c>
      <c r="H27" s="13" t="s">
        <v>14</v>
      </c>
    </row>
  </sheetData>
  <mergeCells count="1">
    <mergeCell ref="A1:H1"/>
  </mergeCell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Moduł 1</vt:lpstr>
      <vt:lpstr>Moduł 2</vt:lpstr>
      <vt:lpstr>oferty odrzucone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Zbyszyńska</dc:creator>
  <cp:lastModifiedBy>Barbara Kempa</cp:lastModifiedBy>
  <dcterms:created xsi:type="dcterms:W3CDTF">2020-06-15T07:06:19Z</dcterms:created>
  <dcterms:modified xsi:type="dcterms:W3CDTF">2020-06-19T09:40:49Z</dcterms:modified>
</cp:coreProperties>
</file>