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lasy.gov.pl\Z1477\Profile\Leszek.Pietron\Moje dokumenty\5 POSTĘPOWANIA 2024\ZTA 270 1 6 2024 USŁUGI TRANSPORT KLENICA 2024\ZTA 270 1 6 2024 dok do postępowania\"/>
    </mc:Choice>
  </mc:AlternateContent>
  <xr:revisionPtr revIDLastSave="0" documentId="13_ncr:1_{3A614FCB-8F0A-4EBB-B05B-758AE99A19FF}" xr6:coauthVersionLast="47" xr6:coauthVersionMax="47" xr10:uidLastSave="{00000000-0000-0000-0000-000000000000}"/>
  <bookViews>
    <workbookView xWindow="765" yWindow="615" windowWidth="17790" windowHeight="13605" xr2:uid="{00000000-000D-0000-FFFF-FFFF00000000}"/>
  </bookViews>
  <sheets>
    <sheet name="Kalkulacja ceny" sheetId="2" r:id="rId1"/>
  </sheets>
  <definedNames>
    <definedName name="_xlnm._FilterDatabase" localSheetId="0" hidden="1">'Kalkulacja ceny'!$B$3:$L$44</definedName>
    <definedName name="_xlnm.Print_Area" localSheetId="0">'Kalkulacja ceny'!$B$2:$L$41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5" i="2"/>
  <c r="J15" i="2" l="1"/>
  <c r="K15" i="2" s="1"/>
  <c r="J16" i="2"/>
  <c r="K16" i="2" s="1"/>
  <c r="J17" i="2"/>
  <c r="J18" i="2"/>
  <c r="J19" i="2"/>
  <c r="J20" i="2"/>
  <c r="K20" i="2" s="1"/>
  <c r="J21" i="2"/>
  <c r="K21" i="2" s="1"/>
  <c r="J22" i="2"/>
  <c r="K22" i="2" s="1"/>
  <c r="J23" i="2"/>
  <c r="J24" i="2"/>
  <c r="L24" i="2" s="1"/>
  <c r="J25" i="2"/>
  <c r="J26" i="2"/>
  <c r="K26" i="2" s="1"/>
  <c r="J27" i="2"/>
  <c r="K27" i="2" s="1"/>
  <c r="J28" i="2"/>
  <c r="K28" i="2" s="1"/>
  <c r="J29" i="2"/>
  <c r="J30" i="2"/>
  <c r="L30" i="2" s="1"/>
  <c r="J31" i="2"/>
  <c r="K31" i="2" s="1"/>
  <c r="J32" i="2"/>
  <c r="J33" i="2"/>
  <c r="K33" i="2" s="1"/>
  <c r="J34" i="2"/>
  <c r="K34" i="2" s="1"/>
  <c r="J35" i="2"/>
  <c r="J36" i="2"/>
  <c r="L36" i="2" s="1"/>
  <c r="J37" i="2"/>
  <c r="J38" i="2"/>
  <c r="K38" i="2" s="1"/>
  <c r="J39" i="2"/>
  <c r="K39" i="2" s="1"/>
  <c r="J40" i="2"/>
  <c r="K40" i="2" s="1"/>
  <c r="J5" i="2"/>
  <c r="K5" i="2" s="1"/>
  <c r="L37" i="2" l="1"/>
  <c r="L25" i="2"/>
  <c r="L35" i="2"/>
  <c r="L29" i="2"/>
  <c r="L23" i="2"/>
  <c r="L17" i="2"/>
  <c r="L19" i="2"/>
  <c r="L18" i="2"/>
  <c r="L32" i="2"/>
  <c r="K36" i="2"/>
  <c r="K30" i="2"/>
  <c r="K24" i="2"/>
  <c r="L38" i="2"/>
  <c r="K18" i="2"/>
  <c r="L31" i="2"/>
  <c r="L26" i="2"/>
  <c r="K32" i="2"/>
  <c r="K37" i="2"/>
  <c r="K25" i="2"/>
  <c r="K19" i="2"/>
  <c r="L20" i="2"/>
  <c r="K35" i="2"/>
  <c r="K29" i="2"/>
  <c r="K23" i="2"/>
  <c r="K17" i="2"/>
  <c r="L40" i="2"/>
  <c r="L21" i="2"/>
  <c r="L22" i="2"/>
  <c r="L15" i="2"/>
  <c r="L28" i="2"/>
  <c r="L39" i="2"/>
  <c r="L33" i="2"/>
  <c r="L34" i="2"/>
  <c r="L16" i="2"/>
  <c r="L27" i="2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L6" i="2" l="1"/>
  <c r="L7" i="2"/>
  <c r="L8" i="2"/>
  <c r="L14" i="2" l="1"/>
  <c r="L13" i="2"/>
  <c r="L12" i="2"/>
  <c r="L11" i="2"/>
  <c r="L10" i="2"/>
  <c r="L9" i="2"/>
  <c r="L5" i="2" l="1"/>
  <c r="L41" i="2" s="1"/>
</calcChain>
</file>

<file path=xl/sharedStrings.xml><?xml version="1.0" encoding="utf-8"?>
<sst xmlns="http://schemas.openxmlformats.org/spreadsheetml/2006/main" count="88" uniqueCount="38">
  <si>
    <t>Sortyment</t>
  </si>
  <si>
    <t>W0 Ak</t>
  </si>
  <si>
    <t>cena za 1 m3 przewiezionego surowca na odległości z kolumny 4 = 8/5</t>
  </si>
  <si>
    <t>Nazwa Nadleśnictwa</t>
  </si>
  <si>
    <t>Lp</t>
  </si>
  <si>
    <t>do przewozu (m3)</t>
  </si>
  <si>
    <t>odległość     (km)</t>
  </si>
  <si>
    <t>minimalna ilość frachtu (m3)</t>
  </si>
  <si>
    <t>wartość oferty           = ( 4*6*8)          (zł)</t>
  </si>
  <si>
    <t>cena oferty za 1 km minimalnego frachtu                     =  7/ 4               (zł)</t>
  </si>
  <si>
    <t>ilość frachtów              = 3/5            (szt.)</t>
  </si>
  <si>
    <t xml:space="preserve"> - pozycje do wypełnienia zaznaczone kolorem</t>
  </si>
  <si>
    <t>Załacznik nr 9 - Tabela kalkulacji ceny</t>
  </si>
  <si>
    <t>_____________________________</t>
  </si>
  <si>
    <t>podpis</t>
  </si>
  <si>
    <t>Babimost</t>
  </si>
  <si>
    <t>S2B Ak</t>
  </si>
  <si>
    <t>Bytnica</t>
  </si>
  <si>
    <t>Cybinka</t>
  </si>
  <si>
    <t>W0 Db</t>
  </si>
  <si>
    <t>Gubin</t>
  </si>
  <si>
    <t>Krosno</t>
  </si>
  <si>
    <t>S2A Ak</t>
  </si>
  <si>
    <t>Nowa Sól</t>
  </si>
  <si>
    <t>S2A Db</t>
  </si>
  <si>
    <t>Przytok</t>
  </si>
  <si>
    <t>Sulechów</t>
  </si>
  <si>
    <t>Świebodzin</t>
  </si>
  <si>
    <t>Szprotawa</t>
  </si>
  <si>
    <t>Torzym</t>
  </si>
  <si>
    <t>Zielona Góra</t>
  </si>
  <si>
    <t>Brzózka</t>
  </si>
  <si>
    <t>Krzystkowice</t>
  </si>
  <si>
    <t>Lipinki</t>
  </si>
  <si>
    <t>Lubsko</t>
  </si>
  <si>
    <t>Wymiarki</t>
  </si>
  <si>
    <t>kwota oferty za fracht       (zł netto)</t>
  </si>
  <si>
    <t>Razem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</si>
</sst>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4" fontId="0" fillId="2" borderId="0" xfId="0" applyNumberFormat="1" applyFill="1" applyProtection="1">
      <protection locked="0"/>
    </xf>
    <xf numFmtId="4" fontId="1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4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" fontId="1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wrapText="1"/>
      <protection locked="0"/>
    </xf>
    <xf numFmtId="4" fontId="2" fillId="2" borderId="0" xfId="0" applyNumberFormat="1" applyFont="1" applyFill="1" applyAlignment="1" applyProtection="1">
      <alignment horizontal="center"/>
      <protection locked="0"/>
    </xf>
    <xf numFmtId="4" fontId="2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wrapText="1"/>
      <protection locked="0"/>
    </xf>
    <xf numFmtId="8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wrapText="1"/>
      <protection locked="0"/>
    </xf>
    <xf numFmtId="4" fontId="2" fillId="2" borderId="2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4" fontId="1" fillId="2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0" fillId="2" borderId="5" xfId="0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>
      <alignment horizontal="center" wrapText="1"/>
    </xf>
    <xf numFmtId="4" fontId="1" fillId="3" borderId="4" xfId="0" applyNumberFormat="1" applyFont="1" applyFill="1" applyBorder="1" applyAlignment="1">
      <alignment horizontal="center" wrapText="1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4" fontId="0" fillId="2" borderId="6" xfId="0" applyNumberForma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4" fontId="4" fillId="2" borderId="6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0F3B-8BFF-4BA4-8EC6-190793C0AB10}">
  <sheetPr>
    <pageSetUpPr fitToPage="1"/>
  </sheetPr>
  <dimension ref="A2:AF45"/>
  <sheetViews>
    <sheetView tabSelected="1" topLeftCell="A14" zoomScaleNormal="100" workbookViewId="0">
      <selection activeCell="I41" sqref="I41"/>
    </sheetView>
  </sheetViews>
  <sheetFormatPr defaultColWidth="9.140625" defaultRowHeight="15" x14ac:dyDescent="0.25"/>
  <cols>
    <col min="1" max="1" width="4" style="4" customWidth="1"/>
    <col min="2" max="2" width="4.42578125" style="4" customWidth="1"/>
    <col min="3" max="3" width="14.5703125" style="4" customWidth="1"/>
    <col min="4" max="4" width="11.140625" style="4" customWidth="1"/>
    <col min="5" max="5" width="10.28515625" style="8" bestFit="1" customWidth="1"/>
    <col min="6" max="6" width="10.140625" style="8" bestFit="1" customWidth="1"/>
    <col min="7" max="7" width="11.28515625" style="13" bestFit="1" customWidth="1"/>
    <col min="8" max="8" width="9.85546875" style="13" bestFit="1" customWidth="1"/>
    <col min="9" max="9" width="14.42578125" style="4" customWidth="1"/>
    <col min="10" max="10" width="16.5703125" style="13" bestFit="1" customWidth="1"/>
    <col min="11" max="11" width="16.28515625" style="4" bestFit="1" customWidth="1"/>
    <col min="12" max="12" width="15.42578125" style="4" bestFit="1" customWidth="1"/>
    <col min="13" max="13" width="17.28515625" style="4" customWidth="1"/>
    <col min="14" max="14" width="9.140625" style="4"/>
    <col min="15" max="15" width="12.7109375" style="6" bestFit="1" customWidth="1"/>
    <col min="16" max="16" width="9.140625" style="6"/>
    <col min="17" max="17" width="17.42578125" style="6" customWidth="1"/>
    <col min="18" max="20" width="9.140625" style="6"/>
    <col min="21" max="32" width="9.140625" style="4"/>
    <col min="33" max="16384" width="9.140625" style="11"/>
  </cols>
  <sheetData>
    <row r="2" spans="1:32" s="4" customFormat="1" ht="19.5" thickBot="1" x14ac:dyDescent="0.35">
      <c r="C2" s="20" t="s">
        <v>12</v>
      </c>
      <c r="D2" s="21"/>
      <c r="E2" s="22"/>
      <c r="F2" s="22"/>
      <c r="G2" s="21"/>
      <c r="H2" s="21"/>
      <c r="I2" s="21"/>
      <c r="J2" s="21"/>
      <c r="K2" s="21"/>
      <c r="L2" s="21"/>
      <c r="M2" s="5"/>
      <c r="O2" s="6"/>
      <c r="P2" s="6"/>
      <c r="Q2" s="6"/>
      <c r="R2" s="6"/>
      <c r="S2" s="6"/>
      <c r="T2" s="6"/>
    </row>
    <row r="3" spans="1:32" s="10" customFormat="1" ht="94.5" x14ac:dyDescent="0.25">
      <c r="A3" s="8"/>
      <c r="B3" s="31" t="s">
        <v>4</v>
      </c>
      <c r="C3" s="32" t="s">
        <v>3</v>
      </c>
      <c r="D3" s="33" t="s">
        <v>0</v>
      </c>
      <c r="E3" s="32" t="s">
        <v>5</v>
      </c>
      <c r="F3" s="32" t="s">
        <v>6</v>
      </c>
      <c r="G3" s="32" t="s">
        <v>7</v>
      </c>
      <c r="H3" s="32" t="s">
        <v>10</v>
      </c>
      <c r="I3" s="32" t="s">
        <v>36</v>
      </c>
      <c r="J3" s="32" t="s">
        <v>9</v>
      </c>
      <c r="K3" s="34" t="s">
        <v>2</v>
      </c>
      <c r="L3" s="35" t="s">
        <v>8</v>
      </c>
      <c r="M3" s="7"/>
      <c r="N3" s="8"/>
      <c r="O3" s="9"/>
      <c r="P3" s="9"/>
      <c r="Q3" s="9"/>
      <c r="R3" s="9"/>
      <c r="S3" s="9"/>
      <c r="T3" s="9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s="10" customFormat="1" ht="13.5" customHeight="1" thickBot="1" x14ac:dyDescent="0.3">
      <c r="A4" s="8"/>
      <c r="B4" s="36"/>
      <c r="C4" s="37">
        <v>1</v>
      </c>
      <c r="D4" s="38">
        <v>2</v>
      </c>
      <c r="E4" s="39">
        <v>3</v>
      </c>
      <c r="F4" s="38">
        <v>4</v>
      </c>
      <c r="G4" s="39">
        <v>5</v>
      </c>
      <c r="H4" s="50">
        <v>6</v>
      </c>
      <c r="I4" s="50">
        <v>7</v>
      </c>
      <c r="J4" s="39">
        <v>8</v>
      </c>
      <c r="K4" s="40">
        <v>9</v>
      </c>
      <c r="L4" s="41">
        <v>10</v>
      </c>
      <c r="M4" s="23"/>
      <c r="N4" s="8"/>
      <c r="O4" s="9"/>
      <c r="P4" s="9"/>
      <c r="Q4" s="9"/>
      <c r="R4" s="9"/>
      <c r="S4" s="9"/>
      <c r="T4" s="9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15" customHeight="1" x14ac:dyDescent="0.25">
      <c r="B5" s="28">
        <v>1</v>
      </c>
      <c r="C5" s="44" t="s">
        <v>15</v>
      </c>
      <c r="D5" s="44" t="s">
        <v>1</v>
      </c>
      <c r="E5" s="44">
        <v>30</v>
      </c>
      <c r="F5" s="45">
        <v>23</v>
      </c>
      <c r="G5" s="29">
        <v>23</v>
      </c>
      <c r="H5" s="52">
        <f>E5/G5</f>
        <v>1.3043478260869565</v>
      </c>
      <c r="I5" s="53">
        <v>0</v>
      </c>
      <c r="J5" s="58">
        <f>I5/F5</f>
        <v>0</v>
      </c>
      <c r="K5" s="59">
        <f>J5/G5</f>
        <v>0</v>
      </c>
      <c r="L5" s="60">
        <f>F5*H5*J5</f>
        <v>0</v>
      </c>
      <c r="M5" s="7"/>
    </row>
    <row r="6" spans="1:32" ht="15" customHeight="1" x14ac:dyDescent="0.25">
      <c r="B6" s="46">
        <v>2</v>
      </c>
      <c r="C6" s="42" t="s">
        <v>31</v>
      </c>
      <c r="D6" s="42" t="s">
        <v>1</v>
      </c>
      <c r="E6" s="42">
        <v>23</v>
      </c>
      <c r="F6" s="43">
        <v>72</v>
      </c>
      <c r="G6" s="26">
        <v>23</v>
      </c>
      <c r="H6" s="48">
        <f t="shared" ref="H6:H40" si="0">E6/G6</f>
        <v>1</v>
      </c>
      <c r="I6" s="27">
        <v>0</v>
      </c>
      <c r="J6" s="61">
        <f t="shared" ref="J6:J40" si="1">I6/F6</f>
        <v>0</v>
      </c>
      <c r="K6" s="62">
        <f t="shared" ref="K6:K40" si="2">J6/G6</f>
        <v>0</v>
      </c>
      <c r="L6" s="63">
        <f t="shared" ref="L6:L40" si="3">F6*H6*J6</f>
        <v>0</v>
      </c>
      <c r="M6" s="12"/>
    </row>
    <row r="7" spans="1:32" ht="15.75" x14ac:dyDescent="0.25">
      <c r="B7" s="46">
        <v>3</v>
      </c>
      <c r="C7" s="42" t="s">
        <v>17</v>
      </c>
      <c r="D7" s="42" t="s">
        <v>1</v>
      </c>
      <c r="E7" s="42">
        <v>25</v>
      </c>
      <c r="F7" s="43">
        <v>55</v>
      </c>
      <c r="G7" s="26">
        <v>23</v>
      </c>
      <c r="H7" s="48">
        <f t="shared" si="0"/>
        <v>1.0869565217391304</v>
      </c>
      <c r="I7" s="27">
        <v>0</v>
      </c>
      <c r="J7" s="61">
        <f t="shared" si="1"/>
        <v>0</v>
      </c>
      <c r="K7" s="62">
        <f t="shared" si="2"/>
        <v>0</v>
      </c>
      <c r="L7" s="63">
        <f t="shared" si="3"/>
        <v>0</v>
      </c>
      <c r="M7" s="12"/>
    </row>
    <row r="8" spans="1:32" ht="15.75" x14ac:dyDescent="0.25">
      <c r="B8" s="46">
        <v>4</v>
      </c>
      <c r="C8" s="42" t="s">
        <v>20</v>
      </c>
      <c r="D8" s="42" t="s">
        <v>1</v>
      </c>
      <c r="E8" s="42">
        <v>25</v>
      </c>
      <c r="F8" s="43">
        <v>87</v>
      </c>
      <c r="G8" s="26">
        <v>23</v>
      </c>
      <c r="H8" s="48">
        <f t="shared" si="0"/>
        <v>1.0869565217391304</v>
      </c>
      <c r="I8" s="27">
        <v>0</v>
      </c>
      <c r="J8" s="61">
        <f t="shared" si="1"/>
        <v>0</v>
      </c>
      <c r="K8" s="62">
        <f t="shared" si="2"/>
        <v>0</v>
      </c>
      <c r="L8" s="63">
        <f t="shared" si="3"/>
        <v>0</v>
      </c>
      <c r="M8" s="12"/>
    </row>
    <row r="9" spans="1:32" ht="15.75" x14ac:dyDescent="0.25">
      <c r="B9" s="46">
        <v>5</v>
      </c>
      <c r="C9" s="42" t="s">
        <v>21</v>
      </c>
      <c r="D9" s="42" t="s">
        <v>22</v>
      </c>
      <c r="E9" s="42">
        <v>24</v>
      </c>
      <c r="F9" s="43">
        <v>59</v>
      </c>
      <c r="G9" s="26">
        <v>24</v>
      </c>
      <c r="H9" s="48">
        <f t="shared" si="0"/>
        <v>1</v>
      </c>
      <c r="I9" s="27">
        <v>0</v>
      </c>
      <c r="J9" s="61">
        <f t="shared" si="1"/>
        <v>0</v>
      </c>
      <c r="K9" s="62">
        <f t="shared" si="2"/>
        <v>0</v>
      </c>
      <c r="L9" s="63">
        <f t="shared" si="3"/>
        <v>0</v>
      </c>
      <c r="M9" s="12"/>
    </row>
    <row r="10" spans="1:32" ht="15.75" x14ac:dyDescent="0.25">
      <c r="B10" s="46">
        <v>6</v>
      </c>
      <c r="C10" s="42" t="s">
        <v>23</v>
      </c>
      <c r="D10" s="42" t="s">
        <v>1</v>
      </c>
      <c r="E10" s="42">
        <v>3</v>
      </c>
      <c r="F10" s="43">
        <v>64</v>
      </c>
      <c r="G10" s="26">
        <v>23</v>
      </c>
      <c r="H10" s="48">
        <f t="shared" si="0"/>
        <v>0.13043478260869565</v>
      </c>
      <c r="I10" s="27">
        <v>0</v>
      </c>
      <c r="J10" s="61">
        <f t="shared" si="1"/>
        <v>0</v>
      </c>
      <c r="K10" s="62">
        <f t="shared" si="2"/>
        <v>0</v>
      </c>
      <c r="L10" s="63">
        <f t="shared" si="3"/>
        <v>0</v>
      </c>
      <c r="M10" s="12"/>
    </row>
    <row r="11" spans="1:32" ht="15.75" x14ac:dyDescent="0.25">
      <c r="B11" s="46">
        <v>7</v>
      </c>
      <c r="C11" s="42" t="s">
        <v>23</v>
      </c>
      <c r="D11" s="42" t="s">
        <v>22</v>
      </c>
      <c r="E11" s="42">
        <v>20</v>
      </c>
      <c r="F11" s="43">
        <v>64</v>
      </c>
      <c r="G11" s="26">
        <v>24</v>
      </c>
      <c r="H11" s="48">
        <f t="shared" si="0"/>
        <v>0.83333333333333337</v>
      </c>
      <c r="I11" s="27">
        <v>0</v>
      </c>
      <c r="J11" s="61">
        <f t="shared" si="1"/>
        <v>0</v>
      </c>
      <c r="K11" s="62">
        <f t="shared" si="2"/>
        <v>0</v>
      </c>
      <c r="L11" s="63">
        <f t="shared" si="3"/>
        <v>0</v>
      </c>
      <c r="M11" s="12"/>
    </row>
    <row r="12" spans="1:32" ht="15.75" x14ac:dyDescent="0.25">
      <c r="B12" s="46">
        <v>8</v>
      </c>
      <c r="C12" s="42" t="s">
        <v>25</v>
      </c>
      <c r="D12" s="42" t="s">
        <v>1</v>
      </c>
      <c r="E12" s="42">
        <v>50</v>
      </c>
      <c r="F12" s="43">
        <v>30</v>
      </c>
      <c r="G12" s="26">
        <v>23</v>
      </c>
      <c r="H12" s="48">
        <f t="shared" si="0"/>
        <v>2.1739130434782608</v>
      </c>
      <c r="I12" s="27">
        <v>0</v>
      </c>
      <c r="J12" s="61">
        <f t="shared" si="1"/>
        <v>0</v>
      </c>
      <c r="K12" s="62">
        <f t="shared" si="2"/>
        <v>0</v>
      </c>
      <c r="L12" s="63">
        <f t="shared" si="3"/>
        <v>0</v>
      </c>
      <c r="M12" s="12"/>
    </row>
    <row r="13" spans="1:32" ht="15.75" x14ac:dyDescent="0.25">
      <c r="B13" s="46">
        <v>9</v>
      </c>
      <c r="C13" s="42" t="s">
        <v>25</v>
      </c>
      <c r="D13" s="42" t="s">
        <v>22</v>
      </c>
      <c r="E13" s="42">
        <v>200</v>
      </c>
      <c r="F13" s="43">
        <v>30</v>
      </c>
      <c r="G13" s="26">
        <v>24</v>
      </c>
      <c r="H13" s="48">
        <f t="shared" si="0"/>
        <v>8.3333333333333339</v>
      </c>
      <c r="I13" s="27">
        <v>0</v>
      </c>
      <c r="J13" s="61">
        <f t="shared" si="1"/>
        <v>0</v>
      </c>
      <c r="K13" s="62">
        <f t="shared" si="2"/>
        <v>0</v>
      </c>
      <c r="L13" s="63">
        <f t="shared" si="3"/>
        <v>0</v>
      </c>
      <c r="M13" s="12"/>
    </row>
    <row r="14" spans="1:32" ht="15.75" x14ac:dyDescent="0.25">
      <c r="B14" s="46">
        <v>10</v>
      </c>
      <c r="C14" s="42" t="s">
        <v>26</v>
      </c>
      <c r="D14" s="42" t="s">
        <v>1</v>
      </c>
      <c r="E14" s="42">
        <v>260</v>
      </c>
      <c r="F14" s="43">
        <v>17</v>
      </c>
      <c r="G14" s="26">
        <v>23</v>
      </c>
      <c r="H14" s="48">
        <f t="shared" si="0"/>
        <v>11.304347826086957</v>
      </c>
      <c r="I14" s="27">
        <v>0</v>
      </c>
      <c r="J14" s="61">
        <f t="shared" si="1"/>
        <v>0</v>
      </c>
      <c r="K14" s="62">
        <f t="shared" si="2"/>
        <v>0</v>
      </c>
      <c r="L14" s="63">
        <f t="shared" si="3"/>
        <v>0</v>
      </c>
      <c r="M14" s="12"/>
    </row>
    <row r="15" spans="1:32" ht="15.75" x14ac:dyDescent="0.25">
      <c r="B15" s="46">
        <v>11</v>
      </c>
      <c r="C15" s="42" t="s">
        <v>26</v>
      </c>
      <c r="D15" s="42" t="s">
        <v>22</v>
      </c>
      <c r="E15" s="42">
        <v>150</v>
      </c>
      <c r="F15" s="43">
        <v>17</v>
      </c>
      <c r="G15" s="26">
        <v>24</v>
      </c>
      <c r="H15" s="48">
        <f t="shared" si="0"/>
        <v>6.25</v>
      </c>
      <c r="I15" s="27">
        <v>0</v>
      </c>
      <c r="J15" s="61">
        <f t="shared" si="1"/>
        <v>0</v>
      </c>
      <c r="K15" s="62">
        <f t="shared" si="2"/>
        <v>0</v>
      </c>
      <c r="L15" s="63">
        <f t="shared" si="3"/>
        <v>0</v>
      </c>
      <c r="M15" s="12"/>
    </row>
    <row r="16" spans="1:32" ht="15.75" x14ac:dyDescent="0.25">
      <c r="B16" s="46">
        <v>12</v>
      </c>
      <c r="C16" s="42" t="s">
        <v>27</v>
      </c>
      <c r="D16" s="42" t="s">
        <v>1</v>
      </c>
      <c r="E16" s="42">
        <v>23</v>
      </c>
      <c r="F16" s="43">
        <v>40</v>
      </c>
      <c r="G16" s="26">
        <v>23</v>
      </c>
      <c r="H16" s="48">
        <f t="shared" si="0"/>
        <v>1</v>
      </c>
      <c r="I16" s="27">
        <v>0</v>
      </c>
      <c r="J16" s="61">
        <f t="shared" si="1"/>
        <v>0</v>
      </c>
      <c r="K16" s="62">
        <f t="shared" si="2"/>
        <v>0</v>
      </c>
      <c r="L16" s="63">
        <f t="shared" si="3"/>
        <v>0</v>
      </c>
      <c r="M16" s="12"/>
    </row>
    <row r="17" spans="2:13" ht="15.75" x14ac:dyDescent="0.25">
      <c r="B17" s="46">
        <v>13</v>
      </c>
      <c r="C17" s="42" t="s">
        <v>27</v>
      </c>
      <c r="D17" s="42" t="s">
        <v>22</v>
      </c>
      <c r="E17" s="42">
        <v>24</v>
      </c>
      <c r="F17" s="43">
        <v>40</v>
      </c>
      <c r="G17" s="26">
        <v>24</v>
      </c>
      <c r="H17" s="48">
        <f t="shared" si="0"/>
        <v>1</v>
      </c>
      <c r="I17" s="27">
        <v>0</v>
      </c>
      <c r="J17" s="61">
        <f t="shared" si="1"/>
        <v>0</v>
      </c>
      <c r="K17" s="62">
        <f t="shared" si="2"/>
        <v>0</v>
      </c>
      <c r="L17" s="63">
        <f t="shared" si="3"/>
        <v>0</v>
      </c>
      <c r="M17" s="12"/>
    </row>
    <row r="18" spans="2:13" ht="15.75" x14ac:dyDescent="0.25">
      <c r="B18" s="46">
        <v>14</v>
      </c>
      <c r="C18" s="42" t="s">
        <v>29</v>
      </c>
      <c r="D18" s="42" t="s">
        <v>1</v>
      </c>
      <c r="E18" s="42">
        <v>23</v>
      </c>
      <c r="F18" s="43">
        <v>83</v>
      </c>
      <c r="G18" s="26">
        <v>23</v>
      </c>
      <c r="H18" s="48">
        <f t="shared" si="0"/>
        <v>1</v>
      </c>
      <c r="I18" s="27">
        <v>0</v>
      </c>
      <c r="J18" s="61">
        <f t="shared" si="1"/>
        <v>0</v>
      </c>
      <c r="K18" s="62">
        <f t="shared" si="2"/>
        <v>0</v>
      </c>
      <c r="L18" s="63">
        <f t="shared" si="3"/>
        <v>0</v>
      </c>
      <c r="M18" s="12"/>
    </row>
    <row r="19" spans="2:13" ht="15.75" x14ac:dyDescent="0.25">
      <c r="B19" s="46">
        <v>15</v>
      </c>
      <c r="C19" s="42" t="s">
        <v>29</v>
      </c>
      <c r="D19" s="42" t="s">
        <v>16</v>
      </c>
      <c r="E19" s="42">
        <v>25</v>
      </c>
      <c r="F19" s="43">
        <v>83</v>
      </c>
      <c r="G19" s="26">
        <v>24</v>
      </c>
      <c r="H19" s="48">
        <f t="shared" si="0"/>
        <v>1.0416666666666667</v>
      </c>
      <c r="I19" s="27">
        <v>0</v>
      </c>
      <c r="J19" s="61">
        <f t="shared" si="1"/>
        <v>0</v>
      </c>
      <c r="K19" s="62">
        <f t="shared" si="2"/>
        <v>0</v>
      </c>
      <c r="L19" s="63">
        <f t="shared" si="3"/>
        <v>0</v>
      </c>
      <c r="M19" s="12"/>
    </row>
    <row r="20" spans="2:13" ht="15.75" x14ac:dyDescent="0.25">
      <c r="B20" s="46">
        <v>16</v>
      </c>
      <c r="C20" s="42" t="s">
        <v>30</v>
      </c>
      <c r="D20" s="42" t="s">
        <v>1</v>
      </c>
      <c r="E20" s="42">
        <v>23</v>
      </c>
      <c r="F20" s="43">
        <v>38</v>
      </c>
      <c r="G20" s="26">
        <v>23</v>
      </c>
      <c r="H20" s="48">
        <f t="shared" si="0"/>
        <v>1</v>
      </c>
      <c r="I20" s="27">
        <v>0</v>
      </c>
      <c r="J20" s="61">
        <f t="shared" si="1"/>
        <v>0</v>
      </c>
      <c r="K20" s="62">
        <f t="shared" si="2"/>
        <v>0</v>
      </c>
      <c r="L20" s="63">
        <f t="shared" si="3"/>
        <v>0</v>
      </c>
      <c r="M20" s="12"/>
    </row>
    <row r="21" spans="2:13" ht="15.75" x14ac:dyDescent="0.25">
      <c r="B21" s="46">
        <v>17</v>
      </c>
      <c r="C21" s="42" t="s">
        <v>30</v>
      </c>
      <c r="D21" s="42" t="s">
        <v>22</v>
      </c>
      <c r="E21" s="42">
        <v>24</v>
      </c>
      <c r="F21" s="43">
        <v>38</v>
      </c>
      <c r="G21" s="26">
        <v>24</v>
      </c>
      <c r="H21" s="48">
        <f t="shared" si="0"/>
        <v>1</v>
      </c>
      <c r="I21" s="27">
        <v>0</v>
      </c>
      <c r="J21" s="61">
        <f t="shared" si="1"/>
        <v>0</v>
      </c>
      <c r="K21" s="62">
        <f t="shared" si="2"/>
        <v>0</v>
      </c>
      <c r="L21" s="63">
        <f t="shared" si="3"/>
        <v>0</v>
      </c>
      <c r="M21" s="12"/>
    </row>
    <row r="22" spans="2:13" ht="15.75" x14ac:dyDescent="0.25">
      <c r="B22" s="46">
        <v>18</v>
      </c>
      <c r="C22" s="42" t="s">
        <v>15</v>
      </c>
      <c r="D22" s="42" t="s">
        <v>19</v>
      </c>
      <c r="E22" s="42">
        <v>20</v>
      </c>
      <c r="F22" s="43">
        <v>23</v>
      </c>
      <c r="G22" s="26">
        <v>21</v>
      </c>
      <c r="H22" s="48">
        <f t="shared" si="0"/>
        <v>0.95238095238095233</v>
      </c>
      <c r="I22" s="27">
        <v>0</v>
      </c>
      <c r="J22" s="61">
        <f t="shared" si="1"/>
        <v>0</v>
      </c>
      <c r="K22" s="62">
        <f t="shared" si="2"/>
        <v>0</v>
      </c>
      <c r="L22" s="63">
        <f t="shared" si="3"/>
        <v>0</v>
      </c>
      <c r="M22" s="12"/>
    </row>
    <row r="23" spans="2:13" ht="15.75" x14ac:dyDescent="0.25">
      <c r="B23" s="46">
        <v>19</v>
      </c>
      <c r="C23" s="42" t="s">
        <v>31</v>
      </c>
      <c r="D23" s="42" t="s">
        <v>19</v>
      </c>
      <c r="E23" s="42">
        <v>20</v>
      </c>
      <c r="F23" s="43">
        <v>72</v>
      </c>
      <c r="G23" s="26">
        <v>21</v>
      </c>
      <c r="H23" s="48">
        <f t="shared" si="0"/>
        <v>0.95238095238095233</v>
      </c>
      <c r="I23" s="27">
        <v>0</v>
      </c>
      <c r="J23" s="61">
        <f t="shared" si="1"/>
        <v>0</v>
      </c>
      <c r="K23" s="62">
        <f t="shared" si="2"/>
        <v>0</v>
      </c>
      <c r="L23" s="63">
        <f t="shared" si="3"/>
        <v>0</v>
      </c>
      <c r="M23" s="12"/>
    </row>
    <row r="24" spans="2:13" ht="15.75" x14ac:dyDescent="0.25">
      <c r="B24" s="46">
        <v>20</v>
      </c>
      <c r="C24" s="42" t="s">
        <v>17</v>
      </c>
      <c r="D24" s="42" t="s">
        <v>19</v>
      </c>
      <c r="E24" s="42">
        <v>120</v>
      </c>
      <c r="F24" s="43">
        <v>55</v>
      </c>
      <c r="G24" s="26">
        <v>21</v>
      </c>
      <c r="H24" s="48">
        <f t="shared" si="0"/>
        <v>5.7142857142857144</v>
      </c>
      <c r="I24" s="27">
        <v>0</v>
      </c>
      <c r="J24" s="61">
        <f t="shared" si="1"/>
        <v>0</v>
      </c>
      <c r="K24" s="62">
        <f t="shared" si="2"/>
        <v>0</v>
      </c>
      <c r="L24" s="63">
        <f t="shared" si="3"/>
        <v>0</v>
      </c>
      <c r="M24" s="12"/>
    </row>
    <row r="25" spans="2:13" ht="15.75" x14ac:dyDescent="0.25">
      <c r="B25" s="46">
        <v>21</v>
      </c>
      <c r="C25" s="42" t="s">
        <v>18</v>
      </c>
      <c r="D25" s="42" t="s">
        <v>19</v>
      </c>
      <c r="E25" s="42">
        <v>20</v>
      </c>
      <c r="F25" s="43">
        <v>87</v>
      </c>
      <c r="G25" s="26">
        <v>21</v>
      </c>
      <c r="H25" s="48">
        <f t="shared" si="0"/>
        <v>0.95238095238095233</v>
      </c>
      <c r="I25" s="27">
        <v>0</v>
      </c>
      <c r="J25" s="61">
        <f t="shared" si="1"/>
        <v>0</v>
      </c>
      <c r="K25" s="62">
        <f t="shared" si="2"/>
        <v>0</v>
      </c>
      <c r="L25" s="63">
        <f t="shared" si="3"/>
        <v>0</v>
      </c>
      <c r="M25" s="12"/>
    </row>
    <row r="26" spans="2:13" ht="15.75" x14ac:dyDescent="0.25">
      <c r="B26" s="46">
        <v>22</v>
      </c>
      <c r="C26" s="42" t="s">
        <v>20</v>
      </c>
      <c r="D26" s="42" t="s">
        <v>19</v>
      </c>
      <c r="E26" s="42">
        <v>21</v>
      </c>
      <c r="F26" s="43">
        <v>87</v>
      </c>
      <c r="G26" s="26">
        <v>21</v>
      </c>
      <c r="H26" s="48">
        <f t="shared" si="0"/>
        <v>1</v>
      </c>
      <c r="I26" s="27">
        <v>0</v>
      </c>
      <c r="J26" s="61">
        <f t="shared" si="1"/>
        <v>0</v>
      </c>
      <c r="K26" s="62">
        <f t="shared" si="2"/>
        <v>0</v>
      </c>
      <c r="L26" s="63">
        <f t="shared" si="3"/>
        <v>0</v>
      </c>
      <c r="M26" s="12"/>
    </row>
    <row r="27" spans="2:13" ht="15.75" x14ac:dyDescent="0.25">
      <c r="B27" s="46">
        <v>23</v>
      </c>
      <c r="C27" s="42" t="s">
        <v>21</v>
      </c>
      <c r="D27" s="42" t="s">
        <v>19</v>
      </c>
      <c r="E27" s="42">
        <v>20</v>
      </c>
      <c r="F27" s="43">
        <v>59</v>
      </c>
      <c r="G27" s="26">
        <v>21</v>
      </c>
      <c r="H27" s="48">
        <f t="shared" si="0"/>
        <v>0.95238095238095233</v>
      </c>
      <c r="I27" s="27">
        <v>0</v>
      </c>
      <c r="J27" s="61">
        <f t="shared" si="1"/>
        <v>0</v>
      </c>
      <c r="K27" s="62">
        <f t="shared" si="2"/>
        <v>0</v>
      </c>
      <c r="L27" s="63">
        <f t="shared" si="3"/>
        <v>0</v>
      </c>
      <c r="M27" s="12"/>
    </row>
    <row r="28" spans="2:13" ht="15.75" x14ac:dyDescent="0.25">
      <c r="B28" s="46">
        <v>24</v>
      </c>
      <c r="C28" s="42" t="s">
        <v>32</v>
      </c>
      <c r="D28" s="42" t="s">
        <v>19</v>
      </c>
      <c r="E28" s="42">
        <v>135</v>
      </c>
      <c r="F28" s="43">
        <v>64</v>
      </c>
      <c r="G28" s="26">
        <v>21</v>
      </c>
      <c r="H28" s="48">
        <f t="shared" si="0"/>
        <v>6.4285714285714288</v>
      </c>
      <c r="I28" s="27">
        <v>0</v>
      </c>
      <c r="J28" s="61">
        <f t="shared" si="1"/>
        <v>0</v>
      </c>
      <c r="K28" s="62">
        <f t="shared" si="2"/>
        <v>0</v>
      </c>
      <c r="L28" s="63">
        <f t="shared" si="3"/>
        <v>0</v>
      </c>
      <c r="M28" s="12"/>
    </row>
    <row r="29" spans="2:13" ht="15.75" x14ac:dyDescent="0.25">
      <c r="B29" s="46">
        <v>25</v>
      </c>
      <c r="C29" s="42" t="s">
        <v>33</v>
      </c>
      <c r="D29" s="42" t="s">
        <v>19</v>
      </c>
      <c r="E29" s="42">
        <v>42</v>
      </c>
      <c r="F29" s="43">
        <v>82</v>
      </c>
      <c r="G29" s="26">
        <v>21</v>
      </c>
      <c r="H29" s="48">
        <f t="shared" si="0"/>
        <v>2</v>
      </c>
      <c r="I29" s="27">
        <v>0</v>
      </c>
      <c r="J29" s="61">
        <f t="shared" si="1"/>
        <v>0</v>
      </c>
      <c r="K29" s="62">
        <f t="shared" si="2"/>
        <v>0</v>
      </c>
      <c r="L29" s="63">
        <f t="shared" si="3"/>
        <v>0</v>
      </c>
      <c r="M29" s="12"/>
    </row>
    <row r="30" spans="2:13" ht="15.75" x14ac:dyDescent="0.25">
      <c r="B30" s="46">
        <v>26</v>
      </c>
      <c r="C30" s="42" t="s">
        <v>34</v>
      </c>
      <c r="D30" s="42" t="s">
        <v>19</v>
      </c>
      <c r="E30" s="42">
        <v>21</v>
      </c>
      <c r="F30" s="43">
        <v>84</v>
      </c>
      <c r="G30" s="26">
        <v>21</v>
      </c>
      <c r="H30" s="48">
        <f t="shared" si="0"/>
        <v>1</v>
      </c>
      <c r="I30" s="27">
        <v>0</v>
      </c>
      <c r="J30" s="61">
        <f t="shared" si="1"/>
        <v>0</v>
      </c>
      <c r="K30" s="62">
        <f t="shared" si="2"/>
        <v>0</v>
      </c>
      <c r="L30" s="63">
        <f t="shared" si="3"/>
        <v>0</v>
      </c>
      <c r="M30" s="12"/>
    </row>
    <row r="31" spans="2:13" ht="15.75" x14ac:dyDescent="0.25">
      <c r="B31" s="46">
        <v>27</v>
      </c>
      <c r="C31" s="42" t="s">
        <v>23</v>
      </c>
      <c r="D31" s="42" t="s">
        <v>19</v>
      </c>
      <c r="E31" s="57">
        <v>1182</v>
      </c>
      <c r="F31" s="43">
        <v>64</v>
      </c>
      <c r="G31" s="26">
        <v>21</v>
      </c>
      <c r="H31" s="48">
        <f t="shared" si="0"/>
        <v>56.285714285714285</v>
      </c>
      <c r="I31" s="27">
        <v>0</v>
      </c>
      <c r="J31" s="61">
        <f t="shared" si="1"/>
        <v>0</v>
      </c>
      <c r="K31" s="62">
        <f t="shared" si="2"/>
        <v>0</v>
      </c>
      <c r="L31" s="63">
        <f t="shared" si="3"/>
        <v>0</v>
      </c>
      <c r="M31" s="12"/>
    </row>
    <row r="32" spans="2:13" ht="15.75" x14ac:dyDescent="0.25">
      <c r="B32" s="46">
        <v>28</v>
      </c>
      <c r="C32" s="42" t="s">
        <v>23</v>
      </c>
      <c r="D32" s="42" t="s">
        <v>24</v>
      </c>
      <c r="E32" s="57">
        <v>1780</v>
      </c>
      <c r="F32" s="43">
        <v>64</v>
      </c>
      <c r="G32" s="26">
        <v>22</v>
      </c>
      <c r="H32" s="48">
        <f t="shared" si="0"/>
        <v>80.909090909090907</v>
      </c>
      <c r="I32" s="27">
        <v>0</v>
      </c>
      <c r="J32" s="61">
        <f t="shared" si="1"/>
        <v>0</v>
      </c>
      <c r="K32" s="62">
        <f t="shared" si="2"/>
        <v>0</v>
      </c>
      <c r="L32" s="63">
        <f t="shared" si="3"/>
        <v>0</v>
      </c>
      <c r="M32" s="12"/>
    </row>
    <row r="33" spans="2:15" ht="15.75" x14ac:dyDescent="0.25">
      <c r="B33" s="46">
        <v>29</v>
      </c>
      <c r="C33" s="42" t="s">
        <v>25</v>
      </c>
      <c r="D33" s="42" t="s">
        <v>19</v>
      </c>
      <c r="E33" s="42">
        <v>400</v>
      </c>
      <c r="F33" s="43">
        <v>30</v>
      </c>
      <c r="G33" s="26">
        <v>21</v>
      </c>
      <c r="H33" s="48">
        <f t="shared" si="0"/>
        <v>19.047619047619047</v>
      </c>
      <c r="I33" s="27">
        <v>0</v>
      </c>
      <c r="J33" s="61">
        <f t="shared" si="1"/>
        <v>0</v>
      </c>
      <c r="K33" s="62">
        <f t="shared" si="2"/>
        <v>0</v>
      </c>
      <c r="L33" s="63">
        <f t="shared" si="3"/>
        <v>0</v>
      </c>
      <c r="M33" s="12"/>
    </row>
    <row r="34" spans="2:15" ht="15.75" x14ac:dyDescent="0.25">
      <c r="B34" s="46">
        <v>30</v>
      </c>
      <c r="C34" s="42" t="s">
        <v>26</v>
      </c>
      <c r="D34" s="42" t="s">
        <v>19</v>
      </c>
      <c r="E34" s="42">
        <v>500</v>
      </c>
      <c r="F34" s="43">
        <v>17</v>
      </c>
      <c r="G34" s="26">
        <v>21</v>
      </c>
      <c r="H34" s="48">
        <f t="shared" si="0"/>
        <v>23.80952380952381</v>
      </c>
      <c r="I34" s="27">
        <v>0</v>
      </c>
      <c r="J34" s="61">
        <f t="shared" si="1"/>
        <v>0</v>
      </c>
      <c r="K34" s="62">
        <f t="shared" si="2"/>
        <v>0</v>
      </c>
      <c r="L34" s="63">
        <f t="shared" si="3"/>
        <v>0</v>
      </c>
      <c r="M34" s="12"/>
    </row>
    <row r="35" spans="2:15" ht="15.75" x14ac:dyDescent="0.25">
      <c r="B35" s="46">
        <v>31</v>
      </c>
      <c r="C35" s="42" t="s">
        <v>26</v>
      </c>
      <c r="D35" s="42" t="s">
        <v>24</v>
      </c>
      <c r="E35" s="42">
        <v>100</v>
      </c>
      <c r="F35" s="43">
        <v>17</v>
      </c>
      <c r="G35" s="26">
        <v>22</v>
      </c>
      <c r="H35" s="48">
        <f t="shared" si="0"/>
        <v>4.5454545454545459</v>
      </c>
      <c r="I35" s="27">
        <v>0</v>
      </c>
      <c r="J35" s="61">
        <f t="shared" si="1"/>
        <v>0</v>
      </c>
      <c r="K35" s="62">
        <f t="shared" si="2"/>
        <v>0</v>
      </c>
      <c r="L35" s="63">
        <f t="shared" si="3"/>
        <v>0</v>
      </c>
      <c r="M35" s="12"/>
    </row>
    <row r="36" spans="2:15" ht="15.75" x14ac:dyDescent="0.25">
      <c r="B36" s="46">
        <v>32</v>
      </c>
      <c r="C36" s="42" t="s">
        <v>28</v>
      </c>
      <c r="D36" s="42" t="s">
        <v>19</v>
      </c>
      <c r="E36" s="42">
        <v>588</v>
      </c>
      <c r="F36" s="43">
        <v>70</v>
      </c>
      <c r="G36" s="26">
        <v>21</v>
      </c>
      <c r="H36" s="48">
        <f t="shared" si="0"/>
        <v>28</v>
      </c>
      <c r="I36" s="27">
        <v>0</v>
      </c>
      <c r="J36" s="61">
        <f t="shared" si="1"/>
        <v>0</v>
      </c>
      <c r="K36" s="62">
        <f t="shared" si="2"/>
        <v>0</v>
      </c>
      <c r="L36" s="63">
        <f t="shared" si="3"/>
        <v>0</v>
      </c>
      <c r="M36" s="12"/>
    </row>
    <row r="37" spans="2:15" ht="15.75" x14ac:dyDescent="0.25">
      <c r="B37" s="46">
        <v>33</v>
      </c>
      <c r="C37" s="42" t="s">
        <v>27</v>
      </c>
      <c r="D37" s="42" t="s">
        <v>19</v>
      </c>
      <c r="E37" s="42">
        <v>21</v>
      </c>
      <c r="F37" s="43">
        <v>40</v>
      </c>
      <c r="G37" s="26">
        <v>21</v>
      </c>
      <c r="H37" s="48">
        <f t="shared" si="0"/>
        <v>1</v>
      </c>
      <c r="I37" s="27">
        <v>0</v>
      </c>
      <c r="J37" s="61">
        <f t="shared" si="1"/>
        <v>0</v>
      </c>
      <c r="K37" s="62">
        <f t="shared" si="2"/>
        <v>0</v>
      </c>
      <c r="L37" s="63">
        <f t="shared" si="3"/>
        <v>0</v>
      </c>
      <c r="M37" s="12"/>
    </row>
    <row r="38" spans="2:15" ht="15.75" x14ac:dyDescent="0.25">
      <c r="B38" s="46">
        <v>34</v>
      </c>
      <c r="C38" s="42" t="s">
        <v>29</v>
      </c>
      <c r="D38" s="42" t="s">
        <v>19</v>
      </c>
      <c r="E38" s="42">
        <v>22</v>
      </c>
      <c r="F38" s="43">
        <v>83</v>
      </c>
      <c r="G38" s="26">
        <v>21</v>
      </c>
      <c r="H38" s="48">
        <f t="shared" si="0"/>
        <v>1.0476190476190477</v>
      </c>
      <c r="I38" s="27">
        <v>0</v>
      </c>
      <c r="J38" s="61">
        <f t="shared" si="1"/>
        <v>0</v>
      </c>
      <c r="K38" s="62">
        <f t="shared" si="2"/>
        <v>0</v>
      </c>
      <c r="L38" s="63">
        <f t="shared" si="3"/>
        <v>0</v>
      </c>
      <c r="M38" s="12"/>
    </row>
    <row r="39" spans="2:15" ht="15.75" x14ac:dyDescent="0.25">
      <c r="B39" s="46">
        <v>35</v>
      </c>
      <c r="C39" s="42" t="s">
        <v>29</v>
      </c>
      <c r="D39" s="42" t="s">
        <v>24</v>
      </c>
      <c r="E39" s="42">
        <v>22</v>
      </c>
      <c r="F39" s="43">
        <v>83</v>
      </c>
      <c r="G39" s="26">
        <v>22</v>
      </c>
      <c r="H39" s="48">
        <f t="shared" si="0"/>
        <v>1</v>
      </c>
      <c r="I39" s="27">
        <v>0</v>
      </c>
      <c r="J39" s="61">
        <f t="shared" si="1"/>
        <v>0</v>
      </c>
      <c r="K39" s="62">
        <f t="shared" si="2"/>
        <v>0</v>
      </c>
      <c r="L39" s="63">
        <f t="shared" si="3"/>
        <v>0</v>
      </c>
      <c r="M39" s="12"/>
    </row>
    <row r="40" spans="2:15" ht="16.5" thickBot="1" x14ac:dyDescent="0.3">
      <c r="B40" s="47">
        <v>36</v>
      </c>
      <c r="C40" s="54" t="s">
        <v>35</v>
      </c>
      <c r="D40" s="54" t="s">
        <v>19</v>
      </c>
      <c r="E40" s="54">
        <v>21</v>
      </c>
      <c r="F40" s="55">
        <v>97</v>
      </c>
      <c r="G40" s="56">
        <v>21</v>
      </c>
      <c r="H40" s="49">
        <f t="shared" si="0"/>
        <v>1</v>
      </c>
      <c r="I40" s="30">
        <v>0</v>
      </c>
      <c r="J40" s="64">
        <f t="shared" si="1"/>
        <v>0</v>
      </c>
      <c r="K40" s="65">
        <f t="shared" si="2"/>
        <v>0</v>
      </c>
      <c r="L40" s="66">
        <f t="shared" si="3"/>
        <v>0</v>
      </c>
      <c r="M40" s="12"/>
    </row>
    <row r="41" spans="2:15" ht="24" customHeight="1" thickBot="1" x14ac:dyDescent="0.35">
      <c r="C41" s="1"/>
      <c r="D41" s="1"/>
      <c r="E41" s="3"/>
      <c r="F41" s="3"/>
      <c r="G41" s="2"/>
      <c r="H41" s="2"/>
      <c r="I41" s="1"/>
      <c r="K41" s="51" t="s">
        <v>37</v>
      </c>
      <c r="L41" s="24">
        <f>SUM(L5:L40)</f>
        <v>0</v>
      </c>
      <c r="M41" s="14"/>
      <c r="O41" s="15"/>
    </row>
    <row r="42" spans="2:15" ht="15.75" customHeight="1" x14ac:dyDescent="0.3">
      <c r="C42" s="25"/>
      <c r="D42" s="4" t="s">
        <v>11</v>
      </c>
      <c r="H42" s="18"/>
      <c r="I42" s="16"/>
      <c r="J42" s="18"/>
    </row>
    <row r="43" spans="2:15" ht="18.75" x14ac:dyDescent="0.3">
      <c r="C43" s="16"/>
      <c r="D43" s="16"/>
      <c r="F43" s="17"/>
      <c r="I43" s="4" t="s">
        <v>13</v>
      </c>
    </row>
    <row r="44" spans="2:15" x14ac:dyDescent="0.25">
      <c r="J44" s="13" t="s">
        <v>14</v>
      </c>
    </row>
    <row r="45" spans="2:15" ht="18.75" x14ac:dyDescent="0.3">
      <c r="C45" s="16"/>
      <c r="D45" s="16"/>
      <c r="F45" s="19"/>
    </row>
  </sheetData>
  <pageMargins left="0.25" right="0.25" top="0.75" bottom="0.75" header="0.3" footer="0.3"/>
  <pageSetup paperSize="9" scale="67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ceny</vt:lpstr>
      <vt:lpstr>'Kalkulacja ceny'!Obszar_wydruku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Januszewska (OTL Świebodzin)</dc:creator>
  <cp:lastModifiedBy>Leszek Pietroń</cp:lastModifiedBy>
  <cp:lastPrinted>2023-03-09T14:06:34Z</cp:lastPrinted>
  <dcterms:created xsi:type="dcterms:W3CDTF">2022-04-28T11:11:02Z</dcterms:created>
  <dcterms:modified xsi:type="dcterms:W3CDTF">2024-03-29T07:30:20Z</dcterms:modified>
</cp:coreProperties>
</file>