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4 Mleko\Oblicz mleko\Biuletyny Mleko\Biuletyny_2023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4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</sheets>
  <definedNames>
    <definedName name="_xlnm.Print_Area" localSheetId="17">'Handel zagr. wg krajów '!#REF!</definedName>
  </definedNames>
  <calcPr calcId="162913"/>
</workbook>
</file>

<file path=xl/calcChain.xml><?xml version="1.0" encoding="utf-8"?>
<calcChain xmlns="http://schemas.openxmlformats.org/spreadsheetml/2006/main">
  <c r="D10" i="14" l="1"/>
  <c r="E10" i="14"/>
  <c r="F10" i="14"/>
  <c r="G10" i="14"/>
  <c r="H10" i="14"/>
  <c r="I10" i="14"/>
  <c r="J10" i="14"/>
  <c r="K10" i="14"/>
  <c r="N25" i="7" l="1"/>
  <c r="M25" i="7"/>
  <c r="O22" i="14" l="1"/>
  <c r="L10" i="14" l="1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D22" i="14" l="1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<sst xmlns="http://schemas.openxmlformats.org/spreadsheetml/2006/main" count="1554" uniqueCount="316">
  <si>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</si>
  <si>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</si>
  <si>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</si>
  <si>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</si>
  <si>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</si>
  <si>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</si>
  <si>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</si>
  <si>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</si>
  <si>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</si>
  <si>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</si>
  <si>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</si>
  <si>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</si>
  <si>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</si>
  <si>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</si>
  <si>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</si>
  <si>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</si>
  <si>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</si>
  <si>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</si>
  <si>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</si>
  <si>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</si>
  <si>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</si>
  <si>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</si>
  <si>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</si>
  <si>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</si>
  <si>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</si>
  <si>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</si>
  <si>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</si>
  <si>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</si>
  <si>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</si>
  <si>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</si>
  <si>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</si>
  <si>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</si>
  <si>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</si>
  <si>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</si>
  <si>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</si>
  <si>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</si>
  <si>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</si>
  <si>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</si>
  <si>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</si>
  <si>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</si>
  <si>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</si>
  <si>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</si>
  <si>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</si>
  <si>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</si>
  <si>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</si>
  <si>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</si>
  <si>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</si>
  <si>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</si>
  <si>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</si>
  <si>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</si>
  <si>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</si>
  <si>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</si>
  <si>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</si>
  <si>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</si>
  <si>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</si>
  <si>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</si>
  <si>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</si>
  <si>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</si>
  <si>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</si>
  <si>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</si>
  <si>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</si>
  <si>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</si>
  <si>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</si>
  <si>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</si>
  <si>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</si>
  <si>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</si>
  <si>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</si>
  <si>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</si>
  <si>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</si>
  <si>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</si>
  <si>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</si>
  <si>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</si>
  <si>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</si>
  <si>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</si>
  <si>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</si>
  <si>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</si>
  <si>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</si>
  <si>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</si>
  <si>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</si>
  <si>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</si>
  <si>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</si>
  <si>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</si>
  <si>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</si>
  <si>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</si>
  <si>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</si>
  <si>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</si>
  <si>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</si>
  <si>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</si>
  <si>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</si>
  <si>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</si>
  <si>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</si>
  <si>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</si>
  <si>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</si>
  <si>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</si>
  <si>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</si>
  <si>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</si>
  <si>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</si>
  <si>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</si>
  <si>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</si>
  <si>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</si>
  <si>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</si>
  <si>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</si>
  <si>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</si>
  <si>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</si>
  <si>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</si>
  <si>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</si>
  <si>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</si>
  <si>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</si>
  <si>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</si>
  <si>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</si>
  <si>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</si>
  <si>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</si>
  <si>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</si>
  <si>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</si>
  <si>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</si>
  <si>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</si>
  <si>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</si>
  <si>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</si>
  <si>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</si>
  <si>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</si>
  <si>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</si>
  <si>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</si>
  <si>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</si>
  <si>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</si>
  <si>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</si>
  <si>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</si>
  <si>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 xml:space="preserve">Miesięczna zmiana </t>
  </si>
  <si>
    <t>Portugalia</t>
  </si>
  <si>
    <t>Szwecja</t>
  </si>
  <si>
    <t>Łotwa</t>
  </si>
  <si>
    <t>TYGODNIOWA ZMIANA CENY WYBRANYCH PRZETWORÓW MLECZARSKICH.</t>
  </si>
  <si>
    <t>Wartość [tys. PLN]</t>
  </si>
  <si>
    <t>Algieria</t>
  </si>
  <si>
    <t>Masło Ekstra konfekcjonowane</t>
  </si>
  <si>
    <t>NIEMCY</t>
  </si>
  <si>
    <t>Grecja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</si>
  <si>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</si>
  <si>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</si>
  <si>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</si>
  <si>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</si>
  <si>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</si>
  <si>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</si>
  <si>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</si>
  <si>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</si>
  <si>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</si>
  <si>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</si>
  <si>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</si>
  <si>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</si>
  <si>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</si>
  <si>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</si>
  <si>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</si>
  <si>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</si>
  <si>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</si>
  <si>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Filipiny</t>
  </si>
  <si>
    <t>Serbia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</si>
  <si>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</si>
  <si>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</si>
  <si>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</si>
  <si>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</si>
  <si>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</si>
  <si>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Malta</t>
  </si>
  <si>
    <t>Słowenia</t>
  </si>
  <si>
    <t xml:space="preserve">Węgry </t>
  </si>
  <si>
    <t>UE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</si>
  <si>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</si>
  <si>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</si>
  <si>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 xml:space="preserve">Tygodniowa zmiana </t>
  </si>
  <si>
    <t>Indonezja</t>
  </si>
  <si>
    <t xml:space="preserve">według ważniejszych krajów </t>
  </si>
  <si>
    <t>Malezja</t>
  </si>
  <si>
    <t>Tajlandia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</si>
  <si>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</si>
  <si>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</si>
  <si>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</si>
  <si>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</si>
  <si>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</si>
  <si>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</si>
  <si>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</si>
  <si>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</si>
  <si>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</si>
  <si>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</si>
  <si>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</si>
  <si>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</si>
  <si>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</si>
  <si>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</si>
  <si>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</si>
  <si>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</si>
  <si>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</si>
  <si>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</si>
  <si>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</si>
  <si>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</si>
  <si>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</si>
  <si>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</si>
  <si>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</si>
  <si>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</si>
  <si>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</si>
  <si>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</si>
  <si>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</si>
  <si>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</si>
  <si>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</si>
  <si>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</si>
  <si>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</si>
  <si>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</si>
  <si>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</si>
  <si>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</si>
  <si>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</si>
  <si>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</si>
  <si>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</si>
  <si>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</si>
  <si>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</si>
  <si>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</si>
  <si>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</si>
  <si>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</si>
  <si>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</si>
  <si>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</si>
  <si>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</si>
  <si>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</si>
  <si>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</si>
  <si>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</si>
  <si>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</si>
  <si>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</si>
  <si>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Miesięczna zmiana ceny (%)</t>
  </si>
  <si>
    <t>białko %</t>
  </si>
  <si>
    <t>tłuszcz %</t>
  </si>
  <si>
    <t>UNIA EUROPEJSKA-27</t>
  </si>
  <si>
    <t>Dominikana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</si>
  <si>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</si>
  <si>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</si>
  <si>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</si>
  <si>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</si>
  <si>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</si>
  <si>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</si>
  <si>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</si>
  <si>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</si>
  <si>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</si>
  <si>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</si>
  <si>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</si>
  <si>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</si>
  <si>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</si>
  <si>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</si>
  <si>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</si>
  <si>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2021r.</t>
  </si>
  <si>
    <t>Turcja</t>
  </si>
  <si>
    <t>Wietnam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</si>
  <si>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</si>
  <si>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</si>
  <si>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</si>
  <si>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</si>
  <si>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</si>
  <si>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</si>
  <si>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</si>
  <si>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</si>
  <si>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</si>
  <si>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</si>
  <si>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</si>
  <si>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</si>
  <si>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</si>
  <si>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</si>
  <si>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</si>
  <si>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</si>
  <si>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</si>
  <si>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</si>
  <si>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</si>
  <si>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</si>
  <si>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</si>
  <si>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</si>
  <si>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</si>
  <si>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</si>
  <si>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</si>
  <si>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</si>
  <si>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</si>
  <si>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</si>
  <si>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towaru</t>
  </si>
  <si>
    <t xml:space="preserve">Tygodn. zmiana </t>
  </si>
  <si>
    <t xml:space="preserve">tyg. zmiana </t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</si>
  <si>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</si>
  <si>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</si>
  <si>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</si>
  <si>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Nowa Zelandia</t>
  </si>
  <si>
    <t xml:space="preserve">                                                                                                                                                                                MONITOROWANYCH W RAMACH ZSRIR w 2023r.</t>
  </si>
  <si>
    <t>2022r.</t>
  </si>
  <si>
    <t>styczeń</t>
  </si>
  <si>
    <t>Zmiana ceny [%] w 2023r. względem:</t>
  </si>
  <si>
    <t>Zjedn.Emiraty Arabskie</t>
  </si>
  <si>
    <t>Libia</t>
  </si>
  <si>
    <t>Mołdowa</t>
  </si>
  <si>
    <t>Egipt</t>
  </si>
  <si>
    <t>India</t>
  </si>
  <si>
    <t>luty</t>
  </si>
  <si>
    <t>luty  2023</t>
  </si>
  <si>
    <t>luty 2022</t>
  </si>
  <si>
    <t>luty 2021</t>
  </si>
  <si>
    <r>
      <t>Mleko surowe</t>
    </r>
    <r>
      <rPr>
        <b/>
        <sz val="11"/>
        <rFont val="Times New Roman"/>
        <family val="1"/>
        <charset val="238"/>
      </rPr>
      <t xml:space="preserve"> skup    luty 23</t>
    </r>
  </si>
  <si>
    <t>02.04.2023</t>
  </si>
  <si>
    <t>NR 14/2023</t>
  </si>
  <si>
    <t>14 kwietnia 2023r.</t>
  </si>
  <si>
    <t>3 kwietnia - 9 kwietnia 2023r.</t>
  </si>
  <si>
    <t>Ceny sprzedaży NETTO (bez VAT) wybranych produktów mleczarskich za okres:  03-09.04.2023r.</t>
  </si>
  <si>
    <t>09.04.2023</t>
  </si>
  <si>
    <t>Ceny sprzedaży NETTO (bez VAT) wybranych produktów mleczarskich za okres: 03-09.04.2023r.</t>
  </si>
  <si>
    <t>Ceny sprzedaży NETTO (bez VAT) wybranych preparatów mlekopodobnych za okres: 03-09.04.2023r.</t>
  </si>
  <si>
    <t>Ceny zakupu masła w blokach 25 kg płacone przez podmioty branży piekarsko-cukierniczej za okres: 03-09.04.2023r.</t>
  </si>
  <si>
    <t>Ceny zakupu NETTO (bez VAT) płacone przez podmioty handlu detalicznego, wybranych produktów mleczarskich za okres: 03-09.04.2023r.</t>
  </si>
  <si>
    <t>Aktualna       03-09.04.23</t>
  </si>
  <si>
    <t>OKRES: I.2017 - III.2023   (ceny bez VAT)</t>
  </si>
  <si>
    <t>II-2023</t>
  </si>
  <si>
    <t>II-2022</t>
  </si>
  <si>
    <t>Handel zagraniczny produktami mlecznymi w  II - 2023r. - dane wstępne</t>
  </si>
  <si>
    <t>I-II 2022r.</t>
  </si>
  <si>
    <t>I-II 2023r.*</t>
  </si>
  <si>
    <t>I-II 2022r</t>
  </si>
  <si>
    <t>I-II 2023r</t>
  </si>
  <si>
    <t>Singapur</t>
  </si>
  <si>
    <t>Bangladesz</t>
  </si>
  <si>
    <t>Islandia</t>
  </si>
  <si>
    <t>Irak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</si>
</sst>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0.0"/>
    <numFmt numFmtId="166" formatCode="#,##0.0000"/>
    <numFmt numFmtId="167" formatCode="#,###,##0"/>
    <numFmt numFmtId="168" formatCode="0.000"/>
    <numFmt numFmtId="169" formatCode="[$-415]mmmm\ yy;@"/>
  </numFmts>
  <fonts count="134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b/>
      <sz val="10"/>
      <color rgb="FFFF000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sz val="14"/>
      <color rgb="FFFF0000"/>
      <name val="Calibri"/>
      <family val="2"/>
      <charset val="238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</fills>
  <borders count="19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56">
    <xf numFmtId="0" fontId="0" fillId="0" borderId="0"/>
    <xf numFmtId="0" fontId="46" fillId="2" borderId="0" applyNumberFormat="0" applyBorder="0" applyAlignment="0" applyProtection="0"/>
    <xf numFmtId="0" fontId="46" fillId="3" borderId="0" applyNumberFormat="0" applyBorder="0" applyAlignment="0" applyProtection="0"/>
    <xf numFmtId="0" fontId="46" fillId="4" borderId="0" applyNumberFormat="0" applyBorder="0" applyAlignment="0" applyProtection="0"/>
    <xf numFmtId="0" fontId="46" fillId="5" borderId="0" applyNumberFormat="0" applyBorder="0" applyAlignment="0" applyProtection="0"/>
    <xf numFmtId="0" fontId="46" fillId="6" borderId="0" applyNumberFormat="0" applyBorder="0" applyAlignment="0" applyProtection="0"/>
    <xf numFmtId="0" fontId="46" fillId="7" borderId="0" applyNumberFormat="0" applyBorder="0" applyAlignment="0" applyProtection="0"/>
    <xf numFmtId="0" fontId="46" fillId="8" borderId="0" applyNumberFormat="0" applyBorder="0" applyAlignment="0" applyProtection="0"/>
    <xf numFmtId="0" fontId="46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5" borderId="0" applyNumberFormat="0" applyBorder="0" applyAlignment="0" applyProtection="0"/>
    <xf numFmtId="0" fontId="46" fillId="8" borderId="0" applyNumberFormat="0" applyBorder="0" applyAlignment="0" applyProtection="0"/>
    <xf numFmtId="0" fontId="46" fillId="11" borderId="0" applyNumberFormat="0" applyBorder="0" applyAlignment="0" applyProtection="0"/>
    <xf numFmtId="0" fontId="47" fillId="12" borderId="0" applyNumberFormat="0" applyBorder="0" applyAlignment="0" applyProtection="0"/>
    <xf numFmtId="0" fontId="47" fillId="9" borderId="0" applyNumberFormat="0" applyBorder="0" applyAlignment="0" applyProtection="0"/>
    <xf numFmtId="0" fontId="47" fillId="10" borderId="0" applyNumberFormat="0" applyBorder="0" applyAlignment="0" applyProtection="0"/>
    <xf numFmtId="0" fontId="47" fillId="13" borderId="0" applyNumberFormat="0" applyBorder="0" applyAlignment="0" applyProtection="0"/>
    <xf numFmtId="0" fontId="47" fillId="14" borderId="0" applyNumberFormat="0" applyBorder="0" applyAlignment="0" applyProtection="0"/>
    <xf numFmtId="0" fontId="47" fillId="15" borderId="0" applyNumberFormat="0" applyBorder="0" applyAlignment="0" applyProtection="0"/>
    <xf numFmtId="0" fontId="47" fillId="16" borderId="0" applyNumberFormat="0" applyBorder="0" applyAlignment="0" applyProtection="0"/>
    <xf numFmtId="0" fontId="47" fillId="17" borderId="0" applyNumberFormat="0" applyBorder="0" applyAlignment="0" applyProtection="0"/>
    <xf numFmtId="0" fontId="47" fillId="18" borderId="0" applyNumberFormat="0" applyBorder="0" applyAlignment="0" applyProtection="0"/>
    <xf numFmtId="0" fontId="47" fillId="13" borderId="0" applyNumberFormat="0" applyBorder="0" applyAlignment="0" applyProtection="0"/>
    <xf numFmtId="0" fontId="47" fillId="14" borderId="0" applyNumberFormat="0" applyBorder="0" applyAlignment="0" applyProtection="0"/>
    <xf numFmtId="0" fontId="47" fillId="19" borderId="0" applyNumberFormat="0" applyBorder="0" applyAlignment="0" applyProtection="0"/>
    <xf numFmtId="0" fontId="48" fillId="7" borderId="1" applyNumberFormat="0" applyAlignment="0" applyProtection="0"/>
    <xf numFmtId="0" fontId="49" fillId="20" borderId="2" applyNumberFormat="0" applyAlignment="0" applyProtection="0"/>
    <xf numFmtId="0" fontId="50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1" fillId="0" borderId="3" applyNumberFormat="0" applyFill="0" applyAlignment="0" applyProtection="0"/>
    <xf numFmtId="0" fontId="52" fillId="21" borderId="4" applyNumberFormat="0" applyAlignment="0" applyProtection="0"/>
    <xf numFmtId="0" fontId="53" fillId="0" borderId="5" applyNumberFormat="0" applyFill="0" applyAlignment="0" applyProtection="0"/>
    <xf numFmtId="0" fontId="54" fillId="0" borderId="6" applyNumberFormat="0" applyFill="0" applyAlignment="0" applyProtection="0"/>
    <xf numFmtId="0" fontId="55" fillId="0" borderId="7" applyNumberFormat="0" applyFill="0" applyAlignment="0" applyProtection="0"/>
    <xf numFmtId="0" fontId="55" fillId="0" borderId="0" applyNumberFormat="0" applyFill="0" applyBorder="0" applyAlignment="0" applyProtection="0"/>
    <xf numFmtId="0" fontId="56" fillId="22" borderId="0" applyNumberFormat="0" applyBorder="0" applyAlignment="0" applyProtection="0"/>
    <xf numFmtId="0" fontId="34" fillId="0" borderId="0"/>
    <xf numFmtId="0" fontId="63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57" fillId="20" borderId="1" applyNumberFormat="0" applyAlignment="0" applyProtection="0"/>
    <xf numFmtId="0" fontId="58" fillId="0" borderId="8" applyNumberFormat="0" applyFill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6" fillId="23" borderId="9" applyNumberFormat="0" applyFont="0" applyAlignment="0" applyProtection="0"/>
    <xf numFmtId="0" fontId="62" fillId="3" borderId="0" applyNumberFormat="0" applyBorder="0" applyAlignment="0" applyProtection="0"/>
    <xf numFmtId="0" fontId="1" fillId="0" borderId="0"/>
    <xf numFmtId="0" fontId="65" fillId="0" borderId="0"/>
    <xf numFmtId="0" fontId="63" fillId="0" borderId="0"/>
    <xf numFmtId="0" fontId="34" fillId="0" borderId="0"/>
    <xf numFmtId="0" fontId="1" fillId="0" borderId="0"/>
    <xf numFmtId="0" fontId="1" fillId="0" borderId="0"/>
    <xf numFmtId="0" fontId="1" fillId="0" borderId="0"/>
  </cellStyleXfs>
  <cellXfs count="808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7" fillId="0" borderId="0" xfId="0" applyFont="1"/>
    <xf numFmtId="0" fontId="18" fillId="0" borderId="0" xfId="0" applyFont="1"/>
    <xf numFmtId="0" fontId="20" fillId="0" borderId="0" xfId="0" applyFont="1"/>
    <xf numFmtId="0" fontId="0" fillId="0" borderId="34" xfId="0" applyBorder="1"/>
    <xf numFmtId="0" fontId="24" fillId="0" borderId="0" xfId="0" applyFont="1"/>
    <xf numFmtId="0" fontId="0" fillId="0" borderId="0" xfId="0" applyFill="1"/>
    <xf numFmtId="0" fontId="27" fillId="0" borderId="0" xfId="0" applyFont="1"/>
    <xf numFmtId="0" fontId="30" fillId="0" borderId="0" xfId="0" applyFont="1"/>
    <xf numFmtId="0" fontId="8" fillId="0" borderId="0" xfId="0" applyFont="1"/>
    <xf numFmtId="0" fontId="31" fillId="0" borderId="0" xfId="0" applyFont="1" applyAlignment="1">
      <alignment horizontal="center"/>
    </xf>
    <xf numFmtId="0" fontId="1" fillId="0" borderId="0" xfId="40"/>
    <xf numFmtId="0" fontId="37" fillId="0" borderId="0" xfId="0" applyFont="1"/>
    <xf numFmtId="0" fontId="0" fillId="0" borderId="36" xfId="0" applyBorder="1"/>
    <xf numFmtId="0" fontId="0" fillId="0" borderId="0" xfId="0" applyAlignment="1">
      <alignment horizontal="left"/>
    </xf>
    <xf numFmtId="0" fontId="39" fillId="0" borderId="0" xfId="40" applyFont="1"/>
    <xf numFmtId="167" fontId="11" fillId="0" borderId="0" xfId="0" applyNumberFormat="1" applyFont="1" applyFill="1" applyBorder="1"/>
    <xf numFmtId="0" fontId="42" fillId="0" borderId="0" xfId="0" applyFont="1" applyFill="1"/>
    <xf numFmtId="0" fontId="43" fillId="0" borderId="0" xfId="0" applyFont="1"/>
    <xf numFmtId="167" fontId="0" fillId="0" borderId="0" xfId="0" applyNumberFormat="1" applyFill="1"/>
    <xf numFmtId="0" fontId="44" fillId="0" borderId="0" xfId="0" applyFont="1"/>
    <xf numFmtId="0" fontId="45" fillId="0" borderId="0" xfId="0" applyFont="1"/>
    <xf numFmtId="0" fontId="0" fillId="0" borderId="0" xfId="0" applyBorder="1"/>
    <xf numFmtId="0" fontId="8" fillId="0" borderId="20" xfId="0" applyFont="1" applyBorder="1" applyAlignment="1">
      <alignment horizontal="center" vertical="center" wrapText="1"/>
    </xf>
    <xf numFmtId="0" fontId="63" fillId="0" borderId="0" xfId="37"/>
    <xf numFmtId="167" fontId="0" fillId="0" borderId="0" xfId="0" applyNumberFormat="1"/>
    <xf numFmtId="0" fontId="36" fillId="0" borderId="0" xfId="0" applyFont="1"/>
    <xf numFmtId="0" fontId="0" fillId="0" borderId="86" xfId="0" applyBorder="1"/>
    <xf numFmtId="164" fontId="29" fillId="0" borderId="0" xfId="0" applyNumberFormat="1" applyFont="1" applyFill="1" applyBorder="1"/>
    <xf numFmtId="0" fontId="0" fillId="0" borderId="20" xfId="0" applyBorder="1"/>
    <xf numFmtId="3" fontId="0" fillId="0" borderId="0" xfId="0" applyNumberFormat="1"/>
    <xf numFmtId="0" fontId="66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70" fillId="0" borderId="0" xfId="0" applyFont="1" applyFill="1"/>
    <xf numFmtId="168" fontId="0" fillId="0" borderId="0" xfId="0" applyNumberFormat="1"/>
    <xf numFmtId="3" fontId="29" fillId="0" borderId="0" xfId="0" applyNumberFormat="1" applyFont="1" applyFill="1" applyBorder="1"/>
    <xf numFmtId="167" fontId="29" fillId="0" borderId="0" xfId="0" applyNumberFormat="1" applyFont="1" applyBorder="1"/>
    <xf numFmtId="14" fontId="26" fillId="0" borderId="104" xfId="0" applyNumberFormat="1" applyFont="1" applyFill="1" applyBorder="1" applyAlignment="1">
      <alignment horizontal="center" vertical="center"/>
    </xf>
    <xf numFmtId="0" fontId="8" fillId="0" borderId="105" xfId="0" applyFont="1" applyBorder="1" applyAlignment="1">
      <alignment horizontal="center" vertical="center" wrapText="1"/>
    </xf>
    <xf numFmtId="0" fontId="0" fillId="0" borderId="105" xfId="0" applyBorder="1"/>
    <xf numFmtId="0" fontId="66" fillId="0" borderId="0" xfId="0" applyFont="1" applyBorder="1"/>
    <xf numFmtId="0" fontId="63" fillId="0" borderId="0" xfId="0" applyFont="1"/>
    <xf numFmtId="0" fontId="68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3" fillId="0" borderId="107" xfId="49" applyFont="1" applyBorder="1" applyAlignment="1">
      <alignment horizontal="center"/>
    </xf>
    <xf numFmtId="0" fontId="15" fillId="0" borderId="111" xfId="49" applyFont="1" applyBorder="1" applyAlignment="1">
      <alignment horizontal="centerContinuous"/>
    </xf>
    <xf numFmtId="0" fontId="15" fillId="0" borderId="112" xfId="49" applyFont="1" applyBorder="1" applyAlignment="1">
      <alignment horizontal="centerContinuous"/>
    </xf>
    <xf numFmtId="0" fontId="22" fillId="0" borderId="109" xfId="49" applyFont="1" applyBorder="1" applyAlignment="1">
      <alignment horizontal="centerContinuous"/>
    </xf>
    <xf numFmtId="0" fontId="32" fillId="0" borderId="108" xfId="49" applyFont="1" applyFill="1" applyBorder="1" applyAlignment="1">
      <alignment horizontal="center" wrapText="1"/>
    </xf>
    <xf numFmtId="0" fontId="28" fillId="0" borderId="107" xfId="49" applyFont="1" applyFill="1" applyBorder="1" applyAlignment="1">
      <alignment horizontal="centerContinuous" wrapText="1"/>
    </xf>
    <xf numFmtId="0" fontId="28" fillId="0" borderId="116" xfId="49" applyFont="1" applyFill="1" applyBorder="1" applyAlignment="1">
      <alignment horizontal="centerContinuous" wrapText="1"/>
    </xf>
    <xf numFmtId="0" fontId="32" fillId="0" borderId="120" xfId="49" applyFont="1" applyFill="1" applyBorder="1" applyAlignment="1">
      <alignment horizontal="center" vertical="center" wrapText="1"/>
    </xf>
    <xf numFmtId="0" fontId="33" fillId="0" borderId="107" xfId="49" applyFont="1" applyFill="1" applyBorder="1" applyAlignment="1">
      <alignment horizontal="center" wrapText="1"/>
    </xf>
    <xf numFmtId="2" fontId="22" fillId="0" borderId="107" xfId="49" applyNumberFormat="1" applyFont="1" applyBorder="1" applyAlignment="1">
      <alignment horizontal="right" vertical="center"/>
    </xf>
    <xf numFmtId="2" fontId="3" fillId="0" borderId="107" xfId="41" applyNumberFormat="1" applyFont="1" applyBorder="1" applyAlignment="1">
      <alignment horizontal="right" vertical="center"/>
    </xf>
    <xf numFmtId="0" fontId="0" fillId="0" borderId="129" xfId="0" applyBorder="1"/>
    <xf numFmtId="0" fontId="0" fillId="0" borderId="131" xfId="0" applyBorder="1"/>
    <xf numFmtId="0" fontId="0" fillId="0" borderId="132" xfId="0" applyBorder="1"/>
    <xf numFmtId="0" fontId="0" fillId="0" borderId="130" xfId="0" applyBorder="1"/>
    <xf numFmtId="0" fontId="63" fillId="0" borderId="113" xfId="0" applyFont="1" applyBorder="1" applyAlignment="1">
      <alignment horizontal="center"/>
    </xf>
    <xf numFmtId="0" fontId="0" fillId="0" borderId="129" xfId="0" applyBorder="1" applyAlignment="1">
      <alignment horizontal="center"/>
    </xf>
    <xf numFmtId="0" fontId="73" fillId="0" borderId="105" xfId="0" applyFont="1" applyBorder="1"/>
    <xf numFmtId="0" fontId="73" fillId="0" borderId="20" xfId="0" applyFont="1" applyBorder="1"/>
    <xf numFmtId="0" fontId="14" fillId="0" borderId="133" xfId="0" applyFont="1" applyBorder="1" applyAlignment="1">
      <alignment horizontal="center" vertical="center" wrapText="1"/>
    </xf>
    <xf numFmtId="0" fontId="0" fillId="0" borderId="135" xfId="0" applyBorder="1"/>
    <xf numFmtId="0" fontId="66" fillId="0" borderId="135" xfId="0" applyFont="1" applyBorder="1"/>
    <xf numFmtId="165" fontId="69" fillId="0" borderId="135" xfId="0" applyNumberFormat="1" applyFont="1" applyBorder="1" applyAlignment="1">
      <alignment horizontal="right" vertical="center" wrapText="1"/>
    </xf>
    <xf numFmtId="1" fontId="8" fillId="0" borderId="135" xfId="0" applyNumberFormat="1" applyFont="1" applyBorder="1" applyAlignment="1">
      <alignment horizontal="right" vertical="center" wrapText="1"/>
    </xf>
    <xf numFmtId="0" fontId="67" fillId="0" borderId="135" xfId="0" applyFont="1" applyBorder="1" applyAlignment="1">
      <alignment horizontal="center" wrapText="1"/>
    </xf>
    <xf numFmtId="2" fontId="8" fillId="0" borderId="135" xfId="0" applyNumberFormat="1" applyFont="1" applyBorder="1" applyAlignment="1">
      <alignment horizontal="center" vertical="center" wrapText="1"/>
    </xf>
    <xf numFmtId="16" fontId="74" fillId="0" borderId="114" xfId="0" applyNumberFormat="1" applyFont="1" applyFill="1" applyBorder="1" applyAlignment="1">
      <alignment horizontal="center" vertical="center" wrapText="1"/>
    </xf>
    <xf numFmtId="0" fontId="74" fillId="0" borderId="135" xfId="0" applyFont="1" applyBorder="1" applyAlignment="1">
      <alignment horizontal="center" vertical="center"/>
    </xf>
    <xf numFmtId="164" fontId="74" fillId="0" borderId="121" xfId="0" applyNumberFormat="1" applyFont="1" applyFill="1" applyBorder="1" applyAlignment="1">
      <alignment horizontal="right" vertical="center" wrapText="1"/>
    </xf>
    <xf numFmtId="164" fontId="75" fillId="0" borderId="122" xfId="0" applyNumberFormat="1" applyFont="1" applyFill="1" applyBorder="1" applyAlignment="1">
      <alignment horizontal="right" vertical="center" wrapText="1"/>
    </xf>
    <xf numFmtId="164" fontId="78" fillId="0" borderId="120" xfId="0" applyNumberFormat="1" applyFont="1" applyBorder="1" applyAlignment="1">
      <alignment horizontal="right" vertical="center" wrapText="1"/>
    </xf>
    <xf numFmtId="0" fontId="74" fillId="0" borderId="120" xfId="0" applyFont="1" applyBorder="1" applyAlignment="1">
      <alignment horizontal="right" vertical="center"/>
    </xf>
    <xf numFmtId="2" fontId="74" fillId="0" borderId="119" xfId="0" applyNumberFormat="1" applyFont="1" applyBorder="1" applyAlignment="1">
      <alignment horizontal="right" vertical="center"/>
    </xf>
    <xf numFmtId="0" fontId="75" fillId="0" borderId="114" xfId="0" applyFont="1" applyBorder="1" applyAlignment="1">
      <alignment horizontal="centerContinuous" vertical="center" wrapText="1"/>
    </xf>
    <xf numFmtId="0" fontId="77" fillId="0" borderId="0" xfId="0" applyFont="1" applyBorder="1" applyAlignment="1">
      <alignment horizontal="center" vertical="center" wrapText="1"/>
    </xf>
    <xf numFmtId="0" fontId="77" fillId="0" borderId="20" xfId="0" applyFont="1" applyBorder="1" applyAlignment="1">
      <alignment horizontal="center" vertical="center" wrapText="1"/>
    </xf>
    <xf numFmtId="164" fontId="74" fillId="0" borderId="114" xfId="0" applyNumberFormat="1" applyFont="1" applyFill="1" applyBorder="1" applyAlignment="1">
      <alignment horizontal="right" vertical="center" wrapText="1"/>
    </xf>
    <xf numFmtId="164" fontId="79" fillId="0" borderId="115" xfId="0" applyNumberFormat="1" applyFont="1" applyBorder="1" applyAlignment="1">
      <alignment horizontal="right" vertical="center" wrapText="1"/>
    </xf>
    <xf numFmtId="164" fontId="74" fillId="0" borderId="135" xfId="0" applyNumberFormat="1" applyFont="1" applyFill="1" applyBorder="1" applyAlignment="1">
      <alignment horizontal="right" vertical="center" wrapText="1"/>
    </xf>
    <xf numFmtId="164" fontId="75" fillId="0" borderId="135" xfId="0" applyNumberFormat="1" applyFont="1" applyFill="1" applyBorder="1" applyAlignment="1">
      <alignment horizontal="right" vertical="center" wrapText="1"/>
    </xf>
    <xf numFmtId="2" fontId="32" fillId="0" borderId="107" xfId="49" applyNumberFormat="1" applyFont="1" applyFill="1" applyBorder="1" applyAlignment="1">
      <alignment horizontal="right" vertical="center"/>
    </xf>
    <xf numFmtId="0" fontId="28" fillId="0" borderId="105" xfId="49" applyFont="1" applyFill="1" applyBorder="1" applyAlignment="1">
      <alignment horizontal="center" vertical="center" wrapText="1"/>
    </xf>
    <xf numFmtId="0" fontId="28" fillId="0" borderId="27" xfId="49" applyFont="1" applyFill="1" applyBorder="1" applyAlignment="1">
      <alignment horizontal="center" vertical="center" wrapText="1"/>
    </xf>
    <xf numFmtId="165" fontId="12" fillId="0" borderId="110" xfId="49" applyNumberFormat="1" applyFont="1" applyFill="1" applyBorder="1" applyAlignment="1">
      <alignment horizontal="right" vertical="center"/>
    </xf>
    <xf numFmtId="165" fontId="12" fillId="0" borderId="116" xfId="49" applyNumberFormat="1" applyFont="1" applyFill="1" applyBorder="1" applyAlignment="1">
      <alignment horizontal="right" vertical="center"/>
    </xf>
    <xf numFmtId="0" fontId="74" fillId="0" borderId="126" xfId="0" applyFont="1" applyBorder="1" applyAlignment="1">
      <alignment horizontal="center"/>
    </xf>
    <xf numFmtId="0" fontId="75" fillId="0" borderId="123" xfId="0" applyFont="1" applyBorder="1" applyAlignment="1">
      <alignment horizontal="center"/>
    </xf>
    <xf numFmtId="0" fontId="75" fillId="0" borderId="124" xfId="0" applyFont="1" applyBorder="1" applyAlignment="1">
      <alignment horizontal="center"/>
    </xf>
    <xf numFmtId="0" fontId="82" fillId="0" borderId="124" xfId="0" applyFont="1" applyBorder="1" applyAlignment="1">
      <alignment horizontal="center"/>
    </xf>
    <xf numFmtId="0" fontId="74" fillId="0" borderId="124" xfId="0" applyFont="1" applyBorder="1" applyAlignment="1">
      <alignment horizontal="center"/>
    </xf>
    <xf numFmtId="0" fontId="74" fillId="0" borderId="116" xfId="0" applyFont="1" applyBorder="1" applyAlignment="1">
      <alignment horizontal="center"/>
    </xf>
    <xf numFmtId="0" fontId="74" fillId="0" borderId="81" xfId="0" applyFont="1" applyBorder="1" applyAlignment="1">
      <alignment horizontal="center"/>
    </xf>
    <xf numFmtId="0" fontId="75" fillId="0" borderId="127" xfId="0" applyFont="1" applyBorder="1" applyAlignment="1">
      <alignment horizontal="center"/>
    </xf>
    <xf numFmtId="0" fontId="75" fillId="0" borderId="63" xfId="0" applyFont="1" applyBorder="1" applyAlignment="1">
      <alignment horizontal="center"/>
    </xf>
    <xf numFmtId="0" fontId="82" fillId="0" borderId="63" xfId="0" applyFont="1" applyBorder="1" applyAlignment="1">
      <alignment horizontal="center"/>
    </xf>
    <xf numFmtId="0" fontId="75" fillId="0" borderId="63" xfId="0" applyFont="1" applyBorder="1" applyAlignment="1"/>
    <xf numFmtId="0" fontId="75" fillId="0" borderId="28" xfId="0" applyFont="1" applyBorder="1" applyAlignment="1"/>
    <xf numFmtId="0" fontId="74" fillId="0" borderId="128" xfId="0" applyFont="1" applyBorder="1" applyAlignment="1">
      <alignment horizontal="center"/>
    </xf>
    <xf numFmtId="2" fontId="75" fillId="0" borderId="24" xfId="0" applyNumberFormat="1" applyFont="1" applyBorder="1"/>
    <xf numFmtId="2" fontId="75" fillId="0" borderId="32" xfId="0" applyNumberFormat="1" applyFont="1" applyBorder="1"/>
    <xf numFmtId="2" fontId="75" fillId="0" borderId="32" xfId="0" applyNumberFormat="1" applyFont="1" applyBorder="1" applyAlignment="1"/>
    <xf numFmtId="2" fontId="75" fillId="0" borderId="25" xfId="0" applyNumberFormat="1" applyFont="1" applyBorder="1" applyAlignment="1"/>
    <xf numFmtId="0" fontId="74" fillId="0" borderId="128" xfId="0" applyFont="1" applyFill="1" applyBorder="1" applyAlignment="1">
      <alignment horizontal="center"/>
    </xf>
    <xf numFmtId="0" fontId="75" fillId="0" borderId="24" xfId="0" applyFont="1" applyBorder="1"/>
    <xf numFmtId="0" fontId="75" fillId="0" borderId="32" xfId="0" applyFont="1" applyBorder="1"/>
    <xf numFmtId="2" fontId="75" fillId="0" borderId="32" xfId="0" applyNumberFormat="1" applyFont="1" applyFill="1" applyBorder="1" applyAlignment="1"/>
    <xf numFmtId="0" fontId="75" fillId="0" borderId="25" xfId="0" applyFont="1" applyBorder="1"/>
    <xf numFmtId="0" fontId="75" fillId="0" borderId="32" xfId="0" applyFont="1" applyFill="1" applyBorder="1"/>
    <xf numFmtId="0" fontId="75" fillId="0" borderId="25" xfId="0" applyFont="1" applyFill="1" applyBorder="1"/>
    <xf numFmtId="2" fontId="75" fillId="0" borderId="32" xfId="0" applyNumberFormat="1" applyFont="1" applyFill="1" applyBorder="1"/>
    <xf numFmtId="0" fontId="74" fillId="0" borderId="76" xfId="0" applyFont="1" applyFill="1" applyBorder="1" applyAlignment="1">
      <alignment horizontal="center"/>
    </xf>
    <xf numFmtId="0" fontId="75" fillId="0" borderId="48" xfId="0" applyFont="1" applyBorder="1"/>
    <xf numFmtId="0" fontId="75" fillId="0" borderId="26" xfId="0" applyFont="1" applyBorder="1"/>
    <xf numFmtId="2" fontId="75" fillId="0" borderId="26" xfId="0" applyNumberFormat="1" applyFont="1" applyFill="1" applyBorder="1" applyAlignment="1"/>
    <xf numFmtId="0" fontId="75" fillId="0" borderId="26" xfId="0" applyFont="1" applyFill="1" applyBorder="1"/>
    <xf numFmtId="0" fontId="75" fillId="0" borderId="29" xfId="0" applyFont="1" applyBorder="1"/>
    <xf numFmtId="0" fontId="74" fillId="0" borderId="117" xfId="0" applyFont="1" applyFill="1" applyBorder="1" applyAlignment="1">
      <alignment horizontal="center"/>
    </xf>
    <xf numFmtId="0" fontId="75" fillId="0" borderId="21" xfId="0" applyFont="1" applyBorder="1"/>
    <xf numFmtId="0" fontId="75" fillId="0" borderId="33" xfId="0" applyFont="1" applyBorder="1"/>
    <xf numFmtId="2" fontId="75" fillId="0" borderId="33" xfId="0" applyNumberFormat="1" applyFont="1" applyFill="1" applyBorder="1" applyAlignment="1"/>
    <xf numFmtId="0" fontId="75" fillId="0" borderId="33" xfId="0" applyFont="1" applyFill="1" applyBorder="1"/>
    <xf numFmtId="2" fontId="75" fillId="0" borderId="33" xfId="0" applyNumberFormat="1" applyFont="1" applyFill="1" applyBorder="1"/>
    <xf numFmtId="0" fontId="75" fillId="0" borderId="22" xfId="0" applyFont="1" applyBorder="1"/>
    <xf numFmtId="0" fontId="74" fillId="0" borderId="0" xfId="0" applyFont="1"/>
    <xf numFmtId="0" fontId="80" fillId="0" borderId="0" xfId="0" applyFont="1"/>
    <xf numFmtId="0" fontId="83" fillId="0" borderId="0" xfId="0" applyFont="1"/>
    <xf numFmtId="0" fontId="75" fillId="0" borderId="0" xfId="0" applyFont="1"/>
    <xf numFmtId="0" fontId="81" fillId="0" borderId="0" xfId="0" applyFont="1"/>
    <xf numFmtId="0" fontId="77" fillId="0" borderId="0" xfId="0" applyFont="1"/>
    <xf numFmtId="0" fontId="84" fillId="0" borderId="0" xfId="0" applyFont="1"/>
    <xf numFmtId="0" fontId="85" fillId="0" borderId="0" xfId="0" applyFont="1"/>
    <xf numFmtId="0" fontId="90" fillId="0" borderId="0" xfId="0" applyFont="1"/>
    <xf numFmtId="0" fontId="91" fillId="0" borderId="0" xfId="0" applyFont="1"/>
    <xf numFmtId="14" fontId="74" fillId="0" borderId="114" xfId="0" applyNumberFormat="1" applyFont="1" applyFill="1" applyBorder="1" applyAlignment="1">
      <alignment horizontal="center" vertical="center" wrapText="1"/>
    </xf>
    <xf numFmtId="3" fontId="75" fillId="0" borderId="15" xfId="0" applyNumberFormat="1" applyFont="1" applyFill="1" applyBorder="1" applyAlignment="1">
      <alignment horizontal="right" vertical="center" wrapText="1"/>
    </xf>
    <xf numFmtId="3" fontId="75" fillId="0" borderId="93" xfId="0" applyNumberFormat="1" applyFont="1" applyBorder="1" applyAlignment="1">
      <alignment horizontal="right" vertical="center" wrapText="1"/>
    </xf>
    <xf numFmtId="164" fontId="75" fillId="0" borderId="128" xfId="0" applyNumberFormat="1" applyFont="1" applyBorder="1" applyAlignment="1">
      <alignment horizontal="right" vertical="center" wrapText="1"/>
    </xf>
    <xf numFmtId="3" fontId="75" fillId="0" borderId="18" xfId="0" applyNumberFormat="1" applyFont="1" applyFill="1" applyBorder="1" applyAlignment="1">
      <alignment horizontal="right" vertical="center" wrapText="1"/>
    </xf>
    <xf numFmtId="3" fontId="75" fillId="0" borderId="94" xfId="0" applyNumberFormat="1" applyFont="1" applyBorder="1" applyAlignment="1">
      <alignment horizontal="right" vertical="center" wrapText="1"/>
    </xf>
    <xf numFmtId="164" fontId="75" fillId="0" borderId="76" xfId="0" applyNumberFormat="1" applyFont="1" applyBorder="1" applyAlignment="1">
      <alignment horizontal="right" vertical="center" wrapText="1"/>
    </xf>
    <xf numFmtId="3" fontId="75" fillId="0" borderId="96" xfId="0" applyNumberFormat="1" applyFont="1" applyBorder="1" applyAlignment="1">
      <alignment horizontal="right" vertical="center" wrapText="1"/>
    </xf>
    <xf numFmtId="164" fontId="75" fillId="0" borderId="81" xfId="0" applyNumberFormat="1" applyFont="1" applyBorder="1" applyAlignment="1">
      <alignment horizontal="right" vertical="center" wrapText="1"/>
    </xf>
    <xf numFmtId="3" fontId="75" fillId="0" borderId="106" xfId="0" applyNumberFormat="1" applyFont="1" applyFill="1" applyBorder="1" applyAlignment="1">
      <alignment horizontal="right" vertical="center" wrapText="1"/>
    </xf>
    <xf numFmtId="3" fontId="75" fillId="0" borderId="0" xfId="0" applyNumberFormat="1" applyFont="1" applyBorder="1" applyAlignment="1">
      <alignment horizontal="right" vertical="center" wrapText="1"/>
    </xf>
    <xf numFmtId="3" fontId="75" fillId="0" borderId="17" xfId="0" applyNumberFormat="1" applyFont="1" applyFill="1" applyBorder="1" applyAlignment="1">
      <alignment horizontal="right" vertical="center" wrapText="1"/>
    </xf>
    <xf numFmtId="3" fontId="75" fillId="0" borderId="95" xfId="0" applyNumberFormat="1" applyFont="1" applyBorder="1" applyAlignment="1">
      <alignment horizontal="right" vertical="center" wrapText="1"/>
    </xf>
    <xf numFmtId="1" fontId="75" fillId="0" borderId="15" xfId="0" applyNumberFormat="1" applyFont="1" applyFill="1" applyBorder="1" applyAlignment="1">
      <alignment horizontal="right" vertical="center" wrapText="1"/>
    </xf>
    <xf numFmtId="1" fontId="75" fillId="0" borderId="85" xfId="0" applyNumberFormat="1" applyFont="1" applyBorder="1" applyAlignment="1">
      <alignment horizontal="right" vertical="center" wrapText="1"/>
    </xf>
    <xf numFmtId="165" fontId="75" fillId="0" borderId="93" xfId="0" applyNumberFormat="1" applyFont="1" applyBorder="1" applyAlignment="1">
      <alignment horizontal="right" vertical="center" wrapText="1"/>
    </xf>
    <xf numFmtId="165" fontId="75" fillId="0" borderId="85" xfId="0" applyNumberFormat="1" applyFont="1" applyBorder="1" applyAlignment="1">
      <alignment horizontal="right" vertical="center" wrapText="1"/>
    </xf>
    <xf numFmtId="1" fontId="75" fillId="0" borderId="18" xfId="0" applyNumberFormat="1" applyFont="1" applyFill="1" applyBorder="1" applyAlignment="1">
      <alignment horizontal="right" vertical="center" wrapText="1"/>
    </xf>
    <xf numFmtId="1" fontId="75" fillId="0" borderId="70" xfId="0" applyNumberFormat="1" applyFont="1" applyBorder="1" applyAlignment="1">
      <alignment horizontal="right" vertical="center" wrapText="1"/>
    </xf>
    <xf numFmtId="165" fontId="75" fillId="0" borderId="94" xfId="0" applyNumberFormat="1" applyFont="1" applyBorder="1" applyAlignment="1">
      <alignment horizontal="right" vertical="center" wrapText="1"/>
    </xf>
    <xf numFmtId="165" fontId="75" fillId="0" borderId="70" xfId="0" applyNumberFormat="1" applyFont="1" applyBorder="1" applyAlignment="1">
      <alignment horizontal="right" vertical="center" wrapText="1"/>
    </xf>
    <xf numFmtId="1" fontId="78" fillId="0" borderId="114" xfId="0" applyNumberFormat="1" applyFont="1" applyFill="1" applyBorder="1" applyAlignment="1">
      <alignment horizontal="right" vertical="center" wrapText="1"/>
    </xf>
    <xf numFmtId="3" fontId="75" fillId="0" borderId="18" xfId="0" applyNumberFormat="1" applyFont="1" applyFill="1" applyBorder="1" applyAlignment="1">
      <alignment vertical="center" wrapText="1"/>
    </xf>
    <xf numFmtId="3" fontId="75" fillId="0" borderId="70" xfId="0" applyNumberFormat="1" applyFont="1" applyBorder="1" applyAlignment="1">
      <alignment vertical="center" wrapText="1"/>
    </xf>
    <xf numFmtId="164" fontId="75" fillId="0" borderId="94" xfId="0" applyNumberFormat="1" applyFont="1" applyBorder="1" applyAlignment="1">
      <alignment vertical="center" wrapText="1"/>
    </xf>
    <xf numFmtId="164" fontId="75" fillId="0" borderId="70" xfId="0" applyNumberFormat="1" applyFont="1" applyBorder="1" applyAlignment="1">
      <alignment vertical="center" wrapText="1"/>
    </xf>
    <xf numFmtId="3" fontId="78" fillId="0" borderId="114" xfId="0" applyNumberFormat="1" applyFont="1" applyFill="1" applyBorder="1" applyAlignment="1">
      <alignment vertical="center" wrapText="1"/>
    </xf>
    <xf numFmtId="1" fontId="75" fillId="0" borderId="106" xfId="0" applyNumberFormat="1" applyFont="1" applyFill="1" applyBorder="1" applyAlignment="1">
      <alignment horizontal="right" vertical="center" wrapText="1"/>
    </xf>
    <xf numFmtId="1" fontId="75" fillId="0" borderId="20" xfId="0" applyNumberFormat="1" applyFont="1" applyBorder="1" applyAlignment="1">
      <alignment horizontal="right" vertical="center" wrapText="1"/>
    </xf>
    <xf numFmtId="165" fontId="75" fillId="0" borderId="0" xfId="0" applyNumberFormat="1" applyFont="1" applyBorder="1" applyAlignment="1">
      <alignment horizontal="right" vertical="center" wrapText="1"/>
    </xf>
    <xf numFmtId="165" fontId="75" fillId="0" borderId="20" xfId="0" applyNumberFormat="1" applyFont="1" applyBorder="1" applyAlignment="1">
      <alignment horizontal="right" vertical="center" wrapText="1"/>
    </xf>
    <xf numFmtId="1" fontId="74" fillId="0" borderId="114" xfId="0" applyNumberFormat="1" applyFont="1" applyFill="1" applyBorder="1" applyAlignment="1">
      <alignment horizontal="right" vertical="center" wrapText="1"/>
    </xf>
    <xf numFmtId="1" fontId="75" fillId="0" borderId="114" xfId="0" applyNumberFormat="1" applyFont="1" applyFill="1" applyBorder="1" applyAlignment="1">
      <alignment horizontal="right" vertical="center" wrapText="1"/>
    </xf>
    <xf numFmtId="1" fontId="75" fillId="0" borderId="16" xfId="0" applyNumberFormat="1" applyFont="1" applyFill="1" applyBorder="1" applyAlignment="1">
      <alignment horizontal="right" vertical="center" wrapText="1"/>
    </xf>
    <xf numFmtId="1" fontId="75" fillId="0" borderId="71" xfId="0" applyNumberFormat="1" applyFont="1" applyBorder="1" applyAlignment="1">
      <alignment horizontal="right" vertical="center" wrapText="1"/>
    </xf>
    <xf numFmtId="165" fontId="75" fillId="0" borderId="71" xfId="0" applyNumberFormat="1" applyFont="1" applyBorder="1" applyAlignment="1">
      <alignment horizontal="right" vertical="center" wrapText="1"/>
    </xf>
    <xf numFmtId="165" fontId="75" fillId="0" borderId="96" xfId="0" applyNumberFormat="1" applyFont="1" applyBorder="1" applyAlignment="1">
      <alignment horizontal="right" vertical="center" wrapText="1"/>
    </xf>
    <xf numFmtId="1" fontId="75" fillId="0" borderId="17" xfId="0" applyNumberFormat="1" applyFont="1" applyFill="1" applyBorder="1" applyAlignment="1">
      <alignment horizontal="right" vertical="center" wrapText="1"/>
    </xf>
    <xf numFmtId="1" fontId="75" fillId="0" borderId="88" xfId="0" applyNumberFormat="1" applyFont="1" applyBorder="1" applyAlignment="1">
      <alignment horizontal="right" vertical="center" wrapText="1"/>
    </xf>
    <xf numFmtId="165" fontId="75" fillId="0" borderId="95" xfId="0" applyNumberFormat="1" applyFont="1" applyBorder="1" applyAlignment="1">
      <alignment horizontal="right" vertical="center" wrapText="1"/>
    </xf>
    <xf numFmtId="165" fontId="75" fillId="0" borderId="88" xfId="0" applyNumberFormat="1" applyFont="1" applyBorder="1" applyAlignment="1">
      <alignment horizontal="right" vertical="center" wrapText="1"/>
    </xf>
    <xf numFmtId="14" fontId="74" fillId="0" borderId="114" xfId="0" applyNumberFormat="1" applyFont="1" applyBorder="1" applyAlignment="1">
      <alignment horizontal="center" vertical="center" wrapText="1"/>
    </xf>
    <xf numFmtId="0" fontId="75" fillId="0" borderId="105" xfId="0" applyFont="1" applyBorder="1" applyAlignment="1">
      <alignment vertical="center"/>
    </xf>
    <xf numFmtId="0" fontId="75" fillId="0" borderId="76" xfId="0" applyFont="1" applyBorder="1" applyAlignment="1">
      <alignment vertical="center" wrapText="1"/>
    </xf>
    <xf numFmtId="0" fontId="75" fillId="0" borderId="76" xfId="0" quotePrefix="1" applyFont="1" applyBorder="1" applyAlignment="1">
      <alignment vertical="center"/>
    </xf>
    <xf numFmtId="14" fontId="76" fillId="0" borderId="114" xfId="0" applyNumberFormat="1" applyFont="1" applyFill="1" applyBorder="1" applyAlignment="1">
      <alignment horizontal="center" vertical="center" wrapText="1"/>
    </xf>
    <xf numFmtId="1" fontId="74" fillId="0" borderId="15" xfId="0" applyNumberFormat="1" applyFont="1" applyFill="1" applyBorder="1" applyAlignment="1">
      <alignment vertical="center" wrapText="1"/>
    </xf>
    <xf numFmtId="1" fontId="74" fillId="0" borderId="15" xfId="0" applyNumberFormat="1" applyFont="1" applyFill="1" applyBorder="1" applyAlignment="1">
      <alignment horizontal="right" vertical="center" wrapText="1"/>
    </xf>
    <xf numFmtId="1" fontId="74" fillId="0" borderId="17" xfId="0" applyNumberFormat="1" applyFont="1" applyFill="1" applyBorder="1" applyAlignment="1">
      <alignment vertical="center" wrapText="1"/>
    </xf>
    <xf numFmtId="1" fontId="74" fillId="0" borderId="24" xfId="0" applyNumberFormat="1" applyFont="1" applyFill="1" applyBorder="1" applyAlignment="1">
      <alignment horizontal="right" vertical="center" wrapText="1"/>
    </xf>
    <xf numFmtId="1" fontId="74" fillId="0" borderId="18" xfId="0" applyNumberFormat="1" applyFont="1" applyFill="1" applyBorder="1" applyAlignment="1">
      <alignment horizontal="right" vertical="center" wrapText="1"/>
    </xf>
    <xf numFmtId="1" fontId="74" fillId="0" borderId="48" xfId="0" applyNumberFormat="1" applyFont="1" applyFill="1" applyBorder="1" applyAlignment="1">
      <alignment horizontal="right" vertical="center" wrapText="1"/>
    </xf>
    <xf numFmtId="1" fontId="74" fillId="0" borderId="17" xfId="0" applyNumberFormat="1" applyFont="1" applyFill="1" applyBorder="1" applyAlignment="1">
      <alignment horizontal="right" vertical="center" wrapText="1"/>
    </xf>
    <xf numFmtId="1" fontId="74" fillId="0" borderId="16" xfId="0" applyNumberFormat="1" applyFont="1" applyFill="1" applyBorder="1" applyAlignment="1">
      <alignment vertical="center" wrapText="1"/>
    </xf>
    <xf numFmtId="4" fontId="75" fillId="0" borderId="15" xfId="0" applyNumberFormat="1" applyFont="1" applyFill="1" applyBorder="1" applyAlignment="1">
      <alignment horizontal="right" vertical="center" wrapText="1"/>
    </xf>
    <xf numFmtId="3" fontId="75" fillId="0" borderId="15" xfId="0" applyNumberFormat="1" applyFont="1" applyFill="1" applyBorder="1" applyAlignment="1">
      <alignment vertical="center" wrapText="1"/>
    </xf>
    <xf numFmtId="3" fontId="74" fillId="0" borderId="114" xfId="0" applyNumberFormat="1" applyFont="1" applyFill="1" applyBorder="1" applyAlignment="1">
      <alignment vertical="center" wrapText="1"/>
    </xf>
    <xf numFmtId="3" fontId="75" fillId="0" borderId="106" xfId="0" applyNumberFormat="1" applyFont="1" applyFill="1" applyBorder="1" applyAlignment="1">
      <alignment vertical="center" wrapText="1"/>
    </xf>
    <xf numFmtId="3" fontId="74" fillId="0" borderId="114" xfId="0" applyNumberFormat="1" applyFont="1" applyFill="1" applyBorder="1" applyAlignment="1">
      <alignment horizontal="right" vertical="center" wrapText="1"/>
    </xf>
    <xf numFmtId="165" fontId="75" fillId="0" borderId="18" xfId="0" applyNumberFormat="1" applyFont="1" applyFill="1" applyBorder="1" applyAlignment="1">
      <alignment horizontal="right" vertical="center" wrapText="1"/>
    </xf>
    <xf numFmtId="164" fontId="78" fillId="0" borderId="120" xfId="0" applyNumberFormat="1" applyFont="1" applyBorder="1" applyAlignment="1">
      <alignment horizontal="center" vertical="center" wrapText="1"/>
    </xf>
    <xf numFmtId="0" fontId="75" fillId="0" borderId="135" xfId="0" applyFont="1" applyBorder="1" applyAlignment="1">
      <alignment horizontal="left" vertical="center"/>
    </xf>
    <xf numFmtId="0" fontId="75" fillId="0" borderId="135" xfId="0" applyFont="1" applyBorder="1" applyAlignment="1">
      <alignment vertical="center" wrapText="1"/>
    </xf>
    <xf numFmtId="0" fontId="75" fillId="0" borderId="135" xfId="0" applyFont="1" applyBorder="1" applyAlignment="1">
      <alignment horizontal="center" vertical="center" wrapText="1"/>
    </xf>
    <xf numFmtId="1" fontId="74" fillId="0" borderId="133" xfId="0" applyNumberFormat="1" applyFont="1" applyFill="1" applyBorder="1" applyAlignment="1">
      <alignment horizontal="right" vertical="center" wrapText="1"/>
    </xf>
    <xf numFmtId="0" fontId="75" fillId="0" borderId="117" xfId="0" applyFont="1" applyBorder="1" applyAlignment="1">
      <alignment horizontal="center" vertical="center" wrapText="1"/>
    </xf>
    <xf numFmtId="3" fontId="71" fillId="0" borderId="135" xfId="0" applyNumberFormat="1" applyFont="1" applyFill="1" applyBorder="1" applyAlignment="1">
      <alignment horizontal="right" vertical="center" wrapText="1"/>
    </xf>
    <xf numFmtId="1" fontId="71" fillId="0" borderId="135" xfId="0" applyNumberFormat="1" applyFont="1" applyFill="1" applyBorder="1" applyAlignment="1">
      <alignment horizontal="right" vertical="center" wrapText="1"/>
    </xf>
    <xf numFmtId="3" fontId="71" fillId="0" borderId="106" xfId="0" applyNumberFormat="1" applyFont="1" applyFill="1" applyBorder="1" applyAlignment="1">
      <alignment horizontal="right" vertical="center" wrapText="1"/>
    </xf>
    <xf numFmtId="0" fontId="85" fillId="0" borderId="0" xfId="37" applyFont="1"/>
    <xf numFmtId="0" fontId="85" fillId="0" borderId="0" xfId="37" applyFont="1" applyBorder="1"/>
    <xf numFmtId="0" fontId="84" fillId="0" borderId="0" xfId="51" applyFont="1"/>
    <xf numFmtId="0" fontId="96" fillId="0" borderId="0" xfId="0" applyFont="1"/>
    <xf numFmtId="0" fontId="97" fillId="0" borderId="0" xfId="0" applyFont="1"/>
    <xf numFmtId="0" fontId="98" fillId="0" borderId="0" xfId="0" applyFont="1"/>
    <xf numFmtId="0" fontId="99" fillId="0" borderId="0" xfId="0" applyFont="1"/>
    <xf numFmtId="14" fontId="100" fillId="0" borderId="0" xfId="0" applyNumberFormat="1" applyFont="1" applyAlignment="1">
      <alignment horizontal="left"/>
    </xf>
    <xf numFmtId="14" fontId="85" fillId="0" borderId="0" xfId="0" applyNumberFormat="1" applyFont="1" applyAlignment="1">
      <alignment horizontal="left"/>
    </xf>
    <xf numFmtId="0" fontId="101" fillId="24" borderId="124" xfId="0" applyFont="1" applyFill="1" applyBorder="1" applyAlignment="1">
      <alignment horizontal="center" vertical="center"/>
    </xf>
    <xf numFmtId="0" fontId="101" fillId="0" borderId="105" xfId="0" applyFont="1" applyBorder="1" applyAlignment="1">
      <alignment horizontal="centerContinuous"/>
    </xf>
    <xf numFmtId="168" fontId="101" fillId="0" borderId="0" xfId="0" applyNumberFormat="1" applyFont="1" applyBorder="1" applyAlignment="1">
      <alignment horizontal="centerContinuous"/>
    </xf>
    <xf numFmtId="168" fontId="101" fillId="0" borderId="20" xfId="0" applyNumberFormat="1" applyFont="1" applyBorder="1" applyAlignment="1">
      <alignment horizontal="centerContinuous"/>
    </xf>
    <xf numFmtId="2" fontId="0" fillId="0" borderId="125" xfId="0" applyNumberFormat="1" applyFont="1" applyBorder="1"/>
    <xf numFmtId="0" fontId="101" fillId="0" borderId="15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25" xfId="0" applyNumberFormat="1" applyFont="1" applyBorder="1"/>
    <xf numFmtId="2" fontId="0" fillId="0" borderId="32" xfId="0" quotePrefix="1" applyNumberFormat="1" applyFont="1" applyBorder="1"/>
    <xf numFmtId="0" fontId="101" fillId="0" borderId="18" xfId="0" applyFont="1" applyBorder="1" applyAlignment="1">
      <alignment horizontal="left" indent="1"/>
    </xf>
    <xf numFmtId="2" fontId="0" fillId="0" borderId="26" xfId="0" applyNumberFormat="1" applyFont="1" applyBorder="1"/>
    <xf numFmtId="2" fontId="0" fillId="0" borderId="26" xfId="0" quotePrefix="1" applyNumberFormat="1" applyFont="1" applyBorder="1"/>
    <xf numFmtId="2" fontId="0" fillId="0" borderId="29" xfId="0" applyNumberFormat="1" applyFont="1" applyBorder="1"/>
    <xf numFmtId="0" fontId="101" fillId="0" borderId="17" xfId="0" applyFont="1" applyBorder="1" applyAlignment="1">
      <alignment horizontal="left" indent="1"/>
    </xf>
    <xf numFmtId="2" fontId="0" fillId="0" borderId="33" xfId="0" applyNumberFormat="1" applyFont="1" applyBorder="1"/>
    <xf numFmtId="2" fontId="0" fillId="0" borderId="33" xfId="0" quotePrefix="1" applyNumberFormat="1" applyFont="1" applyBorder="1"/>
    <xf numFmtId="2" fontId="0" fillId="0" borderId="22" xfId="0" applyNumberFormat="1" applyFont="1" applyBorder="1"/>
    <xf numFmtId="0" fontId="101" fillId="0" borderId="106" xfId="0" applyFont="1" applyBorder="1" applyAlignment="1">
      <alignment horizontal="left" indent="1"/>
    </xf>
    <xf numFmtId="2" fontId="0" fillId="0" borderId="97" xfId="0" applyNumberFormat="1" applyFont="1" applyBorder="1"/>
    <xf numFmtId="2" fontId="0" fillId="0" borderId="27" xfId="0" applyNumberFormat="1" applyFont="1" applyBorder="1"/>
    <xf numFmtId="0" fontId="101" fillId="0" borderId="106" xfId="0" applyFont="1" applyBorder="1" applyAlignment="1">
      <alignment horizontal="centerContinuous"/>
    </xf>
    <xf numFmtId="168" fontId="101" fillId="0" borderId="97" xfId="0" applyNumberFormat="1" applyFont="1" applyBorder="1" applyAlignment="1">
      <alignment horizontal="centerContinuous"/>
    </xf>
    <xf numFmtId="168" fontId="101" fillId="0" borderId="27" xfId="0" applyNumberFormat="1" applyFont="1" applyBorder="1" applyAlignment="1">
      <alignment horizontal="centerContinuous"/>
    </xf>
    <xf numFmtId="0" fontId="0" fillId="27" borderId="0" xfId="0" applyFill="1"/>
    <xf numFmtId="0" fontId="81" fillId="27" borderId="0" xfId="0" applyFont="1" applyFill="1"/>
    <xf numFmtId="0" fontId="102" fillId="27" borderId="0" xfId="0" applyFont="1" applyFill="1" applyAlignment="1"/>
    <xf numFmtId="0" fontId="103" fillId="27" borderId="0" xfId="0" applyFont="1" applyFill="1" applyAlignment="1">
      <alignment vertical="center"/>
    </xf>
    <xf numFmtId="0" fontId="81" fillId="0" borderId="0" xfId="0" applyFont="1" applyFill="1"/>
    <xf numFmtId="0" fontId="104" fillId="29" borderId="0" xfId="53" applyFont="1" applyFill="1"/>
    <xf numFmtId="0" fontId="81" fillId="29" borderId="0" xfId="0" applyFont="1" applyFill="1"/>
    <xf numFmtId="0" fontId="104" fillId="0" borderId="0" xfId="53" applyFont="1" applyFill="1"/>
    <xf numFmtId="0" fontId="105" fillId="27" borderId="0" xfId="53" applyFont="1" applyFill="1"/>
    <xf numFmtId="0" fontId="106" fillId="0" borderId="0" xfId="53" applyFont="1" applyFill="1"/>
    <xf numFmtId="0" fontId="107" fillId="0" borderId="0" xfId="0" applyFont="1"/>
    <xf numFmtId="0" fontId="105" fillId="0" borderId="0" xfId="53" applyFont="1" applyFill="1"/>
    <xf numFmtId="0" fontId="106" fillId="0" borderId="0" xfId="0" applyFont="1" applyFill="1"/>
    <xf numFmtId="0" fontId="105" fillId="27" borderId="0" xfId="53" applyFont="1" applyFill="1" applyAlignment="1">
      <alignment horizontal="left"/>
    </xf>
    <xf numFmtId="0" fontId="106" fillId="27" borderId="0" xfId="53" applyFont="1" applyFill="1"/>
    <xf numFmtId="2" fontId="108" fillId="27" borderId="0" xfId="53" applyNumberFormat="1" applyFont="1" applyFill="1"/>
    <xf numFmtId="0" fontId="76" fillId="0" borderId="0" xfId="0" applyFont="1"/>
    <xf numFmtId="0" fontId="109" fillId="0" borderId="0" xfId="28" applyFont="1" applyAlignment="1" applyProtection="1"/>
    <xf numFmtId="0" fontId="110" fillId="0" borderId="0" xfId="0" applyFont="1" applyAlignment="1">
      <alignment vertical="center"/>
    </xf>
    <xf numFmtId="0" fontId="111" fillId="0" borderId="0" xfId="50" applyFont="1"/>
    <xf numFmtId="0" fontId="112" fillId="0" borderId="0" xfId="50" applyFont="1"/>
    <xf numFmtId="0" fontId="113" fillId="0" borderId="0" xfId="0" applyFont="1" applyAlignment="1">
      <alignment horizontal="left" vertical="center" indent="3"/>
    </xf>
    <xf numFmtId="0" fontId="77" fillId="0" borderId="0" xfId="50" applyFont="1"/>
    <xf numFmtId="0" fontId="81" fillId="0" borderId="0" xfId="50" applyFont="1"/>
    <xf numFmtId="0" fontId="75" fillId="0" borderId="105" xfId="0" applyFont="1" applyBorder="1" applyAlignment="1">
      <alignment horizontal="center" vertical="center" wrapText="1"/>
    </xf>
    <xf numFmtId="164" fontId="75" fillId="0" borderId="76" xfId="0" quotePrefix="1" applyNumberFormat="1" applyFont="1" applyBorder="1" applyAlignment="1">
      <alignment horizontal="right" vertical="center" wrapText="1"/>
    </xf>
    <xf numFmtId="164" fontId="75" fillId="0" borderId="135" xfId="0" applyNumberFormat="1" applyFont="1" applyBorder="1" applyAlignment="1">
      <alignment horizontal="right" vertical="center" wrapText="1"/>
    </xf>
    <xf numFmtId="164" fontId="75" fillId="0" borderId="81" xfId="0" quotePrefix="1" applyNumberFormat="1" applyFont="1" applyBorder="1" applyAlignment="1">
      <alignment horizontal="right" vertical="center" wrapText="1"/>
    </xf>
    <xf numFmtId="164" fontId="75" fillId="0" borderId="128" xfId="0" quotePrefix="1" applyNumberFormat="1" applyFont="1" applyBorder="1" applyAlignment="1">
      <alignment horizontal="right" vertical="center" wrapText="1"/>
    </xf>
    <xf numFmtId="164" fontId="75" fillId="0" borderId="117" xfId="0" quotePrefix="1" applyNumberFormat="1" applyFont="1" applyBorder="1" applyAlignment="1">
      <alignment horizontal="right" vertical="center" wrapText="1"/>
    </xf>
    <xf numFmtId="14" fontId="76" fillId="0" borderId="114" xfId="0" applyNumberFormat="1" applyFont="1" applyBorder="1" applyAlignment="1">
      <alignment horizontal="center" vertical="center" wrapText="1"/>
    </xf>
    <xf numFmtId="14" fontId="76" fillId="0" borderId="133" xfId="0" applyNumberFormat="1" applyFont="1" applyBorder="1" applyAlignment="1">
      <alignment horizontal="center" vertical="center" wrapText="1"/>
    </xf>
    <xf numFmtId="4" fontId="75" fillId="0" borderId="93" xfId="0" applyNumberFormat="1" applyFont="1" applyBorder="1" applyAlignment="1">
      <alignment horizontal="right" vertical="center" wrapText="1"/>
    </xf>
    <xf numFmtId="3" fontId="75" fillId="0" borderId="93" xfId="0" applyNumberFormat="1" applyFont="1" applyBorder="1" applyAlignment="1">
      <alignment vertical="center" wrapText="1"/>
    </xf>
    <xf numFmtId="3" fontId="75" fillId="0" borderId="0" xfId="0" applyNumberFormat="1" applyFont="1" applyBorder="1" applyAlignment="1">
      <alignment vertical="center" wrapText="1"/>
    </xf>
    <xf numFmtId="3" fontId="75" fillId="0" borderId="94" xfId="0" applyNumberFormat="1" applyFont="1" applyBorder="1" applyAlignment="1">
      <alignment vertical="center" wrapText="1"/>
    </xf>
    <xf numFmtId="164" fontId="75" fillId="0" borderId="120" xfId="0" applyNumberFormat="1" applyFont="1" applyBorder="1" applyAlignment="1">
      <alignment horizontal="right" vertical="center" wrapText="1"/>
    </xf>
    <xf numFmtId="3" fontId="75" fillId="0" borderId="16" xfId="0" applyNumberFormat="1" applyFont="1" applyFill="1" applyBorder="1" applyAlignment="1">
      <alignment vertical="center" wrapText="1"/>
    </xf>
    <xf numFmtId="3" fontId="75" fillId="0" borderId="96" xfId="0" applyNumberFormat="1" applyFont="1" applyBorder="1" applyAlignment="1">
      <alignment vertical="center" wrapText="1"/>
    </xf>
    <xf numFmtId="0" fontId="91" fillId="0" borderId="0" xfId="54" applyFont="1"/>
    <xf numFmtId="0" fontId="91" fillId="0" borderId="0" xfId="54" applyFont="1" applyFill="1"/>
    <xf numFmtId="0" fontId="85" fillId="0" borderId="0" xfId="55" applyFont="1" applyFill="1" applyBorder="1"/>
    <xf numFmtId="0" fontId="84" fillId="0" borderId="0" xfId="41" applyFont="1" applyFill="1"/>
    <xf numFmtId="14" fontId="25" fillId="0" borderId="135" xfId="0" applyNumberFormat="1" applyFont="1" applyFill="1" applyBorder="1" applyAlignment="1">
      <alignment horizontal="center" vertical="center"/>
    </xf>
    <xf numFmtId="0" fontId="105" fillId="0" borderId="0" xfId="0" applyFont="1"/>
    <xf numFmtId="0" fontId="121" fillId="0" borderId="0" xfId="0" applyFont="1" applyFill="1"/>
    <xf numFmtId="0" fontId="122" fillId="0" borderId="0" xfId="0" applyFont="1"/>
    <xf numFmtId="0" fontId="106" fillId="0" borderId="0" xfId="0" applyFont="1"/>
    <xf numFmtId="49" fontId="80" fillId="0" borderId="10" xfId="0" applyNumberFormat="1" applyFont="1" applyBorder="1"/>
    <xf numFmtId="0" fontId="80" fillId="0" borderId="101" xfId="0" applyFont="1" applyBorder="1"/>
    <xf numFmtId="0" fontId="76" fillId="0" borderId="98" xfId="0" applyFont="1" applyBorder="1" applyAlignment="1">
      <alignment horizontal="centerContinuous" vertical="center"/>
    </xf>
    <xf numFmtId="0" fontId="80" fillId="0" borderId="100" xfId="0" applyFont="1" applyBorder="1" applyAlignment="1">
      <alignment horizontal="centerContinuous" vertical="center"/>
    </xf>
    <xf numFmtId="0" fontId="80" fillId="0" borderId="99" xfId="0" applyFont="1" applyBorder="1" applyAlignment="1">
      <alignment horizontal="centerContinuous" vertical="center"/>
    </xf>
    <xf numFmtId="49" fontId="76" fillId="0" borderId="0" xfId="0" applyNumberFormat="1" applyFont="1" applyBorder="1" applyAlignment="1">
      <alignment horizontal="center"/>
    </xf>
    <xf numFmtId="0" fontId="76" fillId="0" borderId="102" xfId="0" applyFont="1" applyBorder="1" applyAlignment="1">
      <alignment horizontal="center"/>
    </xf>
    <xf numFmtId="0" fontId="80" fillId="0" borderId="15" xfId="0" applyFont="1" applyBorder="1" applyAlignment="1">
      <alignment horizontal="centerContinuous" vertical="center"/>
    </xf>
    <xf numFmtId="0" fontId="80" fillId="0" borderId="32" xfId="0" applyFont="1" applyBorder="1" applyAlignment="1">
      <alignment horizontal="centerContinuous" vertical="center"/>
    </xf>
    <xf numFmtId="0" fontId="80" fillId="0" borderId="25" xfId="0" applyFont="1" applyBorder="1" applyAlignment="1">
      <alignment horizontal="centerContinuous" vertical="center"/>
    </xf>
    <xf numFmtId="0" fontId="80" fillId="0" borderId="24" xfId="0" applyFont="1" applyBorder="1" applyAlignment="1">
      <alignment horizontal="centerContinuous" vertical="center"/>
    </xf>
    <xf numFmtId="49" fontId="81" fillId="0" borderId="34" xfId="0" applyNumberFormat="1" applyFont="1" applyBorder="1" applyAlignment="1"/>
    <xf numFmtId="0" fontId="81" fillId="0" borderId="103" xfId="0" applyFont="1" applyBorder="1" applyAlignment="1"/>
    <xf numFmtId="0" fontId="123" fillId="0" borderId="18" xfId="0" applyFont="1" applyBorder="1" applyAlignment="1">
      <alignment horizontal="center"/>
    </xf>
    <xf numFmtId="0" fontId="123" fillId="0" borderId="26" xfId="0" applyFont="1" applyFill="1" applyBorder="1" applyAlignment="1">
      <alignment horizontal="center"/>
    </xf>
    <xf numFmtId="0" fontId="123" fillId="0" borderId="26" xfId="0" applyFont="1" applyBorder="1" applyAlignment="1">
      <alignment horizontal="center"/>
    </xf>
    <xf numFmtId="0" fontId="123" fillId="0" borderId="17" xfId="0" applyFont="1" applyBorder="1" applyAlignment="1">
      <alignment horizontal="center"/>
    </xf>
    <xf numFmtId="0" fontId="123" fillId="0" borderId="33" xfId="0" applyFont="1" applyFill="1" applyBorder="1" applyAlignment="1">
      <alignment horizontal="center"/>
    </xf>
    <xf numFmtId="0" fontId="123" fillId="0" borderId="33" xfId="0" applyFont="1" applyBorder="1" applyAlignment="1">
      <alignment horizontal="center"/>
    </xf>
    <xf numFmtId="0" fontId="123" fillId="0" borderId="21" xfId="0" applyFont="1" applyFill="1" applyBorder="1" applyAlignment="1">
      <alignment horizontal="center"/>
    </xf>
    <xf numFmtId="49" fontId="74" fillId="0" borderId="10" xfId="0" applyNumberFormat="1" applyFont="1" applyBorder="1" applyAlignment="1">
      <alignment horizontal="centerContinuous"/>
    </xf>
    <xf numFmtId="0" fontId="80" fillId="0" borderId="73" xfId="0" applyFont="1" applyBorder="1" applyAlignment="1">
      <alignment horizontal="centerContinuous"/>
    </xf>
    <xf numFmtId="167" fontId="80" fillId="0" borderId="90" xfId="0" applyNumberFormat="1" applyFont="1" applyBorder="1"/>
    <xf numFmtId="167" fontId="80" fillId="0" borderId="69" xfId="0" applyNumberFormat="1" applyFont="1" applyFill="1" applyBorder="1"/>
    <xf numFmtId="167" fontId="80" fillId="0" borderId="78" xfId="0" applyNumberFormat="1" applyFont="1" applyBorder="1"/>
    <xf numFmtId="167" fontId="80" fillId="0" borderId="69" xfId="0" applyNumberFormat="1" applyFont="1" applyBorder="1"/>
    <xf numFmtId="167" fontId="80" fillId="0" borderId="67" xfId="0" applyNumberFormat="1" applyFont="1" applyFill="1" applyBorder="1"/>
    <xf numFmtId="49" fontId="81" fillId="0" borderId="51" xfId="38" applyNumberFormat="1" applyFont="1" applyBorder="1"/>
    <xf numFmtId="0" fontId="81" fillId="0" borderId="72" xfId="38" applyFont="1" applyBorder="1"/>
    <xf numFmtId="167" fontId="81" fillId="0" borderId="91" xfId="38" applyNumberFormat="1" applyFont="1" applyBorder="1"/>
    <xf numFmtId="167" fontId="81" fillId="0" borderId="43" xfId="0" applyNumberFormat="1" applyFont="1" applyFill="1" applyBorder="1"/>
    <xf numFmtId="167" fontId="81" fillId="0" borderId="43" xfId="38" applyNumberFormat="1" applyFont="1" applyBorder="1"/>
    <xf numFmtId="167" fontId="81" fillId="0" borderId="51" xfId="0" applyNumberFormat="1" applyFont="1" applyFill="1" applyBorder="1"/>
    <xf numFmtId="49" fontId="81" fillId="0" borderId="53" xfId="38" applyNumberFormat="1" applyFont="1" applyBorder="1"/>
    <xf numFmtId="0" fontId="81" fillId="0" borderId="89" xfId="38" applyFont="1" applyBorder="1"/>
    <xf numFmtId="167" fontId="81" fillId="0" borderId="92" xfId="38" applyNumberFormat="1" applyFont="1" applyBorder="1"/>
    <xf numFmtId="167" fontId="81" fillId="0" borderId="44" xfId="0" applyNumberFormat="1" applyFont="1" applyFill="1" applyBorder="1"/>
    <xf numFmtId="167" fontId="81" fillId="0" borderId="44" xfId="38" applyNumberFormat="1" applyFont="1" applyBorder="1"/>
    <xf numFmtId="167" fontId="81" fillId="0" borderId="53" xfId="0" applyNumberFormat="1" applyFont="1" applyFill="1" applyBorder="1"/>
    <xf numFmtId="0" fontId="80" fillId="0" borderId="37" xfId="0" applyFont="1" applyBorder="1" applyAlignment="1">
      <alignment wrapText="1"/>
    </xf>
    <xf numFmtId="0" fontId="76" fillId="0" borderId="38" xfId="0" applyFont="1" applyBorder="1" applyAlignment="1">
      <alignment horizontal="centerContinuous" vertical="center"/>
    </xf>
    <xf numFmtId="0" fontId="80" fillId="0" borderId="38" xfId="0" applyFont="1" applyBorder="1" applyAlignment="1">
      <alignment horizontal="centerContinuous" vertical="center"/>
    </xf>
    <xf numFmtId="0" fontId="80" fillId="0" borderId="39" xfId="0" applyFont="1" applyBorder="1" applyAlignment="1">
      <alignment horizontal="centerContinuous" vertical="center"/>
    </xf>
    <xf numFmtId="0" fontId="76" fillId="0" borderId="13" xfId="0" applyFont="1" applyBorder="1" applyAlignment="1">
      <alignment horizontal="centerContinuous" vertical="center"/>
    </xf>
    <xf numFmtId="0" fontId="80" fillId="0" borderId="23" xfId="0" applyFont="1" applyBorder="1" applyAlignment="1">
      <alignment horizontal="centerContinuous" vertical="center"/>
    </xf>
    <xf numFmtId="0" fontId="80" fillId="0" borderId="10" xfId="0" applyFont="1" applyBorder="1" applyAlignment="1">
      <alignment horizontal="centerContinuous" vertical="center"/>
    </xf>
    <xf numFmtId="0" fontId="80" fillId="0" borderId="19" xfId="0" applyFont="1" applyBorder="1" applyAlignment="1">
      <alignment horizontal="centerContinuous" vertical="center"/>
    </xf>
    <xf numFmtId="0" fontId="76" fillId="0" borderId="40" xfId="0" applyFont="1" applyBorder="1" applyAlignment="1">
      <alignment horizontal="center" wrapText="1"/>
    </xf>
    <xf numFmtId="0" fontId="80" fillId="0" borderId="41" xfId="0" applyFont="1" applyBorder="1" applyAlignment="1">
      <alignment horizontal="centerContinuous" vertical="center"/>
    </xf>
    <xf numFmtId="0" fontId="81" fillId="0" borderId="42" xfId="0" applyFont="1" applyBorder="1" applyAlignment="1">
      <alignment wrapText="1"/>
    </xf>
    <xf numFmtId="0" fontId="123" fillId="0" borderId="48" xfId="0" applyFont="1" applyBorder="1" applyAlignment="1">
      <alignment horizontal="center"/>
    </xf>
    <xf numFmtId="0" fontId="123" fillId="0" borderId="21" xfId="0" applyFont="1" applyBorder="1" applyAlignment="1">
      <alignment horizontal="center"/>
    </xf>
    <xf numFmtId="0" fontId="123" fillId="0" borderId="48" xfId="0" applyFont="1" applyFill="1" applyBorder="1" applyAlignment="1">
      <alignment horizontal="center"/>
    </xf>
    <xf numFmtId="0" fontId="80" fillId="0" borderId="82" xfId="0" applyFont="1" applyBorder="1" applyAlignment="1">
      <alignment horizontal="centerContinuous" wrapText="1"/>
    </xf>
    <xf numFmtId="167" fontId="80" fillId="0" borderId="67" xfId="0" applyNumberFormat="1" applyFont="1" applyBorder="1"/>
    <xf numFmtId="167" fontId="80" fillId="0" borderId="14" xfId="0" applyNumberFormat="1" applyFont="1" applyBorder="1"/>
    <xf numFmtId="167" fontId="80" fillId="0" borderId="14" xfId="0" applyNumberFormat="1" applyFont="1" applyFill="1" applyBorder="1"/>
    <xf numFmtId="0" fontId="81" fillId="0" borderId="83" xfId="38" applyFont="1" applyBorder="1"/>
    <xf numFmtId="167" fontId="81" fillId="0" borderId="43" xfId="0" applyNumberFormat="1" applyFont="1" applyBorder="1"/>
    <xf numFmtId="167" fontId="81" fillId="0" borderId="51" xfId="0" applyNumberFormat="1" applyFont="1" applyBorder="1"/>
    <xf numFmtId="167" fontId="81" fillId="0" borderId="15" xfId="38" applyNumberFormat="1" applyFont="1" applyBorder="1"/>
    <xf numFmtId="167" fontId="81" fillId="0" borderId="15" xfId="0" applyNumberFormat="1" applyFont="1" applyFill="1" applyBorder="1"/>
    <xf numFmtId="0" fontId="81" fillId="0" borderId="84" xfId="38" applyFont="1" applyBorder="1"/>
    <xf numFmtId="167" fontId="81" fillId="0" borderId="44" xfId="0" applyNumberFormat="1" applyFont="1" applyBorder="1"/>
    <xf numFmtId="167" fontId="81" fillId="0" borderId="53" xfId="0" applyNumberFormat="1" applyFont="1" applyBorder="1"/>
    <xf numFmtId="167" fontId="81" fillId="0" borderId="17" xfId="38" applyNumberFormat="1" applyFont="1" applyBorder="1"/>
    <xf numFmtId="167" fontId="81" fillId="0" borderId="17" xfId="0" applyNumberFormat="1" applyFont="1" applyFill="1" applyBorder="1"/>
    <xf numFmtId="167" fontId="81" fillId="0" borderId="51" xfId="38" applyNumberFormat="1" applyFont="1" applyBorder="1"/>
    <xf numFmtId="167" fontId="81" fillId="0" borderId="53" xfId="38" applyNumberFormat="1" applyFont="1" applyBorder="1"/>
    <xf numFmtId="49" fontId="74" fillId="0" borderId="0" xfId="0" applyNumberFormat="1" applyFont="1" applyBorder="1" applyAlignment="1">
      <alignment horizontal="centerContinuous"/>
    </xf>
    <xf numFmtId="0" fontId="80" fillId="0" borderId="86" xfId="0" applyFont="1" applyBorder="1" applyAlignment="1">
      <alignment horizontal="centerContinuous" wrapText="1"/>
    </xf>
    <xf numFmtId="49" fontId="81" fillId="0" borderId="87" xfId="0" applyNumberFormat="1" applyFont="1" applyBorder="1"/>
    <xf numFmtId="0" fontId="81" fillId="0" borderId="83" xfId="0" applyFont="1" applyBorder="1"/>
    <xf numFmtId="167" fontId="81" fillId="0" borderId="91" xfId="0" applyNumberFormat="1" applyFont="1" applyBorder="1"/>
    <xf numFmtId="49" fontId="81" fillId="0" borderId="51" xfId="0" applyNumberFormat="1" applyFont="1" applyBorder="1"/>
    <xf numFmtId="49" fontId="81" fillId="0" borderId="53" xfId="0" applyNumberFormat="1" applyFont="1" applyBorder="1"/>
    <xf numFmtId="0" fontId="81" fillId="0" borderId="84" xfId="0" applyFont="1" applyBorder="1"/>
    <xf numFmtId="167" fontId="81" fillId="0" borderId="92" xfId="0" applyNumberFormat="1" applyFont="1" applyBorder="1"/>
    <xf numFmtId="0" fontId="124" fillId="0" borderId="0" xfId="40" applyFont="1"/>
    <xf numFmtId="0" fontId="126" fillId="0" borderId="0" xfId="40" applyFont="1"/>
    <xf numFmtId="0" fontId="81" fillId="0" borderId="0" xfId="40" applyFont="1"/>
    <xf numFmtId="0" fontId="131" fillId="0" borderId="0" xfId="0" applyFont="1"/>
    <xf numFmtId="0" fontId="123" fillId="29" borderId="26" xfId="0" applyFont="1" applyFill="1" applyBorder="1" applyAlignment="1">
      <alignment horizontal="center"/>
    </xf>
    <xf numFmtId="167" fontId="80" fillId="29" borderId="73" xfId="0" applyNumberFormat="1" applyFont="1" applyFill="1" applyBorder="1"/>
    <xf numFmtId="167" fontId="81" fillId="29" borderId="43" xfId="38" applyNumberFormat="1" applyFont="1" applyFill="1" applyBorder="1"/>
    <xf numFmtId="167" fontId="81" fillId="29" borderId="44" xfId="38" applyNumberFormat="1" applyFont="1" applyFill="1" applyBorder="1"/>
    <xf numFmtId="167" fontId="80" fillId="29" borderId="69" xfId="0" applyNumberFormat="1" applyFont="1" applyFill="1" applyBorder="1"/>
    <xf numFmtId="167" fontId="81" fillId="29" borderId="43" xfId="0" applyNumberFormat="1" applyFont="1" applyFill="1" applyBorder="1"/>
    <xf numFmtId="167" fontId="81" fillId="29" borderId="44" xfId="0" applyNumberFormat="1" applyFont="1" applyFill="1" applyBorder="1"/>
    <xf numFmtId="0" fontId="123" fillId="29" borderId="29" xfId="0" applyFont="1" applyFill="1" applyBorder="1" applyAlignment="1">
      <alignment horizontal="center"/>
    </xf>
    <xf numFmtId="167" fontId="80" fillId="29" borderId="78" xfId="0" applyNumberFormat="1" applyFont="1" applyFill="1" applyBorder="1"/>
    <xf numFmtId="167" fontId="81" fillId="29" borderId="52" xfId="38" applyNumberFormat="1" applyFont="1" applyFill="1" applyBorder="1"/>
    <xf numFmtId="167" fontId="81" fillId="29" borderId="54" xfId="38" applyNumberFormat="1" applyFont="1" applyFill="1" applyBorder="1"/>
    <xf numFmtId="0" fontId="123" fillId="29" borderId="33" xfId="0" applyFont="1" applyFill="1" applyBorder="1" applyAlignment="1">
      <alignment horizontal="center"/>
    </xf>
    <xf numFmtId="0" fontId="123" fillId="29" borderId="22" xfId="0" applyFont="1" applyFill="1" applyBorder="1" applyAlignment="1">
      <alignment horizontal="center"/>
    </xf>
    <xf numFmtId="167" fontId="80" fillId="29" borderId="68" xfId="0" applyNumberFormat="1" applyFont="1" applyFill="1" applyBorder="1"/>
    <xf numFmtId="167" fontId="81" fillId="29" borderId="52" xfId="0" applyNumberFormat="1" applyFont="1" applyFill="1" applyBorder="1"/>
    <xf numFmtId="167" fontId="81" fillId="29" borderId="54" xfId="0" applyNumberFormat="1" applyFont="1" applyFill="1" applyBorder="1"/>
    <xf numFmtId="0" fontId="123" fillId="29" borderId="74" xfId="0" applyFont="1" applyFill="1" applyBorder="1" applyAlignment="1">
      <alignment horizontal="center"/>
    </xf>
    <xf numFmtId="167" fontId="80" fillId="29" borderId="82" xfId="0" applyNumberFormat="1" applyFont="1" applyFill="1" applyBorder="1"/>
    <xf numFmtId="167" fontId="81" fillId="29" borderId="83" xfId="38" applyNumberFormat="1" applyFont="1" applyFill="1" applyBorder="1"/>
    <xf numFmtId="167" fontId="81" fillId="29" borderId="84" xfId="38" applyNumberFormat="1" applyFont="1" applyFill="1" applyBorder="1"/>
    <xf numFmtId="0" fontId="123" fillId="29" borderId="45" xfId="0" applyFont="1" applyFill="1" applyBorder="1" applyAlignment="1">
      <alignment horizontal="center"/>
    </xf>
    <xf numFmtId="167" fontId="81" fillId="29" borderId="72" xfId="0" applyNumberFormat="1" applyFont="1" applyFill="1" applyBorder="1"/>
    <xf numFmtId="167" fontId="81" fillId="29" borderId="89" xfId="0" applyNumberFormat="1" applyFont="1" applyFill="1" applyBorder="1"/>
    <xf numFmtId="167" fontId="80" fillId="29" borderId="23" xfId="0" applyNumberFormat="1" applyFont="1" applyFill="1" applyBorder="1"/>
    <xf numFmtId="167" fontId="81" fillId="29" borderId="25" xfId="38" applyNumberFormat="1" applyFont="1" applyFill="1" applyBorder="1"/>
    <xf numFmtId="167" fontId="81" fillId="29" borderId="22" xfId="38" applyNumberFormat="1" applyFont="1" applyFill="1" applyBorder="1"/>
    <xf numFmtId="167" fontId="81" fillId="29" borderId="25" xfId="0" applyNumberFormat="1" applyFont="1" applyFill="1" applyBorder="1"/>
    <xf numFmtId="167" fontId="81" fillId="29" borderId="22" xfId="0" applyNumberFormat="1" applyFont="1" applyFill="1" applyBorder="1"/>
    <xf numFmtId="167" fontId="81" fillId="29" borderId="72" xfId="38" applyNumberFormat="1" applyFont="1" applyFill="1" applyBorder="1"/>
    <xf numFmtId="167" fontId="81" fillId="29" borderId="89" xfId="38" applyNumberFormat="1" applyFont="1" applyFill="1" applyBorder="1"/>
    <xf numFmtId="167" fontId="81" fillId="29" borderId="83" xfId="0" applyNumberFormat="1" applyFont="1" applyFill="1" applyBorder="1"/>
    <xf numFmtId="167" fontId="81" fillId="29" borderId="84" xfId="0" applyNumberFormat="1" applyFont="1" applyFill="1" applyBorder="1"/>
    <xf numFmtId="0" fontId="81" fillId="25" borderId="0" xfId="40" applyFont="1" applyFill="1"/>
    <xf numFmtId="0" fontId="76" fillId="25" borderId="59" xfId="40" applyFont="1" applyFill="1" applyBorder="1" applyAlignment="1">
      <alignment horizontal="center" vertical="center"/>
    </xf>
    <xf numFmtId="0" fontId="76" fillId="25" borderId="60" xfId="40" applyFont="1" applyFill="1" applyBorder="1" applyAlignment="1">
      <alignment horizontal="center" vertical="center" wrapText="1"/>
    </xf>
    <xf numFmtId="0" fontId="76" fillId="25" borderId="61" xfId="40" applyFont="1" applyFill="1" applyBorder="1" applyAlignment="1">
      <alignment horizontal="center" vertical="center" wrapText="1"/>
    </xf>
    <xf numFmtId="0" fontId="76" fillId="25" borderId="62" xfId="40" applyFont="1" applyFill="1" applyBorder="1" applyAlignment="1">
      <alignment horizontal="center" vertical="center" wrapText="1"/>
    </xf>
    <xf numFmtId="0" fontId="74" fillId="25" borderId="36" xfId="40" applyFont="1" applyFill="1" applyBorder="1" applyAlignment="1">
      <alignment vertical="center"/>
    </xf>
    <xf numFmtId="3" fontId="74" fillId="25" borderId="12" xfId="39" applyNumberFormat="1" applyFont="1" applyFill="1" applyBorder="1"/>
    <xf numFmtId="3" fontId="74" fillId="25" borderId="50" xfId="39" applyNumberFormat="1" applyFont="1" applyFill="1" applyBorder="1"/>
    <xf numFmtId="3" fontId="74" fillId="25" borderId="31" xfId="39" applyNumberFormat="1" applyFont="1" applyFill="1" applyBorder="1"/>
    <xf numFmtId="0" fontId="74" fillId="25" borderId="11" xfId="40" applyFont="1" applyFill="1" applyBorder="1" applyAlignment="1">
      <alignment vertical="center"/>
    </xf>
    <xf numFmtId="3" fontId="74" fillId="25" borderId="46" xfId="39" applyNumberFormat="1" applyFont="1" applyFill="1" applyBorder="1"/>
    <xf numFmtId="3" fontId="74" fillId="25" borderId="30" xfId="39" applyNumberFormat="1" applyFont="1" applyFill="1" applyBorder="1"/>
    <xf numFmtId="4" fontId="75" fillId="25" borderId="16" xfId="39" applyNumberFormat="1" applyFont="1" applyFill="1" applyBorder="1"/>
    <xf numFmtId="3" fontId="75" fillId="25" borderId="63" xfId="40" applyNumberFormat="1" applyFont="1" applyFill="1" applyBorder="1"/>
    <xf numFmtId="4" fontId="75" fillId="25" borderId="63" xfId="39" applyNumberFormat="1" applyFont="1" applyFill="1" applyBorder="1"/>
    <xf numFmtId="3" fontId="75" fillId="25" borderId="63" xfId="39" applyNumberFormat="1" applyFont="1" applyFill="1" applyBorder="1"/>
    <xf numFmtId="3" fontId="75" fillId="25" borderId="64" xfId="39" applyNumberFormat="1" applyFont="1" applyFill="1" applyBorder="1"/>
    <xf numFmtId="3" fontId="75" fillId="25" borderId="28" xfId="39" applyNumberFormat="1" applyFont="1" applyFill="1" applyBorder="1"/>
    <xf numFmtId="4" fontId="75" fillId="25" borderId="15" xfId="39" applyNumberFormat="1" applyFont="1" applyFill="1" applyBorder="1"/>
    <xf numFmtId="3" fontId="75" fillId="25" borderId="32" xfId="40" applyNumberFormat="1" applyFont="1" applyFill="1" applyBorder="1"/>
    <xf numFmtId="4" fontId="75" fillId="25" borderId="32" xfId="39" applyNumberFormat="1" applyFont="1" applyFill="1" applyBorder="1"/>
    <xf numFmtId="3" fontId="75" fillId="25" borderId="32" xfId="39" applyNumberFormat="1" applyFont="1" applyFill="1" applyBorder="1"/>
    <xf numFmtId="3" fontId="75" fillId="25" borderId="65" xfId="39" applyNumberFormat="1" applyFont="1" applyFill="1" applyBorder="1"/>
    <xf numFmtId="3" fontId="75" fillId="25" borderId="25" xfId="39" applyNumberFormat="1" applyFont="1" applyFill="1" applyBorder="1"/>
    <xf numFmtId="4" fontId="75" fillId="25" borderId="17" xfId="39" applyNumberFormat="1" applyFont="1" applyFill="1" applyBorder="1"/>
    <xf numFmtId="3" fontId="75" fillId="25" borderId="33" xfId="40" applyNumberFormat="1" applyFont="1" applyFill="1" applyBorder="1"/>
    <xf numFmtId="4" fontId="75" fillId="25" borderId="33" xfId="39" applyNumberFormat="1" applyFont="1" applyFill="1" applyBorder="1"/>
    <xf numFmtId="3" fontId="75" fillId="25" borderId="33" xfId="39" applyNumberFormat="1" applyFont="1" applyFill="1" applyBorder="1"/>
    <xf numFmtId="3" fontId="75" fillId="25" borderId="66" xfId="39" applyNumberFormat="1" applyFont="1" applyFill="1" applyBorder="1"/>
    <xf numFmtId="3" fontId="75" fillId="25" borderId="22" xfId="39" applyNumberFormat="1" applyFont="1" applyFill="1" applyBorder="1"/>
    <xf numFmtId="0" fontId="1" fillId="25" borderId="0" xfId="40" applyFill="1"/>
    <xf numFmtId="0" fontId="74" fillId="25" borderId="0" xfId="40" applyFont="1" applyFill="1"/>
    <xf numFmtId="0" fontId="128" fillId="25" borderId="0" xfId="40" applyFont="1" applyFill="1"/>
    <xf numFmtId="0" fontId="75" fillId="25" borderId="0" xfId="40" applyFont="1" applyFill="1"/>
    <xf numFmtId="0" fontId="79" fillId="25" borderId="0" xfId="40" applyFont="1" applyFill="1"/>
    <xf numFmtId="0" fontId="74" fillId="25" borderId="35" xfId="40" applyFont="1" applyFill="1" applyBorder="1" applyAlignment="1">
      <alignment horizontal="centerContinuous"/>
    </xf>
    <xf numFmtId="0" fontId="74" fillId="25" borderId="50" xfId="40" applyFont="1" applyFill="1" applyBorder="1" applyAlignment="1">
      <alignment horizontal="centerContinuous"/>
    </xf>
    <xf numFmtId="0" fontId="74" fillId="25" borderId="47" xfId="40" applyFont="1" applyFill="1" applyBorder="1" applyAlignment="1">
      <alignment horizontal="centerContinuous"/>
    </xf>
    <xf numFmtId="0" fontId="74" fillId="25" borderId="55" xfId="40" applyFont="1" applyFill="1" applyBorder="1" applyAlignment="1">
      <alignment horizontal="centerContinuous"/>
    </xf>
    <xf numFmtId="0" fontId="74" fillId="25" borderId="56" xfId="40" applyFont="1" applyFill="1" applyBorder="1" applyAlignment="1">
      <alignment horizontal="centerContinuous"/>
    </xf>
    <xf numFmtId="0" fontId="74" fillId="25" borderId="57" xfId="40" applyFont="1" applyFill="1" applyBorder="1" applyAlignment="1">
      <alignment horizontal="centerContinuous"/>
    </xf>
    <xf numFmtId="0" fontId="74" fillId="25" borderId="58" xfId="40" applyFont="1" applyFill="1" applyBorder="1" applyAlignment="1">
      <alignment horizontal="centerContinuous"/>
    </xf>
    <xf numFmtId="0" fontId="74" fillId="25" borderId="59" xfId="40" applyFont="1" applyFill="1" applyBorder="1" applyAlignment="1">
      <alignment horizontal="center" vertical="center"/>
    </xf>
    <xf numFmtId="0" fontId="74" fillId="25" borderId="60" xfId="40" applyFont="1" applyFill="1" applyBorder="1" applyAlignment="1">
      <alignment horizontal="center" vertical="center" wrapText="1"/>
    </xf>
    <xf numFmtId="0" fontId="74" fillId="25" borderId="61" xfId="40" applyFont="1" applyFill="1" applyBorder="1" applyAlignment="1">
      <alignment horizontal="center" vertical="center" wrapText="1"/>
    </xf>
    <xf numFmtId="0" fontId="74" fillId="25" borderId="62" xfId="40" applyFont="1" applyFill="1" applyBorder="1" applyAlignment="1">
      <alignment horizontal="center" vertical="center" wrapText="1"/>
    </xf>
    <xf numFmtId="4" fontId="3" fillId="25" borderId="0" xfId="39" applyNumberFormat="1" applyFont="1" applyFill="1" applyBorder="1"/>
    <xf numFmtId="3" fontId="3" fillId="25" borderId="0" xfId="40" applyNumberFormat="1" applyFont="1" applyFill="1" applyBorder="1"/>
    <xf numFmtId="3" fontId="3" fillId="25" borderId="0" xfId="39" applyNumberFormat="1" applyFont="1" applyFill="1" applyBorder="1"/>
    <xf numFmtId="0" fontId="14" fillId="25" borderId="0" xfId="40" applyFont="1" applyFill="1"/>
    <xf numFmtId="4" fontId="74" fillId="25" borderId="0" xfId="39" applyNumberFormat="1" applyFont="1" applyFill="1" applyBorder="1"/>
    <xf numFmtId="3" fontId="74" fillId="25" borderId="0" xfId="40" applyNumberFormat="1" applyFont="1" applyFill="1" applyBorder="1"/>
    <xf numFmtId="3" fontId="74" fillId="25" borderId="0" xfId="39" applyNumberFormat="1" applyFont="1" applyFill="1" applyBorder="1"/>
    <xf numFmtId="3" fontId="75" fillId="25" borderId="0" xfId="39" applyNumberFormat="1" applyFont="1" applyFill="1" applyBorder="1"/>
    <xf numFmtId="4" fontId="75" fillId="25" borderId="0" xfId="39" applyNumberFormat="1" applyFont="1" applyFill="1" applyBorder="1"/>
    <xf numFmtId="3" fontId="75" fillId="25" borderId="0" xfId="40" applyNumberFormat="1" applyFont="1" applyFill="1" applyBorder="1"/>
    <xf numFmtId="0" fontId="39" fillId="25" borderId="0" xfId="40" applyFont="1" applyFill="1"/>
    <xf numFmtId="0" fontId="40" fillId="25" borderId="0" xfId="40" applyFont="1" applyFill="1"/>
    <xf numFmtId="0" fontId="21" fillId="25" borderId="0" xfId="40" applyFont="1" applyFill="1"/>
    <xf numFmtId="1" fontId="75" fillId="0" borderId="93" xfId="0" applyNumberFormat="1" applyFont="1" applyBorder="1" applyAlignment="1">
      <alignment horizontal="right" vertical="center" wrapText="1"/>
    </xf>
    <xf numFmtId="165" fontId="75" fillId="0" borderId="81" xfId="0" applyNumberFormat="1" applyFont="1" applyBorder="1" applyAlignment="1">
      <alignment horizontal="right" vertical="center" wrapText="1"/>
    </xf>
    <xf numFmtId="1" fontId="75" fillId="0" borderId="24" xfId="0" applyNumberFormat="1" applyFont="1" applyFill="1" applyBorder="1" applyAlignment="1">
      <alignment horizontal="right" vertical="center" wrapText="1"/>
    </xf>
    <xf numFmtId="1" fontId="75" fillId="0" borderId="94" xfId="0" applyNumberFormat="1" applyFont="1" applyBorder="1" applyAlignment="1">
      <alignment horizontal="right" vertical="center" wrapText="1"/>
    </xf>
    <xf numFmtId="165" fontId="75" fillId="0" borderId="117" xfId="0" applyNumberFormat="1" applyFont="1" applyBorder="1" applyAlignment="1">
      <alignment horizontal="right" vertical="center" wrapText="1"/>
    </xf>
    <xf numFmtId="1" fontId="75" fillId="0" borderId="48" xfId="0" applyNumberFormat="1" applyFont="1" applyFill="1" applyBorder="1" applyAlignment="1">
      <alignment horizontal="right" vertical="center" wrapText="1"/>
    </xf>
    <xf numFmtId="1" fontId="75" fillId="0" borderId="25" xfId="0" applyNumberFormat="1" applyFont="1" applyBorder="1" applyAlignment="1">
      <alignment vertical="center" wrapText="1"/>
    </xf>
    <xf numFmtId="1" fontId="75" fillId="0" borderId="85" xfId="0" applyNumberFormat="1" applyFont="1" applyBorder="1" applyAlignment="1">
      <alignment vertical="center" wrapText="1"/>
    </xf>
    <xf numFmtId="165" fontId="75" fillId="0" borderId="71" xfId="0" applyNumberFormat="1" applyFont="1" applyBorder="1" applyAlignment="1">
      <alignment vertical="center" wrapText="1"/>
    </xf>
    <xf numFmtId="165" fontId="75" fillId="27" borderId="88" xfId="0" applyNumberFormat="1" applyFont="1" applyFill="1" applyBorder="1" applyAlignment="1">
      <alignment horizontal="right" vertical="center" wrapText="1"/>
    </xf>
    <xf numFmtId="1" fontId="75" fillId="0" borderId="71" xfId="0" applyNumberFormat="1" applyFont="1" applyBorder="1" applyAlignment="1">
      <alignment vertical="center" wrapText="1"/>
    </xf>
    <xf numFmtId="1" fontId="74" fillId="0" borderId="18" xfId="0" applyNumberFormat="1" applyFont="1" applyFill="1" applyBorder="1" applyAlignment="1">
      <alignment vertical="center" wrapText="1"/>
    </xf>
    <xf numFmtId="1" fontId="75" fillId="0" borderId="70" xfId="0" applyNumberFormat="1" applyFont="1" applyBorder="1" applyAlignment="1">
      <alignment vertical="center" wrapText="1"/>
    </xf>
    <xf numFmtId="1" fontId="75" fillId="0" borderId="88" xfId="0" applyNumberFormat="1" applyFont="1" applyBorder="1" applyAlignment="1">
      <alignment vertical="center" wrapText="1"/>
    </xf>
    <xf numFmtId="165" fontId="75" fillId="0" borderId="88" xfId="0" applyNumberFormat="1" applyFont="1" applyBorder="1" applyAlignment="1">
      <alignment vertical="center" wrapText="1"/>
    </xf>
    <xf numFmtId="0" fontId="75" fillId="0" borderId="142" xfId="0" applyFont="1" applyFill="1" applyBorder="1" applyAlignment="1">
      <alignment horizontal="center" wrapText="1"/>
    </xf>
    <xf numFmtId="0" fontId="75" fillId="0" borderId="137" xfId="0" applyFont="1" applyBorder="1" applyAlignment="1">
      <alignment vertical="center"/>
    </xf>
    <xf numFmtId="3" fontId="75" fillId="0" borderId="145" xfId="0" applyNumberFormat="1" applyFont="1" applyFill="1" applyBorder="1" applyAlignment="1">
      <alignment horizontal="right" vertical="center" wrapText="1"/>
    </xf>
    <xf numFmtId="3" fontId="75" fillId="0" borderId="139" xfId="0" applyNumberFormat="1" applyFont="1" applyBorder="1" applyAlignment="1">
      <alignment horizontal="right" vertical="center" wrapText="1"/>
    </xf>
    <xf numFmtId="164" fontId="75" fillId="0" borderId="137" xfId="0" applyNumberFormat="1" applyFont="1" applyBorder="1" applyAlignment="1">
      <alignment horizontal="right" vertical="center" wrapText="1"/>
    </xf>
    <xf numFmtId="0" fontId="78" fillId="0" borderId="135" xfId="0" applyFont="1" applyBorder="1" applyAlignment="1">
      <alignment vertical="center" wrapText="1"/>
    </xf>
    <xf numFmtId="0" fontId="78" fillId="0" borderId="135" xfId="0" applyFont="1" applyBorder="1" applyAlignment="1">
      <alignment vertical="center"/>
    </xf>
    <xf numFmtId="0" fontId="75" fillId="0" borderId="137" xfId="0" applyFont="1" applyBorder="1" applyAlignment="1">
      <alignment vertical="center" wrapText="1"/>
    </xf>
    <xf numFmtId="0" fontId="74" fillId="0" borderId="147" xfId="0" applyFont="1" applyBorder="1" applyAlignment="1">
      <alignment horizontal="centerContinuous"/>
    </xf>
    <xf numFmtId="0" fontId="74" fillId="0" borderId="148" xfId="0" applyFont="1" applyBorder="1" applyAlignment="1">
      <alignment horizontal="centerContinuous"/>
    </xf>
    <xf numFmtId="0" fontId="74" fillId="0" borderId="149" xfId="0" applyFont="1" applyBorder="1" applyAlignment="1">
      <alignment horizontal="centerContinuous"/>
    </xf>
    <xf numFmtId="0" fontId="74" fillId="0" borderId="150" xfId="0" applyFont="1" applyBorder="1" applyAlignment="1">
      <alignment horizontal="centerContinuous"/>
    </xf>
    <xf numFmtId="0" fontId="74" fillId="0" borderId="141" xfId="0" applyFont="1" applyBorder="1" applyAlignment="1">
      <alignment horizontal="centerContinuous"/>
    </xf>
    <xf numFmtId="0" fontId="74" fillId="0" borderId="144" xfId="0" applyFont="1" applyBorder="1" applyAlignment="1">
      <alignment horizontal="centerContinuous"/>
    </xf>
    <xf numFmtId="0" fontId="75" fillId="0" borderId="114" xfId="0" applyFont="1" applyFill="1" applyBorder="1" applyAlignment="1">
      <alignment horizontal="centerContinuous" vertical="center" wrapText="1"/>
    </xf>
    <xf numFmtId="0" fontId="75" fillId="0" borderId="136" xfId="0" applyFont="1" applyFill="1" applyBorder="1" applyAlignment="1">
      <alignment horizontal="centerContinuous" vertical="center" wrapText="1"/>
    </xf>
    <xf numFmtId="0" fontId="75" fillId="0" borderId="141" xfId="0" applyFont="1" applyFill="1" applyBorder="1" applyAlignment="1">
      <alignment horizontal="center" wrapText="1"/>
    </xf>
    <xf numFmtId="0" fontId="75" fillId="0" borderId="144" xfId="0" applyFont="1" applyFill="1" applyBorder="1" applyAlignment="1">
      <alignment horizontal="center" wrapText="1"/>
    </xf>
    <xf numFmtId="1" fontId="75" fillId="0" borderId="145" xfId="0" applyNumberFormat="1" applyFont="1" applyFill="1" applyBorder="1" applyAlignment="1">
      <alignment horizontal="right" vertical="center" wrapText="1"/>
    </xf>
    <xf numFmtId="1" fontId="75" fillId="0" borderId="139" xfId="0" applyNumberFormat="1" applyFont="1" applyBorder="1" applyAlignment="1">
      <alignment horizontal="right" vertical="center" wrapText="1"/>
    </xf>
    <xf numFmtId="165" fontId="75" fillId="0" borderId="137" xfId="0" applyNumberFormat="1" applyFont="1" applyBorder="1" applyAlignment="1">
      <alignment horizontal="right" vertical="center" wrapText="1"/>
    </xf>
    <xf numFmtId="1" fontId="75" fillId="0" borderId="151" xfId="0" applyNumberFormat="1" applyFont="1" applyFill="1" applyBorder="1" applyAlignment="1">
      <alignment horizontal="right" vertical="center" wrapText="1"/>
    </xf>
    <xf numFmtId="1" fontId="75" fillId="0" borderId="138" xfId="0" applyNumberFormat="1" applyFont="1" applyBorder="1" applyAlignment="1">
      <alignment horizontal="right" vertical="center" wrapText="1"/>
    </xf>
    <xf numFmtId="165" fontId="75" fillId="0" borderId="138" xfId="0" applyNumberFormat="1" applyFont="1" applyBorder="1" applyAlignment="1">
      <alignment horizontal="right" vertical="center" wrapText="1"/>
    </xf>
    <xf numFmtId="165" fontId="75" fillId="0" borderId="139" xfId="0" applyNumberFormat="1" applyFont="1" applyBorder="1" applyAlignment="1">
      <alignment horizontal="right" vertical="center" wrapText="1"/>
    </xf>
    <xf numFmtId="165" fontId="78" fillId="0" borderId="140" xfId="0" applyNumberFormat="1" applyFont="1" applyBorder="1" applyAlignment="1">
      <alignment horizontal="right" vertical="center" wrapText="1"/>
    </xf>
    <xf numFmtId="3" fontId="75" fillId="0" borderId="145" xfId="0" applyNumberFormat="1" applyFont="1" applyFill="1" applyBorder="1" applyAlignment="1">
      <alignment vertical="center" wrapText="1"/>
    </xf>
    <xf numFmtId="3" fontId="75" fillId="0" borderId="138" xfId="0" applyNumberFormat="1" applyFont="1" applyBorder="1" applyAlignment="1">
      <alignment vertical="center" wrapText="1"/>
    </xf>
    <xf numFmtId="164" fontId="75" fillId="0" borderId="139" xfId="0" applyNumberFormat="1" applyFont="1" applyBorder="1" applyAlignment="1">
      <alignment vertical="center" wrapText="1"/>
    </xf>
    <xf numFmtId="3" fontId="75" fillId="0" borderId="138" xfId="0" applyNumberFormat="1" applyFont="1" applyBorder="1" applyAlignment="1">
      <alignment horizontal="right" vertical="center" wrapText="1"/>
    </xf>
    <xf numFmtId="164" fontId="75" fillId="0" borderId="138" xfId="0" applyNumberFormat="1" applyFont="1" applyBorder="1" applyAlignment="1">
      <alignment horizontal="right" vertical="center" wrapText="1"/>
    </xf>
    <xf numFmtId="164" fontId="78" fillId="0" borderId="140" xfId="0" applyNumberFormat="1" applyFont="1" applyBorder="1" applyAlignment="1">
      <alignment vertical="center" wrapText="1"/>
    </xf>
    <xf numFmtId="1" fontId="75" fillId="0" borderId="147" xfId="0" applyNumberFormat="1" applyFont="1" applyFill="1" applyBorder="1" applyAlignment="1">
      <alignment horizontal="right" vertical="center" wrapText="1"/>
    </xf>
    <xf numFmtId="165" fontId="74" fillId="0" borderId="140" xfId="0" applyNumberFormat="1" applyFont="1" applyBorder="1" applyAlignment="1">
      <alignment horizontal="right" vertical="center" wrapText="1"/>
    </xf>
    <xf numFmtId="0" fontId="74" fillId="0" borderId="143" xfId="0" applyFont="1" applyBorder="1" applyAlignment="1">
      <alignment horizontal="centerContinuous"/>
    </xf>
    <xf numFmtId="0" fontId="75" fillId="0" borderId="104" xfId="0" applyFont="1" applyBorder="1"/>
    <xf numFmtId="0" fontId="75" fillId="0" borderId="0" xfId="0" applyFont="1" applyBorder="1"/>
    <xf numFmtId="0" fontId="75" fillId="0" borderId="20" xfId="0" applyFont="1" applyBorder="1"/>
    <xf numFmtId="0" fontId="74" fillId="0" borderId="104" xfId="0" applyFont="1" applyFill="1" applyBorder="1" applyAlignment="1">
      <alignment horizontal="center" vertical="center"/>
    </xf>
    <xf numFmtId="1" fontId="74" fillId="0" borderId="147" xfId="0" applyNumberFormat="1" applyFont="1" applyFill="1" applyBorder="1" applyAlignment="1">
      <alignment vertical="center" wrapText="1"/>
    </xf>
    <xf numFmtId="0" fontId="75" fillId="0" borderId="128" xfId="0" applyFont="1" applyBorder="1" applyAlignment="1">
      <alignment vertical="center" wrapText="1"/>
    </xf>
    <xf numFmtId="0" fontId="75" fillId="0" borderId="117" xfId="0" applyFont="1" applyBorder="1" applyAlignment="1">
      <alignment vertical="center" wrapText="1"/>
    </xf>
    <xf numFmtId="1" fontId="74" fillId="0" borderId="145" xfId="0" applyNumberFormat="1" applyFont="1" applyFill="1" applyBorder="1" applyAlignment="1">
      <alignment vertical="center" wrapText="1"/>
    </xf>
    <xf numFmtId="1" fontId="75" fillId="0" borderId="138" xfId="0" applyNumberFormat="1" applyFont="1" applyBorder="1" applyAlignment="1">
      <alignment vertical="center" wrapText="1"/>
    </xf>
    <xf numFmtId="165" fontId="75" fillId="0" borderId="138" xfId="0" applyNumberFormat="1" applyFont="1" applyBorder="1" applyAlignment="1">
      <alignment vertical="center" wrapText="1"/>
    </xf>
    <xf numFmtId="0" fontId="75" fillId="0" borderId="118" xfId="0" applyFont="1" applyBorder="1" applyAlignment="1">
      <alignment vertical="center" wrapText="1"/>
    </xf>
    <xf numFmtId="0" fontId="75" fillId="0" borderId="147" xfId="0" applyFont="1" applyFill="1" applyBorder="1" applyAlignment="1">
      <alignment horizontal="centerContinuous" vertical="center" wrapText="1"/>
    </xf>
    <xf numFmtId="0" fontId="75" fillId="0" borderId="144" xfId="0" applyFont="1" applyFill="1" applyBorder="1" applyAlignment="1">
      <alignment horizontal="centerContinuous" vertical="center" wrapText="1"/>
    </xf>
    <xf numFmtId="0" fontId="75" fillId="0" borderId="148" xfId="0" applyFont="1" applyFill="1" applyBorder="1" applyAlignment="1">
      <alignment horizontal="centerContinuous" vertical="center" wrapText="1"/>
    </xf>
    <xf numFmtId="14" fontId="76" fillId="0" borderId="153" xfId="0" applyNumberFormat="1" applyFont="1" applyBorder="1" applyAlignment="1">
      <alignment horizontal="center" vertical="center" wrapText="1"/>
    </xf>
    <xf numFmtId="1" fontId="74" fillId="0" borderId="145" xfId="0" applyNumberFormat="1" applyFont="1" applyFill="1" applyBorder="1" applyAlignment="1">
      <alignment horizontal="right" vertical="center" wrapText="1"/>
    </xf>
    <xf numFmtId="1" fontId="74" fillId="0" borderId="151" xfId="0" applyNumberFormat="1" applyFont="1" applyFill="1" applyBorder="1" applyAlignment="1">
      <alignment horizontal="right" vertical="center" wrapText="1"/>
    </xf>
    <xf numFmtId="0" fontId="74" fillId="0" borderId="104" xfId="0" applyFont="1" applyBorder="1" applyAlignment="1">
      <alignment horizontal="center" vertical="center"/>
    </xf>
    <xf numFmtId="0" fontId="75" fillId="0" borderId="140" xfId="0" applyFont="1" applyBorder="1" applyAlignment="1">
      <alignment horizontal="centerContinuous" vertical="center" wrapText="1"/>
    </xf>
    <xf numFmtId="0" fontId="75" fillId="0" borderId="104" xfId="0" applyFont="1" applyBorder="1" applyAlignment="1">
      <alignment horizontal="center" vertical="center" wrapText="1"/>
    </xf>
    <xf numFmtId="4" fontId="75" fillId="0" borderId="147" xfId="0" applyNumberFormat="1" applyFont="1" applyFill="1" applyBorder="1" applyAlignment="1">
      <alignment horizontal="right" vertical="center" wrapText="1"/>
    </xf>
    <xf numFmtId="4" fontId="75" fillId="0" borderId="144" xfId="0" applyNumberFormat="1" applyFont="1" applyBorder="1" applyAlignment="1">
      <alignment horizontal="right" vertical="center" wrapText="1"/>
    </xf>
    <xf numFmtId="0" fontId="75" fillId="0" borderId="79" xfId="0" quotePrefix="1" applyFont="1" applyBorder="1" applyAlignment="1">
      <alignment horizontal="center" vertical="center" wrapText="1"/>
    </xf>
    <xf numFmtId="10" fontId="75" fillId="0" borderId="79" xfId="0" quotePrefix="1" applyNumberFormat="1" applyFont="1" applyBorder="1" applyAlignment="1">
      <alignment horizontal="center" vertical="center" wrapText="1"/>
    </xf>
    <xf numFmtId="10" fontId="75" fillId="0" borderId="75" xfId="0" quotePrefix="1" applyNumberFormat="1" applyFont="1" applyBorder="1" applyAlignment="1">
      <alignment horizontal="center" vertical="center" wrapText="1"/>
    </xf>
    <xf numFmtId="0" fontId="74" fillId="0" borderId="133" xfId="0" applyFont="1" applyBorder="1" applyAlignment="1">
      <alignment vertical="center" wrapText="1"/>
    </xf>
    <xf numFmtId="3" fontId="74" fillId="0" borderId="140" xfId="0" applyNumberFormat="1" applyFont="1" applyBorder="1" applyAlignment="1">
      <alignment vertical="center" wrapText="1"/>
    </xf>
    <xf numFmtId="0" fontId="75" fillId="0" borderId="75" xfId="0" applyFont="1" applyBorder="1" applyAlignment="1">
      <alignment horizontal="center" vertical="center" wrapText="1"/>
    </xf>
    <xf numFmtId="0" fontId="74" fillId="0" borderId="135" xfId="0" applyFont="1" applyBorder="1" applyAlignment="1">
      <alignment vertical="center" wrapText="1"/>
    </xf>
    <xf numFmtId="0" fontId="75" fillId="0" borderId="143" xfId="0" applyFont="1" applyBorder="1" applyAlignment="1">
      <alignment horizontal="center" vertical="center" wrapText="1"/>
    </xf>
    <xf numFmtId="0" fontId="75" fillId="0" borderId="137" xfId="0" applyFont="1" applyBorder="1" applyAlignment="1">
      <alignment horizontal="center" vertical="center" wrapText="1"/>
    </xf>
    <xf numFmtId="3" fontId="75" fillId="0" borderId="147" xfId="0" applyNumberFormat="1" applyFont="1" applyFill="1" applyBorder="1" applyAlignment="1">
      <alignment horizontal="right" vertical="center" wrapText="1"/>
    </xf>
    <xf numFmtId="3" fontId="74" fillId="0" borderId="153" xfId="0" applyNumberFormat="1" applyFont="1" applyFill="1" applyBorder="1" applyAlignment="1">
      <alignment horizontal="right" vertical="center" wrapText="1"/>
    </xf>
    <xf numFmtId="3" fontId="75" fillId="0" borderId="15" xfId="0" applyNumberFormat="1" applyFont="1" applyBorder="1" applyAlignment="1">
      <alignment horizontal="right" vertical="center" wrapText="1"/>
    </xf>
    <xf numFmtId="3" fontId="75" fillId="0" borderId="128" xfId="0" applyNumberFormat="1" applyFont="1" applyFill="1" applyBorder="1" applyAlignment="1">
      <alignment horizontal="right" vertical="center" wrapText="1"/>
    </xf>
    <xf numFmtId="3" fontId="75" fillId="0" borderId="76" xfId="0" applyNumberFormat="1" applyFont="1" applyFill="1" applyBorder="1" applyAlignment="1">
      <alignment horizontal="right" vertical="center" wrapText="1"/>
    </xf>
    <xf numFmtId="3" fontId="78" fillId="0" borderId="135" xfId="0" applyNumberFormat="1" applyFont="1" applyFill="1" applyBorder="1" applyAlignment="1">
      <alignment horizontal="right" vertical="center" wrapText="1"/>
    </xf>
    <xf numFmtId="3" fontId="75" fillId="0" borderId="81" xfId="0" applyNumberFormat="1" applyFont="1" applyFill="1" applyBorder="1" applyAlignment="1">
      <alignment horizontal="right" vertical="center" wrapText="1"/>
    </xf>
    <xf numFmtId="3" fontId="75" fillId="0" borderId="105" xfId="0" applyNumberFormat="1" applyFont="1" applyFill="1" applyBorder="1" applyAlignment="1">
      <alignment horizontal="right" vertical="center" wrapText="1"/>
    </xf>
    <xf numFmtId="3" fontId="75" fillId="0" borderId="117" xfId="0" applyNumberFormat="1" applyFont="1" applyFill="1" applyBorder="1" applyAlignment="1">
      <alignment horizontal="right" vertical="center" wrapText="1"/>
    </xf>
    <xf numFmtId="164" fontId="8" fillId="0" borderId="152" xfId="0" applyNumberFormat="1" applyFont="1" applyBorder="1" applyAlignment="1">
      <alignment horizontal="right" vertical="center" wrapText="1"/>
    </xf>
    <xf numFmtId="14" fontId="80" fillId="0" borderId="114" xfId="0" applyNumberFormat="1" applyFont="1" applyBorder="1" applyAlignment="1">
      <alignment horizontal="center" vertical="center" wrapText="1"/>
    </xf>
    <xf numFmtId="14" fontId="80" fillId="0" borderId="135" xfId="0" applyNumberFormat="1" applyFont="1" applyBorder="1" applyAlignment="1">
      <alignment horizontal="center" vertical="center" wrapText="1"/>
    </xf>
    <xf numFmtId="0" fontId="81" fillId="0" borderId="120" xfId="0" applyFont="1" applyBorder="1" applyAlignment="1">
      <alignment horizontal="center" vertical="center" wrapText="1"/>
    </xf>
    <xf numFmtId="0" fontId="81" fillId="0" borderId="119" xfId="0" applyFont="1" applyBorder="1" applyAlignment="1">
      <alignment horizontal="center" vertical="center" wrapText="1"/>
    </xf>
    <xf numFmtId="3" fontId="75" fillId="0" borderId="114" xfId="0" applyNumberFormat="1" applyFont="1" applyFill="1" applyBorder="1" applyAlignment="1">
      <alignment horizontal="right" vertical="center" wrapText="1"/>
    </xf>
    <xf numFmtId="14" fontId="76" fillId="0" borderId="155" xfId="0" applyNumberFormat="1" applyFont="1" applyBorder="1" applyAlignment="1">
      <alignment horizontal="center" vertical="center" wrapText="1"/>
    </xf>
    <xf numFmtId="1" fontId="75" fillId="0" borderId="157" xfId="0" applyNumberFormat="1" applyFont="1" applyBorder="1" applyAlignment="1">
      <alignment vertical="center" wrapText="1"/>
    </xf>
    <xf numFmtId="164" fontId="75" fillId="0" borderId="156" xfId="0" applyNumberFormat="1" applyFont="1" applyBorder="1" applyAlignment="1">
      <alignment horizontal="right" vertical="center" wrapText="1"/>
    </xf>
    <xf numFmtId="0" fontId="75" fillId="0" borderId="142" xfId="0" applyFont="1" applyBorder="1" applyAlignment="1">
      <alignment vertical="center" wrapText="1"/>
    </xf>
    <xf numFmtId="16" fontId="74" fillId="0" borderId="158" xfId="0" applyNumberFormat="1" applyFont="1" applyFill="1" applyBorder="1" applyAlignment="1">
      <alignment horizontal="center" vertical="center" wrapText="1"/>
    </xf>
    <xf numFmtId="164" fontId="79" fillId="0" borderId="158" xfId="0" applyNumberFormat="1" applyFont="1" applyBorder="1" applyAlignment="1">
      <alignment horizontal="right" vertical="center" wrapText="1"/>
    </xf>
    <xf numFmtId="0" fontId="74" fillId="0" borderId="143" xfId="0" applyFont="1" applyBorder="1" applyAlignment="1">
      <alignment horizontal="center" vertical="center"/>
    </xf>
    <xf numFmtId="0" fontId="75" fillId="0" borderId="104" xfId="0" applyFont="1" applyBorder="1" applyAlignment="1">
      <alignment horizontal="center" vertical="center"/>
    </xf>
    <xf numFmtId="0" fontId="75" fillId="0" borderId="118" xfId="0" applyFont="1" applyBorder="1" applyAlignment="1">
      <alignment horizontal="center" vertical="center"/>
    </xf>
    <xf numFmtId="0" fontId="75" fillId="0" borderId="120" xfId="0" applyFont="1" applyBorder="1" applyAlignment="1">
      <alignment horizontal="center" vertical="center"/>
    </xf>
    <xf numFmtId="0" fontId="74" fillId="0" borderId="156" xfId="0" applyFont="1" applyBorder="1" applyAlignment="1">
      <alignment horizontal="center" vertical="center"/>
    </xf>
    <xf numFmtId="0" fontId="74" fillId="0" borderId="105" xfId="0" applyFont="1" applyBorder="1" applyAlignment="1">
      <alignment horizontal="center" vertical="center"/>
    </xf>
    <xf numFmtId="0" fontId="75" fillId="0" borderId="157" xfId="0" applyFont="1" applyBorder="1" applyAlignment="1">
      <alignment horizontal="centerContinuous"/>
    </xf>
    <xf numFmtId="0" fontId="75" fillId="0" borderId="156" xfId="0" applyFont="1" applyBorder="1" applyAlignment="1">
      <alignment horizontal="center" wrapText="1"/>
    </xf>
    <xf numFmtId="0" fontId="75" fillId="0" borderId="120" xfId="0" applyFont="1" applyBorder="1" applyAlignment="1">
      <alignment horizontal="center" vertical="center" wrapText="1"/>
    </xf>
    <xf numFmtId="1" fontId="78" fillId="0" borderId="155" xfId="0" applyNumberFormat="1" applyFont="1" applyBorder="1" applyAlignment="1">
      <alignment horizontal="right" vertical="center" wrapText="1"/>
    </xf>
    <xf numFmtId="165" fontId="78" fillId="0" borderId="155" xfId="0" applyNumberFormat="1" applyFont="1" applyBorder="1" applyAlignment="1">
      <alignment horizontal="right" vertical="center" wrapText="1"/>
    </xf>
    <xf numFmtId="3" fontId="78" fillId="0" borderId="155" xfId="0" applyNumberFormat="1" applyFont="1" applyBorder="1" applyAlignment="1">
      <alignment vertical="center" wrapText="1"/>
    </xf>
    <xf numFmtId="164" fontId="78" fillId="0" borderId="155" xfId="0" applyNumberFormat="1" applyFont="1" applyBorder="1" applyAlignment="1">
      <alignment vertical="center" wrapText="1"/>
    </xf>
    <xf numFmtId="1" fontId="74" fillId="0" borderId="155" xfId="0" applyNumberFormat="1" applyFont="1" applyBorder="1" applyAlignment="1">
      <alignment horizontal="right" vertical="center" wrapText="1"/>
    </xf>
    <xf numFmtId="1" fontId="75" fillId="0" borderId="155" xfId="0" applyNumberFormat="1" applyFont="1" applyBorder="1" applyAlignment="1">
      <alignment horizontal="right" vertical="center" wrapText="1"/>
    </xf>
    <xf numFmtId="165" fontId="75" fillId="0" borderId="155" xfId="0" applyNumberFormat="1" applyFont="1" applyBorder="1" applyAlignment="1">
      <alignment horizontal="right" vertical="center" wrapText="1"/>
    </xf>
    <xf numFmtId="164" fontId="74" fillId="0" borderId="135" xfId="0" quotePrefix="1" applyNumberFormat="1" applyFont="1" applyBorder="1" applyAlignment="1">
      <alignment horizontal="right" vertical="center" wrapText="1"/>
    </xf>
    <xf numFmtId="1" fontId="75" fillId="0" borderId="121" xfId="0" applyNumberFormat="1" applyFont="1" applyFill="1" applyBorder="1" applyAlignment="1">
      <alignment horizontal="right" vertical="center" wrapText="1"/>
    </xf>
    <xf numFmtId="1" fontId="75" fillId="0" borderId="134" xfId="0" applyNumberFormat="1" applyFont="1" applyBorder="1" applyAlignment="1">
      <alignment horizontal="right" vertical="center" wrapText="1"/>
    </xf>
    <xf numFmtId="165" fontId="75" fillId="0" borderId="120" xfId="0" applyNumberFormat="1" applyFont="1" applyBorder="1" applyAlignment="1">
      <alignment horizontal="right" vertical="center" wrapText="1"/>
    </xf>
    <xf numFmtId="1" fontId="75" fillId="0" borderId="64" xfId="0" applyNumberFormat="1" applyFont="1" applyBorder="1" applyAlignment="1">
      <alignment horizontal="right" vertical="center" wrapText="1"/>
    </xf>
    <xf numFmtId="1" fontId="78" fillId="0" borderId="140" xfId="0" applyNumberFormat="1" applyFont="1" applyBorder="1" applyAlignment="1">
      <alignment horizontal="right" vertical="center" wrapText="1"/>
    </xf>
    <xf numFmtId="165" fontId="78" fillId="0" borderId="135" xfId="0" applyNumberFormat="1" applyFont="1" applyBorder="1" applyAlignment="1">
      <alignment vertical="center" wrapText="1"/>
    </xf>
    <xf numFmtId="1" fontId="74" fillId="0" borderId="16" xfId="0" applyNumberFormat="1" applyFont="1" applyFill="1" applyBorder="1" applyAlignment="1">
      <alignment horizontal="right" vertical="center" wrapText="1"/>
    </xf>
    <xf numFmtId="165" fontId="75" fillId="0" borderId="94" xfId="0" applyNumberFormat="1" applyFont="1" applyBorder="1" applyAlignment="1">
      <alignment vertical="center" wrapText="1"/>
    </xf>
    <xf numFmtId="165" fontId="75" fillId="0" borderId="96" xfId="0" applyNumberFormat="1" applyFont="1" applyBorder="1" applyAlignment="1">
      <alignment vertical="center" wrapText="1"/>
    </xf>
    <xf numFmtId="165" fontId="75" fillId="0" borderId="93" xfId="0" applyNumberFormat="1" applyFont="1" applyBorder="1" applyAlignment="1">
      <alignment vertical="center" wrapText="1"/>
    </xf>
    <xf numFmtId="1" fontId="75" fillId="0" borderId="66" xfId="0" applyNumberFormat="1" applyFont="1" applyBorder="1" applyAlignment="1">
      <alignment horizontal="right" vertical="center" wrapText="1"/>
    </xf>
    <xf numFmtId="1" fontId="74" fillId="0" borderId="21" xfId="0" applyNumberFormat="1" applyFont="1" applyFill="1" applyBorder="1" applyAlignment="1">
      <alignment horizontal="right" vertical="center" wrapText="1"/>
    </xf>
    <xf numFmtId="165" fontId="75" fillId="0" borderId="76" xfId="0" applyNumberFormat="1" applyFont="1" applyBorder="1" applyAlignment="1">
      <alignment horizontal="right" vertical="center" wrapText="1"/>
    </xf>
    <xf numFmtId="1" fontId="75" fillId="0" borderId="65" xfId="0" applyNumberFormat="1" applyFont="1" applyBorder="1" applyAlignment="1">
      <alignment horizontal="right" vertical="center" wrapText="1"/>
    </xf>
    <xf numFmtId="1" fontId="75" fillId="0" borderId="96" xfId="0" applyNumberFormat="1" applyFont="1" applyBorder="1" applyAlignment="1">
      <alignment horizontal="right" vertical="center" wrapText="1"/>
    </xf>
    <xf numFmtId="1" fontId="75" fillId="0" borderId="95" xfId="0" applyNumberFormat="1" applyFont="1" applyBorder="1" applyAlignment="1">
      <alignment horizontal="right" vertical="center" wrapText="1"/>
    </xf>
    <xf numFmtId="165" fontId="75" fillId="0" borderId="128" xfId="0" applyNumberFormat="1" applyFont="1" applyBorder="1" applyAlignment="1">
      <alignment horizontal="right" vertical="center" wrapText="1"/>
    </xf>
    <xf numFmtId="0" fontId="76" fillId="0" borderId="145" xfId="0" applyFont="1" applyBorder="1" applyAlignment="1">
      <alignment horizontal="centerContinuous" vertical="center"/>
    </xf>
    <xf numFmtId="0" fontId="80" fillId="0" borderId="152" xfId="0" applyFont="1" applyBorder="1" applyAlignment="1">
      <alignment horizontal="centerContinuous" vertical="center"/>
    </xf>
    <xf numFmtId="0" fontId="80" fillId="0" borderId="144" xfId="0" applyFont="1" applyBorder="1" applyAlignment="1">
      <alignment horizontal="centerContinuous" vertical="center"/>
    </xf>
    <xf numFmtId="0" fontId="80" fillId="0" borderId="157" xfId="0" applyFont="1" applyBorder="1" applyAlignment="1">
      <alignment horizontal="centerContinuous" vertical="center"/>
    </xf>
    <xf numFmtId="0" fontId="0" fillId="0" borderId="0" xfId="0" applyNumberFormat="1" applyBorder="1"/>
    <xf numFmtId="0" fontId="74" fillId="0" borderId="143" xfId="0" applyFont="1" applyBorder="1" applyAlignment="1">
      <alignment horizontal="center" vertical="center"/>
    </xf>
    <xf numFmtId="0" fontId="75" fillId="0" borderId="104" xfId="0" applyFont="1" applyBorder="1" applyAlignment="1">
      <alignment horizontal="center" vertical="center"/>
    </xf>
    <xf numFmtId="0" fontId="75" fillId="0" borderId="118" xfId="0" applyFont="1" applyBorder="1" applyAlignment="1">
      <alignment horizontal="center" vertical="center"/>
    </xf>
    <xf numFmtId="0" fontId="74" fillId="0" borderId="105" xfId="0" applyFont="1" applyFill="1" applyBorder="1" applyAlignment="1">
      <alignment horizontal="center" vertical="center"/>
    </xf>
    <xf numFmtId="0" fontId="74" fillId="0" borderId="105" xfId="0" applyFont="1" applyBorder="1" applyAlignment="1">
      <alignment horizontal="center" vertical="center"/>
    </xf>
    <xf numFmtId="0" fontId="75" fillId="0" borderId="146" xfId="0" applyFont="1" applyBorder="1" applyAlignment="1">
      <alignment vertical="center" wrapText="1"/>
    </xf>
    <xf numFmtId="0" fontId="75" fillId="0" borderId="119" xfId="0" applyFont="1" applyBorder="1" applyAlignment="1">
      <alignment horizontal="center" vertical="center" wrapText="1"/>
    </xf>
    <xf numFmtId="0" fontId="75" fillId="0" borderId="120" xfId="0" applyFont="1" applyBorder="1" applyAlignment="1">
      <alignment horizontal="center" vertical="center"/>
    </xf>
    <xf numFmtId="0" fontId="132" fillId="0" borderId="0" xfId="0" applyFont="1"/>
    <xf numFmtId="0" fontId="75" fillId="0" borderId="120" xfId="0" applyFont="1" applyBorder="1" applyAlignment="1">
      <alignment horizontal="center" vertical="center" wrapText="1"/>
    </xf>
    <xf numFmtId="0" fontId="75" fillId="0" borderId="162" xfId="0" applyFont="1" applyFill="1" applyBorder="1" applyAlignment="1">
      <alignment horizontal="center" wrapText="1"/>
    </xf>
    <xf numFmtId="1" fontId="74" fillId="0" borderId="140" xfId="0" applyNumberFormat="1" applyFont="1" applyBorder="1" applyAlignment="1">
      <alignment horizontal="right" vertical="center" wrapText="1"/>
    </xf>
    <xf numFmtId="1" fontId="75" fillId="0" borderId="0" xfId="0" applyNumberFormat="1" applyFont="1" applyBorder="1" applyAlignment="1">
      <alignment horizontal="right" vertical="center" wrapText="1"/>
    </xf>
    <xf numFmtId="1" fontId="75" fillId="0" borderId="49" xfId="0" applyNumberFormat="1" applyFont="1" applyFill="1" applyBorder="1" applyAlignment="1">
      <alignment horizontal="right" vertical="center" wrapText="1"/>
    </xf>
    <xf numFmtId="1" fontId="74" fillId="0" borderId="153" xfId="0" applyNumberFormat="1" applyFont="1" applyFill="1" applyBorder="1" applyAlignment="1">
      <alignment horizontal="right" vertical="center" wrapText="1"/>
    </xf>
    <xf numFmtId="164" fontId="75" fillId="0" borderId="117" xfId="0" applyNumberFormat="1" applyFont="1" applyBorder="1" applyAlignment="1">
      <alignment horizontal="right" vertical="center" wrapText="1"/>
    </xf>
    <xf numFmtId="14" fontId="76" fillId="0" borderId="133" xfId="0" applyNumberFormat="1" applyFont="1" applyFill="1" applyBorder="1" applyAlignment="1">
      <alignment horizontal="center" vertical="center" wrapText="1"/>
    </xf>
    <xf numFmtId="4" fontId="75" fillId="0" borderId="164" xfId="0" applyNumberFormat="1" applyFont="1" applyBorder="1" applyAlignment="1">
      <alignment horizontal="right" vertical="center" wrapText="1"/>
    </xf>
    <xf numFmtId="1" fontId="75" fillId="0" borderId="164" xfId="0" applyNumberFormat="1" applyFont="1" applyBorder="1" applyAlignment="1">
      <alignment horizontal="right" vertical="center" wrapText="1"/>
    </xf>
    <xf numFmtId="0" fontId="75" fillId="0" borderId="160" xfId="0" applyFont="1" applyBorder="1" applyAlignment="1">
      <alignment horizontal="center" wrapText="1"/>
    </xf>
    <xf numFmtId="164" fontId="75" fillId="29" borderId="160" xfId="0" applyNumberFormat="1" applyFont="1" applyFill="1" applyBorder="1" applyAlignment="1">
      <alignment horizontal="right" vertical="center" wrapText="1"/>
    </xf>
    <xf numFmtId="164" fontId="75" fillId="29" borderId="128" xfId="0" applyNumberFormat="1" applyFont="1" applyFill="1" applyBorder="1" applyAlignment="1">
      <alignment horizontal="right" vertical="center" wrapText="1"/>
    </xf>
    <xf numFmtId="164" fontId="74" fillId="0" borderId="135" xfId="0" applyNumberFormat="1" applyFont="1" applyBorder="1" applyAlignment="1">
      <alignment horizontal="right" vertical="center" wrapText="1"/>
    </xf>
    <xf numFmtId="164" fontId="75" fillId="0" borderId="160" xfId="0" applyNumberFormat="1" applyFont="1" applyBorder="1" applyAlignment="1">
      <alignment horizontal="right" vertical="center" wrapText="1"/>
    </xf>
    <xf numFmtId="164" fontId="75" fillId="29" borderId="76" xfId="0" applyNumberFormat="1" applyFont="1" applyFill="1" applyBorder="1" applyAlignment="1">
      <alignment horizontal="right" vertical="center" wrapText="1"/>
    </xf>
    <xf numFmtId="164" fontId="74" fillId="0" borderId="160" xfId="0" applyNumberFormat="1" applyFont="1" applyBorder="1" applyAlignment="1">
      <alignment horizontal="right" vertical="center" wrapText="1"/>
    </xf>
    <xf numFmtId="14" fontId="76" fillId="0" borderId="140" xfId="0" applyNumberFormat="1" applyFont="1" applyBorder="1" applyAlignment="1">
      <alignment horizontal="center" vertical="center" wrapText="1"/>
    </xf>
    <xf numFmtId="3" fontId="74" fillId="0" borderId="140" xfId="0" applyNumberFormat="1" applyFont="1" applyBorder="1" applyAlignment="1">
      <alignment horizontal="right" vertical="center" wrapText="1"/>
    </xf>
    <xf numFmtId="1" fontId="75" fillId="0" borderId="154" xfId="0" applyNumberFormat="1" applyFont="1" applyBorder="1" applyAlignment="1">
      <alignment horizontal="right" vertical="center" wrapText="1"/>
    </xf>
    <xf numFmtId="164" fontId="75" fillId="29" borderId="76" xfId="0" quotePrefix="1" applyNumberFormat="1" applyFont="1" applyFill="1" applyBorder="1" applyAlignment="1">
      <alignment horizontal="right" vertical="center" wrapText="1"/>
    </xf>
    <xf numFmtId="164" fontId="75" fillId="29" borderId="137" xfId="0" applyNumberFormat="1" applyFont="1" applyFill="1" applyBorder="1" applyAlignment="1">
      <alignment horizontal="right" vertical="center" wrapText="1"/>
    </xf>
    <xf numFmtId="164" fontId="75" fillId="0" borderId="105" xfId="0" applyNumberFormat="1" applyFont="1" applyBorder="1" applyAlignment="1">
      <alignment horizontal="right" vertical="center" wrapText="1"/>
    </xf>
    <xf numFmtId="3" fontId="75" fillId="0" borderId="164" xfId="0" applyNumberFormat="1" applyFont="1" applyBorder="1" applyAlignment="1">
      <alignment horizontal="right" vertical="center" wrapText="1"/>
    </xf>
    <xf numFmtId="3" fontId="75" fillId="0" borderId="65" xfId="0" applyNumberFormat="1" applyFont="1" applyBorder="1" applyAlignment="1">
      <alignment horizontal="right" vertical="center" wrapText="1"/>
    </xf>
    <xf numFmtId="3" fontId="74" fillId="0" borderId="115" xfId="0" applyNumberFormat="1" applyFont="1" applyBorder="1" applyAlignment="1">
      <alignment horizontal="right" vertical="center" wrapText="1"/>
    </xf>
    <xf numFmtId="164" fontId="75" fillId="29" borderId="117" xfId="0" applyNumberFormat="1" applyFont="1" applyFill="1" applyBorder="1" applyAlignment="1">
      <alignment horizontal="right" vertical="center" wrapText="1"/>
    </xf>
    <xf numFmtId="164" fontId="74" fillId="29" borderId="135" xfId="0" applyNumberFormat="1" applyFont="1" applyFill="1" applyBorder="1" applyAlignment="1">
      <alignment horizontal="right" vertical="center" wrapText="1"/>
    </xf>
    <xf numFmtId="164" fontId="75" fillId="29" borderId="135" xfId="0" applyNumberFormat="1" applyFont="1" applyFill="1" applyBorder="1" applyAlignment="1">
      <alignment horizontal="right" vertical="center" wrapText="1"/>
    </xf>
    <xf numFmtId="164" fontId="75" fillId="29" borderId="81" xfId="0" applyNumberFormat="1" applyFont="1" applyFill="1" applyBorder="1" applyAlignment="1">
      <alignment horizontal="right" vertical="center" wrapText="1"/>
    </xf>
    <xf numFmtId="164" fontId="75" fillId="29" borderId="105" xfId="0" applyNumberFormat="1" applyFont="1" applyFill="1" applyBorder="1" applyAlignment="1">
      <alignment horizontal="right" vertical="center" wrapText="1"/>
    </xf>
    <xf numFmtId="0" fontId="80" fillId="0" borderId="114" xfId="0" applyFont="1" applyFill="1" applyBorder="1" applyAlignment="1">
      <alignment horizontal="center" vertical="center" wrapText="1"/>
    </xf>
    <xf numFmtId="3" fontId="75" fillId="0" borderId="165" xfId="0" applyNumberFormat="1" applyFont="1" applyFill="1" applyBorder="1" applyAlignment="1">
      <alignment horizontal="right" vertical="center" wrapText="1"/>
    </xf>
    <xf numFmtId="3" fontId="75" fillId="0" borderId="167" xfId="0" applyNumberFormat="1" applyFont="1" applyBorder="1" applyAlignment="1">
      <alignment horizontal="right" vertical="center" wrapText="1"/>
    </xf>
    <xf numFmtId="164" fontId="75" fillId="0" borderId="165" xfId="0" applyNumberFormat="1" applyFont="1" applyBorder="1" applyAlignment="1">
      <alignment horizontal="right" vertical="center" wrapText="1"/>
    </xf>
    <xf numFmtId="3" fontId="78" fillId="0" borderId="168" xfId="0" applyNumberFormat="1" applyFont="1" applyBorder="1" applyAlignment="1">
      <alignment horizontal="right" vertical="center" wrapText="1"/>
    </xf>
    <xf numFmtId="164" fontId="74" fillId="0" borderId="121" xfId="0" applyNumberFormat="1" applyFont="1" applyFill="1" applyBorder="1" applyAlignment="1">
      <alignment horizontal="center" vertical="center" wrapText="1"/>
    </xf>
    <xf numFmtId="0" fontId="75" fillId="0" borderId="165" xfId="0" applyFont="1" applyBorder="1" applyAlignment="1">
      <alignment horizontal="center" vertical="center" wrapText="1"/>
    </xf>
    <xf numFmtId="0" fontId="66" fillId="0" borderId="170" xfId="0" applyFont="1" applyBorder="1"/>
    <xf numFmtId="0" fontId="74" fillId="0" borderId="170" xfId="0" applyFont="1" applyBorder="1" applyAlignment="1">
      <alignment horizontal="center" vertical="center"/>
    </xf>
    <xf numFmtId="0" fontId="74" fillId="0" borderId="171" xfId="0" applyFont="1" applyBorder="1" applyAlignment="1">
      <alignment horizontal="centerContinuous"/>
    </xf>
    <xf numFmtId="0" fontId="74" fillId="0" borderId="172" xfId="0" applyFont="1" applyBorder="1" applyAlignment="1">
      <alignment horizontal="centerContinuous"/>
    </xf>
    <xf numFmtId="0" fontId="75" fillId="0" borderId="170" xfId="0" applyFont="1" applyBorder="1" applyAlignment="1">
      <alignment horizontal="center" vertical="center" wrapText="1"/>
    </xf>
    <xf numFmtId="165" fontId="69" fillId="0" borderId="170" xfId="0" applyNumberFormat="1" applyFont="1" applyBorder="1" applyAlignment="1">
      <alignment horizontal="right" vertical="center" wrapText="1"/>
    </xf>
    <xf numFmtId="1" fontId="71" fillId="0" borderId="175" xfId="0" applyNumberFormat="1" applyFont="1" applyFill="1" applyBorder="1" applyAlignment="1">
      <alignment horizontal="right" vertical="center" wrapText="1"/>
    </xf>
    <xf numFmtId="1" fontId="116" fillId="0" borderId="175" xfId="0" applyNumberFormat="1" applyFont="1" applyFill="1" applyBorder="1" applyAlignment="1">
      <alignment horizontal="right" vertical="center" wrapText="1"/>
    </xf>
    <xf numFmtId="1" fontId="117" fillId="26" borderId="175" xfId="0" applyNumberFormat="1" applyFont="1" applyFill="1" applyBorder="1" applyAlignment="1">
      <alignment horizontal="right" vertical="center" wrapText="1"/>
    </xf>
    <xf numFmtId="1" fontId="32" fillId="0" borderId="173" xfId="0" applyNumberFormat="1" applyFont="1" applyFill="1" applyBorder="1" applyAlignment="1">
      <alignment horizontal="right" vertical="center" wrapText="1"/>
    </xf>
    <xf numFmtId="1" fontId="33" fillId="0" borderId="173" xfId="0" applyNumberFormat="1" applyFont="1" applyFill="1" applyBorder="1" applyAlignment="1">
      <alignment horizontal="right" vertical="center" wrapText="1"/>
    </xf>
    <xf numFmtId="1" fontId="119" fillId="26" borderId="173" xfId="0" applyNumberFormat="1" applyFont="1" applyFill="1" applyBorder="1" applyAlignment="1">
      <alignment horizontal="right" vertical="center" wrapText="1"/>
    </xf>
    <xf numFmtId="165" fontId="75" fillId="0" borderId="178" xfId="0" applyNumberFormat="1" applyFont="1" applyBorder="1" applyAlignment="1">
      <alignment vertical="center" wrapText="1"/>
    </xf>
    <xf numFmtId="165" fontId="75" fillId="27" borderId="93" xfId="0" applyNumberFormat="1" applyFont="1" applyFill="1" applyBorder="1" applyAlignment="1">
      <alignment horizontal="right" vertical="center" wrapText="1"/>
    </xf>
    <xf numFmtId="165" fontId="75" fillId="27" borderId="95" xfId="0" applyNumberFormat="1" applyFont="1" applyFill="1" applyBorder="1" applyAlignment="1">
      <alignment horizontal="right" vertical="center" wrapText="1"/>
    </xf>
    <xf numFmtId="1" fontId="74" fillId="0" borderId="179" xfId="0" applyNumberFormat="1" applyFont="1" applyFill="1" applyBorder="1" applyAlignment="1">
      <alignment horizontal="right" vertical="center" wrapText="1"/>
    </xf>
    <xf numFmtId="1" fontId="75" fillId="0" borderId="176" xfId="0" applyNumberFormat="1" applyFont="1" applyBorder="1" applyAlignment="1">
      <alignment horizontal="right" vertical="center" wrapText="1"/>
    </xf>
    <xf numFmtId="165" fontId="75" fillId="0" borderId="165" xfId="0" applyNumberFormat="1" applyFont="1" applyBorder="1" applyAlignment="1">
      <alignment horizontal="right" vertical="center" wrapText="1"/>
    </xf>
    <xf numFmtId="165" fontId="75" fillId="27" borderId="76" xfId="0" applyNumberFormat="1" applyFont="1" applyFill="1" applyBorder="1" applyAlignment="1">
      <alignment horizontal="right" vertical="center" wrapText="1"/>
    </xf>
    <xf numFmtId="165" fontId="75" fillId="27" borderId="128" xfId="0" applyNumberFormat="1" applyFont="1" applyFill="1" applyBorder="1" applyAlignment="1">
      <alignment horizontal="right" vertical="center" wrapText="1"/>
    </xf>
    <xf numFmtId="0" fontId="74" fillId="0" borderId="182" xfId="0" applyFont="1" applyBorder="1" applyAlignment="1">
      <alignment horizontal="centerContinuous" vertical="center" wrapText="1"/>
    </xf>
    <xf numFmtId="0" fontId="74" fillId="0" borderId="183" xfId="0" applyFont="1" applyBorder="1" applyAlignment="1">
      <alignment horizontal="centerContinuous" vertical="center" wrapText="1"/>
    </xf>
    <xf numFmtId="0" fontId="75" fillId="0" borderId="180" xfId="0" applyFont="1" applyFill="1" applyBorder="1" applyAlignment="1">
      <alignment horizontal="center" wrapText="1"/>
    </xf>
    <xf numFmtId="0" fontId="64" fillId="0" borderId="180" xfId="0" applyFont="1" applyBorder="1" applyAlignment="1">
      <alignment horizontal="center" wrapText="1"/>
    </xf>
    <xf numFmtId="0" fontId="64" fillId="0" borderId="177" xfId="0" applyFont="1" applyBorder="1" applyAlignment="1">
      <alignment horizontal="center" wrapText="1"/>
    </xf>
    <xf numFmtId="3" fontId="71" fillId="0" borderId="179" xfId="0" applyNumberFormat="1" applyFont="1" applyFill="1" applyBorder="1" applyAlignment="1">
      <alignment horizontal="right" vertical="center" wrapText="1"/>
    </xf>
    <xf numFmtId="0" fontId="101" fillId="24" borderId="135" xfId="0" applyFont="1" applyFill="1" applyBorder="1" applyAlignment="1">
      <alignment horizontal="center"/>
    </xf>
    <xf numFmtId="0" fontId="101" fillId="24" borderId="153" xfId="0" applyFont="1" applyFill="1" applyBorder="1" applyAlignment="1">
      <alignment horizontal="center" vertical="center"/>
    </xf>
    <xf numFmtId="0" fontId="101" fillId="24" borderId="170" xfId="0" applyFont="1" applyFill="1" applyBorder="1" applyAlignment="1">
      <alignment horizontal="center" vertical="center"/>
    </xf>
    <xf numFmtId="0" fontId="101" fillId="0" borderId="179" xfId="0" applyFont="1" applyBorder="1" applyAlignment="1">
      <alignment horizontal="left" indent="1"/>
    </xf>
    <xf numFmtId="2" fontId="0" fillId="0" borderId="152" xfId="0" applyNumberFormat="1" applyFont="1" applyBorder="1"/>
    <xf numFmtId="0" fontId="101" fillId="0" borderId="32" xfId="0" applyFont="1" applyBorder="1" applyAlignment="1">
      <alignment horizontal="left" indent="1"/>
    </xf>
    <xf numFmtId="0" fontId="0" fillId="0" borderId="0" xfId="0" applyFill="1" applyBorder="1"/>
    <xf numFmtId="0" fontId="0" fillId="0" borderId="180" xfId="0" applyBorder="1"/>
    <xf numFmtId="0" fontId="0" fillId="0" borderId="177" xfId="0" applyBorder="1"/>
    <xf numFmtId="0" fontId="63" fillId="0" borderId="105" xfId="0" applyFont="1" applyBorder="1"/>
    <xf numFmtId="0" fontId="75" fillId="0" borderId="105" xfId="0" applyFont="1" applyBorder="1" applyAlignment="1">
      <alignment vertical="center" wrapText="1"/>
    </xf>
    <xf numFmtId="14" fontId="80" fillId="0" borderId="168" xfId="0" applyNumberFormat="1" applyFont="1" applyBorder="1" applyAlignment="1">
      <alignment horizontal="center" vertical="center" wrapText="1"/>
    </xf>
    <xf numFmtId="0" fontId="133" fillId="0" borderId="0" xfId="0" applyFont="1"/>
    <xf numFmtId="0" fontId="74" fillId="0" borderId="182" xfId="0" applyFont="1" applyBorder="1" applyAlignment="1">
      <alignment horizontal="centerContinuous"/>
    </xf>
    <xf numFmtId="0" fontId="75" fillId="0" borderId="170" xfId="0" applyFont="1" applyBorder="1" applyAlignment="1">
      <alignment horizontal="centerContinuous" vertical="center" wrapText="1"/>
    </xf>
    <xf numFmtId="0" fontId="77" fillId="0" borderId="148" xfId="0" applyFont="1" applyBorder="1" applyAlignment="1">
      <alignment horizontal="center" wrapText="1"/>
    </xf>
    <xf numFmtId="0" fontId="77" fillId="0" borderId="177" xfId="0" applyFont="1" applyBorder="1" applyAlignment="1">
      <alignment horizontal="center" wrapText="1"/>
    </xf>
    <xf numFmtId="0" fontId="80" fillId="0" borderId="135" xfId="0" applyFont="1" applyFill="1" applyBorder="1" applyAlignment="1">
      <alignment horizontal="center" vertical="center" wrapText="1"/>
    </xf>
    <xf numFmtId="165" fontId="75" fillId="0" borderId="120" xfId="0" applyNumberFormat="1" applyFont="1" applyBorder="1" applyAlignment="1">
      <alignment horizontal="center" vertical="center" wrapText="1"/>
    </xf>
    <xf numFmtId="165" fontId="75" fillId="0" borderId="135" xfId="0" applyNumberFormat="1" applyFont="1" applyBorder="1" applyAlignment="1">
      <alignment vertical="center" wrapText="1"/>
    </xf>
    <xf numFmtId="164" fontId="79" fillId="0" borderId="168" xfId="0" applyNumberFormat="1" applyFont="1" applyBorder="1" applyAlignment="1">
      <alignment horizontal="right" vertical="center" wrapText="1"/>
    </xf>
    <xf numFmtId="166" fontId="2" fillId="0" borderId="185" xfId="0" applyNumberFormat="1" applyFont="1" applyBorder="1" applyAlignment="1">
      <alignment horizontal="center" vertical="center" wrapText="1"/>
    </xf>
    <xf numFmtId="0" fontId="21" fillId="0" borderId="186" xfId="0" applyFont="1" applyFill="1" applyBorder="1" applyAlignment="1" applyProtection="1">
      <alignment horizontal="center" vertical="top" wrapText="1"/>
      <protection locked="0"/>
    </xf>
    <xf numFmtId="0" fontId="3" fillId="0" borderId="186" xfId="0" applyFont="1" applyFill="1" applyBorder="1" applyAlignment="1" applyProtection="1">
      <alignment horizontal="center" vertical="top" wrapText="1"/>
      <protection locked="0"/>
    </xf>
    <xf numFmtId="0" fontId="3" fillId="28" borderId="186" xfId="0" applyFont="1" applyFill="1" applyBorder="1" applyAlignment="1" applyProtection="1">
      <alignment horizontal="center" vertical="top" wrapText="1"/>
      <protection locked="0"/>
    </xf>
    <xf numFmtId="0" fontId="3" fillId="0" borderId="188" xfId="0" applyFont="1" applyFill="1" applyBorder="1" applyAlignment="1" applyProtection="1">
      <alignment horizontal="center" vertical="top" wrapText="1"/>
      <protection locked="0"/>
    </xf>
    <xf numFmtId="0" fontId="3" fillId="0" borderId="187" xfId="0" applyFont="1" applyFill="1" applyBorder="1" applyAlignment="1" applyProtection="1">
      <alignment horizontal="center" vertical="top" wrapText="1"/>
      <protection locked="0"/>
    </xf>
    <xf numFmtId="0" fontId="35" fillId="0" borderId="187" xfId="0" applyFont="1" applyFill="1" applyBorder="1" applyAlignment="1" applyProtection="1">
      <alignment horizontal="center" vertical="center" wrapText="1"/>
      <protection locked="0"/>
    </xf>
    <xf numFmtId="165" fontId="35" fillId="0" borderId="186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86" xfId="0" applyNumberFormat="1" applyFont="1" applyFill="1" applyBorder="1" applyAlignment="1" applyProtection="1">
      <alignment horizontal="right" vertical="center" wrapText="1"/>
      <protection locked="0"/>
    </xf>
    <xf numFmtId="165" fontId="3" fillId="28" borderId="186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88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87" xfId="0" applyNumberFormat="1" applyFont="1" applyFill="1" applyBorder="1" applyAlignment="1" applyProtection="1">
      <alignment horizontal="center" vertical="center" wrapText="1"/>
    </xf>
    <xf numFmtId="165" fontId="3" fillId="0" borderId="186" xfId="0" applyNumberFormat="1" applyFont="1" applyFill="1" applyBorder="1" applyAlignment="1" applyProtection="1">
      <alignment horizontal="right" vertical="center" wrapText="1"/>
    </xf>
    <xf numFmtId="165" fontId="3" fillId="28" borderId="186" xfId="0" applyNumberFormat="1" applyFont="1" applyFill="1" applyBorder="1" applyAlignment="1" applyProtection="1">
      <alignment horizontal="right" vertical="center" wrapText="1"/>
    </xf>
    <xf numFmtId="1" fontId="3" fillId="28" borderId="186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86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88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87" xfId="0" applyNumberFormat="1" applyFont="1" applyFill="1" applyBorder="1" applyAlignment="1" applyProtection="1">
      <alignment horizontal="right" vertical="center" wrapText="1"/>
    </xf>
    <xf numFmtId="1" fontId="35" fillId="0" borderId="186" xfId="0" applyNumberFormat="1" applyFont="1" applyFill="1" applyBorder="1" applyAlignment="1" applyProtection="1">
      <alignment horizontal="right" vertical="center" wrapText="1"/>
      <protection locked="0"/>
    </xf>
    <xf numFmtId="1" fontId="118" fillId="26" borderId="186" xfId="0" applyNumberFormat="1" applyFont="1" applyFill="1" applyBorder="1" applyAlignment="1" applyProtection="1">
      <alignment horizontal="right" vertical="center" wrapText="1"/>
      <protection locked="0"/>
    </xf>
    <xf numFmtId="1" fontId="32" fillId="0" borderId="187" xfId="0" applyNumberFormat="1" applyFont="1" applyFill="1" applyBorder="1" applyAlignment="1">
      <alignment horizontal="right" vertical="center" wrapText="1"/>
    </xf>
    <xf numFmtId="1" fontId="33" fillId="0" borderId="187" xfId="0" applyNumberFormat="1" applyFont="1" applyFill="1" applyBorder="1" applyAlignment="1">
      <alignment horizontal="right" vertical="center" wrapText="1"/>
    </xf>
    <xf numFmtId="1" fontId="119" fillId="26" borderId="187" xfId="0" applyNumberFormat="1" applyFont="1" applyFill="1" applyBorder="1" applyAlignment="1">
      <alignment horizontal="right" vertical="center" wrapText="1"/>
    </xf>
    <xf numFmtId="0" fontId="14" fillId="0" borderId="135" xfId="0" applyFont="1" applyBorder="1" applyAlignment="1">
      <alignment horizontal="center" vertical="center" wrapText="1"/>
    </xf>
    <xf numFmtId="14" fontId="25" fillId="0" borderId="104" xfId="0" applyNumberFormat="1" applyFont="1" applyFill="1" applyBorder="1" applyAlignment="1">
      <alignment horizontal="center" vertical="center"/>
    </xf>
    <xf numFmtId="1" fontId="71" fillId="0" borderId="190" xfId="0" applyNumberFormat="1" applyFont="1" applyFill="1" applyBorder="1" applyAlignment="1">
      <alignment horizontal="right" vertical="center" wrapText="1"/>
    </xf>
    <xf numFmtId="0" fontId="63" fillId="0" borderId="135" xfId="0" applyFont="1" applyBorder="1"/>
    <xf numFmtId="0" fontId="63" fillId="0" borderId="170" xfId="0" applyFont="1" applyBorder="1"/>
    <xf numFmtId="49" fontId="72" fillId="0" borderId="108" xfId="49" applyNumberFormat="1" applyFont="1" applyFill="1" applyBorder="1" applyAlignment="1">
      <alignment horizontal="center" vertical="center" wrapText="1"/>
    </xf>
    <xf numFmtId="0" fontId="1" fillId="0" borderId="120" xfId="49" applyFont="1" applyFill="1" applyBorder="1" applyAlignment="1">
      <alignment horizontal="center" vertical="center" wrapText="1"/>
    </xf>
    <xf numFmtId="49" fontId="72" fillId="0" borderId="120" xfId="49" applyNumberFormat="1" applyFont="1" applyFill="1" applyBorder="1" applyAlignment="1">
      <alignment horizontal="center" vertical="center" wrapText="1"/>
    </xf>
    <xf numFmtId="0" fontId="74" fillId="0" borderId="184" xfId="0" applyFont="1" applyBorder="1" applyAlignment="1">
      <alignment horizontal="center" vertical="center"/>
    </xf>
    <xf numFmtId="0" fontId="75" fillId="0" borderId="177" xfId="0" applyFont="1" applyBorder="1" applyAlignment="1">
      <alignment horizontal="center" vertical="center"/>
    </xf>
    <xf numFmtId="0" fontId="75" fillId="0" borderId="104" xfId="0" applyFont="1" applyBorder="1" applyAlignment="1">
      <alignment horizontal="center" vertical="center"/>
    </xf>
    <xf numFmtId="0" fontId="75" fillId="0" borderId="20" xfId="0" applyFont="1" applyBorder="1" applyAlignment="1">
      <alignment horizontal="center" vertical="center"/>
    </xf>
    <xf numFmtId="0" fontId="75" fillId="0" borderId="118" xfId="0" applyFont="1" applyBorder="1" applyAlignment="1">
      <alignment horizontal="center" vertical="center"/>
    </xf>
    <xf numFmtId="0" fontId="75" fillId="0" borderId="119" xfId="0" applyFont="1" applyBorder="1" applyAlignment="1">
      <alignment horizontal="center" vertical="center"/>
    </xf>
    <xf numFmtId="0" fontId="77" fillId="0" borderId="133" xfId="0" applyFont="1" applyBorder="1" applyAlignment="1">
      <alignment vertical="center" wrapText="1"/>
    </xf>
    <xf numFmtId="0" fontId="77" fillId="0" borderId="170" xfId="0" applyFont="1" applyBorder="1" applyAlignment="1">
      <alignment vertical="center" wrapText="1"/>
    </xf>
    <xf numFmtId="0" fontId="75" fillId="0" borderId="178" xfId="0" applyFont="1" applyBorder="1" applyAlignment="1">
      <alignment horizontal="center" vertical="center"/>
    </xf>
    <xf numFmtId="0" fontId="75" fillId="0" borderId="0" xfId="0" applyFont="1" applyBorder="1" applyAlignment="1">
      <alignment horizontal="center" vertical="center"/>
    </xf>
    <xf numFmtId="0" fontId="75" fillId="0" borderId="77" xfId="0" applyFont="1" applyBorder="1" applyAlignment="1">
      <alignment horizontal="center" vertical="center"/>
    </xf>
    <xf numFmtId="0" fontId="75" fillId="0" borderId="96" xfId="0" applyFont="1" applyBorder="1" applyAlignment="1">
      <alignment horizontal="center" vertical="center"/>
    </xf>
    <xf numFmtId="0" fontId="74" fillId="0" borderId="133" xfId="0" applyFont="1" applyBorder="1" applyAlignment="1">
      <alignment horizontal="center" vertical="center"/>
    </xf>
    <xf numFmtId="0" fontId="75" fillId="0" borderId="168" xfId="0" applyFont="1" applyBorder="1" applyAlignment="1">
      <alignment horizontal="center" vertical="center"/>
    </xf>
    <xf numFmtId="0" fontId="75" fillId="0" borderId="170" xfId="0" applyFont="1" applyBorder="1" applyAlignment="1">
      <alignment horizontal="center" vertical="center"/>
    </xf>
    <xf numFmtId="0" fontId="76" fillId="0" borderId="180" xfId="0" applyFont="1" applyBorder="1" applyAlignment="1">
      <alignment horizontal="center" vertical="center" wrapText="1"/>
    </xf>
    <xf numFmtId="0" fontId="77" fillId="0" borderId="120" xfId="0" applyFont="1" applyBorder="1" applyAlignment="1">
      <alignment horizontal="center" vertical="center" wrapText="1"/>
    </xf>
    <xf numFmtId="169" fontId="74" fillId="0" borderId="133" xfId="0" applyNumberFormat="1" applyFont="1" applyBorder="1" applyAlignment="1">
      <alignment horizontal="center" vertical="center"/>
    </xf>
    <xf numFmtId="169" fontId="74" fillId="0" borderId="170" xfId="0" applyNumberFormat="1" applyFont="1" applyBorder="1" applyAlignment="1">
      <alignment horizontal="center" vertical="center"/>
    </xf>
    <xf numFmtId="0" fontId="75" fillId="0" borderId="80" xfId="0" applyFont="1" applyBorder="1" applyAlignment="1">
      <alignment horizontal="center" vertical="center" wrapText="1"/>
    </xf>
    <xf numFmtId="0" fontId="75" fillId="0" borderId="95" xfId="0" applyFont="1" applyBorder="1" applyAlignment="1">
      <alignment horizontal="center" vertical="center" wrapText="1"/>
    </xf>
    <xf numFmtId="0" fontId="75" fillId="0" borderId="118" xfId="0" applyFont="1" applyBorder="1" applyAlignment="1">
      <alignment horizontal="center" vertical="center" wrapText="1"/>
    </xf>
    <xf numFmtId="0" fontId="75" fillId="0" borderId="134" xfId="0" applyFont="1" applyBorder="1" applyAlignment="1">
      <alignment horizontal="center" vertical="center" wrapText="1"/>
    </xf>
    <xf numFmtId="0" fontId="75" fillId="0" borderId="133" xfId="0" applyFont="1" applyFill="1" applyBorder="1" applyAlignment="1">
      <alignment horizontal="center" vertical="center" wrapText="1"/>
    </xf>
    <xf numFmtId="0" fontId="75" fillId="0" borderId="170" xfId="0" applyFont="1" applyFill="1" applyBorder="1" applyAlignment="1">
      <alignment horizontal="center" vertical="center" wrapText="1"/>
    </xf>
    <xf numFmtId="0" fontId="74" fillId="0" borderId="180" xfId="0" applyFont="1" applyFill="1" applyBorder="1" applyAlignment="1">
      <alignment horizontal="center" vertical="center"/>
    </xf>
    <xf numFmtId="0" fontId="74" fillId="0" borderId="105" xfId="0" applyFont="1" applyFill="1" applyBorder="1" applyAlignment="1">
      <alignment horizontal="center" vertical="center"/>
    </xf>
    <xf numFmtId="0" fontId="74" fillId="0" borderId="120" xfId="0" applyFont="1" applyFill="1" applyBorder="1" applyAlignment="1">
      <alignment horizontal="center" vertical="center"/>
    </xf>
    <xf numFmtId="0" fontId="74" fillId="0" borderId="180" xfId="0" applyFont="1" applyBorder="1" applyAlignment="1">
      <alignment horizontal="center" vertical="center"/>
    </xf>
    <xf numFmtId="0" fontId="74" fillId="0" borderId="105" xfId="0" applyFont="1" applyBorder="1" applyAlignment="1">
      <alignment horizontal="center" vertical="center"/>
    </xf>
    <xf numFmtId="0" fontId="74" fillId="0" borderId="120" xfId="0" applyFont="1" applyBorder="1" applyAlignment="1">
      <alignment horizontal="center" vertical="center"/>
    </xf>
    <xf numFmtId="0" fontId="75" fillId="0" borderId="79" xfId="0" applyFont="1" applyBorder="1" applyAlignment="1">
      <alignment vertical="center" wrapText="1"/>
    </xf>
    <xf numFmtId="0" fontId="75" fillId="0" borderId="85" xfId="0" applyFont="1" applyBorder="1" applyAlignment="1">
      <alignment vertical="center" wrapText="1"/>
    </xf>
    <xf numFmtId="0" fontId="75" fillId="0" borderId="80" xfId="0" applyFont="1" applyBorder="1" applyAlignment="1">
      <alignment vertical="center" wrapText="1"/>
    </xf>
    <xf numFmtId="0" fontId="75" fillId="0" borderId="88" xfId="0" applyFont="1" applyBorder="1" applyAlignment="1">
      <alignment vertical="center" wrapText="1"/>
    </xf>
    <xf numFmtId="0" fontId="75" fillId="0" borderId="180" xfId="0" applyFont="1" applyBorder="1" applyAlignment="1">
      <alignment vertical="center" wrapText="1"/>
    </xf>
    <xf numFmtId="0" fontId="75" fillId="0" borderId="81" xfId="0" applyFont="1" applyBorder="1" applyAlignment="1">
      <alignment vertical="center" wrapText="1"/>
    </xf>
    <xf numFmtId="0" fontId="75" fillId="0" borderId="105" xfId="0" applyFont="1" applyBorder="1" applyAlignment="1">
      <alignment vertical="center" wrapText="1"/>
    </xf>
    <xf numFmtId="0" fontId="75" fillId="0" borderId="120" xfId="0" applyFont="1" applyBorder="1" applyAlignment="1">
      <alignment vertical="center" wrapText="1"/>
    </xf>
    <xf numFmtId="0" fontId="75" fillId="0" borderId="169" xfId="0" applyFont="1" applyBorder="1" applyAlignment="1">
      <alignment vertical="center" wrapText="1"/>
    </xf>
    <xf numFmtId="0" fontId="75" fillId="0" borderId="166" xfId="0" applyFont="1" applyBorder="1" applyAlignment="1">
      <alignment vertical="center" wrapText="1"/>
    </xf>
    <xf numFmtId="0" fontId="74" fillId="0" borderId="181" xfId="0" applyFont="1" applyBorder="1" applyAlignment="1">
      <alignment horizontal="center" vertical="center"/>
    </xf>
    <xf numFmtId="0" fontId="74" fillId="0" borderId="178" xfId="0" applyFont="1" applyBorder="1" applyAlignment="1">
      <alignment horizontal="center" vertical="center"/>
    </xf>
    <xf numFmtId="0" fontId="74" fillId="0" borderId="177" xfId="0" applyFont="1" applyBorder="1" applyAlignment="1">
      <alignment horizontal="center" vertical="center"/>
    </xf>
    <xf numFmtId="0" fontId="74" fillId="0" borderId="118" xfId="0" applyFont="1" applyBorder="1" applyAlignment="1">
      <alignment horizontal="center" vertical="center"/>
    </xf>
    <xf numFmtId="0" fontId="74" fillId="0" borderId="134" xfId="0" applyFont="1" applyBorder="1" applyAlignment="1">
      <alignment horizontal="center" vertical="center"/>
    </xf>
    <xf numFmtId="0" fontId="74" fillId="0" borderId="119" xfId="0" applyFont="1" applyBorder="1" applyAlignment="1">
      <alignment horizontal="center" vertical="center"/>
    </xf>
    <xf numFmtId="0" fontId="74" fillId="0" borderId="163" xfId="0" applyFont="1" applyBorder="1" applyAlignment="1">
      <alignment horizontal="center" vertical="center"/>
    </xf>
    <xf numFmtId="0" fontId="74" fillId="0" borderId="164" xfId="0" applyFont="1" applyBorder="1" applyAlignment="1">
      <alignment horizontal="center" vertical="center"/>
    </xf>
    <xf numFmtId="0" fontId="74" fillId="0" borderId="162" xfId="0" applyFont="1" applyBorder="1" applyAlignment="1">
      <alignment horizontal="center" vertical="center"/>
    </xf>
    <xf numFmtId="0" fontId="75" fillId="0" borderId="155" xfId="0" applyFont="1" applyFill="1" applyBorder="1" applyAlignment="1">
      <alignment horizontal="center" vertical="center" wrapText="1"/>
    </xf>
    <xf numFmtId="0" fontId="75" fillId="0" borderId="160" xfId="0" applyFont="1" applyBorder="1" applyAlignment="1">
      <alignment vertical="center" wrapText="1"/>
    </xf>
    <xf numFmtId="0" fontId="75" fillId="0" borderId="161" xfId="0" applyFont="1" applyBorder="1" applyAlignment="1">
      <alignment vertical="center" wrapText="1"/>
    </xf>
    <xf numFmtId="0" fontId="75" fillId="0" borderId="159" xfId="0" applyFont="1" applyBorder="1" applyAlignment="1">
      <alignment vertical="center" wrapText="1"/>
    </xf>
    <xf numFmtId="0" fontId="75" fillId="0" borderId="156" xfId="0" applyFont="1" applyBorder="1" applyAlignment="1">
      <alignment vertical="center" wrapText="1"/>
    </xf>
    <xf numFmtId="0" fontId="75" fillId="0" borderId="189" xfId="0" applyFont="1" applyBorder="1" applyAlignment="1">
      <alignment horizontal="center" vertical="center"/>
    </xf>
    <xf numFmtId="0" fontId="75" fillId="0" borderId="185" xfId="0" applyFont="1" applyBorder="1" applyAlignment="1">
      <alignment horizontal="center" vertical="center"/>
    </xf>
    <xf numFmtId="0" fontId="74" fillId="0" borderId="180" xfId="0" applyFont="1" applyBorder="1" applyAlignment="1">
      <alignment horizontal="center" vertical="center" wrapText="1"/>
    </xf>
    <xf numFmtId="0" fontId="75" fillId="0" borderId="120" xfId="0" applyFont="1" applyBorder="1" applyAlignment="1">
      <alignment horizontal="center" vertical="center" wrapText="1"/>
    </xf>
    <xf numFmtId="0" fontId="75" fillId="0" borderId="189" xfId="0" applyFont="1" applyBorder="1" applyAlignment="1">
      <alignment horizontal="center" vertical="center" wrapText="1"/>
    </xf>
    <xf numFmtId="0" fontId="75" fillId="0" borderId="185" xfId="0" applyFont="1" applyBorder="1" applyAlignment="1">
      <alignment horizontal="center" vertical="center" wrapText="1"/>
    </xf>
    <xf numFmtId="0" fontId="75" fillId="0" borderId="105" xfId="0" applyFont="1" applyBorder="1" applyAlignment="1">
      <alignment horizontal="center" vertical="center"/>
    </xf>
    <xf numFmtId="0" fontId="75" fillId="0" borderId="120" xfId="0" applyFont="1" applyBorder="1" applyAlignment="1">
      <alignment horizontal="center" vertical="center"/>
    </xf>
    <xf numFmtId="0" fontId="74" fillId="0" borderId="105" xfId="0" applyFont="1" applyBorder="1" applyAlignment="1">
      <alignment horizontal="center" vertical="center" wrapText="1"/>
    </xf>
    <xf numFmtId="0" fontId="74" fillId="0" borderId="120" xfId="0" applyFont="1" applyBorder="1" applyAlignment="1">
      <alignment horizontal="center" vertical="center" wrapText="1"/>
    </xf>
    <xf numFmtId="0" fontId="74" fillId="0" borderId="189" xfId="0" applyFont="1" applyBorder="1" applyAlignment="1">
      <alignment horizontal="center" vertical="center"/>
    </xf>
    <xf numFmtId="0" fontId="74" fillId="0" borderId="185" xfId="0" applyFont="1" applyBorder="1" applyAlignment="1">
      <alignment horizontal="center" vertical="center"/>
    </xf>
    <xf numFmtId="0" fontId="75" fillId="0" borderId="168" xfId="0" applyFont="1" applyFill="1" applyBorder="1" applyAlignment="1">
      <alignment horizontal="center" vertical="center" wrapText="1"/>
    </xf>
    <xf numFmtId="0" fontId="7" fillId="0" borderId="135" xfId="0" applyFont="1" applyBorder="1" applyAlignment="1">
      <alignment horizontal="center" vertical="center"/>
    </xf>
    <xf numFmtId="0" fontId="25" fillId="0" borderId="135" xfId="0" applyFont="1" applyBorder="1" applyAlignment="1">
      <alignment horizontal="center" vertical="center"/>
    </xf>
    <xf numFmtId="0" fontId="14" fillId="0" borderId="135" xfId="0" applyFont="1" applyBorder="1" applyAlignment="1">
      <alignment horizontal="center" vertical="center" wrapText="1"/>
    </xf>
    <xf numFmtId="0" fontId="8" fillId="0" borderId="135" xfId="0" applyFont="1" applyBorder="1" applyAlignment="1">
      <alignment horizontal="center" vertical="center" wrapText="1"/>
    </xf>
    <xf numFmtId="0" fontId="35" fillId="0" borderId="173" xfId="0" applyFont="1" applyFill="1" applyBorder="1" applyAlignment="1" applyProtection="1">
      <alignment horizontal="center" vertical="center" wrapText="1"/>
      <protection locked="0"/>
    </xf>
    <xf numFmtId="0" fontId="35" fillId="0" borderId="174" xfId="0" applyFont="1" applyFill="1" applyBorder="1" applyAlignment="1" applyProtection="1">
      <alignment horizontal="center" vertical="top" wrapText="1"/>
      <protection locked="0"/>
    </xf>
    <xf numFmtId="0" fontId="35" fillId="0" borderId="173" xfId="0" applyFont="1" applyFill="1" applyBorder="1" applyAlignment="1" applyProtection="1">
      <alignment horizontal="center" vertical="top" wrapText="1"/>
      <protection locked="0"/>
    </xf>
    <xf numFmtId="0" fontId="38" fillId="0" borderId="0" xfId="0" applyFont="1" applyAlignment="1"/>
    <xf numFmtId="0" fontId="0" fillId="0" borderId="0" xfId="0" applyAlignment="1"/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19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104775</xdr:colOff>
      <xdr:row>62</xdr:row>
      <xdr:rowOff>85725</xdr:rowOff>
    </xdr:from>
    <xdr:to>
      <xdr:col>18</xdr:col>
      <xdr:colOff>489146</xdr:colOff>
      <xdr:row>82</xdr:row>
      <xdr:rowOff>9525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00775" y="10125075"/>
          <a:ext cx="5261171" cy="31623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19</xdr:col>
      <xdr:colOff>43204</xdr:colOff>
      <xdr:row>22</xdr:row>
      <xdr:rowOff>135561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86400" y="161925"/>
          <a:ext cx="6139204" cy="3535986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23</xdr:row>
      <xdr:rowOff>1</xdr:rowOff>
    </xdr:from>
    <xdr:to>
      <xdr:col>9</xdr:col>
      <xdr:colOff>571501</xdr:colOff>
      <xdr:row>41</xdr:row>
      <xdr:rowOff>85725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201" y="3724276"/>
          <a:ext cx="4838700" cy="300037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41</xdr:row>
      <xdr:rowOff>161924</xdr:rowOff>
    </xdr:from>
    <xdr:to>
      <xdr:col>9</xdr:col>
      <xdr:colOff>571500</xdr:colOff>
      <xdr:row>59</xdr:row>
      <xdr:rowOff>152399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19200" y="6800849"/>
          <a:ext cx="4838700" cy="29051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561975</xdr:colOff>
      <xdr:row>41</xdr:row>
      <xdr:rowOff>85725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3724275"/>
          <a:ext cx="4829175" cy="30003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1</xdr:rowOff>
    </xdr:from>
    <xdr:to>
      <xdr:col>17</xdr:col>
      <xdr:colOff>542961</xdr:colOff>
      <xdr:row>60</xdr:row>
      <xdr:rowOff>1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0" y="6800851"/>
          <a:ext cx="4810161" cy="291465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24</xdr:col>
      <xdr:colOff>581025</xdr:colOff>
      <xdr:row>41</xdr:row>
      <xdr:rowOff>95250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3724275"/>
          <a:ext cx="4238625" cy="30099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24</xdr:col>
      <xdr:colOff>590550</xdr:colOff>
      <xdr:row>59</xdr:row>
      <xdr:rowOff>152400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972800" y="6800850"/>
          <a:ext cx="4248150" cy="29051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523875</xdr:colOff>
      <xdr:row>31</xdr:row>
      <xdr:rowOff>142875</xdr:rowOff>
    </xdr:from>
    <xdr:to>
      <xdr:col>22</xdr:col>
      <xdr:colOff>495300</xdr:colOff>
      <xdr:row>54</xdr:row>
      <xdr:rowOff>47625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9075" y="5210175"/>
          <a:ext cx="6324600" cy="3667125"/>
        </a:xfrm>
        <a:prstGeom prst="rect">
          <a:avLst/>
        </a:prstGeom>
      </xdr:spPr>
    </xdr:pic>
    <xdr:clientData/>
  </xdr:twoCellAnchor>
  <xdr:twoCellAnchor editAs="oneCell">
    <xdr:from>
      <xdr:col>12</xdr:col>
      <xdr:colOff>523876</xdr:colOff>
      <xdr:row>7</xdr:row>
      <xdr:rowOff>142875</xdr:rowOff>
    </xdr:from>
    <xdr:to>
      <xdr:col>22</xdr:col>
      <xdr:colOff>533401</xdr:colOff>
      <xdr:row>30</xdr:row>
      <xdr:rowOff>76200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39076" y="1285875"/>
          <a:ext cx="6362700" cy="36957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381000</xdr:colOff>
      <xdr:row>5</xdr:row>
      <xdr:rowOff>142875</xdr:rowOff>
    </xdr:from>
    <xdr:to>
      <xdr:col>11</xdr:col>
      <xdr:colOff>527792</xdr:colOff>
      <xdr:row>24</xdr:row>
      <xdr:rowOff>46742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00200" y="962025"/>
          <a:ext cx="5633192" cy="2999492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27</xdr:row>
      <xdr:rowOff>0</xdr:rowOff>
    </xdr:from>
    <xdr:to>
      <xdr:col>6</xdr:col>
      <xdr:colOff>171451</xdr:colOff>
      <xdr:row>40</xdr:row>
      <xdr:rowOff>133350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1" y="4419600"/>
          <a:ext cx="3219450" cy="2266950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190500</xdr:colOff>
      <xdr:row>27</xdr:row>
      <xdr:rowOff>0</xdr:rowOff>
    </xdr:from>
    <xdr:to>
      <xdr:col>12</xdr:col>
      <xdr:colOff>504825</xdr:colOff>
      <xdr:row>40</xdr:row>
      <xdr:rowOff>142875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48100" y="4419600"/>
          <a:ext cx="3971925" cy="2276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6</xdr:col>
      <xdr:colOff>180975</xdr:colOff>
      <xdr:row>56</xdr:row>
      <xdr:rowOff>66675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6724650"/>
          <a:ext cx="3228975" cy="2495550"/>
        </a:xfrm>
        <a:prstGeom prst="rect">
          <a:avLst/>
        </a:prstGeom>
      </xdr:spPr>
    </xdr:pic>
    <xdr:clientData/>
  </xdr:twoCellAnchor>
  <xdr:twoCellAnchor editAs="oneCell">
    <xdr:from>
      <xdr:col>6</xdr:col>
      <xdr:colOff>180975</xdr:colOff>
      <xdr:row>40</xdr:row>
      <xdr:rowOff>161926</xdr:rowOff>
    </xdr:from>
    <xdr:to>
      <xdr:col>12</xdr:col>
      <xdr:colOff>514350</xdr:colOff>
      <xdr:row>56</xdr:row>
      <xdr:rowOff>76201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38575" y="6715126"/>
          <a:ext cx="3990975" cy="2514600"/>
        </a:xfrm>
        <a:prstGeom prst="rect">
          <a:avLst/>
        </a:prstGeom>
      </xdr:spPr>
    </xdr:pic>
    <xdr:clientData/>
  </xdr:twoCellAnchor>
  <xdr:twoCellAnchor editAs="oneCell">
    <xdr:from>
      <xdr:col>0</xdr:col>
      <xdr:colOff>581025</xdr:colOff>
      <xdr:row>57</xdr:row>
      <xdr:rowOff>19049</xdr:rowOff>
    </xdr:from>
    <xdr:to>
      <xdr:col>9</xdr:col>
      <xdr:colOff>115830</xdr:colOff>
      <xdr:row>76</xdr:row>
      <xdr:rowOff>114299</xdr:rowOff>
    </xdr:to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81025" y="9334499"/>
          <a:ext cx="5021205" cy="3190875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152400</xdr:colOff>
      <xdr:row>57</xdr:row>
      <xdr:rowOff>19050</xdr:rowOff>
    </xdr:from>
    <xdr:to>
      <xdr:col>18</xdr:col>
      <xdr:colOff>366254</xdr:colOff>
      <xdr:row>76</xdr:row>
      <xdr:rowOff>124102</xdr:rowOff>
    </xdr:to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638800" y="9334500"/>
          <a:ext cx="5700254" cy="32006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-1</xdr:rowOff>
    </xdr:from>
    <xdr:to>
      <xdr:col>7</xdr:col>
      <xdr:colOff>380999</xdr:colOff>
      <xdr:row>36</xdr:row>
      <xdr:rowOff>154780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906" y="5643562"/>
          <a:ext cx="5726906" cy="352424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7</xdr:col>
      <xdr:colOff>357187</xdr:colOff>
      <xdr:row>60</xdr:row>
      <xdr:rowOff>23813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906" y="9513094"/>
          <a:ext cx="5703094" cy="35242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609599</xdr:colOff>
      <xdr:row>16</xdr:row>
      <xdr:rowOff>161924</xdr:rowOff>
    </xdr:from>
    <xdr:to>
      <xdr:col>13</xdr:col>
      <xdr:colOff>171449</xdr:colOff>
      <xdr:row>37</xdr:row>
      <xdr:rowOff>9524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599" y="3857624"/>
          <a:ext cx="5514975" cy="32480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9</xdr:col>
      <xdr:colOff>660126</xdr:colOff>
      <xdr:row>51</xdr:row>
      <xdr:rowOff>154330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426200"/>
          <a:ext cx="8559526" cy="468823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9</xdr:col>
      <xdr:colOff>641836</xdr:colOff>
      <xdr:row>82</xdr:row>
      <xdr:rowOff>34948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11455400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22</xdr:col>
      <xdr:colOff>153140</xdr:colOff>
      <xdr:row>51</xdr:row>
      <xdr:rowOff>117751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69600" y="6426200"/>
          <a:ext cx="8535140" cy="465165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22</xdr:col>
      <xdr:colOff>159236</xdr:colOff>
      <xdr:row>83</xdr:row>
      <xdr:rowOff>64937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69600" y="11455400"/>
          <a:ext cx="8541236" cy="48528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71438</xdr:colOff>
      <xdr:row>20</xdr:row>
      <xdr:rowOff>297656</xdr:rowOff>
    </xdr:from>
    <xdr:to>
      <xdr:col>9</xdr:col>
      <xdr:colOff>724640</xdr:colOff>
      <xdr:row>48</xdr:row>
      <xdr:rowOff>145279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4469" y="5988844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20</xdr:col>
      <xdr:colOff>456892</xdr:colOff>
      <xdr:row>48</xdr:row>
      <xdr:rowOff>157185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56031" y="6000750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52</xdr:row>
      <xdr:rowOff>0</xdr:rowOff>
    </xdr:from>
    <xdr:to>
      <xdr:col>15</xdr:col>
      <xdr:colOff>4455</xdr:colOff>
      <xdr:row>79</xdr:row>
      <xdr:rowOff>144993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53125" y="11168063"/>
          <a:ext cx="8541236" cy="46455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438151</xdr:colOff>
      <xdr:row>14</xdr:row>
      <xdr:rowOff>0</xdr:rowOff>
    </xdr:from>
    <xdr:to>
      <xdr:col>15</xdr:col>
      <xdr:colOff>104775</xdr:colOff>
      <xdr:row>34</xdr:row>
      <xdr:rowOff>59722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5751" y="3495675"/>
          <a:ext cx="6219824" cy="3298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428625</xdr:colOff>
      <xdr:row>11</xdr:row>
      <xdr:rowOff>114300</xdr:rowOff>
    </xdr:from>
    <xdr:to>
      <xdr:col>16</xdr:col>
      <xdr:colOff>212531</xdr:colOff>
      <xdr:row>32</xdr:row>
      <xdr:rowOff>97448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76625" y="3038475"/>
          <a:ext cx="8023031" cy="33835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9</xdr:col>
      <xdr:colOff>578599</xdr:colOff>
      <xdr:row>41</xdr:row>
      <xdr:rowOff>137583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561417"/>
          <a:ext cx="7669433" cy="404283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250032</xdr:colOff>
      <xdr:row>12</xdr:row>
      <xdr:rowOff>35718</xdr:rowOff>
    </xdr:from>
    <xdr:to>
      <xdr:col>22</xdr:col>
      <xdr:colOff>440531</xdr:colOff>
      <xdr:row>46</xdr:row>
      <xdr:rowOff>107156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1095" y="2405062"/>
          <a:ext cx="11977686" cy="573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showGridLines="0" tabSelected="1" workbookViewId="0">
      <selection activeCell="L13" sqref="L13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244"/>
      <c r="C2" s="244"/>
      <c r="D2" s="244"/>
      <c r="E2" s="245"/>
      <c r="F2" s="245"/>
    </row>
    <row r="3" spans="2:6" ht="22.5" customHeight="1" x14ac:dyDescent="0.25">
      <c r="B3" s="244"/>
      <c r="C3" s="244"/>
      <c r="D3" s="246" t="s">
        <v>249</v>
      </c>
      <c r="E3" s="245"/>
      <c r="F3" s="245"/>
    </row>
    <row r="4" spans="2:6" ht="16.5" customHeight="1" x14ac:dyDescent="0.25">
      <c r="B4" s="244"/>
      <c r="C4" s="244"/>
      <c r="D4" s="246" t="s">
        <v>277</v>
      </c>
      <c r="E4" s="245"/>
      <c r="F4" s="245"/>
    </row>
    <row r="5" spans="2:6" ht="20.25" customHeight="1" x14ac:dyDescent="0.2">
      <c r="B5" s="244"/>
      <c r="C5" s="244"/>
      <c r="D5" s="247" t="s">
        <v>214</v>
      </c>
      <c r="E5" s="244"/>
      <c r="F5" s="245"/>
    </row>
    <row r="6" spans="2:6" x14ac:dyDescent="0.2">
      <c r="B6" s="245"/>
      <c r="C6" s="245"/>
      <c r="D6" s="245"/>
      <c r="E6" s="245"/>
      <c r="F6" s="245"/>
    </row>
    <row r="7" spans="2:6" x14ac:dyDescent="0.2">
      <c r="B7" s="248"/>
      <c r="C7" s="248"/>
      <c r="D7" s="248"/>
      <c r="E7" s="248"/>
      <c r="F7" s="248"/>
    </row>
    <row r="8" spans="2:6" ht="15.75" x14ac:dyDescent="0.25">
      <c r="B8" s="133" t="s">
        <v>2</v>
      </c>
      <c r="C8" s="137"/>
      <c r="D8" s="137"/>
      <c r="E8" s="137"/>
      <c r="F8" s="137"/>
    </row>
    <row r="9" spans="2:6" x14ac:dyDescent="0.2">
      <c r="B9" s="137"/>
      <c r="C9" s="137"/>
      <c r="D9" s="137"/>
      <c r="E9" s="137"/>
      <c r="F9" s="137"/>
    </row>
    <row r="10" spans="2:6" x14ac:dyDescent="0.2">
      <c r="B10" s="137"/>
      <c r="C10" s="137"/>
      <c r="D10" s="137"/>
      <c r="E10" s="137"/>
      <c r="F10" s="137"/>
    </row>
    <row r="11" spans="2:6" ht="31.5" x14ac:dyDescent="0.5">
      <c r="B11" s="249" t="s">
        <v>15</v>
      </c>
      <c r="C11" s="250"/>
      <c r="D11" s="250"/>
      <c r="E11" s="248"/>
      <c r="F11" s="248"/>
    </row>
    <row r="12" spans="2:6" ht="31.5" x14ac:dyDescent="0.5">
      <c r="B12" s="251"/>
      <c r="C12" s="248"/>
      <c r="D12" s="248"/>
      <c r="E12" s="248"/>
      <c r="F12" s="248"/>
    </row>
    <row r="13" spans="2:6" x14ac:dyDescent="0.2">
      <c r="B13" s="137"/>
      <c r="C13" s="137"/>
      <c r="D13" s="137"/>
      <c r="E13" s="137"/>
      <c r="F13" s="137"/>
    </row>
    <row r="14" spans="2:6" ht="23.25" x14ac:dyDescent="0.35">
      <c r="B14" s="252" t="s">
        <v>294</v>
      </c>
      <c r="C14" s="253"/>
      <c r="D14" s="254"/>
      <c r="E14" s="255" t="s">
        <v>295</v>
      </c>
      <c r="F14" s="256"/>
    </row>
    <row r="15" spans="2:6" x14ac:dyDescent="0.2">
      <c r="B15" s="137"/>
      <c r="C15" s="137"/>
      <c r="D15" s="137"/>
      <c r="E15" s="137"/>
      <c r="F15" s="137"/>
    </row>
    <row r="16" spans="2:6" ht="18" x14ac:dyDescent="0.25">
      <c r="B16" s="614"/>
      <c r="C16" s="137"/>
      <c r="D16" s="137"/>
      <c r="E16" s="137"/>
      <c r="F16" s="137"/>
    </row>
    <row r="17" spans="2:6" ht="26.25" x14ac:dyDescent="0.4">
      <c r="B17" s="257" t="s">
        <v>250</v>
      </c>
      <c r="C17" s="258"/>
      <c r="D17" s="259" t="s">
        <v>296</v>
      </c>
      <c r="E17" s="258"/>
      <c r="F17" s="258"/>
    </row>
    <row r="18" spans="2:6" ht="15" x14ac:dyDescent="0.25">
      <c r="B18" s="138"/>
      <c r="C18" s="138"/>
      <c r="D18" s="138"/>
      <c r="E18" s="138"/>
      <c r="F18" s="138"/>
    </row>
    <row r="19" spans="2:6" ht="15" x14ac:dyDescent="0.25">
      <c r="B19" s="138" t="s">
        <v>251</v>
      </c>
      <c r="C19" s="138"/>
      <c r="D19" s="138"/>
      <c r="E19" s="138"/>
      <c r="F19" s="138"/>
    </row>
    <row r="20" spans="2:6" ht="15" x14ac:dyDescent="0.25">
      <c r="B20" s="138" t="s">
        <v>3</v>
      </c>
      <c r="C20" s="138"/>
      <c r="D20" s="138"/>
      <c r="E20" s="138"/>
      <c r="F20" s="138"/>
    </row>
    <row r="21" spans="2:6" ht="15" x14ac:dyDescent="0.25">
      <c r="B21" s="260" t="s">
        <v>276</v>
      </c>
      <c r="C21" s="260"/>
      <c r="D21" s="260"/>
      <c r="E21" s="260"/>
      <c r="F21" s="260"/>
    </row>
    <row r="22" spans="2:6" ht="15" x14ac:dyDescent="0.25">
      <c r="B22" s="260" t="s">
        <v>275</v>
      </c>
      <c r="C22" s="260"/>
      <c r="D22" s="260"/>
      <c r="E22" s="260"/>
      <c r="F22" s="260"/>
    </row>
    <row r="23" spans="2:6" ht="15" x14ac:dyDescent="0.25">
      <c r="B23" s="138" t="s">
        <v>4</v>
      </c>
      <c r="C23" s="138"/>
      <c r="D23" s="138"/>
      <c r="E23" s="138"/>
      <c r="F23" s="138"/>
    </row>
    <row r="24" spans="2:6" ht="15" x14ac:dyDescent="0.25">
      <c r="B24" s="138" t="s">
        <v>5</v>
      </c>
      <c r="C24" s="138"/>
      <c r="D24" s="138"/>
      <c r="E24" s="138"/>
      <c r="F24" s="138"/>
    </row>
    <row r="25" spans="2:6" ht="15" x14ac:dyDescent="0.25">
      <c r="B25" s="138"/>
      <c r="C25" s="138"/>
      <c r="D25" s="138"/>
      <c r="E25" s="138"/>
      <c r="F25" s="138"/>
    </row>
    <row r="26" spans="2:6" ht="18.75" x14ac:dyDescent="0.3">
      <c r="B26" s="691"/>
      <c r="C26" s="138"/>
      <c r="D26" s="138"/>
      <c r="E26" s="138"/>
      <c r="F26" s="138"/>
    </row>
    <row r="27" spans="2:6" ht="15" x14ac:dyDescent="0.25">
      <c r="B27" s="138"/>
      <c r="C27" s="261"/>
      <c r="D27" s="138"/>
      <c r="E27" s="138"/>
      <c r="F27" s="138"/>
    </row>
    <row r="28" spans="2:6" ht="15" x14ac:dyDescent="0.25">
      <c r="B28" s="138"/>
      <c r="C28" s="261"/>
      <c r="D28" s="138"/>
      <c r="E28" s="138"/>
      <c r="F28" s="138"/>
    </row>
    <row r="29" spans="2:6" ht="15" x14ac:dyDescent="0.25">
      <c r="B29" s="1" t="s">
        <v>6</v>
      </c>
      <c r="F29" s="138"/>
    </row>
    <row r="30" spans="2:6" ht="15" x14ac:dyDescent="0.25">
      <c r="B30" s="1" t="s">
        <v>200</v>
      </c>
      <c r="F30" s="260"/>
    </row>
    <row r="31" spans="2:6" ht="15" x14ac:dyDescent="0.25">
      <c r="B31" s="1" t="s">
        <v>13</v>
      </c>
      <c r="C31" s="3" t="s">
        <v>14</v>
      </c>
      <c r="F31" s="138"/>
    </row>
    <row r="32" spans="2:6" ht="15" x14ac:dyDescent="0.25">
      <c r="B32" s="138"/>
      <c r="C32" s="138"/>
      <c r="D32" s="138"/>
      <c r="E32" s="138"/>
      <c r="F32" s="138"/>
    </row>
    <row r="33" spans="2:10" ht="15" x14ac:dyDescent="0.25">
      <c r="B33" s="262" t="s">
        <v>252</v>
      </c>
      <c r="C33" s="263"/>
      <c r="D33" s="263"/>
      <c r="E33" s="263"/>
      <c r="F33" s="263"/>
      <c r="G33" s="264"/>
      <c r="H33" s="264"/>
      <c r="I33" s="264"/>
      <c r="J33" s="264"/>
    </row>
    <row r="34" spans="2:10" ht="15" x14ac:dyDescent="0.25">
      <c r="B34" s="265" t="s">
        <v>253</v>
      </c>
      <c r="C34" s="263"/>
      <c r="D34" s="263"/>
      <c r="E34" s="263"/>
      <c r="F34" s="263"/>
      <c r="G34" s="264"/>
      <c r="H34" s="264"/>
      <c r="I34" s="264"/>
      <c r="J34" s="264"/>
    </row>
    <row r="35" spans="2:10" ht="15" x14ac:dyDescent="0.25">
      <c r="B35" s="265" t="s">
        <v>254</v>
      </c>
      <c r="C35" s="266"/>
      <c r="D35" s="266"/>
      <c r="E35" s="266"/>
      <c r="F35" s="266"/>
      <c r="G35" s="267"/>
      <c r="H35" s="267"/>
      <c r="I35" s="267"/>
      <c r="J35" s="267"/>
    </row>
  </sheetData>
  <hyperlinks>
    <hyperlink ref="C31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Q34" sqref="Q34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39" t="s">
        <v>302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8"/>
      <c r="Q2" s="8"/>
      <c r="R2" s="8"/>
    </row>
    <row r="3" spans="2:18" ht="15" customHeight="1" x14ac:dyDescent="0.3">
      <c r="B3" s="139" t="s">
        <v>16</v>
      </c>
      <c r="C3" s="140"/>
      <c r="D3" s="140"/>
      <c r="E3" s="139"/>
      <c r="F3" s="140"/>
      <c r="G3" s="140"/>
      <c r="H3" s="140"/>
      <c r="I3" s="140"/>
      <c r="J3" s="140"/>
      <c r="K3" s="140"/>
      <c r="L3" s="140"/>
      <c r="M3" s="140"/>
      <c r="N3" s="140"/>
      <c r="O3" s="140"/>
    </row>
    <row r="4" spans="2:18" ht="15.75" customHeight="1" x14ac:dyDescent="0.3">
      <c r="B4" s="140" t="s">
        <v>248</v>
      </c>
      <c r="C4" s="139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</row>
    <row r="5" spans="2:18" ht="25.5" customHeight="1" thickBot="1" x14ac:dyDescent="0.25">
      <c r="J5" s="47"/>
    </row>
    <row r="6" spans="2:18" ht="21" customHeight="1" thickBot="1" x14ac:dyDescent="0.25">
      <c r="B6" s="756" t="s">
        <v>0</v>
      </c>
      <c r="C6" s="788" t="s">
        <v>208</v>
      </c>
      <c r="D6" s="731" t="s">
        <v>1</v>
      </c>
      <c r="E6" s="773"/>
      <c r="F6" s="774"/>
      <c r="J6" s="48"/>
    </row>
    <row r="7" spans="2:18" ht="15" hidden="1" customHeight="1" thickBot="1" x14ac:dyDescent="0.25">
      <c r="B7" s="792"/>
      <c r="C7" s="794"/>
      <c r="D7" s="796"/>
      <c r="E7" s="776"/>
      <c r="F7" s="797"/>
      <c r="J7" s="49"/>
    </row>
    <row r="8" spans="2:18" ht="26.25" customHeight="1" thickBot="1" x14ac:dyDescent="0.3">
      <c r="B8" s="792"/>
      <c r="C8" s="794"/>
      <c r="D8" s="754" t="s">
        <v>19</v>
      </c>
      <c r="E8" s="798"/>
      <c r="F8" s="675" t="s">
        <v>216</v>
      </c>
    </row>
    <row r="9" spans="2:18" ht="28.5" customHeight="1" thickBot="1" x14ac:dyDescent="0.25">
      <c r="B9" s="793"/>
      <c r="C9" s="795"/>
      <c r="D9" s="184">
        <v>45025</v>
      </c>
      <c r="E9" s="184">
        <v>45018</v>
      </c>
      <c r="F9" s="697" t="s">
        <v>12</v>
      </c>
    </row>
    <row r="10" spans="2:18" ht="30.75" customHeight="1" thickBot="1" x14ac:dyDescent="0.25">
      <c r="B10" s="204" t="s">
        <v>229</v>
      </c>
      <c r="C10" s="657" t="s">
        <v>230</v>
      </c>
      <c r="D10" s="174">
        <v>2179.2550000000001</v>
      </c>
      <c r="E10" s="174">
        <v>2270.85</v>
      </c>
      <c r="F10" s="698">
        <v>-4.033511680648207</v>
      </c>
    </row>
    <row r="11" spans="2:18" ht="31.5" customHeight="1" thickBot="1" x14ac:dyDescent="0.25">
      <c r="B11" s="205" t="s">
        <v>231</v>
      </c>
      <c r="C11" s="206" t="s">
        <v>232</v>
      </c>
      <c r="D11" s="174">
        <v>319.35500000000002</v>
      </c>
      <c r="E11" s="174">
        <v>318.29000000000002</v>
      </c>
      <c r="F11" s="698">
        <v>0.3346005215369624</v>
      </c>
    </row>
    <row r="12" spans="2:18" ht="30.75" customHeight="1" thickBot="1" x14ac:dyDescent="0.25">
      <c r="B12" s="766" t="s">
        <v>48</v>
      </c>
      <c r="C12" s="652" t="s">
        <v>233</v>
      </c>
      <c r="D12" s="207">
        <v>2301.34</v>
      </c>
      <c r="E12" s="207">
        <v>2362.25</v>
      </c>
      <c r="F12" s="698">
        <v>-2.5784739125833358</v>
      </c>
    </row>
    <row r="13" spans="2:18" ht="31.5" customHeight="1" thickBot="1" x14ac:dyDescent="0.25">
      <c r="B13" s="769"/>
      <c r="C13" s="208" t="s">
        <v>234</v>
      </c>
      <c r="D13" s="207">
        <v>1902.65</v>
      </c>
      <c r="E13" s="207">
        <v>1926.82</v>
      </c>
      <c r="F13" s="698">
        <v>-1.2543984388785587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7" priority="1" operator="lessThan">
      <formula>0</formula>
    </cfRule>
    <cfRule type="cellIs" dxfId="6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B31" sqref="B31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8" t="s">
        <v>130</v>
      </c>
    </row>
    <row r="4" spans="1:8" ht="13.5" thickBot="1" x14ac:dyDescent="0.25"/>
    <row r="5" spans="1:8" ht="12.75" customHeight="1" thickBot="1" x14ac:dyDescent="0.25">
      <c r="B5" s="799" t="s">
        <v>75</v>
      </c>
      <c r="C5" s="799" t="s">
        <v>1</v>
      </c>
      <c r="D5" s="799"/>
      <c r="E5" s="799"/>
      <c r="F5" s="799"/>
      <c r="G5" s="799"/>
      <c r="H5" s="799"/>
    </row>
    <row r="6" spans="1:8" ht="13.5" customHeight="1" thickBot="1" x14ac:dyDescent="0.25">
      <c r="B6" s="799"/>
      <c r="C6" s="799"/>
      <c r="D6" s="799"/>
      <c r="E6" s="799"/>
      <c r="F6" s="799"/>
      <c r="G6" s="799"/>
      <c r="H6" s="799"/>
    </row>
    <row r="7" spans="1:8" ht="23.25" customHeight="1" thickBot="1" x14ac:dyDescent="0.25">
      <c r="B7" s="799"/>
      <c r="C7" s="800" t="s">
        <v>76</v>
      </c>
      <c r="D7" s="800"/>
      <c r="E7" s="676" t="s">
        <v>166</v>
      </c>
      <c r="F7" s="802" t="s">
        <v>77</v>
      </c>
      <c r="G7" s="802"/>
      <c r="H7" s="677" t="s">
        <v>217</v>
      </c>
    </row>
    <row r="8" spans="1:8" ht="15.75" thickBot="1" x14ac:dyDescent="0.25">
      <c r="B8" s="799"/>
      <c r="C8" s="41">
        <v>45025</v>
      </c>
      <c r="D8" s="724">
        <v>45018</v>
      </c>
      <c r="E8" s="42" t="s">
        <v>12</v>
      </c>
      <c r="F8" s="41">
        <v>45025</v>
      </c>
      <c r="G8" s="287">
        <v>45018</v>
      </c>
      <c r="H8" s="26" t="s">
        <v>12</v>
      </c>
    </row>
    <row r="9" spans="1:8" ht="27.75" customHeight="1" thickBot="1" x14ac:dyDescent="0.25">
      <c r="B9" s="723" t="s">
        <v>78</v>
      </c>
      <c r="C9" s="209">
        <v>2207.94</v>
      </c>
      <c r="D9" s="209">
        <v>2207.9499999999998</v>
      </c>
      <c r="E9" s="72">
        <v>-4.529088068010386E-4</v>
      </c>
      <c r="F9" s="210">
        <v>471.87279605052254</v>
      </c>
      <c r="G9" s="73">
        <v>470.11668015159898</v>
      </c>
      <c r="H9" s="658">
        <v>0.37354894498898811</v>
      </c>
    </row>
    <row r="10" spans="1:8" ht="33.75" customHeight="1" thickBot="1" x14ac:dyDescent="0.25">
      <c r="B10" s="723" t="s">
        <v>133</v>
      </c>
      <c r="C10" s="211">
        <v>2200.1</v>
      </c>
      <c r="D10" s="211">
        <v>2242.56</v>
      </c>
      <c r="E10" s="72">
        <v>-1.8933718607305954</v>
      </c>
      <c r="F10" s="210">
        <v>470.19726015686774</v>
      </c>
      <c r="G10" s="73">
        <v>477.48584082101945</v>
      </c>
      <c r="H10" s="658">
        <v>-1.5264495909699147</v>
      </c>
    </row>
    <row r="11" spans="1:8" ht="28.5" customHeight="1" thickBot="1" x14ac:dyDescent="0.25">
      <c r="B11" s="69" t="s">
        <v>79</v>
      </c>
      <c r="C11" s="209">
        <v>1203.3900000000001</v>
      </c>
      <c r="D11" s="209">
        <v>1204.27</v>
      </c>
      <c r="E11" s="72">
        <v>-7.307331412389928E-2</v>
      </c>
      <c r="F11" s="210">
        <v>257.18407386035778</v>
      </c>
      <c r="G11" s="73">
        <v>256.41314993825318</v>
      </c>
      <c r="H11" s="658">
        <v>0.3006569367796646</v>
      </c>
    </row>
    <row r="12" spans="1:8" ht="22.5" customHeight="1" thickBot="1" x14ac:dyDescent="0.25">
      <c r="B12" s="69" t="s">
        <v>80</v>
      </c>
      <c r="C12" s="678">
        <v>1694.62</v>
      </c>
      <c r="D12" s="678">
        <v>1664.98</v>
      </c>
      <c r="E12" s="72">
        <v>1.7802015639827429</v>
      </c>
      <c r="F12" s="210">
        <v>362.1679382787288</v>
      </c>
      <c r="G12" s="73">
        <v>354.50751607545885</v>
      </c>
      <c r="H12" s="658">
        <v>2.1608631286788804</v>
      </c>
    </row>
    <row r="13" spans="1:8" ht="23.25" customHeight="1" thickBot="1" x14ac:dyDescent="0.25">
      <c r="B13" s="69" t="s">
        <v>81</v>
      </c>
      <c r="C13" s="210">
        <v>2199.4499999999998</v>
      </c>
      <c r="D13" s="210">
        <v>2278.79</v>
      </c>
      <c r="E13" s="72">
        <v>-3.4816722909965439</v>
      </c>
      <c r="F13" s="210">
        <v>470.05834455343972</v>
      </c>
      <c r="G13" s="73">
        <v>485.19993186560487</v>
      </c>
      <c r="H13" s="658">
        <v>-3.1206903211930372</v>
      </c>
    </row>
    <row r="14" spans="1:8" ht="34.5" customHeight="1" thickBot="1" x14ac:dyDescent="0.25">
      <c r="B14" s="69" t="s">
        <v>82</v>
      </c>
      <c r="C14" s="725">
        <v>2305.4499999999998</v>
      </c>
      <c r="D14" s="725">
        <v>2365.83</v>
      </c>
      <c r="E14" s="72">
        <v>-2.5521698515954276</v>
      </c>
      <c r="F14" s="210">
        <v>492.71227372785359</v>
      </c>
      <c r="G14" s="73">
        <v>503.73248733126087</v>
      </c>
      <c r="H14" s="658">
        <v>-2.1877115096926936</v>
      </c>
    </row>
    <row r="15" spans="1:8" ht="30.75" customHeight="1" thickBot="1" x14ac:dyDescent="0.25">
      <c r="B15" s="801" t="s">
        <v>83</v>
      </c>
      <c r="C15" s="801"/>
      <c r="D15" s="801"/>
      <c r="E15" s="801"/>
      <c r="F15" s="700">
        <v>4.6791</v>
      </c>
      <c r="G15" s="700">
        <v>4.6921999999999997</v>
      </c>
      <c r="H15" s="74" t="s">
        <v>218</v>
      </c>
    </row>
    <row r="16" spans="1:8" ht="19.5" thickBot="1" x14ac:dyDescent="0.25">
      <c r="B16" s="801"/>
      <c r="C16" s="801"/>
      <c r="D16" s="801"/>
      <c r="E16" s="801"/>
      <c r="F16" s="700">
        <v>4.6791</v>
      </c>
      <c r="G16" s="700">
        <v>4.6966000000000001</v>
      </c>
      <c r="H16" s="75">
        <v>-0.37260997317208344</v>
      </c>
    </row>
    <row r="19" spans="2:4" x14ac:dyDescent="0.2">
      <c r="B19" s="45"/>
      <c r="C19" s="8"/>
      <c r="D19" s="8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1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showGridLines="0" workbookViewId="0">
      <selection activeCell="H28" sqref="H28"/>
    </sheetView>
  </sheetViews>
  <sheetFormatPr defaultRowHeight="12.75" x14ac:dyDescent="0.2"/>
  <cols>
    <col min="1" max="1" width="9.140625" style="27"/>
    <col min="2" max="2" width="23.28515625" style="27" customWidth="1"/>
    <col min="3" max="3" width="10.7109375" style="27" customWidth="1"/>
    <col min="4" max="4" width="10.28515625" style="27" customWidth="1"/>
    <col min="5" max="16384" width="9.140625" style="27"/>
  </cols>
  <sheetData>
    <row r="2" spans="2:13" ht="18.75" x14ac:dyDescent="0.3">
      <c r="B2" s="139" t="s">
        <v>151</v>
      </c>
      <c r="C2" s="212"/>
      <c r="D2" s="212"/>
      <c r="E2" s="212"/>
      <c r="F2" s="212"/>
      <c r="G2" s="213"/>
      <c r="H2" s="212"/>
      <c r="I2" s="212"/>
      <c r="J2" s="212"/>
      <c r="K2" s="212"/>
      <c r="L2" s="212"/>
    </row>
    <row r="5" spans="2:13" ht="13.5" thickBot="1" x14ac:dyDescent="0.25"/>
    <row r="6" spans="2:13" ht="22.5" customHeight="1" thickBot="1" x14ac:dyDescent="0.25">
      <c r="B6" s="803" t="s">
        <v>75</v>
      </c>
      <c r="C6" s="804" t="s">
        <v>138</v>
      </c>
      <c r="D6" s="804"/>
      <c r="E6" s="804"/>
      <c r="F6" s="804"/>
      <c r="G6" s="804"/>
      <c r="H6" s="804"/>
      <c r="I6" s="805" t="s">
        <v>139</v>
      </c>
      <c r="J6" s="805"/>
      <c r="K6" s="805"/>
      <c r="L6" s="805"/>
      <c r="M6" s="805"/>
    </row>
    <row r="7" spans="2:13" ht="38.25" customHeight="1" thickBot="1" x14ac:dyDescent="0.25">
      <c r="B7" s="803"/>
      <c r="C7" s="701" t="s">
        <v>303</v>
      </c>
      <c r="D7" s="702" t="s">
        <v>235</v>
      </c>
      <c r="E7" s="702" t="s">
        <v>140</v>
      </c>
      <c r="F7" s="703" t="s">
        <v>141</v>
      </c>
      <c r="G7" s="702" t="s">
        <v>142</v>
      </c>
      <c r="H7" s="704" t="s">
        <v>143</v>
      </c>
      <c r="I7" s="705" t="s">
        <v>220</v>
      </c>
      <c r="J7" s="702" t="s">
        <v>144</v>
      </c>
      <c r="K7" s="703" t="s">
        <v>141</v>
      </c>
      <c r="L7" s="702" t="s">
        <v>145</v>
      </c>
      <c r="M7" s="702" t="s">
        <v>146</v>
      </c>
    </row>
    <row r="8" spans="2:13" ht="30" customHeight="1" thickBot="1" x14ac:dyDescent="0.25">
      <c r="B8" s="706" t="s">
        <v>292</v>
      </c>
      <c r="C8" s="707">
        <v>227.91</v>
      </c>
      <c r="D8" s="708"/>
      <c r="E8" s="708">
        <v>242.3</v>
      </c>
      <c r="F8" s="709">
        <v>242.3</v>
      </c>
      <c r="G8" s="708">
        <v>184.7</v>
      </c>
      <c r="H8" s="710">
        <v>148.44999999999999</v>
      </c>
      <c r="I8" s="711"/>
      <c r="J8" s="712">
        <v>94.061081304168383</v>
      </c>
      <c r="K8" s="713">
        <v>94.061081304168383</v>
      </c>
      <c r="L8" s="712">
        <v>123.39469409853818</v>
      </c>
      <c r="M8" s="712">
        <v>153.52643987874706</v>
      </c>
    </row>
    <row r="9" spans="2:13" ht="30" customHeight="1" thickBot="1" x14ac:dyDescent="0.25">
      <c r="B9" s="706" t="s">
        <v>147</v>
      </c>
      <c r="C9" s="659">
        <v>1203.3900000000001</v>
      </c>
      <c r="D9" s="660">
        <v>1204.27</v>
      </c>
      <c r="E9" s="661">
        <v>1270.93</v>
      </c>
      <c r="F9" s="714">
        <v>1431.3420000000001</v>
      </c>
      <c r="G9" s="715">
        <v>1743.8330000000001</v>
      </c>
      <c r="H9" s="716">
        <v>1094.25</v>
      </c>
      <c r="I9" s="717">
        <v>99.926926685876111</v>
      </c>
      <c r="J9" s="712">
        <v>94.685781278276551</v>
      </c>
      <c r="K9" s="713">
        <v>84.074246406519208</v>
      </c>
      <c r="L9" s="712">
        <v>69.008328205739886</v>
      </c>
      <c r="M9" s="712">
        <v>109.97395476353668</v>
      </c>
    </row>
    <row r="10" spans="2:13" ht="30" customHeight="1" thickBot="1" x14ac:dyDescent="0.25">
      <c r="B10" s="706" t="s">
        <v>148</v>
      </c>
      <c r="C10" s="659">
        <v>1694.62</v>
      </c>
      <c r="D10" s="660">
        <v>1664.98</v>
      </c>
      <c r="E10" s="661">
        <v>1701.94</v>
      </c>
      <c r="F10" s="714">
        <v>2113.239</v>
      </c>
      <c r="G10" s="715">
        <v>2137.7669999999998</v>
      </c>
      <c r="H10" s="716">
        <v>1302.3499999999999</v>
      </c>
      <c r="I10" s="717">
        <v>101.78020156398274</v>
      </c>
      <c r="J10" s="712">
        <v>99.569902581759635</v>
      </c>
      <c r="K10" s="713">
        <v>80.190645733871079</v>
      </c>
      <c r="L10" s="712">
        <v>79.270565969069608</v>
      </c>
      <c r="M10" s="712">
        <v>130.1201673897186</v>
      </c>
    </row>
    <row r="11" spans="2:13" ht="30" customHeight="1" thickBot="1" x14ac:dyDescent="0.25">
      <c r="B11" s="706" t="s">
        <v>149</v>
      </c>
      <c r="C11" s="718">
        <v>2207.94</v>
      </c>
      <c r="D11" s="715">
        <v>2207.9499999999998</v>
      </c>
      <c r="E11" s="719">
        <v>2213.31</v>
      </c>
      <c r="F11" s="714">
        <v>2424.2820000000002</v>
      </c>
      <c r="G11" s="715">
        <v>2969.6080000000002</v>
      </c>
      <c r="H11" s="716">
        <v>1792.97</v>
      </c>
      <c r="I11" s="717">
        <v>99.999547091193193</v>
      </c>
      <c r="J11" s="712">
        <v>99.757376960299283</v>
      </c>
      <c r="K11" s="713">
        <v>91.076038183676644</v>
      </c>
      <c r="L11" s="712">
        <v>74.351227502081073</v>
      </c>
      <c r="M11" s="712">
        <v>123.14428016085043</v>
      </c>
    </row>
    <row r="12" spans="2:13" ht="30" customHeight="1" thickBot="1" x14ac:dyDescent="0.25">
      <c r="B12" s="706" t="s">
        <v>150</v>
      </c>
      <c r="C12" s="718">
        <v>2200.1</v>
      </c>
      <c r="D12" s="715">
        <v>2242.56</v>
      </c>
      <c r="E12" s="719">
        <v>2335.87</v>
      </c>
      <c r="F12" s="714">
        <v>2592.35</v>
      </c>
      <c r="G12" s="715">
        <v>3173.2130000000002</v>
      </c>
      <c r="H12" s="716">
        <v>1834.76</v>
      </c>
      <c r="I12" s="717">
        <v>98.106628139269404</v>
      </c>
      <c r="J12" s="712">
        <v>94.187604618407704</v>
      </c>
      <c r="K12" s="713">
        <v>84.868941308079542</v>
      </c>
      <c r="L12" s="712">
        <v>69.333511491349611</v>
      </c>
      <c r="M12" s="712">
        <v>119.91214109747324</v>
      </c>
    </row>
    <row r="13" spans="2:13" ht="30" customHeight="1" thickBot="1" x14ac:dyDescent="0.25">
      <c r="B13" s="706" t="s">
        <v>81</v>
      </c>
      <c r="C13" s="662">
        <v>2199.4499999999998</v>
      </c>
      <c r="D13" s="663">
        <v>2278.79</v>
      </c>
      <c r="E13" s="664">
        <v>2460.11</v>
      </c>
      <c r="F13" s="714">
        <v>2649.4070000000002</v>
      </c>
      <c r="G13" s="715">
        <v>2070.8780000000002</v>
      </c>
      <c r="H13" s="716">
        <v>1445.9</v>
      </c>
      <c r="I13" s="717">
        <v>96.518327709003458</v>
      </c>
      <c r="J13" s="712">
        <v>89.404538821434798</v>
      </c>
      <c r="K13" s="713">
        <v>83.016690149908996</v>
      </c>
      <c r="L13" s="712">
        <v>106.20857433417127</v>
      </c>
      <c r="M13" s="712">
        <v>152.11632893007811</v>
      </c>
    </row>
    <row r="14" spans="2:13" ht="30" customHeight="1" thickBot="1" x14ac:dyDescent="0.25">
      <c r="B14" s="706" t="s">
        <v>82</v>
      </c>
      <c r="C14" s="720">
        <v>2305.4499999999998</v>
      </c>
      <c r="D14" s="721">
        <v>2365.83</v>
      </c>
      <c r="E14" s="722">
        <v>2453.0100000000002</v>
      </c>
      <c r="F14" s="714">
        <v>2499.5250000000001</v>
      </c>
      <c r="G14" s="715">
        <v>2075.0120000000002</v>
      </c>
      <c r="H14" s="716">
        <v>1485.33</v>
      </c>
      <c r="I14" s="717">
        <v>97.447830148404563</v>
      </c>
      <c r="J14" s="712">
        <v>93.98453328767512</v>
      </c>
      <c r="K14" s="713">
        <v>92.235524749702435</v>
      </c>
      <c r="L14" s="712">
        <v>111.10538155923915</v>
      </c>
      <c r="M14" s="712">
        <v>155.21466610113578</v>
      </c>
    </row>
    <row r="16" spans="2:13" x14ac:dyDescent="0.2">
      <c r="B16"/>
      <c r="C16"/>
      <c r="D16"/>
    </row>
    <row r="17" spans="2:3" x14ac:dyDescent="0.2">
      <c r="B17" s="34"/>
      <c r="C17" s="34"/>
    </row>
    <row r="18" spans="2:3" x14ac:dyDescent="0.2">
      <c r="B18" s="45"/>
    </row>
  </sheetData>
  <sheetProtection formatCells="0" formatColumns="0" formatRows="0"/>
  <mergeCells count="3">
    <mergeCell ref="B6:B7"/>
    <mergeCell ref="C6:H6"/>
    <mergeCell ref="I6:M6"/>
  </mergeCells>
  <phoneticPr fontId="63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AF28" sqref="AF28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6" t="s">
        <v>240</v>
      </c>
    </row>
    <row r="4" spans="1:18" ht="18.75" x14ac:dyDescent="0.3">
      <c r="A4" s="46" t="s">
        <v>279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10"/>
      <c r="C9" s="4"/>
      <c r="D9" s="4"/>
    </row>
    <row r="10" spans="1:18" ht="21" customHeight="1" x14ac:dyDescent="0.25">
      <c r="C10" s="5"/>
      <c r="E10" s="10"/>
      <c r="O10" s="10"/>
    </row>
    <row r="11" spans="1:18" ht="18" x14ac:dyDescent="0.25">
      <c r="H11" s="10">
        <v>2022</v>
      </c>
      <c r="I11" s="10"/>
      <c r="J11" s="10"/>
      <c r="K11" s="10"/>
      <c r="L11" s="10"/>
      <c r="M11" s="10"/>
      <c r="N11" s="10"/>
      <c r="O11" s="10"/>
      <c r="P11" s="10"/>
      <c r="Q11" s="10">
        <v>2023</v>
      </c>
      <c r="R11" s="10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70"/>
  <sheetViews>
    <sheetView workbookViewId="0">
      <selection activeCell="T64" sqref="T64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215" t="s">
        <v>171</v>
      </c>
      <c r="D4" s="140"/>
      <c r="E4" s="140"/>
      <c r="F4" s="140"/>
      <c r="G4" s="140"/>
      <c r="H4" s="140"/>
      <c r="I4" s="140"/>
      <c r="J4" s="140"/>
      <c r="K4" s="140"/>
      <c r="L4" s="140"/>
      <c r="M4" s="140"/>
    </row>
    <row r="5" spans="3:20" ht="18.75" x14ac:dyDescent="0.3">
      <c r="C5" s="216" t="s">
        <v>172</v>
      </c>
      <c r="D5" s="140"/>
      <c r="E5" s="140"/>
      <c r="F5" s="140"/>
      <c r="G5" s="140"/>
      <c r="H5" s="140"/>
      <c r="I5" s="140"/>
      <c r="J5" s="140"/>
      <c r="K5" s="140"/>
      <c r="L5" s="140"/>
      <c r="M5" s="140"/>
    </row>
    <row r="6" spans="3:20" ht="18.75" x14ac:dyDescent="0.3">
      <c r="C6" s="216" t="s">
        <v>227</v>
      </c>
      <c r="D6" s="140"/>
      <c r="E6" s="140"/>
      <c r="F6" s="140"/>
      <c r="G6" s="140"/>
      <c r="H6" s="140"/>
      <c r="I6" s="140"/>
      <c r="J6" s="140"/>
      <c r="K6" s="140"/>
      <c r="L6" s="140"/>
      <c r="M6" s="140"/>
    </row>
    <row r="7" spans="3:20" ht="18.75" x14ac:dyDescent="0.3">
      <c r="C7" s="214" t="s">
        <v>199</v>
      </c>
      <c r="D7" s="140"/>
      <c r="E7" s="140"/>
      <c r="F7" s="140"/>
      <c r="G7" s="140"/>
      <c r="H7" s="140"/>
      <c r="I7" s="140"/>
      <c r="J7" s="140"/>
      <c r="K7" s="140"/>
      <c r="L7" s="140"/>
      <c r="M7" s="140"/>
    </row>
    <row r="8" spans="3:20" ht="18.75" x14ac:dyDescent="0.3">
      <c r="C8" s="214" t="s">
        <v>173</v>
      </c>
      <c r="D8" s="140"/>
      <c r="E8" s="140"/>
      <c r="F8" s="140"/>
      <c r="G8" s="140"/>
      <c r="H8" s="140"/>
      <c r="I8" s="140"/>
      <c r="J8" s="140"/>
      <c r="K8" s="140"/>
      <c r="L8" s="140"/>
      <c r="M8" s="140"/>
    </row>
    <row r="9" spans="3:20" ht="18.75" x14ac:dyDescent="0.3">
      <c r="C9" s="217"/>
      <c r="D9" s="140"/>
      <c r="E9" s="140"/>
      <c r="F9" s="140"/>
      <c r="G9" s="140"/>
      <c r="H9" s="140"/>
      <c r="I9" s="140"/>
      <c r="J9" s="140"/>
      <c r="K9" s="140"/>
      <c r="L9" s="140"/>
      <c r="M9" s="140"/>
    </row>
    <row r="10" spans="3:20" ht="18.75" x14ac:dyDescent="0.3">
      <c r="C10" s="218" t="s">
        <v>174</v>
      </c>
      <c r="D10" s="140"/>
      <c r="E10" s="140"/>
      <c r="F10" s="140"/>
      <c r="G10" s="140"/>
      <c r="H10" s="140"/>
      <c r="I10" s="140"/>
      <c r="J10" s="140"/>
      <c r="K10" s="140"/>
      <c r="L10" s="140"/>
      <c r="M10" s="140"/>
    </row>
    <row r="11" spans="3:20" ht="18.75" x14ac:dyDescent="0.3"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</row>
    <row r="12" spans="3:20" ht="18.75" x14ac:dyDescent="0.3">
      <c r="C12" s="215" t="s">
        <v>304</v>
      </c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T12" s="135"/>
    </row>
    <row r="13" spans="3:20" ht="19.5" thickBot="1" x14ac:dyDescent="0.35">
      <c r="E13" s="219" t="s">
        <v>175</v>
      </c>
      <c r="F13" s="140"/>
      <c r="G13" s="220"/>
      <c r="H13" s="38"/>
    </row>
    <row r="14" spans="3:20" ht="13.5" thickBot="1" x14ac:dyDescent="0.25">
      <c r="C14" s="679" t="s">
        <v>176</v>
      </c>
      <c r="D14" s="680" t="s">
        <v>177</v>
      </c>
      <c r="E14" s="221" t="s">
        <v>178</v>
      </c>
      <c r="F14" s="221" t="s">
        <v>179</v>
      </c>
      <c r="G14" s="221" t="s">
        <v>180</v>
      </c>
      <c r="H14" s="221" t="s">
        <v>181</v>
      </c>
      <c r="I14" s="221" t="s">
        <v>182</v>
      </c>
      <c r="J14" s="221" t="s">
        <v>183</v>
      </c>
      <c r="K14" s="221" t="s">
        <v>184</v>
      </c>
      <c r="L14" s="221" t="s">
        <v>185</v>
      </c>
      <c r="M14" s="221" t="s">
        <v>186</v>
      </c>
      <c r="N14" s="221" t="s">
        <v>187</v>
      </c>
      <c r="O14" s="681" t="s">
        <v>188</v>
      </c>
    </row>
    <row r="15" spans="3:20" ht="13.5" thickBot="1" x14ac:dyDescent="0.25">
      <c r="C15" s="222" t="s">
        <v>189</v>
      </c>
      <c r="D15" s="223"/>
      <c r="E15" s="223"/>
      <c r="F15" s="223"/>
      <c r="G15" s="223"/>
      <c r="H15" s="223"/>
      <c r="I15" s="223"/>
      <c r="J15" s="223"/>
      <c r="K15" s="223"/>
      <c r="L15" s="223"/>
      <c r="M15" s="223"/>
      <c r="N15" s="223"/>
      <c r="O15" s="224"/>
    </row>
    <row r="16" spans="3:20" x14ac:dyDescent="0.2">
      <c r="C16" s="682" t="s">
        <v>190</v>
      </c>
      <c r="D16" s="225">
        <v>410.55031969879741</v>
      </c>
      <c r="E16" s="225">
        <v>405.92528932823404</v>
      </c>
      <c r="F16" s="225">
        <v>415.06587182503171</v>
      </c>
      <c r="G16" s="225">
        <v>415.78302153853031</v>
      </c>
      <c r="H16" s="225">
        <v>418.52051394641336</v>
      </c>
      <c r="I16" s="225">
        <v>420.92412497491244</v>
      </c>
      <c r="J16" s="225">
        <v>422.19084679763165</v>
      </c>
      <c r="K16" s="225">
        <v>425.93323237306373</v>
      </c>
      <c r="L16" s="225">
        <v>435.7515632080013</v>
      </c>
      <c r="M16" s="225">
        <v>429.60671679837998</v>
      </c>
      <c r="N16" s="225">
        <v>433.91962032017744</v>
      </c>
      <c r="O16" s="683">
        <v>445.27368131830997</v>
      </c>
    </row>
    <row r="17" spans="3:15" x14ac:dyDescent="0.2">
      <c r="C17" s="226" t="s">
        <v>191</v>
      </c>
      <c r="D17" s="227">
        <v>430.47673989241491</v>
      </c>
      <c r="E17" s="227">
        <v>434.31869010571103</v>
      </c>
      <c r="F17" s="227">
        <v>424.76270764279673</v>
      </c>
      <c r="G17" s="227">
        <v>442.42112445636445</v>
      </c>
      <c r="H17" s="227">
        <v>438.71382021325684</v>
      </c>
      <c r="I17" s="227">
        <v>440.11127284111825</v>
      </c>
      <c r="J17" s="227">
        <v>443.65889578942466</v>
      </c>
      <c r="K17" s="227">
        <v>454.58917507394762</v>
      </c>
      <c r="L17" s="227">
        <v>438.99378313760712</v>
      </c>
      <c r="M17" s="227">
        <v>441.27738992724386</v>
      </c>
      <c r="N17" s="227">
        <v>438.65388942660439</v>
      </c>
      <c r="O17" s="228">
        <v>432.96931457738259</v>
      </c>
    </row>
    <row r="18" spans="3:15" x14ac:dyDescent="0.2">
      <c r="C18" s="226" t="s">
        <v>192</v>
      </c>
      <c r="D18" s="227">
        <v>420.13210152512676</v>
      </c>
      <c r="E18" s="227">
        <v>425.96761396416781</v>
      </c>
      <c r="F18" s="227">
        <v>426.30105521121209</v>
      </c>
      <c r="G18" s="227">
        <v>430.27096185971311</v>
      </c>
      <c r="H18" s="227">
        <v>439.25979933305257</v>
      </c>
      <c r="I18" s="227">
        <v>429.11427739320129</v>
      </c>
      <c r="J18" s="227">
        <v>439.39069368261534</v>
      </c>
      <c r="K18" s="227">
        <v>447.05</v>
      </c>
      <c r="L18" s="229">
        <v>423.88</v>
      </c>
      <c r="M18" s="227">
        <v>432.85</v>
      </c>
      <c r="N18" s="227">
        <v>449.35</v>
      </c>
      <c r="O18" s="228">
        <v>454.03</v>
      </c>
    </row>
    <row r="19" spans="3:15" x14ac:dyDescent="0.2">
      <c r="C19" s="226">
        <v>2020</v>
      </c>
      <c r="D19" s="227">
        <v>467.76</v>
      </c>
      <c r="E19" s="227">
        <v>465.46</v>
      </c>
      <c r="F19" s="227">
        <v>435.28</v>
      </c>
      <c r="G19" s="227">
        <v>414.51</v>
      </c>
      <c r="H19" s="227">
        <v>432.06</v>
      </c>
      <c r="I19" s="227">
        <v>423.48</v>
      </c>
      <c r="J19" s="227">
        <v>418.96</v>
      </c>
      <c r="K19" s="227">
        <v>416.49</v>
      </c>
      <c r="L19" s="229">
        <v>413.32</v>
      </c>
      <c r="M19" s="227">
        <v>413.92</v>
      </c>
      <c r="N19" s="227">
        <v>403.31</v>
      </c>
      <c r="O19" s="228">
        <v>417.51</v>
      </c>
    </row>
    <row r="20" spans="3:15" x14ac:dyDescent="0.2">
      <c r="C20" s="230">
        <v>2021</v>
      </c>
      <c r="D20" s="231">
        <v>427.49</v>
      </c>
      <c r="E20" s="231">
        <v>428.45</v>
      </c>
      <c r="F20" s="231">
        <v>437.05</v>
      </c>
      <c r="G20" s="231">
        <v>436.97</v>
      </c>
      <c r="H20" s="231">
        <v>446.78</v>
      </c>
      <c r="I20" s="231">
        <v>444.59</v>
      </c>
      <c r="J20" s="231">
        <v>431.7</v>
      </c>
      <c r="K20" s="231">
        <v>422.06</v>
      </c>
      <c r="L20" s="232">
        <v>428.97</v>
      </c>
      <c r="M20" s="231">
        <v>444.62</v>
      </c>
      <c r="N20" s="231">
        <v>456.91</v>
      </c>
      <c r="O20" s="233">
        <v>480.64</v>
      </c>
    </row>
    <row r="21" spans="3:15" x14ac:dyDescent="0.2">
      <c r="C21" s="230">
        <v>2022</v>
      </c>
      <c r="D21" s="231">
        <v>489.4</v>
      </c>
      <c r="E21" s="231">
        <v>490.89</v>
      </c>
      <c r="F21" s="231">
        <v>497.85</v>
      </c>
      <c r="G21" s="231">
        <v>508.46</v>
      </c>
      <c r="H21" s="231">
        <v>523.89</v>
      </c>
      <c r="I21" s="231">
        <v>548.17999999999995</v>
      </c>
      <c r="J21" s="231">
        <v>561.64</v>
      </c>
      <c r="K21" s="231">
        <v>563.70000000000005</v>
      </c>
      <c r="L21" s="232">
        <v>588.77</v>
      </c>
      <c r="M21" s="231">
        <v>652.37</v>
      </c>
      <c r="N21" s="231">
        <v>674.87</v>
      </c>
      <c r="O21" s="233">
        <v>676.06</v>
      </c>
    </row>
    <row r="22" spans="3:15" ht="13.5" thickBot="1" x14ac:dyDescent="0.25">
      <c r="C22" s="234">
        <v>2023</v>
      </c>
      <c r="D22" s="235">
        <v>685</v>
      </c>
      <c r="E22" s="235">
        <v>697.08</v>
      </c>
      <c r="F22" s="235">
        <v>689.78</v>
      </c>
      <c r="G22" s="235"/>
      <c r="H22" s="235"/>
      <c r="I22" s="235"/>
      <c r="J22" s="235"/>
      <c r="K22" s="235"/>
      <c r="L22" s="236"/>
      <c r="M22" s="235"/>
      <c r="N22" s="235"/>
      <c r="O22" s="237"/>
    </row>
    <row r="23" spans="3:15" ht="13.5" thickBot="1" x14ac:dyDescent="0.25">
      <c r="C23" s="222" t="s">
        <v>193</v>
      </c>
      <c r="D23" s="223"/>
      <c r="E23" s="223"/>
      <c r="F23" s="223"/>
      <c r="G23" s="223"/>
      <c r="H23" s="223"/>
      <c r="I23" s="223"/>
      <c r="J23" s="223"/>
      <c r="K23" s="223"/>
      <c r="L23" s="223"/>
      <c r="M23" s="223"/>
      <c r="N23" s="223"/>
      <c r="O23" s="224"/>
    </row>
    <row r="24" spans="3:15" x14ac:dyDescent="0.2">
      <c r="C24" s="682" t="s">
        <v>190</v>
      </c>
      <c r="D24" s="225">
        <v>264.22742766883761</v>
      </c>
      <c r="E24" s="225">
        <v>261.62567290497998</v>
      </c>
      <c r="F24" s="225">
        <v>261.28898624261666</v>
      </c>
      <c r="G24" s="225">
        <v>265.38613274501455</v>
      </c>
      <c r="H24" s="225">
        <v>265.71767956715814</v>
      </c>
      <c r="I24" s="225">
        <v>265.33812232275858</v>
      </c>
      <c r="J24" s="225">
        <v>266.42231622832736</v>
      </c>
      <c r="K24" s="225">
        <v>263.11677423325443</v>
      </c>
      <c r="L24" s="225">
        <v>264.59488373323165</v>
      </c>
      <c r="M24" s="225">
        <v>266.93771630917144</v>
      </c>
      <c r="N24" s="225">
        <v>269.68730506228809</v>
      </c>
      <c r="O24" s="683">
        <v>268.29357100115919</v>
      </c>
    </row>
    <row r="25" spans="3:15" x14ac:dyDescent="0.2">
      <c r="C25" s="226" t="s">
        <v>191</v>
      </c>
      <c r="D25" s="227">
        <v>268.85859894219772</v>
      </c>
      <c r="E25" s="227">
        <v>270.3032014665207</v>
      </c>
      <c r="F25" s="227">
        <v>269.71744215436058</v>
      </c>
      <c r="G25" s="227">
        <v>270.19519274180578</v>
      </c>
      <c r="H25" s="227">
        <v>267.62641594088478</v>
      </c>
      <c r="I25" s="227">
        <v>266.47931675608049</v>
      </c>
      <c r="J25" s="227">
        <v>267.46056337523163</v>
      </c>
      <c r="K25" s="227">
        <v>269.23633277556166</v>
      </c>
      <c r="L25" s="227">
        <v>270.87046599314772</v>
      </c>
      <c r="M25" s="227">
        <v>272.08234522250251</v>
      </c>
      <c r="N25" s="227">
        <v>276.03606759499712</v>
      </c>
      <c r="O25" s="228">
        <v>274.17552913068732</v>
      </c>
    </row>
    <row r="26" spans="3:15" x14ac:dyDescent="0.2">
      <c r="C26" s="226" t="s">
        <v>192</v>
      </c>
      <c r="D26" s="227">
        <v>275.78930697349125</v>
      </c>
      <c r="E26" s="227">
        <v>274.1046753603286</v>
      </c>
      <c r="F26" s="227">
        <v>279.53787847007874</v>
      </c>
      <c r="G26" s="227">
        <v>277.14036033174909</v>
      </c>
      <c r="H26" s="227">
        <v>275.2848814044396</v>
      </c>
      <c r="I26" s="227">
        <v>275.38057847125026</v>
      </c>
      <c r="J26" s="227">
        <v>272.13539581574298</v>
      </c>
      <c r="K26" s="227">
        <v>279.41000000000003</v>
      </c>
      <c r="L26" s="227">
        <v>272.36</v>
      </c>
      <c r="M26" s="227">
        <v>273.02999999999997</v>
      </c>
      <c r="N26" s="227">
        <v>280.95999999999998</v>
      </c>
      <c r="O26" s="228">
        <v>276.52999999999997</v>
      </c>
    </row>
    <row r="27" spans="3:15" x14ac:dyDescent="0.2">
      <c r="C27" s="226">
        <v>2020</v>
      </c>
      <c r="D27" s="227">
        <v>275.81</v>
      </c>
      <c r="E27" s="227">
        <v>275.02</v>
      </c>
      <c r="F27" s="227">
        <v>279.36</v>
      </c>
      <c r="G27" s="227">
        <v>276.27</v>
      </c>
      <c r="H27" s="227">
        <v>277.87</v>
      </c>
      <c r="I27" s="227">
        <v>276.22000000000003</v>
      </c>
      <c r="J27" s="227">
        <v>274.87</v>
      </c>
      <c r="K27" s="227">
        <v>274.04000000000002</v>
      </c>
      <c r="L27" s="227">
        <v>272.89999999999998</v>
      </c>
      <c r="M27" s="227">
        <v>277.8</v>
      </c>
      <c r="N27" s="227">
        <v>281.54000000000002</v>
      </c>
      <c r="O27" s="228">
        <v>275.39</v>
      </c>
    </row>
    <row r="28" spans="3:15" x14ac:dyDescent="0.2">
      <c r="C28" s="230">
        <v>2021</v>
      </c>
      <c r="D28" s="231">
        <v>279.97000000000003</v>
      </c>
      <c r="E28" s="231">
        <v>281.91000000000003</v>
      </c>
      <c r="F28" s="231">
        <v>279.83</v>
      </c>
      <c r="G28" s="231">
        <v>283.86</v>
      </c>
      <c r="H28" s="231">
        <v>286.25</v>
      </c>
      <c r="I28" s="231">
        <v>286.75</v>
      </c>
      <c r="J28" s="231">
        <v>285.8</v>
      </c>
      <c r="K28" s="231">
        <v>287.93</v>
      </c>
      <c r="L28" s="231">
        <v>287.61</v>
      </c>
      <c r="M28" s="231">
        <v>305.56</v>
      </c>
      <c r="N28" s="231">
        <v>316.67</v>
      </c>
      <c r="O28" s="233">
        <v>314.86</v>
      </c>
    </row>
    <row r="29" spans="3:15" x14ac:dyDescent="0.2">
      <c r="C29" s="230">
        <v>2022</v>
      </c>
      <c r="D29" s="231">
        <v>318.68</v>
      </c>
      <c r="E29" s="231">
        <v>314.89999999999998</v>
      </c>
      <c r="F29" s="231">
        <v>319.58999999999997</v>
      </c>
      <c r="G29" s="231">
        <v>338.14</v>
      </c>
      <c r="H29" s="231">
        <v>354.42</v>
      </c>
      <c r="I29" s="231">
        <v>369.52</v>
      </c>
      <c r="J29" s="231">
        <v>375.42</v>
      </c>
      <c r="K29" s="231">
        <v>382.89</v>
      </c>
      <c r="L29" s="231">
        <v>393.08</v>
      </c>
      <c r="M29" s="231">
        <v>414.06</v>
      </c>
      <c r="N29" s="231">
        <v>416.07</v>
      </c>
      <c r="O29" s="233">
        <v>415.93</v>
      </c>
    </row>
    <row r="30" spans="3:15" ht="13.5" thickBot="1" x14ac:dyDescent="0.25">
      <c r="C30" s="234">
        <v>2023</v>
      </c>
      <c r="D30" s="235">
        <v>418.53</v>
      </c>
      <c r="E30" s="235">
        <v>407.81</v>
      </c>
      <c r="F30" s="235">
        <v>414.47</v>
      </c>
      <c r="G30" s="235"/>
      <c r="H30" s="235"/>
      <c r="I30" s="235"/>
      <c r="J30" s="235"/>
      <c r="K30" s="235"/>
      <c r="L30" s="235"/>
      <c r="M30" s="235"/>
      <c r="N30" s="235"/>
      <c r="O30" s="237"/>
    </row>
    <row r="31" spans="3:15" ht="13.5" thickBot="1" x14ac:dyDescent="0.25">
      <c r="C31" s="222" t="s">
        <v>194</v>
      </c>
      <c r="D31" s="223"/>
      <c r="E31" s="223"/>
      <c r="F31" s="223"/>
      <c r="G31" s="223"/>
      <c r="H31" s="223"/>
      <c r="I31" s="223"/>
      <c r="J31" s="223"/>
      <c r="K31" s="223"/>
      <c r="L31" s="223"/>
      <c r="M31" s="223"/>
      <c r="N31" s="223"/>
      <c r="O31" s="224"/>
    </row>
    <row r="32" spans="3:15" x14ac:dyDescent="0.2">
      <c r="C32" s="682" t="s">
        <v>190</v>
      </c>
      <c r="D32" s="225">
        <v>193.30284025213072</v>
      </c>
      <c r="E32" s="225">
        <v>191.2687581090714</v>
      </c>
      <c r="F32" s="225">
        <v>191.31561937634595</v>
      </c>
      <c r="G32" s="225">
        <v>191.49550049668539</v>
      </c>
      <c r="H32" s="225">
        <v>191.57102023627996</v>
      </c>
      <c r="I32" s="225">
        <v>192.43881971648969</v>
      </c>
      <c r="J32" s="225">
        <v>193.8248127220584</v>
      </c>
      <c r="K32" s="225">
        <v>193.56522855967538</v>
      </c>
      <c r="L32" s="225">
        <v>196.58869687496284</v>
      </c>
      <c r="M32" s="225">
        <v>199.76489920472477</v>
      </c>
      <c r="N32" s="225">
        <v>198.3893113076804</v>
      </c>
      <c r="O32" s="683">
        <v>197.67041596404326</v>
      </c>
    </row>
    <row r="33" spans="3:15" x14ac:dyDescent="0.2">
      <c r="C33" s="226" t="s">
        <v>191</v>
      </c>
      <c r="D33" s="227">
        <v>193.75098783518038</v>
      </c>
      <c r="E33" s="227">
        <v>191.19468977405847</v>
      </c>
      <c r="F33" s="227">
        <v>190.60503492712346</v>
      </c>
      <c r="G33" s="227">
        <v>189.42223428075786</v>
      </c>
      <c r="H33" s="227">
        <v>185.25437800957252</v>
      </c>
      <c r="I33" s="227">
        <v>185.66839797997162</v>
      </c>
      <c r="J33" s="227">
        <v>185.57986872090791</v>
      </c>
      <c r="K33" s="227">
        <v>185.31188244297863</v>
      </c>
      <c r="L33" s="227">
        <v>188.25464393272142</v>
      </c>
      <c r="M33" s="227">
        <v>190.17470442587663</v>
      </c>
      <c r="N33" s="227">
        <v>189.17402883303177</v>
      </c>
      <c r="O33" s="228">
        <v>188.60104796424042</v>
      </c>
    </row>
    <row r="34" spans="3:15" x14ac:dyDescent="0.2">
      <c r="C34" s="226" t="s">
        <v>192</v>
      </c>
      <c r="D34" s="227">
        <v>188.51265670531021</v>
      </c>
      <c r="E34" s="227">
        <v>188.9030714067259</v>
      </c>
      <c r="F34" s="227">
        <v>188.55538851404037</v>
      </c>
      <c r="G34" s="227">
        <v>187.90929469010396</v>
      </c>
      <c r="H34" s="227">
        <v>189.52578250042413</v>
      </c>
      <c r="I34" s="227">
        <v>188.95285758845154</v>
      </c>
      <c r="J34" s="227">
        <v>189.88146101817767</v>
      </c>
      <c r="K34" s="227">
        <v>189.91</v>
      </c>
      <c r="L34" s="227">
        <v>191.32</v>
      </c>
      <c r="M34" s="227">
        <v>193.38</v>
      </c>
      <c r="N34" s="227">
        <v>196.65</v>
      </c>
      <c r="O34" s="228">
        <v>201.65</v>
      </c>
    </row>
    <row r="35" spans="3:15" x14ac:dyDescent="0.2">
      <c r="C35" s="226">
        <v>2020</v>
      </c>
      <c r="D35" s="227">
        <v>203.95</v>
      </c>
      <c r="E35" s="227">
        <v>204.01</v>
      </c>
      <c r="F35" s="227">
        <v>208.37</v>
      </c>
      <c r="G35" s="227">
        <v>210.62</v>
      </c>
      <c r="H35" s="227">
        <v>207.99600000000001</v>
      </c>
      <c r="I35" s="227">
        <v>206.56</v>
      </c>
      <c r="J35" s="227">
        <v>207.25</v>
      </c>
      <c r="K35" s="227">
        <v>206.09</v>
      </c>
      <c r="L35" s="227">
        <v>208.38</v>
      </c>
      <c r="M35" s="227">
        <v>206.45</v>
      </c>
      <c r="N35" s="227">
        <v>212.4</v>
      </c>
      <c r="O35" s="228">
        <v>212.38</v>
      </c>
    </row>
    <row r="36" spans="3:15" x14ac:dyDescent="0.2">
      <c r="C36" s="230">
        <v>2021</v>
      </c>
      <c r="D36" s="231">
        <v>211.59</v>
      </c>
      <c r="E36" s="231">
        <v>214.01</v>
      </c>
      <c r="F36" s="231">
        <v>215.36</v>
      </c>
      <c r="G36" s="231">
        <v>216.57</v>
      </c>
      <c r="H36" s="231">
        <v>218.11</v>
      </c>
      <c r="I36" s="231">
        <v>218.58</v>
      </c>
      <c r="J36" s="231">
        <v>216.96</v>
      </c>
      <c r="K36" s="231">
        <v>218.99</v>
      </c>
      <c r="L36" s="231">
        <v>222.98</v>
      </c>
      <c r="M36" s="231">
        <v>233.92</v>
      </c>
      <c r="N36" s="231">
        <v>245.63</v>
      </c>
      <c r="O36" s="233">
        <v>254.36</v>
      </c>
    </row>
    <row r="37" spans="3:15" x14ac:dyDescent="0.2">
      <c r="C37" s="230">
        <v>2022</v>
      </c>
      <c r="D37" s="231">
        <v>256.31</v>
      </c>
      <c r="E37" s="231">
        <v>258.08</v>
      </c>
      <c r="F37" s="231">
        <v>266.60000000000002</v>
      </c>
      <c r="G37" s="231">
        <v>286.42</v>
      </c>
      <c r="H37" s="231">
        <v>298.31</v>
      </c>
      <c r="I37" s="231">
        <v>298.95</v>
      </c>
      <c r="J37" s="231">
        <v>298.48</v>
      </c>
      <c r="K37" s="231">
        <v>308.27999999999997</v>
      </c>
      <c r="L37" s="231">
        <v>322.12</v>
      </c>
      <c r="M37" s="231">
        <v>338.3</v>
      </c>
      <c r="N37" s="231">
        <v>341.19</v>
      </c>
      <c r="O37" s="233">
        <v>342.74</v>
      </c>
    </row>
    <row r="38" spans="3:15" ht="13.5" thickBot="1" x14ac:dyDescent="0.25">
      <c r="C38" s="234">
        <v>2023</v>
      </c>
      <c r="D38" s="235">
        <v>337.78</v>
      </c>
      <c r="E38" s="235">
        <v>316.5</v>
      </c>
      <c r="F38" s="235">
        <v>313.55</v>
      </c>
      <c r="G38" s="235"/>
      <c r="H38" s="235"/>
      <c r="I38" s="235"/>
      <c r="J38" s="235"/>
      <c r="K38" s="235"/>
      <c r="L38" s="235"/>
      <c r="M38" s="235"/>
      <c r="N38" s="235"/>
      <c r="O38" s="237"/>
    </row>
    <row r="39" spans="3:15" ht="13.5" thickBot="1" x14ac:dyDescent="0.25">
      <c r="C39" s="222" t="s">
        <v>195</v>
      </c>
      <c r="D39" s="223"/>
      <c r="E39" s="223"/>
      <c r="F39" s="223"/>
      <c r="G39" s="223"/>
      <c r="H39" s="223"/>
      <c r="I39" s="223"/>
      <c r="J39" s="223"/>
      <c r="K39" s="223"/>
      <c r="L39" s="223"/>
      <c r="M39" s="223"/>
      <c r="N39" s="223"/>
      <c r="O39" s="224"/>
    </row>
    <row r="40" spans="3:15" x14ac:dyDescent="0.2">
      <c r="C40" s="682" t="s">
        <v>190</v>
      </c>
      <c r="D40" s="225">
        <v>620.52584524708288</v>
      </c>
      <c r="E40" s="225">
        <v>610.98846942632053</v>
      </c>
      <c r="F40" s="225">
        <v>613.48284188853813</v>
      </c>
      <c r="G40" s="225">
        <v>613.72476430462393</v>
      </c>
      <c r="H40" s="225">
        <v>606.72034722305284</v>
      </c>
      <c r="I40" s="225">
        <v>601.6106220020215</v>
      </c>
      <c r="J40" s="225">
        <v>617.94396754570255</v>
      </c>
      <c r="K40" s="225">
        <v>637.27880462292717</v>
      </c>
      <c r="L40" s="225">
        <v>678.50605906520252</v>
      </c>
      <c r="M40" s="225">
        <v>691.78485236566894</v>
      </c>
      <c r="N40" s="225">
        <v>699.93533272826176</v>
      </c>
      <c r="O40" s="683">
        <v>707.76936754012718</v>
      </c>
    </row>
    <row r="41" spans="3:15" x14ac:dyDescent="0.2">
      <c r="C41" s="226" t="s">
        <v>191</v>
      </c>
      <c r="D41" s="227">
        <v>693.59473269323564</v>
      </c>
      <c r="E41" s="227">
        <v>675.99452876056159</v>
      </c>
      <c r="F41" s="227">
        <v>692.84041344814841</v>
      </c>
      <c r="G41" s="227">
        <v>686.21997775755028</v>
      </c>
      <c r="H41" s="227">
        <v>674.8464758009153</v>
      </c>
      <c r="I41" s="227">
        <v>675.83558814176456</v>
      </c>
      <c r="J41" s="227">
        <v>670.36666604428126</v>
      </c>
      <c r="K41" s="227">
        <v>679.13478468613857</v>
      </c>
      <c r="L41" s="227">
        <v>679.48913195885189</v>
      </c>
      <c r="M41" s="227">
        <v>683.30685175304302</v>
      </c>
      <c r="N41" s="227">
        <v>694.81644019086241</v>
      </c>
      <c r="O41" s="228">
        <v>698.72596905238629</v>
      </c>
    </row>
    <row r="42" spans="3:15" x14ac:dyDescent="0.2">
      <c r="C42" s="226" t="s">
        <v>192</v>
      </c>
      <c r="D42" s="227">
        <v>672.166966006964</v>
      </c>
      <c r="E42" s="227">
        <v>664.31951179811972</v>
      </c>
      <c r="F42" s="227">
        <v>668.69821690266849</v>
      </c>
      <c r="G42" s="227">
        <v>683.29560596332999</v>
      </c>
      <c r="H42" s="227">
        <v>675.44964853925399</v>
      </c>
      <c r="I42" s="227">
        <v>661.87817139602919</v>
      </c>
      <c r="J42" s="227">
        <v>677.09800581977072</v>
      </c>
      <c r="K42" s="227">
        <v>683.9</v>
      </c>
      <c r="L42" s="227">
        <v>683.06</v>
      </c>
      <c r="M42" s="227">
        <v>696.78</v>
      </c>
      <c r="N42" s="227">
        <v>704.11</v>
      </c>
      <c r="O42" s="228">
        <v>710.06</v>
      </c>
    </row>
    <row r="43" spans="3:15" x14ac:dyDescent="0.2">
      <c r="C43" s="226">
        <v>2020</v>
      </c>
      <c r="D43" s="227">
        <v>720.2</v>
      </c>
      <c r="E43" s="227">
        <v>710.55</v>
      </c>
      <c r="F43" s="227">
        <v>710.16</v>
      </c>
      <c r="G43" s="227">
        <v>704.52</v>
      </c>
      <c r="H43" s="227">
        <v>693.33</v>
      </c>
      <c r="I43" s="227">
        <v>687.52</v>
      </c>
      <c r="J43" s="227">
        <v>686.08</v>
      </c>
      <c r="K43" s="227">
        <v>682.48</v>
      </c>
      <c r="L43" s="227">
        <v>689</v>
      </c>
      <c r="M43" s="227">
        <v>695.07</v>
      </c>
      <c r="N43" s="227">
        <v>691.68</v>
      </c>
      <c r="O43" s="228">
        <v>708.89</v>
      </c>
    </row>
    <row r="44" spans="3:15" x14ac:dyDescent="0.2">
      <c r="C44" s="684">
        <v>2021</v>
      </c>
      <c r="D44" s="227">
        <v>700.68</v>
      </c>
      <c r="E44" s="227">
        <v>710.46</v>
      </c>
      <c r="F44" s="227">
        <v>730.62</v>
      </c>
      <c r="G44" s="227">
        <v>732.15</v>
      </c>
      <c r="H44" s="227">
        <v>732.66</v>
      </c>
      <c r="I44" s="227">
        <v>727.41</v>
      </c>
      <c r="J44" s="227">
        <v>717.49</v>
      </c>
      <c r="K44" s="227">
        <v>731.05</v>
      </c>
      <c r="L44" s="227">
        <v>757.18</v>
      </c>
      <c r="M44" s="227">
        <v>804.61</v>
      </c>
      <c r="N44" s="227">
        <v>852.9</v>
      </c>
      <c r="O44" s="227">
        <v>858.46</v>
      </c>
    </row>
    <row r="45" spans="3:15" x14ac:dyDescent="0.2">
      <c r="C45" s="238">
        <v>2022</v>
      </c>
      <c r="D45" s="239">
        <v>904.83</v>
      </c>
      <c r="E45" s="239">
        <v>873.53</v>
      </c>
      <c r="F45" s="239">
        <v>923.05</v>
      </c>
      <c r="G45" s="239">
        <v>958.09</v>
      </c>
      <c r="H45" s="239">
        <v>974.89</v>
      </c>
      <c r="I45" s="239">
        <v>990.25</v>
      </c>
      <c r="J45" s="239">
        <v>1021.14</v>
      </c>
      <c r="K45" s="239">
        <v>1027.8</v>
      </c>
      <c r="L45" s="239">
        <v>1076.5999999999999</v>
      </c>
      <c r="M45" s="239">
        <v>1153.4100000000001</v>
      </c>
      <c r="N45" s="239">
        <v>1154.52</v>
      </c>
      <c r="O45" s="240">
        <v>1120.01</v>
      </c>
    </row>
    <row r="46" spans="3:15" ht="13.5" thickBot="1" x14ac:dyDescent="0.25">
      <c r="C46" s="234">
        <v>2023</v>
      </c>
      <c r="D46" s="235">
        <v>1052.44</v>
      </c>
      <c r="E46" s="235">
        <v>1020.12</v>
      </c>
      <c r="F46" s="235">
        <v>1061.97</v>
      </c>
      <c r="G46" s="235"/>
      <c r="H46" s="235"/>
      <c r="I46" s="235"/>
      <c r="J46" s="235"/>
      <c r="K46" s="235"/>
      <c r="L46" s="235"/>
      <c r="M46" s="235"/>
      <c r="N46" s="235"/>
      <c r="O46" s="237"/>
    </row>
    <row r="47" spans="3:15" ht="13.5" thickBot="1" x14ac:dyDescent="0.25">
      <c r="C47" s="241" t="s">
        <v>196</v>
      </c>
      <c r="D47" s="242"/>
      <c r="E47" s="242"/>
      <c r="F47" s="242"/>
      <c r="G47" s="242"/>
      <c r="H47" s="242"/>
      <c r="I47" s="242"/>
      <c r="J47" s="242"/>
      <c r="K47" s="242"/>
      <c r="L47" s="242"/>
      <c r="M47" s="242"/>
      <c r="N47" s="242"/>
      <c r="O47" s="243"/>
    </row>
    <row r="48" spans="3:15" x14ac:dyDescent="0.2">
      <c r="C48" s="682" t="s">
        <v>190</v>
      </c>
      <c r="D48" s="225">
        <v>1926.1421840678215</v>
      </c>
      <c r="E48" s="225">
        <v>1773.7868616139083</v>
      </c>
      <c r="F48" s="225">
        <v>1808.8957992992707</v>
      </c>
      <c r="G48" s="225">
        <v>1844.6568611737403</v>
      </c>
      <c r="H48" s="225">
        <v>1922.2571546908466</v>
      </c>
      <c r="I48" s="225">
        <v>2078.5897925711802</v>
      </c>
      <c r="J48" s="225">
        <v>2325.7723170645709</v>
      </c>
      <c r="K48" s="225">
        <v>2537.6579416257568</v>
      </c>
      <c r="L48" s="225">
        <v>2703.9535927296647</v>
      </c>
      <c r="M48" s="225">
        <v>2585.3186243813607</v>
      </c>
      <c r="N48" s="225">
        <v>2366.8805661333772</v>
      </c>
      <c r="O48" s="683">
        <v>2262.8675436432918</v>
      </c>
    </row>
    <row r="49" spans="3:15" x14ac:dyDescent="0.2">
      <c r="C49" s="226" t="s">
        <v>191</v>
      </c>
      <c r="D49" s="227">
        <v>1873.2002679661653</v>
      </c>
      <c r="E49" s="227">
        <v>1893.8193326719352</v>
      </c>
      <c r="F49" s="227">
        <v>2057.5096533110031</v>
      </c>
      <c r="G49" s="227">
        <v>2090.6877083454083</v>
      </c>
      <c r="H49" s="227">
        <v>2302.9194307484054</v>
      </c>
      <c r="I49" s="227">
        <v>2520.0592002636727</v>
      </c>
      <c r="J49" s="227">
        <v>2428.1960288736755</v>
      </c>
      <c r="K49" s="227">
        <v>2411.222343978005</v>
      </c>
      <c r="L49" s="227">
        <v>2458.9426482206609</v>
      </c>
      <c r="M49" s="227">
        <v>2271.8586469632287</v>
      </c>
      <c r="N49" s="227">
        <v>2164.5188294690201</v>
      </c>
      <c r="O49" s="228">
        <v>2144.3544219826263</v>
      </c>
    </row>
    <row r="50" spans="3:15" x14ac:dyDescent="0.2">
      <c r="C50" s="226" t="s">
        <v>192</v>
      </c>
      <c r="D50" s="227">
        <v>2017.0063645368093</v>
      </c>
      <c r="E50" s="227">
        <v>1948.9945487324933</v>
      </c>
      <c r="F50" s="227">
        <v>1864.3118390555649</v>
      </c>
      <c r="G50" s="227">
        <v>1858.8882047137197</v>
      </c>
      <c r="H50" s="227">
        <v>1845.0357399097443</v>
      </c>
      <c r="I50" s="227">
        <v>1739.4288046926354</v>
      </c>
      <c r="J50" s="227">
        <v>1705.2552965441059</v>
      </c>
      <c r="K50" s="227">
        <v>1658.81</v>
      </c>
      <c r="L50" s="227">
        <v>1789.98</v>
      </c>
      <c r="M50" s="227">
        <v>1827.38</v>
      </c>
      <c r="N50" s="227">
        <v>1841.81</v>
      </c>
      <c r="O50" s="228">
        <v>1858.58</v>
      </c>
    </row>
    <row r="51" spans="3:15" x14ac:dyDescent="0.2">
      <c r="C51" s="226">
        <v>2020</v>
      </c>
      <c r="D51" s="227">
        <v>1741.92</v>
      </c>
      <c r="E51" s="227">
        <v>1687.33</v>
      </c>
      <c r="F51" s="227">
        <v>1656.44</v>
      </c>
      <c r="G51" s="227">
        <v>1578.74</v>
      </c>
      <c r="H51" s="227">
        <v>1458.48</v>
      </c>
      <c r="I51" s="227">
        <v>1545.67</v>
      </c>
      <c r="J51" s="227">
        <v>1651.52</v>
      </c>
      <c r="K51" s="227">
        <v>1665.62</v>
      </c>
      <c r="L51" s="227">
        <v>1742.79</v>
      </c>
      <c r="M51" s="227">
        <v>1765.78</v>
      </c>
      <c r="N51" s="227">
        <v>1744.65</v>
      </c>
      <c r="O51" s="228">
        <v>1664.57</v>
      </c>
    </row>
    <row r="52" spans="3:15" x14ac:dyDescent="0.2">
      <c r="C52" s="226">
        <v>2021</v>
      </c>
      <c r="D52" s="227">
        <v>1636.89</v>
      </c>
      <c r="E52" s="227">
        <v>1663.75</v>
      </c>
      <c r="F52" s="227">
        <v>1786.7</v>
      </c>
      <c r="G52" s="227">
        <v>1830.38</v>
      </c>
      <c r="H52" s="227">
        <v>1831.64</v>
      </c>
      <c r="I52" s="227">
        <v>1858.3</v>
      </c>
      <c r="J52" s="227">
        <v>1861.2</v>
      </c>
      <c r="K52" s="227">
        <v>1864.77</v>
      </c>
      <c r="L52" s="227">
        <v>2046.24</v>
      </c>
      <c r="M52" s="227">
        <v>2350.4</v>
      </c>
      <c r="N52" s="227">
        <v>2655.04</v>
      </c>
      <c r="O52" s="228">
        <v>2701.83</v>
      </c>
    </row>
    <row r="53" spans="3:15" x14ac:dyDescent="0.2">
      <c r="C53" s="230">
        <v>2022</v>
      </c>
      <c r="D53" s="231">
        <v>2628.29</v>
      </c>
      <c r="E53" s="231">
        <v>2596.54</v>
      </c>
      <c r="F53" s="231">
        <v>2814.08</v>
      </c>
      <c r="G53" s="231">
        <v>3239.28</v>
      </c>
      <c r="H53" s="231">
        <v>3228.8</v>
      </c>
      <c r="I53" s="231">
        <v>3214.33</v>
      </c>
      <c r="J53" s="231">
        <v>3293.27</v>
      </c>
      <c r="K53" s="231">
        <v>3271.83</v>
      </c>
      <c r="L53" s="231">
        <v>3550.88</v>
      </c>
      <c r="M53" s="231">
        <v>3425.6</v>
      </c>
      <c r="N53" s="231">
        <v>3180.07</v>
      </c>
      <c r="O53" s="233">
        <v>2975.07</v>
      </c>
    </row>
    <row r="54" spans="3:15" ht="13.5" thickBot="1" x14ac:dyDescent="0.25">
      <c r="C54" s="234">
        <v>2023</v>
      </c>
      <c r="D54" s="235">
        <v>2429.75</v>
      </c>
      <c r="E54" s="235">
        <v>2220.37</v>
      </c>
      <c r="F54" s="235">
        <v>2308.69</v>
      </c>
      <c r="G54" s="235"/>
      <c r="H54" s="235"/>
      <c r="I54" s="235"/>
      <c r="J54" s="235"/>
      <c r="K54" s="235"/>
      <c r="L54" s="235"/>
      <c r="M54" s="235"/>
      <c r="N54" s="235"/>
      <c r="O54" s="237"/>
    </row>
    <row r="55" spans="3:15" ht="13.5" thickBot="1" x14ac:dyDescent="0.25">
      <c r="C55" s="241" t="s">
        <v>197</v>
      </c>
      <c r="D55" s="242"/>
      <c r="E55" s="242"/>
      <c r="F55" s="242"/>
      <c r="G55" s="242"/>
      <c r="H55" s="242"/>
      <c r="I55" s="242"/>
      <c r="J55" s="242"/>
      <c r="K55" s="242"/>
      <c r="L55" s="242"/>
      <c r="M55" s="242"/>
      <c r="N55" s="242"/>
      <c r="O55" s="243"/>
    </row>
    <row r="56" spans="3:15" x14ac:dyDescent="0.2">
      <c r="C56" s="682" t="s">
        <v>190</v>
      </c>
      <c r="D56" s="225">
        <v>1452.5251642694029</v>
      </c>
      <c r="E56" s="225">
        <v>1376.6544964519305</v>
      </c>
      <c r="F56" s="225">
        <v>1342.4452040065605</v>
      </c>
      <c r="G56" s="225">
        <v>1321.3071438891709</v>
      </c>
      <c r="H56" s="225">
        <v>1332.4732010931732</v>
      </c>
      <c r="I56" s="225">
        <v>1416.8343946849866</v>
      </c>
      <c r="J56" s="225">
        <v>1429.7900427036757</v>
      </c>
      <c r="K56" s="225">
        <v>1455.3007570329535</v>
      </c>
      <c r="L56" s="225">
        <v>1460.934465025194</v>
      </c>
      <c r="M56" s="225">
        <v>1477.8137838684058</v>
      </c>
      <c r="N56" s="225">
        <v>1411.6336555187961</v>
      </c>
      <c r="O56" s="683">
        <v>1359.7079885396727</v>
      </c>
    </row>
    <row r="57" spans="3:15" x14ac:dyDescent="0.2">
      <c r="C57" s="226" t="s">
        <v>191</v>
      </c>
      <c r="D57" s="227">
        <v>1247.7930053069374</v>
      </c>
      <c r="E57" s="227">
        <v>1219.5883260832732</v>
      </c>
      <c r="F57" s="227">
        <v>1221.3431610182636</v>
      </c>
      <c r="G57" s="227">
        <v>1183.3869429217527</v>
      </c>
      <c r="H57" s="227">
        <v>1198.2849917896754</v>
      </c>
      <c r="I57" s="227">
        <v>1239.5740232840269</v>
      </c>
      <c r="J57" s="227">
        <v>1271.60648473885</v>
      </c>
      <c r="K57" s="227">
        <v>1283.813012150076</v>
      </c>
      <c r="L57" s="227">
        <v>1311.0179147942529</v>
      </c>
      <c r="M57" s="227">
        <v>1341.4216259397981</v>
      </c>
      <c r="N57" s="227">
        <v>1329.2819200190711</v>
      </c>
      <c r="O57" s="228">
        <v>1328.1587453006657</v>
      </c>
    </row>
    <row r="58" spans="3:15" x14ac:dyDescent="0.2">
      <c r="C58" s="226" t="s">
        <v>192</v>
      </c>
      <c r="D58" s="227">
        <v>1344.3309050466173</v>
      </c>
      <c r="E58" s="227">
        <v>1317.692895014957</v>
      </c>
      <c r="F58" s="227">
        <v>1323.903921956658</v>
      </c>
      <c r="G58" s="227">
        <v>1309.8906834494144</v>
      </c>
      <c r="H58" s="227">
        <v>1289.6288116279882</v>
      </c>
      <c r="I58" s="227">
        <v>1304.6791289590351</v>
      </c>
      <c r="J58" s="227">
        <v>1294.5048403940486</v>
      </c>
      <c r="K58" s="227">
        <v>1307.96</v>
      </c>
      <c r="L58" s="227">
        <v>1349.14</v>
      </c>
      <c r="M58" s="227">
        <v>1364.95</v>
      </c>
      <c r="N58" s="227">
        <v>1368.4</v>
      </c>
      <c r="O58" s="228">
        <v>1403.88</v>
      </c>
    </row>
    <row r="59" spans="3:15" x14ac:dyDescent="0.2">
      <c r="C59" s="226">
        <v>2020</v>
      </c>
      <c r="D59" s="227">
        <v>1446.09</v>
      </c>
      <c r="E59" s="227">
        <v>1443.02</v>
      </c>
      <c r="F59" s="227">
        <v>1411.23</v>
      </c>
      <c r="G59" s="227">
        <v>1400.29</v>
      </c>
      <c r="H59" s="227">
        <v>1346.93</v>
      </c>
      <c r="I59" s="227">
        <v>1297.48</v>
      </c>
      <c r="J59" s="227">
        <v>1318.72</v>
      </c>
      <c r="K59" s="227">
        <v>1329.85</v>
      </c>
      <c r="L59" s="227">
        <v>1349.52</v>
      </c>
      <c r="M59" s="227">
        <v>1399.34</v>
      </c>
      <c r="N59" s="227">
        <v>1444.52</v>
      </c>
      <c r="O59" s="228">
        <v>1434.49</v>
      </c>
    </row>
    <row r="60" spans="3:15" x14ac:dyDescent="0.2">
      <c r="C60" s="238">
        <v>2021</v>
      </c>
      <c r="D60" s="239">
        <v>1457.28</v>
      </c>
      <c r="E60" s="239">
        <v>1437.07</v>
      </c>
      <c r="F60" s="239">
        <v>1458.06</v>
      </c>
      <c r="G60" s="239">
        <v>1465.56</v>
      </c>
      <c r="H60" s="239">
        <v>1491.31</v>
      </c>
      <c r="I60" s="239">
        <v>1471.19</v>
      </c>
      <c r="J60" s="239">
        <v>1462.25</v>
      </c>
      <c r="K60" s="239">
        <v>1490.44</v>
      </c>
      <c r="L60" s="239">
        <v>1513.06</v>
      </c>
      <c r="M60" s="239">
        <v>1625.23</v>
      </c>
      <c r="N60" s="239">
        <v>1803.29</v>
      </c>
      <c r="O60" s="240">
        <v>1958.94</v>
      </c>
    </row>
    <row r="61" spans="3:15" x14ac:dyDescent="0.2">
      <c r="C61" s="684">
        <v>2022</v>
      </c>
      <c r="D61" s="227">
        <v>2039.72</v>
      </c>
      <c r="E61" s="227">
        <v>2035.72</v>
      </c>
      <c r="F61" s="227">
        <v>2046.66</v>
      </c>
      <c r="G61" s="227">
        <v>2089.08</v>
      </c>
      <c r="H61" s="227">
        <v>2224</v>
      </c>
      <c r="I61" s="227">
        <v>2300.29</v>
      </c>
      <c r="J61" s="227">
        <v>2417.4699999999998</v>
      </c>
      <c r="K61" s="227">
        <v>2446.67</v>
      </c>
      <c r="L61" s="227">
        <v>2483.33</v>
      </c>
      <c r="M61" s="227">
        <v>2559.59</v>
      </c>
      <c r="N61" s="227">
        <v>2569.4699999999998</v>
      </c>
      <c r="O61" s="227">
        <v>2581.9</v>
      </c>
    </row>
    <row r="62" spans="3:15" ht="13.5" thickBot="1" x14ac:dyDescent="0.25">
      <c r="C62" s="234">
        <v>2023</v>
      </c>
      <c r="D62" s="235">
        <v>2513.44</v>
      </c>
      <c r="E62" s="235">
        <v>2380.42</v>
      </c>
      <c r="F62" s="235">
        <v>2411.92</v>
      </c>
      <c r="G62" s="235"/>
      <c r="H62" s="235"/>
      <c r="I62" s="235"/>
      <c r="J62" s="235"/>
      <c r="K62" s="235"/>
      <c r="L62" s="235"/>
      <c r="M62" s="235"/>
      <c r="N62" s="235"/>
      <c r="O62" s="237"/>
    </row>
    <row r="63" spans="3:15" ht="13.5" thickBot="1" x14ac:dyDescent="0.25">
      <c r="C63" s="241" t="s">
        <v>198</v>
      </c>
      <c r="D63" s="242"/>
      <c r="E63" s="242"/>
      <c r="F63" s="242"/>
      <c r="G63" s="242"/>
      <c r="H63" s="242"/>
      <c r="I63" s="242"/>
      <c r="J63" s="242"/>
      <c r="K63" s="242"/>
      <c r="L63" s="242"/>
      <c r="M63" s="242"/>
      <c r="N63" s="242"/>
      <c r="O63" s="243"/>
    </row>
    <row r="64" spans="3:15" x14ac:dyDescent="0.2">
      <c r="C64" s="682" t="s">
        <v>190</v>
      </c>
      <c r="D64" s="225">
        <v>1462.9299066481419</v>
      </c>
      <c r="E64" s="225">
        <v>1397.9329390309356</v>
      </c>
      <c r="F64" s="225">
        <v>1352.4593399176847</v>
      </c>
      <c r="G64" s="225">
        <v>1324.3285390454434</v>
      </c>
      <c r="H64" s="225">
        <v>1346.8945966895908</v>
      </c>
      <c r="I64" s="225">
        <v>1422.0022440548378</v>
      </c>
      <c r="J64" s="225">
        <v>1439.7446104090284</v>
      </c>
      <c r="K64" s="225">
        <v>1469.5305118007066</v>
      </c>
      <c r="L64" s="225">
        <v>1464.5198361234318</v>
      </c>
      <c r="M64" s="225">
        <v>1456.1117051037911</v>
      </c>
      <c r="N64" s="225">
        <v>1435.8943068806354</v>
      </c>
      <c r="O64" s="683">
        <v>1347.9728359574115</v>
      </c>
    </row>
    <row r="65" spans="3:15" x14ac:dyDescent="0.2">
      <c r="C65" s="226" t="s">
        <v>191</v>
      </c>
      <c r="D65" s="227">
        <v>1217.2306317725502</v>
      </c>
      <c r="E65" s="227">
        <v>1219.9225640939258</v>
      </c>
      <c r="F65" s="227">
        <v>1228.6060793307527</v>
      </c>
      <c r="G65" s="227">
        <v>1190.0364269225856</v>
      </c>
      <c r="H65" s="227">
        <v>1216.8533835665212</v>
      </c>
      <c r="I65" s="227">
        <v>1268.6557166616051</v>
      </c>
      <c r="J65" s="227">
        <v>1280.8972883133727</v>
      </c>
      <c r="K65" s="227">
        <v>1270.5273567969125</v>
      </c>
      <c r="L65" s="227">
        <v>1318.4848992078084</v>
      </c>
      <c r="M65" s="227">
        <v>1326.2464158541839</v>
      </c>
      <c r="N65" s="227">
        <v>1338.5909965628271</v>
      </c>
      <c r="O65" s="228">
        <v>1331.7075587041454</v>
      </c>
    </row>
    <row r="66" spans="3:15" x14ac:dyDescent="0.2">
      <c r="C66" s="226" t="s">
        <v>192</v>
      </c>
      <c r="D66" s="227">
        <v>1324.8807237906556</v>
      </c>
      <c r="E66" s="227">
        <v>1306.1704820536852</v>
      </c>
      <c r="F66" s="227">
        <v>1289.846128057527</v>
      </c>
      <c r="G66" s="227">
        <v>1271.913502123914</v>
      </c>
      <c r="H66" s="227">
        <v>1265.3591520232299</v>
      </c>
      <c r="I66" s="227">
        <v>1264.5344761789461</v>
      </c>
      <c r="J66" s="227">
        <v>1256.1351766957246</v>
      </c>
      <c r="K66" s="227">
        <v>1279.8800000000001</v>
      </c>
      <c r="L66" s="227">
        <v>1283.6500000000001</v>
      </c>
      <c r="M66" s="227">
        <v>1335.83</v>
      </c>
      <c r="N66" s="227">
        <v>1324.27</v>
      </c>
      <c r="O66" s="228">
        <v>1366.15</v>
      </c>
    </row>
    <row r="67" spans="3:15" x14ac:dyDescent="0.2">
      <c r="C67" s="226">
        <v>2020</v>
      </c>
      <c r="D67" s="227">
        <v>1395.59</v>
      </c>
      <c r="E67" s="227">
        <v>1401.12</v>
      </c>
      <c r="F67" s="227">
        <v>1394.67</v>
      </c>
      <c r="G67" s="227">
        <v>1378.29</v>
      </c>
      <c r="H67" s="227">
        <v>1335.39</v>
      </c>
      <c r="I67" s="227">
        <v>1322.8</v>
      </c>
      <c r="J67" s="227">
        <v>1312.57</v>
      </c>
      <c r="K67" s="227">
        <v>1298.02</v>
      </c>
      <c r="L67" s="227">
        <v>1324.41</v>
      </c>
      <c r="M67" s="227">
        <v>1370.11</v>
      </c>
      <c r="N67" s="227">
        <v>1345.94</v>
      </c>
      <c r="O67" s="228">
        <v>1394.49</v>
      </c>
    </row>
    <row r="68" spans="3:15" x14ac:dyDescent="0.2">
      <c r="C68" s="230">
        <v>2021</v>
      </c>
      <c r="D68" s="231">
        <v>1383.2</v>
      </c>
      <c r="E68" s="231">
        <v>1364.26</v>
      </c>
      <c r="F68" s="231">
        <v>1419.52</v>
      </c>
      <c r="G68" s="231">
        <v>1441.54</v>
      </c>
      <c r="H68" s="231">
        <v>1436.41</v>
      </c>
      <c r="I68" s="231">
        <v>1450.93</v>
      </c>
      <c r="J68" s="231">
        <v>1475.09</v>
      </c>
      <c r="K68" s="231">
        <v>1470.13</v>
      </c>
      <c r="L68" s="231">
        <v>1505.17</v>
      </c>
      <c r="M68" s="231">
        <v>1643.42</v>
      </c>
      <c r="N68" s="231">
        <v>1751.99</v>
      </c>
      <c r="O68" s="233">
        <v>1872.92</v>
      </c>
    </row>
    <row r="69" spans="3:15" x14ac:dyDescent="0.2">
      <c r="C69" s="230">
        <v>2022</v>
      </c>
      <c r="D69" s="231">
        <v>1972.42</v>
      </c>
      <c r="E69" s="231">
        <v>2016.59</v>
      </c>
      <c r="F69" s="231">
        <v>2010.58</v>
      </c>
      <c r="G69" s="231">
        <v>2107.86</v>
      </c>
      <c r="H69" s="231">
        <v>2225.94</v>
      </c>
      <c r="I69" s="231">
        <v>2301.89</v>
      </c>
      <c r="J69" s="231">
        <v>2372.94</v>
      </c>
      <c r="K69" s="231">
        <v>2347.3000000000002</v>
      </c>
      <c r="L69" s="231">
        <v>2432.0300000000002</v>
      </c>
      <c r="M69" s="231">
        <v>2515.3000000000002</v>
      </c>
      <c r="N69" s="231">
        <v>2500.58</v>
      </c>
      <c r="O69" s="233">
        <v>2495.52</v>
      </c>
    </row>
    <row r="70" spans="3:15" ht="13.5" thickBot="1" x14ac:dyDescent="0.25">
      <c r="C70" s="234">
        <v>2023</v>
      </c>
      <c r="D70" s="235">
        <v>2541.27</v>
      </c>
      <c r="E70" s="235">
        <v>2339.85</v>
      </c>
      <c r="F70" s="235">
        <v>2402.63</v>
      </c>
      <c r="G70" s="235"/>
      <c r="H70" s="235"/>
      <c r="I70" s="235"/>
      <c r="J70" s="235"/>
      <c r="K70" s="235"/>
      <c r="L70" s="235"/>
      <c r="M70" s="235"/>
      <c r="N70" s="235"/>
      <c r="O70" s="237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AA53" sqref="AA53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B78"/>
  <sheetViews>
    <sheetView showGridLines="0" workbookViewId="0">
      <selection activeCell="U68" sqref="U68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86" ht="13.5" thickBot="1" x14ac:dyDescent="0.25">
      <c r="BF1" s="16"/>
    </row>
    <row r="3" spans="2:86" x14ac:dyDescent="0.2">
      <c r="B3" s="4" t="s">
        <v>73</v>
      </c>
    </row>
    <row r="5" spans="2:86" x14ac:dyDescent="0.2">
      <c r="B5" t="s">
        <v>103</v>
      </c>
    </row>
    <row r="6" spans="2:86" x14ac:dyDescent="0.2">
      <c r="K6" s="37"/>
      <c r="BL6" s="17"/>
      <c r="BZ6" s="9"/>
    </row>
    <row r="8" spans="2:86" ht="13.5" thickBot="1" x14ac:dyDescent="0.25"/>
    <row r="9" spans="2:86" ht="13.5" thickBot="1" x14ac:dyDescent="0.25">
      <c r="B9" s="685"/>
      <c r="CF9" s="70"/>
      <c r="CG9" s="726" t="s">
        <v>305</v>
      </c>
      <c r="CH9" s="727" t="s">
        <v>306</v>
      </c>
    </row>
    <row r="10" spans="2:86" x14ac:dyDescent="0.2">
      <c r="CF10" s="686" t="s">
        <v>159</v>
      </c>
      <c r="CG10" s="686">
        <v>65.36</v>
      </c>
      <c r="CH10" s="687">
        <v>58.36</v>
      </c>
    </row>
    <row r="11" spans="2:86" x14ac:dyDescent="0.2">
      <c r="Z11" s="9"/>
      <c r="CF11" s="43" t="s">
        <v>160</v>
      </c>
      <c r="CG11" s="43">
        <v>60.55</v>
      </c>
      <c r="CH11" s="32">
        <v>61.92</v>
      </c>
    </row>
    <row r="12" spans="2:86" x14ac:dyDescent="0.2">
      <c r="CF12" s="43" t="s">
        <v>113</v>
      </c>
      <c r="CG12" s="43">
        <v>58.54</v>
      </c>
      <c r="CH12" s="32">
        <v>36.700000000000003</v>
      </c>
    </row>
    <row r="13" spans="2:86" x14ac:dyDescent="0.2">
      <c r="CF13" s="43" t="s">
        <v>116</v>
      </c>
      <c r="CG13" s="43">
        <v>57.46</v>
      </c>
      <c r="CH13" s="32">
        <v>43.2</v>
      </c>
    </row>
    <row r="14" spans="2:86" x14ac:dyDescent="0.2">
      <c r="CF14" s="43" t="s">
        <v>111</v>
      </c>
      <c r="CG14" s="43">
        <v>57.4</v>
      </c>
      <c r="CH14" s="32">
        <v>40.56</v>
      </c>
    </row>
    <row r="15" spans="2:86" x14ac:dyDescent="0.2">
      <c r="CF15" s="43" t="s">
        <v>121</v>
      </c>
      <c r="CG15" s="43">
        <v>57.36</v>
      </c>
      <c r="CH15" s="32">
        <v>43.68</v>
      </c>
    </row>
    <row r="16" spans="2:86" x14ac:dyDescent="0.2">
      <c r="CF16" s="43" t="s">
        <v>124</v>
      </c>
      <c r="CG16" s="43">
        <v>56.85</v>
      </c>
      <c r="CH16" s="32">
        <v>39.630000000000003</v>
      </c>
    </row>
    <row r="17" spans="3:86" x14ac:dyDescent="0.2">
      <c r="CF17" s="43" t="s">
        <v>162</v>
      </c>
      <c r="CG17" s="43">
        <v>56.32</v>
      </c>
      <c r="CH17" s="32">
        <v>37.28</v>
      </c>
    </row>
    <row r="18" spans="3:86" x14ac:dyDescent="0.2">
      <c r="CF18" s="43" t="s">
        <v>135</v>
      </c>
      <c r="CG18" s="43">
        <v>56.12</v>
      </c>
      <c r="CH18" s="32">
        <v>45.46</v>
      </c>
    </row>
    <row r="19" spans="3:86" x14ac:dyDescent="0.2">
      <c r="CF19" s="43" t="s">
        <v>203</v>
      </c>
      <c r="CG19" s="43">
        <v>56</v>
      </c>
      <c r="CH19" s="32">
        <v>45</v>
      </c>
    </row>
    <row r="20" spans="3:86" x14ac:dyDescent="0.2">
      <c r="CF20" s="43" t="s">
        <v>123</v>
      </c>
      <c r="CG20" s="43">
        <v>55.07</v>
      </c>
      <c r="CH20" s="32">
        <v>42.15</v>
      </c>
    </row>
    <row r="21" spans="3:86" x14ac:dyDescent="0.2">
      <c r="CF21" s="43" t="s">
        <v>112</v>
      </c>
      <c r="CG21" s="43">
        <v>54.38</v>
      </c>
      <c r="CH21" s="32">
        <v>47.59</v>
      </c>
    </row>
    <row r="22" spans="3:86" x14ac:dyDescent="0.2">
      <c r="CF22" s="43" t="s">
        <v>127</v>
      </c>
      <c r="CG22" s="43">
        <v>54.13</v>
      </c>
      <c r="CH22" s="32">
        <v>34.15</v>
      </c>
    </row>
    <row r="23" spans="3:86" x14ac:dyDescent="0.2">
      <c r="CF23" s="43" t="s">
        <v>69</v>
      </c>
      <c r="CG23" s="43">
        <v>54.07</v>
      </c>
      <c r="CH23" s="32">
        <v>44.25</v>
      </c>
    </row>
    <row r="24" spans="3:86" x14ac:dyDescent="0.2">
      <c r="CF24" s="43" t="s">
        <v>128</v>
      </c>
      <c r="CG24" s="43">
        <v>53.65</v>
      </c>
      <c r="CH24" s="32">
        <v>43.01</v>
      </c>
    </row>
    <row r="25" spans="3:86" x14ac:dyDescent="0.2">
      <c r="CF25" s="43" t="s">
        <v>72</v>
      </c>
      <c r="CG25" s="43">
        <v>52.88</v>
      </c>
      <c r="CH25" s="32">
        <v>40.909999999999997</v>
      </c>
    </row>
    <row r="26" spans="3:86" ht="14.25" x14ac:dyDescent="0.2">
      <c r="C26" s="4" t="s">
        <v>201</v>
      </c>
      <c r="CF26" s="43" t="s">
        <v>161</v>
      </c>
      <c r="CG26" s="43">
        <v>51.49</v>
      </c>
      <c r="CH26" s="32">
        <v>36.869999999999997</v>
      </c>
    </row>
    <row r="27" spans="3:86" x14ac:dyDescent="0.2">
      <c r="CF27" s="43" t="s">
        <v>156</v>
      </c>
      <c r="CG27" s="43">
        <v>51.47</v>
      </c>
      <c r="CH27" s="32">
        <v>35.96</v>
      </c>
    </row>
    <row r="28" spans="3:86" x14ac:dyDescent="0.2">
      <c r="CF28" s="43" t="s">
        <v>68</v>
      </c>
      <c r="CG28" s="43">
        <v>49.95</v>
      </c>
      <c r="CH28" s="32">
        <v>41.18</v>
      </c>
    </row>
    <row r="29" spans="3:86" x14ac:dyDescent="0.2">
      <c r="CF29" s="43" t="s">
        <v>71</v>
      </c>
      <c r="CG29" s="43">
        <v>49.7</v>
      </c>
      <c r="CH29" s="32">
        <v>38.1</v>
      </c>
    </row>
    <row r="30" spans="3:86" x14ac:dyDescent="0.2">
      <c r="CF30" s="43" t="s">
        <v>120</v>
      </c>
      <c r="CG30" s="43">
        <v>49.45</v>
      </c>
      <c r="CH30" s="32">
        <v>37.99</v>
      </c>
    </row>
    <row r="31" spans="3:86" x14ac:dyDescent="0.2">
      <c r="CF31" s="43" t="s">
        <v>152</v>
      </c>
      <c r="CG31" s="43">
        <v>49.18</v>
      </c>
      <c r="CH31" s="32">
        <v>40.299999999999997</v>
      </c>
    </row>
    <row r="32" spans="3:86" x14ac:dyDescent="0.2">
      <c r="CF32" s="43" t="s">
        <v>117</v>
      </c>
      <c r="CG32" s="43">
        <v>49.12</v>
      </c>
      <c r="CH32" s="32">
        <v>45.61</v>
      </c>
    </row>
    <row r="33" spans="2:86" x14ac:dyDescent="0.2">
      <c r="CF33" s="67" t="s">
        <v>70</v>
      </c>
      <c r="CG33" s="67">
        <v>48.06</v>
      </c>
      <c r="CH33" s="68">
        <v>40.619999999999997</v>
      </c>
    </row>
    <row r="34" spans="2:86" x14ac:dyDescent="0.2">
      <c r="CF34" s="43" t="s">
        <v>114</v>
      </c>
      <c r="CG34" s="43">
        <v>36.840000000000003</v>
      </c>
      <c r="CH34" s="32">
        <v>45.94</v>
      </c>
    </row>
    <row r="35" spans="2:86" ht="13.5" thickBot="1" x14ac:dyDescent="0.25">
      <c r="CF35" s="43" t="s">
        <v>129</v>
      </c>
      <c r="CG35" s="43">
        <v>34.01</v>
      </c>
      <c r="CH35" s="32">
        <v>42.67</v>
      </c>
    </row>
    <row r="36" spans="2:86" ht="13.5" thickBot="1" x14ac:dyDescent="0.25">
      <c r="CF36" s="71" t="s">
        <v>163</v>
      </c>
      <c r="CG36" s="71">
        <v>53.33</v>
      </c>
      <c r="CH36" s="653">
        <v>42.5</v>
      </c>
    </row>
    <row r="37" spans="2:86" x14ac:dyDescent="0.2">
      <c r="CF37" s="25"/>
      <c r="CG37" s="25"/>
      <c r="CH37" s="25"/>
    </row>
    <row r="38" spans="2:86" x14ac:dyDescent="0.2">
      <c r="CF38" s="44"/>
      <c r="CG38" s="44"/>
      <c r="CH38" s="44"/>
    </row>
    <row r="39" spans="2:86" x14ac:dyDescent="0.2">
      <c r="CF39" s="25"/>
      <c r="CG39" s="25"/>
      <c r="CH39" s="25"/>
    </row>
    <row r="40" spans="2:86" ht="13.5" thickBot="1" x14ac:dyDescent="0.25"/>
    <row r="41" spans="2:86" ht="13.5" thickBot="1" x14ac:dyDescent="0.25">
      <c r="CF41" s="61"/>
      <c r="CG41" s="65" t="s">
        <v>280</v>
      </c>
      <c r="CH41" s="66" t="s">
        <v>241</v>
      </c>
    </row>
    <row r="42" spans="2:86" x14ac:dyDescent="0.2">
      <c r="CF42" s="62" t="s">
        <v>159</v>
      </c>
      <c r="CG42" s="63">
        <v>60.1</v>
      </c>
      <c r="CH42" s="63">
        <v>57.72</v>
      </c>
    </row>
    <row r="43" spans="2:86" x14ac:dyDescent="0.2">
      <c r="B43" s="8"/>
      <c r="C43" s="8"/>
      <c r="D43" s="8"/>
      <c r="E43" s="8"/>
      <c r="CF43" s="43" t="s">
        <v>112</v>
      </c>
      <c r="CG43" s="32">
        <v>57.62</v>
      </c>
      <c r="CH43" s="32">
        <v>40.33</v>
      </c>
    </row>
    <row r="44" spans="2:86" x14ac:dyDescent="0.2">
      <c r="CF44" s="43" t="s">
        <v>203</v>
      </c>
      <c r="CG44" s="32">
        <v>55.19</v>
      </c>
      <c r="CH44" s="32">
        <v>37.81</v>
      </c>
    </row>
    <row r="45" spans="2:86" x14ac:dyDescent="0.2">
      <c r="CF45" s="43" t="s">
        <v>121</v>
      </c>
      <c r="CG45" s="32">
        <v>53.76</v>
      </c>
      <c r="CH45" s="32">
        <v>37.85</v>
      </c>
    </row>
    <row r="46" spans="2:86" x14ac:dyDescent="0.2">
      <c r="CF46" s="43" t="s">
        <v>117</v>
      </c>
      <c r="CG46" s="32">
        <v>53.24</v>
      </c>
      <c r="CH46" s="32">
        <v>36.54</v>
      </c>
    </row>
    <row r="47" spans="2:86" x14ac:dyDescent="0.2">
      <c r="CF47" s="43" t="s">
        <v>69</v>
      </c>
      <c r="CG47" s="32">
        <v>53.13</v>
      </c>
      <c r="CH47" s="32">
        <v>37.17</v>
      </c>
    </row>
    <row r="48" spans="2:86" x14ac:dyDescent="0.2">
      <c r="CF48" s="43" t="s">
        <v>135</v>
      </c>
      <c r="CG48" s="32">
        <v>52.5</v>
      </c>
      <c r="CH48" s="32">
        <v>39.47</v>
      </c>
    </row>
    <row r="49" spans="84:86" x14ac:dyDescent="0.2">
      <c r="CF49" s="43" t="s">
        <v>114</v>
      </c>
      <c r="CG49" s="32">
        <v>50.78</v>
      </c>
      <c r="CH49" s="32">
        <v>33.61</v>
      </c>
    </row>
    <row r="50" spans="84:86" x14ac:dyDescent="0.2">
      <c r="CF50" s="43" t="s">
        <v>128</v>
      </c>
      <c r="CG50" s="32">
        <v>50.64</v>
      </c>
      <c r="CH50" s="32">
        <v>39.06</v>
      </c>
    </row>
    <row r="51" spans="84:86" x14ac:dyDescent="0.2">
      <c r="CF51" s="43" t="s">
        <v>116</v>
      </c>
      <c r="CG51" s="32">
        <v>50.45</v>
      </c>
      <c r="CH51" s="32">
        <v>39.71</v>
      </c>
    </row>
    <row r="52" spans="84:86" x14ac:dyDescent="0.2">
      <c r="CF52" s="67" t="s">
        <v>70</v>
      </c>
      <c r="CG52" s="68">
        <v>49.09</v>
      </c>
      <c r="CH52" s="68">
        <v>34.450000000000003</v>
      </c>
    </row>
    <row r="53" spans="84:86" x14ac:dyDescent="0.2">
      <c r="CF53" s="43" t="s">
        <v>123</v>
      </c>
      <c r="CG53" s="32">
        <v>48.94</v>
      </c>
      <c r="CH53" s="32">
        <v>39.24</v>
      </c>
    </row>
    <row r="54" spans="84:86" x14ac:dyDescent="0.2">
      <c r="CF54" s="688" t="s">
        <v>111</v>
      </c>
      <c r="CG54" s="32">
        <v>48.66</v>
      </c>
      <c r="CH54" s="32">
        <v>36.96</v>
      </c>
    </row>
    <row r="55" spans="84:86" x14ac:dyDescent="0.2">
      <c r="CF55" s="43" t="s">
        <v>124</v>
      </c>
      <c r="CG55" s="32">
        <v>47.44</v>
      </c>
      <c r="CH55" s="32">
        <v>32.44</v>
      </c>
    </row>
    <row r="56" spans="84:86" x14ac:dyDescent="0.2">
      <c r="CF56" s="43" t="s">
        <v>129</v>
      </c>
      <c r="CG56" s="32">
        <v>47.01</v>
      </c>
      <c r="CH56" s="32">
        <v>31.84</v>
      </c>
    </row>
    <row r="57" spans="84:86" x14ac:dyDescent="0.2">
      <c r="CF57" s="43" t="s">
        <v>152</v>
      </c>
      <c r="CG57" s="32">
        <v>46.4</v>
      </c>
      <c r="CH57" s="32">
        <v>31.64</v>
      </c>
    </row>
    <row r="58" spans="84:86" x14ac:dyDescent="0.2">
      <c r="CF58" s="43" t="s">
        <v>72</v>
      </c>
      <c r="CG58" s="32">
        <v>45.96</v>
      </c>
      <c r="CH58" s="32">
        <v>34.39</v>
      </c>
    </row>
    <row r="59" spans="84:86" x14ac:dyDescent="0.2">
      <c r="CF59" s="43" t="s">
        <v>161</v>
      </c>
      <c r="CG59" s="32">
        <v>45.51</v>
      </c>
      <c r="CH59" s="32">
        <v>32.53</v>
      </c>
    </row>
    <row r="60" spans="84:86" x14ac:dyDescent="0.2">
      <c r="CF60" s="43" t="s">
        <v>113</v>
      </c>
      <c r="CG60" s="32">
        <v>45.26</v>
      </c>
      <c r="CH60" s="32">
        <v>33.26</v>
      </c>
    </row>
    <row r="61" spans="84:86" x14ac:dyDescent="0.2">
      <c r="CF61" s="43" t="s">
        <v>68</v>
      </c>
      <c r="CG61" s="32">
        <v>44.52</v>
      </c>
      <c r="CH61" s="32">
        <v>37.369999999999997</v>
      </c>
    </row>
    <row r="62" spans="84:86" x14ac:dyDescent="0.2">
      <c r="CF62" s="43" t="s">
        <v>71</v>
      </c>
      <c r="CG62" s="32">
        <v>43.62</v>
      </c>
      <c r="CH62" s="32">
        <v>32.68</v>
      </c>
    </row>
    <row r="63" spans="84:86" x14ac:dyDescent="0.2">
      <c r="CF63" s="43" t="s">
        <v>162</v>
      </c>
      <c r="CG63" s="32">
        <v>43.4</v>
      </c>
      <c r="CH63" s="32">
        <v>31.54</v>
      </c>
    </row>
    <row r="64" spans="84:86" ht="13.5" thickBot="1" x14ac:dyDescent="0.25">
      <c r="CF64" s="43" t="s">
        <v>127</v>
      </c>
      <c r="CG64" s="32">
        <v>41.86</v>
      </c>
      <c r="CH64" s="32">
        <v>30.42</v>
      </c>
    </row>
    <row r="65" spans="2:86" ht="13.5" thickBot="1" x14ac:dyDescent="0.25">
      <c r="CF65" s="61" t="s">
        <v>163</v>
      </c>
      <c r="CG65" s="64">
        <v>50.14</v>
      </c>
      <c r="CH65" s="64">
        <v>36.82</v>
      </c>
    </row>
    <row r="66" spans="2:86" x14ac:dyDescent="0.2">
      <c r="CF66" s="25"/>
      <c r="CG66" s="25"/>
      <c r="CH66" s="25"/>
    </row>
    <row r="67" spans="2:86" x14ac:dyDescent="0.2">
      <c r="CF67" s="25"/>
      <c r="CG67" s="25"/>
      <c r="CH67" s="25"/>
    </row>
    <row r="78" spans="2:86" ht="18.75" x14ac:dyDescent="0.25">
      <c r="B78" s="806" t="s">
        <v>165</v>
      </c>
      <c r="C78" s="807"/>
      <c r="D78" s="807"/>
      <c r="E78" s="807"/>
      <c r="F78" s="807"/>
      <c r="G78" s="807"/>
    </row>
  </sheetData>
  <mergeCells count="1">
    <mergeCell ref="B78:G78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T14" sqref="T1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8" x14ac:dyDescent="0.25">
      <c r="B2" s="133" t="s">
        <v>257</v>
      </c>
      <c r="C2" s="136"/>
    </row>
    <row r="3" spans="1:21" x14ac:dyDescent="0.2">
      <c r="G3" s="25"/>
      <c r="H3" s="25"/>
    </row>
    <row r="4" spans="1:21" ht="23.25" x14ac:dyDescent="0.35">
      <c r="B4" s="288" t="s">
        <v>307</v>
      </c>
      <c r="C4" s="291"/>
      <c r="D4" s="291"/>
      <c r="E4" s="291"/>
      <c r="F4" s="291"/>
      <c r="G4" s="291"/>
      <c r="H4" s="254"/>
      <c r="I4" s="291"/>
      <c r="U4" s="25"/>
    </row>
    <row r="5" spans="1:21" ht="15.75" x14ac:dyDescent="0.25">
      <c r="B5" s="289" t="s">
        <v>105</v>
      </c>
      <c r="C5" s="137"/>
      <c r="D5" s="137"/>
      <c r="E5" s="137"/>
      <c r="F5" s="25"/>
      <c r="J5" s="9"/>
      <c r="L5" s="20"/>
      <c r="M5" s="20"/>
      <c r="N5" s="9"/>
      <c r="O5" s="9"/>
      <c r="P5" s="22"/>
      <c r="Q5" s="22"/>
      <c r="R5" s="9"/>
      <c r="S5" s="9"/>
      <c r="U5" s="25"/>
    </row>
    <row r="6" spans="1:21" ht="29.25" thickBot="1" x14ac:dyDescent="0.5">
      <c r="B6" s="290" t="s">
        <v>102</v>
      </c>
      <c r="F6" s="9"/>
      <c r="G6" s="9"/>
    </row>
    <row r="7" spans="1:21" ht="15" x14ac:dyDescent="0.2">
      <c r="A7" s="30"/>
      <c r="B7" s="292"/>
      <c r="C7" s="293"/>
      <c r="D7" s="294" t="s">
        <v>85</v>
      </c>
      <c r="E7" s="295"/>
      <c r="F7" s="295"/>
      <c r="G7" s="295"/>
      <c r="H7" s="295"/>
      <c r="I7" s="296"/>
      <c r="J7" s="294" t="s">
        <v>86</v>
      </c>
      <c r="K7" s="295"/>
      <c r="L7" s="295"/>
      <c r="M7" s="295"/>
      <c r="N7" s="295"/>
      <c r="O7" s="296"/>
      <c r="P7" s="601" t="s">
        <v>104</v>
      </c>
      <c r="Q7" s="602"/>
      <c r="R7" s="603"/>
      <c r="S7" s="604"/>
    </row>
    <row r="8" spans="1:21" ht="15" x14ac:dyDescent="0.25">
      <c r="A8" s="30"/>
      <c r="B8" s="297" t="s">
        <v>87</v>
      </c>
      <c r="C8" s="298" t="s">
        <v>88</v>
      </c>
      <c r="D8" s="299" t="s">
        <v>89</v>
      </c>
      <c r="E8" s="300"/>
      <c r="F8" s="300" t="s">
        <v>131</v>
      </c>
      <c r="G8" s="300"/>
      <c r="H8" s="300" t="s">
        <v>90</v>
      </c>
      <c r="I8" s="301"/>
      <c r="J8" s="299" t="s">
        <v>89</v>
      </c>
      <c r="K8" s="300"/>
      <c r="L8" s="300" t="s">
        <v>131</v>
      </c>
      <c r="M8" s="300"/>
      <c r="N8" s="300" t="s">
        <v>90</v>
      </c>
      <c r="O8" s="301"/>
      <c r="P8" s="299" t="s">
        <v>89</v>
      </c>
      <c r="Q8" s="300"/>
      <c r="R8" s="302" t="s">
        <v>131</v>
      </c>
      <c r="S8" s="301"/>
    </row>
    <row r="9" spans="1:21" ht="13.5" thickBot="1" x14ac:dyDescent="0.25">
      <c r="A9" s="30"/>
      <c r="B9" s="303"/>
      <c r="C9" s="304"/>
      <c r="D9" s="305" t="s">
        <v>308</v>
      </c>
      <c r="E9" s="374" t="s">
        <v>309</v>
      </c>
      <c r="F9" s="305" t="s">
        <v>308</v>
      </c>
      <c r="G9" s="374" t="s">
        <v>309</v>
      </c>
      <c r="H9" s="305" t="s">
        <v>308</v>
      </c>
      <c r="I9" s="374" t="s">
        <v>309</v>
      </c>
      <c r="J9" s="308" t="s">
        <v>308</v>
      </c>
      <c r="K9" s="385" t="s">
        <v>309</v>
      </c>
      <c r="L9" s="309" t="s">
        <v>308</v>
      </c>
      <c r="M9" s="385" t="s">
        <v>309</v>
      </c>
      <c r="N9" s="310" t="s">
        <v>308</v>
      </c>
      <c r="O9" s="386" t="s">
        <v>309</v>
      </c>
      <c r="P9" s="305" t="s">
        <v>308</v>
      </c>
      <c r="Q9" s="374" t="s">
        <v>309</v>
      </c>
      <c r="R9" s="305" t="s">
        <v>308</v>
      </c>
      <c r="S9" s="381" t="s">
        <v>309</v>
      </c>
      <c r="T9" s="25"/>
    </row>
    <row r="10" spans="1:21" ht="15.75" x14ac:dyDescent="0.25">
      <c r="A10" s="30"/>
      <c r="B10" s="312" t="s">
        <v>258</v>
      </c>
      <c r="C10" s="313"/>
      <c r="D10" s="314">
        <f t="shared" ref="D10:O10" si="0">SUM(D11:D16)</f>
        <v>465133.38199999998</v>
      </c>
      <c r="E10" s="375">
        <f t="shared" si="0"/>
        <v>509225.51599999995</v>
      </c>
      <c r="F10" s="315">
        <f>SUM(F11:F16)</f>
        <v>2127471.94</v>
      </c>
      <c r="G10" s="378">
        <f>SUM(G11:G16)</f>
        <v>2386792.7030000002</v>
      </c>
      <c r="H10" s="316">
        <f t="shared" si="0"/>
        <v>271541.89899999998</v>
      </c>
      <c r="I10" s="382">
        <f t="shared" si="0"/>
        <v>272205.43599999999</v>
      </c>
      <c r="J10" s="314">
        <f t="shared" si="0"/>
        <v>203297.97699999998</v>
      </c>
      <c r="K10" s="378">
        <f t="shared" si="0"/>
        <v>213964.75999999998</v>
      </c>
      <c r="L10" s="315">
        <f t="shared" si="0"/>
        <v>930164.24199999997</v>
      </c>
      <c r="M10" s="378">
        <f t="shared" si="0"/>
        <v>1003011.548</v>
      </c>
      <c r="N10" s="317">
        <f t="shared" si="0"/>
        <v>100691.766</v>
      </c>
      <c r="O10" s="387">
        <f t="shared" si="0"/>
        <v>85269.407000000007</v>
      </c>
      <c r="P10" s="314">
        <f>SUM(P11:P16)</f>
        <v>261835.405</v>
      </c>
      <c r="Q10" s="387">
        <f>SUM(Q11:Q16)</f>
        <v>295260.75599999999</v>
      </c>
      <c r="R10" s="318">
        <f>SUM(R11:R16)</f>
        <v>1197307.6979999999</v>
      </c>
      <c r="S10" s="387">
        <f>SUM(S11:S16)</f>
        <v>1383781.155</v>
      </c>
      <c r="T10" s="40"/>
      <c r="U10" s="31"/>
    </row>
    <row r="11" spans="1:21" x14ac:dyDescent="0.2">
      <c r="A11" s="30"/>
      <c r="B11" s="319" t="s">
        <v>91</v>
      </c>
      <c r="C11" s="320" t="s">
        <v>137</v>
      </c>
      <c r="D11" s="321">
        <v>93386.525999999998</v>
      </c>
      <c r="E11" s="376">
        <v>88460.25</v>
      </c>
      <c r="F11" s="322">
        <v>427123.21399999998</v>
      </c>
      <c r="G11" s="379">
        <v>414569.72700000001</v>
      </c>
      <c r="H11" s="323">
        <v>132585.49299999999</v>
      </c>
      <c r="I11" s="383">
        <v>122997.091</v>
      </c>
      <c r="J11" s="321">
        <v>36436.82</v>
      </c>
      <c r="K11" s="376">
        <v>30196.329000000002</v>
      </c>
      <c r="L11" s="322">
        <v>166987</v>
      </c>
      <c r="M11" s="379">
        <v>141531.57999999999</v>
      </c>
      <c r="N11" s="323">
        <v>31860.396000000001</v>
      </c>
      <c r="O11" s="383">
        <v>24999.7</v>
      </c>
      <c r="P11" s="321">
        <f t="shared" ref="P11:P16" si="1">D11-J11</f>
        <v>56949.705999999998</v>
      </c>
      <c r="Q11" s="383">
        <f t="shared" ref="Q11:Q16" si="2">E11-K11</f>
        <v>58263.921000000002</v>
      </c>
      <c r="R11" s="324">
        <f t="shared" ref="R11:S16" si="3">F11-L11</f>
        <v>260136.21399999998</v>
      </c>
      <c r="S11" s="388">
        <f t="shared" si="3"/>
        <v>273038.147</v>
      </c>
      <c r="T11" s="40"/>
      <c r="U11" s="31"/>
    </row>
    <row r="12" spans="1:21" x14ac:dyDescent="0.2">
      <c r="A12" s="30"/>
      <c r="B12" s="319" t="s">
        <v>92</v>
      </c>
      <c r="C12" s="320" t="s">
        <v>93</v>
      </c>
      <c r="D12" s="321">
        <v>69539.627999999997</v>
      </c>
      <c r="E12" s="376">
        <v>82636.642999999996</v>
      </c>
      <c r="F12" s="322">
        <v>318147.51699999999</v>
      </c>
      <c r="G12" s="379">
        <v>387540.61300000001</v>
      </c>
      <c r="H12" s="323">
        <v>22776.768</v>
      </c>
      <c r="I12" s="383">
        <v>27538.691999999999</v>
      </c>
      <c r="J12" s="321">
        <v>45268.680999999997</v>
      </c>
      <c r="K12" s="376">
        <v>53046.400999999998</v>
      </c>
      <c r="L12" s="322">
        <v>207104.323</v>
      </c>
      <c r="M12" s="379">
        <v>248730.736</v>
      </c>
      <c r="N12" s="323">
        <v>17855.145</v>
      </c>
      <c r="O12" s="383">
        <v>20250.893</v>
      </c>
      <c r="P12" s="321">
        <f t="shared" si="1"/>
        <v>24270.947</v>
      </c>
      <c r="Q12" s="383">
        <f t="shared" si="2"/>
        <v>29590.241999999998</v>
      </c>
      <c r="R12" s="324">
        <f t="shared" si="3"/>
        <v>111043.19399999999</v>
      </c>
      <c r="S12" s="388">
        <f t="shared" si="3"/>
        <v>138809.87700000001</v>
      </c>
      <c r="T12" s="40"/>
      <c r="U12" s="31"/>
    </row>
    <row r="13" spans="1:21" x14ac:dyDescent="0.2">
      <c r="A13" s="30"/>
      <c r="B13" s="319" t="s">
        <v>94</v>
      </c>
      <c r="C13" s="320" t="s">
        <v>95</v>
      </c>
      <c r="D13" s="321">
        <v>28514.905999999999</v>
      </c>
      <c r="E13" s="376">
        <v>34531.442999999999</v>
      </c>
      <c r="F13" s="322">
        <v>130440.478</v>
      </c>
      <c r="G13" s="379">
        <v>161805.75200000001</v>
      </c>
      <c r="H13" s="323">
        <v>20947.379000000001</v>
      </c>
      <c r="I13" s="383">
        <v>20819.859</v>
      </c>
      <c r="J13" s="321">
        <v>14738.478999999999</v>
      </c>
      <c r="K13" s="376">
        <v>15545.688</v>
      </c>
      <c r="L13" s="322">
        <v>67438.827000000005</v>
      </c>
      <c r="M13" s="379">
        <v>72854.873999999996</v>
      </c>
      <c r="N13" s="323">
        <v>10650.248</v>
      </c>
      <c r="O13" s="383">
        <v>9420.3719999999994</v>
      </c>
      <c r="P13" s="321">
        <f t="shared" si="1"/>
        <v>13776.427</v>
      </c>
      <c r="Q13" s="383">
        <f t="shared" si="2"/>
        <v>18985.754999999997</v>
      </c>
      <c r="R13" s="324">
        <f t="shared" si="3"/>
        <v>63001.650999999998</v>
      </c>
      <c r="S13" s="388">
        <f t="shared" si="3"/>
        <v>88950.878000000012</v>
      </c>
      <c r="T13" s="40"/>
      <c r="U13" s="39"/>
    </row>
    <row r="14" spans="1:21" x14ac:dyDescent="0.2">
      <c r="A14" s="30"/>
      <c r="B14" s="319" t="s">
        <v>96</v>
      </c>
      <c r="C14" s="320" t="s">
        <v>97</v>
      </c>
      <c r="D14" s="321">
        <v>41159.906000000003</v>
      </c>
      <c r="E14" s="376">
        <v>39354.290999999997</v>
      </c>
      <c r="F14" s="322">
        <v>188332.704</v>
      </c>
      <c r="G14" s="379">
        <v>184467.489</v>
      </c>
      <c r="H14" s="323">
        <v>37526.974000000002</v>
      </c>
      <c r="I14" s="383">
        <v>40674.338000000003</v>
      </c>
      <c r="J14" s="321">
        <v>13885.98</v>
      </c>
      <c r="K14" s="376">
        <v>10337.393</v>
      </c>
      <c r="L14" s="322">
        <v>63470.048999999999</v>
      </c>
      <c r="M14" s="379">
        <v>48479.317999999999</v>
      </c>
      <c r="N14" s="323">
        <v>20048.037</v>
      </c>
      <c r="O14" s="383">
        <v>12116.41</v>
      </c>
      <c r="P14" s="321">
        <f t="shared" si="1"/>
        <v>27273.926000000003</v>
      </c>
      <c r="Q14" s="383">
        <f t="shared" si="2"/>
        <v>29016.897999999997</v>
      </c>
      <c r="R14" s="324">
        <f t="shared" si="3"/>
        <v>124862.655</v>
      </c>
      <c r="S14" s="388">
        <f t="shared" si="3"/>
        <v>135988.171</v>
      </c>
      <c r="T14" s="40"/>
      <c r="U14" s="31"/>
    </row>
    <row r="15" spans="1:21" x14ac:dyDescent="0.2">
      <c r="A15" s="30"/>
      <c r="B15" s="319" t="s">
        <v>98</v>
      </c>
      <c r="C15" s="320" t="s">
        <v>99</v>
      </c>
      <c r="D15" s="321">
        <v>72215.962</v>
      </c>
      <c r="E15" s="376">
        <v>80792.062999999995</v>
      </c>
      <c r="F15" s="322">
        <v>329800.22399999999</v>
      </c>
      <c r="G15" s="379">
        <v>378668.82299999997</v>
      </c>
      <c r="H15" s="323">
        <v>13039.1</v>
      </c>
      <c r="I15" s="383">
        <v>15452.558000000001</v>
      </c>
      <c r="J15" s="321">
        <v>21317.353999999999</v>
      </c>
      <c r="K15" s="376">
        <v>17940.923999999999</v>
      </c>
      <c r="L15" s="322">
        <v>97470.247000000003</v>
      </c>
      <c r="M15" s="379">
        <v>84123.031000000003</v>
      </c>
      <c r="N15" s="323">
        <v>3955.1480000000001</v>
      </c>
      <c r="O15" s="383">
        <v>2600.663</v>
      </c>
      <c r="P15" s="321">
        <f t="shared" si="1"/>
        <v>50898.608</v>
      </c>
      <c r="Q15" s="383">
        <f t="shared" si="2"/>
        <v>62851.138999999996</v>
      </c>
      <c r="R15" s="324">
        <f t="shared" si="3"/>
        <v>232329.97699999998</v>
      </c>
      <c r="S15" s="388">
        <f t="shared" si="3"/>
        <v>294545.79199999996</v>
      </c>
      <c r="T15" s="40"/>
      <c r="U15" s="31"/>
    </row>
    <row r="16" spans="1:21" ht="13.5" thickBot="1" x14ac:dyDescent="0.25">
      <c r="A16" s="30"/>
      <c r="B16" s="325" t="s">
        <v>100</v>
      </c>
      <c r="C16" s="326" t="s">
        <v>101</v>
      </c>
      <c r="D16" s="327">
        <v>160316.454</v>
      </c>
      <c r="E16" s="377">
        <v>183450.826</v>
      </c>
      <c r="F16" s="328">
        <v>733627.80299999996</v>
      </c>
      <c r="G16" s="380">
        <v>859740.299</v>
      </c>
      <c r="H16" s="329">
        <v>44666.184999999998</v>
      </c>
      <c r="I16" s="384">
        <v>44722.898000000001</v>
      </c>
      <c r="J16" s="327">
        <v>71650.663</v>
      </c>
      <c r="K16" s="377">
        <v>86898.024999999994</v>
      </c>
      <c r="L16" s="328">
        <v>327693.79599999997</v>
      </c>
      <c r="M16" s="380">
        <v>407292.00900000002</v>
      </c>
      <c r="N16" s="329">
        <v>16322.791999999999</v>
      </c>
      <c r="O16" s="384">
        <v>15881.369000000001</v>
      </c>
      <c r="P16" s="327">
        <f t="shared" si="1"/>
        <v>88665.790999999997</v>
      </c>
      <c r="Q16" s="384">
        <f t="shared" si="2"/>
        <v>96552.801000000007</v>
      </c>
      <c r="R16" s="330">
        <f t="shared" si="3"/>
        <v>405934.00699999998</v>
      </c>
      <c r="S16" s="389">
        <f t="shared" si="3"/>
        <v>452448.29</v>
      </c>
      <c r="T16" s="25"/>
      <c r="U16" s="31"/>
    </row>
    <row r="17" spans="1:21" x14ac:dyDescent="0.2">
      <c r="E17" s="19"/>
      <c r="G17" s="19"/>
      <c r="H17" s="19"/>
      <c r="I17" s="19"/>
      <c r="L17" s="19"/>
      <c r="M17" s="19"/>
      <c r="N17" s="19"/>
      <c r="O17" s="19"/>
      <c r="R17" s="28"/>
    </row>
    <row r="18" spans="1:21" ht="29.25" thickBot="1" x14ac:dyDescent="0.5">
      <c r="B18" s="290" t="s">
        <v>204</v>
      </c>
      <c r="C18" s="137"/>
      <c r="G18" s="19"/>
      <c r="I18" s="19"/>
      <c r="L18" s="19"/>
    </row>
    <row r="19" spans="1:21" ht="15" x14ac:dyDescent="0.2">
      <c r="A19" s="30"/>
      <c r="B19" s="292"/>
      <c r="C19" s="331"/>
      <c r="D19" s="332" t="s">
        <v>85</v>
      </c>
      <c r="E19" s="333"/>
      <c r="F19" s="333"/>
      <c r="G19" s="333"/>
      <c r="H19" s="333"/>
      <c r="I19" s="334"/>
      <c r="J19" s="332" t="s">
        <v>86</v>
      </c>
      <c r="K19" s="333"/>
      <c r="L19" s="333"/>
      <c r="M19" s="333"/>
      <c r="N19" s="333"/>
      <c r="O19" s="334"/>
      <c r="P19" s="335" t="s">
        <v>104</v>
      </c>
      <c r="Q19" s="336"/>
      <c r="R19" s="337"/>
      <c r="S19" s="338"/>
    </row>
    <row r="20" spans="1:21" ht="15" x14ac:dyDescent="0.25">
      <c r="A20" s="30"/>
      <c r="B20" s="297" t="s">
        <v>87</v>
      </c>
      <c r="C20" s="339" t="s">
        <v>88</v>
      </c>
      <c r="D20" s="300" t="s">
        <v>89</v>
      </c>
      <c r="E20" s="300"/>
      <c r="F20" s="300" t="s">
        <v>131</v>
      </c>
      <c r="G20" s="300"/>
      <c r="H20" s="300" t="s">
        <v>90</v>
      </c>
      <c r="I20" s="340"/>
      <c r="J20" s="300" t="s">
        <v>89</v>
      </c>
      <c r="K20" s="300"/>
      <c r="L20" s="300" t="s">
        <v>131</v>
      </c>
      <c r="M20" s="300"/>
      <c r="N20" s="300" t="s">
        <v>90</v>
      </c>
      <c r="O20" s="340"/>
      <c r="P20" s="302" t="s">
        <v>89</v>
      </c>
      <c r="Q20" s="300"/>
      <c r="R20" s="302" t="s">
        <v>131</v>
      </c>
      <c r="S20" s="301"/>
    </row>
    <row r="21" spans="1:21" ht="13.5" thickBot="1" x14ac:dyDescent="0.25">
      <c r="A21" s="30"/>
      <c r="B21" s="303"/>
      <c r="C21" s="341"/>
      <c r="D21" s="342" t="s">
        <v>308</v>
      </c>
      <c r="E21" s="374" t="s">
        <v>309</v>
      </c>
      <c r="F21" s="306" t="s">
        <v>308</v>
      </c>
      <c r="G21" s="374" t="s">
        <v>309</v>
      </c>
      <c r="H21" s="307" t="s">
        <v>308</v>
      </c>
      <c r="I21" s="390" t="s">
        <v>309</v>
      </c>
      <c r="J21" s="343" t="s">
        <v>308</v>
      </c>
      <c r="K21" s="385" t="s">
        <v>309</v>
      </c>
      <c r="L21" s="309" t="s">
        <v>308</v>
      </c>
      <c r="M21" s="385" t="s">
        <v>309</v>
      </c>
      <c r="N21" s="310" t="s">
        <v>308</v>
      </c>
      <c r="O21" s="394" t="s">
        <v>309</v>
      </c>
      <c r="P21" s="342" t="s">
        <v>308</v>
      </c>
      <c r="Q21" s="374" t="s">
        <v>309</v>
      </c>
      <c r="R21" s="344" t="s">
        <v>308</v>
      </c>
      <c r="S21" s="381" t="s">
        <v>309</v>
      </c>
    </row>
    <row r="22" spans="1:21" ht="15.75" x14ac:dyDescent="0.25">
      <c r="A22" s="30"/>
      <c r="B22" s="312" t="s">
        <v>258</v>
      </c>
      <c r="C22" s="345"/>
      <c r="D22" s="346">
        <f t="shared" ref="D22:S22" si="4">SUM(D23:D28)</f>
        <v>39229.179999999993</v>
      </c>
      <c r="E22" s="378">
        <f t="shared" si="4"/>
        <v>34328.25</v>
      </c>
      <c r="F22" s="315">
        <f t="shared" si="4"/>
        <v>179264.408</v>
      </c>
      <c r="G22" s="378">
        <f t="shared" si="4"/>
        <v>160976.63800000001</v>
      </c>
      <c r="H22" s="317">
        <f t="shared" si="4"/>
        <v>18854.892</v>
      </c>
      <c r="I22" s="391">
        <f t="shared" si="4"/>
        <v>14560.569000000001</v>
      </c>
      <c r="J22" s="346">
        <f t="shared" si="4"/>
        <v>20727.321</v>
      </c>
      <c r="K22" s="378">
        <f>SUM(K23:K28)</f>
        <v>23297.11</v>
      </c>
      <c r="L22" s="315">
        <f>SUM(L23:L28)</f>
        <v>94826.701000000001</v>
      </c>
      <c r="M22" s="378">
        <f>SUM(M23:M28)</f>
        <v>109179.189</v>
      </c>
      <c r="N22" s="317">
        <f t="shared" si="4"/>
        <v>5725.7579999999998</v>
      </c>
      <c r="O22" s="375">
        <f t="shared" si="4"/>
        <v>7272.1950000000006</v>
      </c>
      <c r="P22" s="347">
        <f t="shared" si="4"/>
        <v>18501.858999999997</v>
      </c>
      <c r="Q22" s="397">
        <f t="shared" si="4"/>
        <v>11031.14</v>
      </c>
      <c r="R22" s="348">
        <f t="shared" si="4"/>
        <v>84437.706999999995</v>
      </c>
      <c r="S22" s="397">
        <f t="shared" si="4"/>
        <v>51797.448999999993</v>
      </c>
      <c r="U22" s="605"/>
    </row>
    <row r="23" spans="1:21" x14ac:dyDescent="0.2">
      <c r="A23" s="30"/>
      <c r="B23" s="319" t="s">
        <v>91</v>
      </c>
      <c r="C23" s="349" t="s">
        <v>137</v>
      </c>
      <c r="D23" s="323">
        <v>1299.587</v>
      </c>
      <c r="E23" s="376">
        <v>1090.93</v>
      </c>
      <c r="F23" s="350">
        <v>5926.3670000000002</v>
      </c>
      <c r="G23" s="379">
        <v>5110.0420000000004</v>
      </c>
      <c r="H23" s="323">
        <v>579.61</v>
      </c>
      <c r="I23" s="392">
        <v>714.53</v>
      </c>
      <c r="J23" s="351">
        <v>857.74199999999996</v>
      </c>
      <c r="K23" s="379">
        <v>1254.9159999999999</v>
      </c>
      <c r="L23" s="322">
        <v>3921.8980000000001</v>
      </c>
      <c r="M23" s="379">
        <v>5882.6949999999997</v>
      </c>
      <c r="N23" s="350">
        <v>729.56600000000003</v>
      </c>
      <c r="O23" s="395">
        <v>1001.141</v>
      </c>
      <c r="P23" s="352">
        <f t="shared" ref="P23:P28" si="5">D23-J23</f>
        <v>441.84500000000003</v>
      </c>
      <c r="Q23" s="398">
        <f t="shared" ref="Q23:Q28" si="6">E23-K23</f>
        <v>-163.98599999999988</v>
      </c>
      <c r="R23" s="353">
        <f t="shared" ref="P23:S28" si="7">F23-L23</f>
        <v>2004.4690000000001</v>
      </c>
      <c r="S23" s="400">
        <f t="shared" si="7"/>
        <v>-772.65299999999934</v>
      </c>
      <c r="U23" s="605"/>
    </row>
    <row r="24" spans="1:21" x14ac:dyDescent="0.2">
      <c r="A24" s="30"/>
      <c r="B24" s="319" t="s">
        <v>92</v>
      </c>
      <c r="C24" s="349" t="s">
        <v>93</v>
      </c>
      <c r="D24" s="323">
        <v>11649.812</v>
      </c>
      <c r="E24" s="376">
        <v>9468.4979999999996</v>
      </c>
      <c r="F24" s="350">
        <v>53159.173000000003</v>
      </c>
      <c r="G24" s="379">
        <v>44406.834999999999</v>
      </c>
      <c r="H24" s="323">
        <v>3734.067</v>
      </c>
      <c r="I24" s="392">
        <v>3466.2040000000002</v>
      </c>
      <c r="J24" s="351">
        <v>6508.8209999999999</v>
      </c>
      <c r="K24" s="379">
        <v>7049.683</v>
      </c>
      <c r="L24" s="322">
        <v>29765.198</v>
      </c>
      <c r="M24" s="379">
        <v>33037.684999999998</v>
      </c>
      <c r="N24" s="350">
        <v>1827.7380000000001</v>
      </c>
      <c r="O24" s="395">
        <v>2451.5639999999999</v>
      </c>
      <c r="P24" s="352">
        <f t="shared" si="5"/>
        <v>5140.991</v>
      </c>
      <c r="Q24" s="398">
        <f t="shared" si="6"/>
        <v>2418.8149999999996</v>
      </c>
      <c r="R24" s="353">
        <f t="shared" si="7"/>
        <v>23393.975000000002</v>
      </c>
      <c r="S24" s="400">
        <f t="shared" si="7"/>
        <v>11369.150000000001</v>
      </c>
      <c r="U24" s="605"/>
    </row>
    <row r="25" spans="1:21" x14ac:dyDescent="0.2">
      <c r="A25" s="30"/>
      <c r="B25" s="319" t="s">
        <v>94</v>
      </c>
      <c r="C25" s="349" t="s">
        <v>95</v>
      </c>
      <c r="D25" s="323">
        <v>1555.8520000000001</v>
      </c>
      <c r="E25" s="376">
        <v>1235.9549999999999</v>
      </c>
      <c r="F25" s="350">
        <v>7121.1509999999998</v>
      </c>
      <c r="G25" s="379">
        <v>5791.8419999999996</v>
      </c>
      <c r="H25" s="323">
        <v>745.92499999999995</v>
      </c>
      <c r="I25" s="392">
        <v>531.73199999999997</v>
      </c>
      <c r="J25" s="351">
        <v>336.79899999999998</v>
      </c>
      <c r="K25" s="379">
        <v>133.37299999999999</v>
      </c>
      <c r="L25" s="322">
        <v>1553.8489999999999</v>
      </c>
      <c r="M25" s="379">
        <v>626.11500000000001</v>
      </c>
      <c r="N25" s="350">
        <v>136.35</v>
      </c>
      <c r="O25" s="395">
        <v>31.324999999999999</v>
      </c>
      <c r="P25" s="352">
        <f t="shared" si="5"/>
        <v>1219.0530000000001</v>
      </c>
      <c r="Q25" s="398">
        <f t="shared" si="6"/>
        <v>1102.5819999999999</v>
      </c>
      <c r="R25" s="353">
        <f t="shared" si="7"/>
        <v>5567.3019999999997</v>
      </c>
      <c r="S25" s="400">
        <f t="shared" si="7"/>
        <v>5165.7269999999999</v>
      </c>
      <c r="U25" s="605"/>
    </row>
    <row r="26" spans="1:21" x14ac:dyDescent="0.2">
      <c r="A26" s="30"/>
      <c r="B26" s="319" t="s">
        <v>96</v>
      </c>
      <c r="C26" s="349" t="s">
        <v>97</v>
      </c>
      <c r="D26" s="323">
        <v>10498.947</v>
      </c>
      <c r="E26" s="376">
        <v>5250.7529999999997</v>
      </c>
      <c r="F26" s="350">
        <v>48106.275999999998</v>
      </c>
      <c r="G26" s="379">
        <v>24592.732</v>
      </c>
      <c r="H26" s="323">
        <v>10639.552</v>
      </c>
      <c r="I26" s="392">
        <v>5989.79</v>
      </c>
      <c r="J26" s="351">
        <v>1848.47</v>
      </c>
      <c r="K26" s="379">
        <v>1456.2059999999999</v>
      </c>
      <c r="L26" s="322">
        <v>8452.5640000000003</v>
      </c>
      <c r="M26" s="379">
        <v>6822.4930000000004</v>
      </c>
      <c r="N26" s="350">
        <v>818.88400000000001</v>
      </c>
      <c r="O26" s="395">
        <v>916.86400000000003</v>
      </c>
      <c r="P26" s="352">
        <f t="shared" si="7"/>
        <v>8650.4770000000008</v>
      </c>
      <c r="Q26" s="398">
        <f t="shared" si="6"/>
        <v>3794.5469999999996</v>
      </c>
      <c r="R26" s="353">
        <f t="shared" si="7"/>
        <v>39653.712</v>
      </c>
      <c r="S26" s="400">
        <f t="shared" si="7"/>
        <v>17770.239000000001</v>
      </c>
      <c r="U26" s="605"/>
    </row>
    <row r="27" spans="1:21" x14ac:dyDescent="0.2">
      <c r="A27" s="30"/>
      <c r="B27" s="319" t="s">
        <v>98</v>
      </c>
      <c r="C27" s="349" t="s">
        <v>99</v>
      </c>
      <c r="D27" s="323">
        <v>9470.9259999999995</v>
      </c>
      <c r="E27" s="376">
        <v>12685.572</v>
      </c>
      <c r="F27" s="350">
        <v>43101.224999999999</v>
      </c>
      <c r="G27" s="379">
        <v>59526.455999999998</v>
      </c>
      <c r="H27" s="323">
        <v>1674.4190000000001</v>
      </c>
      <c r="I27" s="392">
        <v>2603.6280000000002</v>
      </c>
      <c r="J27" s="351">
        <v>4298.1540000000005</v>
      </c>
      <c r="K27" s="379">
        <v>2386.3539999999998</v>
      </c>
      <c r="L27" s="322">
        <v>19724.650000000001</v>
      </c>
      <c r="M27" s="379">
        <v>11174.415999999999</v>
      </c>
      <c r="N27" s="350">
        <v>762.03700000000003</v>
      </c>
      <c r="O27" s="395">
        <v>368.27800000000002</v>
      </c>
      <c r="P27" s="352">
        <f t="shared" si="5"/>
        <v>5172.771999999999</v>
      </c>
      <c r="Q27" s="398">
        <f t="shared" si="6"/>
        <v>10299.218000000001</v>
      </c>
      <c r="R27" s="353">
        <f t="shared" si="7"/>
        <v>23376.574999999997</v>
      </c>
      <c r="S27" s="400">
        <f t="shared" si="7"/>
        <v>48352.04</v>
      </c>
      <c r="U27" s="605"/>
    </row>
    <row r="28" spans="1:21" ht="13.5" thickBot="1" x14ac:dyDescent="0.25">
      <c r="A28" s="30"/>
      <c r="B28" s="325" t="s">
        <v>100</v>
      </c>
      <c r="C28" s="354" t="s">
        <v>101</v>
      </c>
      <c r="D28" s="329">
        <v>4754.0559999999996</v>
      </c>
      <c r="E28" s="377">
        <v>4596.5420000000004</v>
      </c>
      <c r="F28" s="355">
        <v>21850.216</v>
      </c>
      <c r="G28" s="380">
        <v>21548.731</v>
      </c>
      <c r="H28" s="329">
        <v>1481.319</v>
      </c>
      <c r="I28" s="393">
        <v>1254.6849999999999</v>
      </c>
      <c r="J28" s="356">
        <v>6877.335</v>
      </c>
      <c r="K28" s="380">
        <v>11016.578</v>
      </c>
      <c r="L28" s="328">
        <v>31408.542000000001</v>
      </c>
      <c r="M28" s="380">
        <v>51635.785000000003</v>
      </c>
      <c r="N28" s="355">
        <v>1451.183</v>
      </c>
      <c r="O28" s="396">
        <v>2503.0230000000001</v>
      </c>
      <c r="P28" s="357">
        <f t="shared" si="5"/>
        <v>-2123.2790000000005</v>
      </c>
      <c r="Q28" s="399">
        <f t="shared" si="6"/>
        <v>-6420.0359999999991</v>
      </c>
      <c r="R28" s="358">
        <f t="shared" si="7"/>
        <v>-9558.3260000000009</v>
      </c>
      <c r="S28" s="401">
        <f t="shared" si="7"/>
        <v>-30087.054000000004</v>
      </c>
    </row>
    <row r="29" spans="1:21" x14ac:dyDescent="0.2">
      <c r="G29" s="19"/>
      <c r="H29" s="19"/>
    </row>
    <row r="30" spans="1:21" ht="27" customHeight="1" thickBot="1" x14ac:dyDescent="0.5">
      <c r="B30" s="290" t="s">
        <v>134</v>
      </c>
      <c r="C30" s="137"/>
      <c r="G30" s="19"/>
    </row>
    <row r="31" spans="1:21" ht="15" x14ac:dyDescent="0.2">
      <c r="A31" s="30"/>
      <c r="B31" s="292"/>
      <c r="C31" s="331"/>
      <c r="D31" s="332" t="s">
        <v>85</v>
      </c>
      <c r="E31" s="333"/>
      <c r="F31" s="333"/>
      <c r="G31" s="333"/>
      <c r="H31" s="333"/>
      <c r="I31" s="334"/>
      <c r="J31" s="332" t="s">
        <v>86</v>
      </c>
      <c r="K31" s="333"/>
      <c r="L31" s="333"/>
      <c r="M31" s="333"/>
      <c r="N31" s="333"/>
      <c r="O31" s="334"/>
      <c r="P31" s="332" t="s">
        <v>104</v>
      </c>
      <c r="Q31" s="336"/>
      <c r="R31" s="337"/>
      <c r="S31" s="338"/>
    </row>
    <row r="32" spans="1:21" ht="15" x14ac:dyDescent="0.25">
      <c r="A32" s="30"/>
      <c r="B32" s="297" t="s">
        <v>87</v>
      </c>
      <c r="C32" s="339" t="s">
        <v>88</v>
      </c>
      <c r="D32" s="300" t="s">
        <v>89</v>
      </c>
      <c r="E32" s="300"/>
      <c r="F32" s="300" t="s">
        <v>131</v>
      </c>
      <c r="G32" s="300"/>
      <c r="H32" s="300" t="s">
        <v>90</v>
      </c>
      <c r="I32" s="340"/>
      <c r="J32" s="300" t="s">
        <v>89</v>
      </c>
      <c r="K32" s="300"/>
      <c r="L32" s="300" t="s">
        <v>131</v>
      </c>
      <c r="M32" s="300"/>
      <c r="N32" s="300" t="s">
        <v>90</v>
      </c>
      <c r="O32" s="340"/>
      <c r="P32" s="300" t="s">
        <v>89</v>
      </c>
      <c r="Q32" s="300"/>
      <c r="R32" s="302" t="s">
        <v>131</v>
      </c>
      <c r="S32" s="301"/>
    </row>
    <row r="33" spans="1:21" ht="13.5" thickBot="1" x14ac:dyDescent="0.25">
      <c r="A33" s="30"/>
      <c r="B33" s="303"/>
      <c r="C33" s="341"/>
      <c r="D33" s="342" t="s">
        <v>308</v>
      </c>
      <c r="E33" s="374" t="s">
        <v>309</v>
      </c>
      <c r="F33" s="306" t="s">
        <v>308</v>
      </c>
      <c r="G33" s="374" t="s">
        <v>309</v>
      </c>
      <c r="H33" s="307" t="s">
        <v>308</v>
      </c>
      <c r="I33" s="390" t="s">
        <v>309</v>
      </c>
      <c r="J33" s="343" t="s">
        <v>308</v>
      </c>
      <c r="K33" s="385" t="s">
        <v>309</v>
      </c>
      <c r="L33" s="309" t="s">
        <v>308</v>
      </c>
      <c r="M33" s="385" t="s">
        <v>309</v>
      </c>
      <c r="N33" s="310" t="s">
        <v>308</v>
      </c>
      <c r="O33" s="394" t="s">
        <v>309</v>
      </c>
      <c r="P33" s="343" t="s">
        <v>308</v>
      </c>
      <c r="Q33" s="385" t="s">
        <v>309</v>
      </c>
      <c r="R33" s="311" t="s">
        <v>308</v>
      </c>
      <c r="S33" s="386" t="s">
        <v>309</v>
      </c>
      <c r="T33" s="33"/>
      <c r="U33" s="605"/>
    </row>
    <row r="34" spans="1:21" ht="15.75" x14ac:dyDescent="0.25">
      <c r="A34" s="30"/>
      <c r="B34" s="312" t="s">
        <v>258</v>
      </c>
      <c r="C34" s="345"/>
      <c r="D34" s="346">
        <f t="shared" ref="D34:S34" si="8">SUM(D35:D40)</f>
        <v>101088.88699999999</v>
      </c>
      <c r="E34" s="378">
        <f t="shared" si="8"/>
        <v>88248.179000000004</v>
      </c>
      <c r="F34" s="315">
        <f t="shared" si="8"/>
        <v>462014.478</v>
      </c>
      <c r="G34" s="378">
        <f t="shared" si="8"/>
        <v>413623.55500000005</v>
      </c>
      <c r="H34" s="317">
        <f t="shared" si="8"/>
        <v>100006.508</v>
      </c>
      <c r="I34" s="391">
        <f t="shared" si="8"/>
        <v>89634.722000000009</v>
      </c>
      <c r="J34" s="346">
        <f t="shared" si="8"/>
        <v>62405.864000000001</v>
      </c>
      <c r="K34" s="378">
        <f t="shared" si="8"/>
        <v>71780.038</v>
      </c>
      <c r="L34" s="315">
        <f t="shared" si="8"/>
        <v>285632.29499999998</v>
      </c>
      <c r="M34" s="378">
        <f t="shared" si="8"/>
        <v>336395.60800000001</v>
      </c>
      <c r="N34" s="317">
        <f t="shared" si="8"/>
        <v>25841.432999999997</v>
      </c>
      <c r="O34" s="375">
        <f t="shared" si="8"/>
        <v>25511.931</v>
      </c>
      <c r="P34" s="314">
        <f t="shared" ref="P34:Q34" si="9">SUM(P35:P40)</f>
        <v>38683.023000000008</v>
      </c>
      <c r="Q34" s="387">
        <f t="shared" si="9"/>
        <v>16468.141000000003</v>
      </c>
      <c r="R34" s="318">
        <f t="shared" si="8"/>
        <v>176382.18300000002</v>
      </c>
      <c r="S34" s="387">
        <f t="shared" si="8"/>
        <v>77227.946999999986</v>
      </c>
      <c r="T34" s="33"/>
      <c r="U34" s="605"/>
    </row>
    <row r="35" spans="1:21" x14ac:dyDescent="0.2">
      <c r="A35" s="30"/>
      <c r="B35" s="319" t="s">
        <v>91</v>
      </c>
      <c r="C35" s="349" t="s">
        <v>137</v>
      </c>
      <c r="D35" s="323">
        <v>55175.048000000003</v>
      </c>
      <c r="E35" s="376">
        <v>46705.847000000002</v>
      </c>
      <c r="F35" s="322">
        <v>252169.375</v>
      </c>
      <c r="G35" s="379">
        <v>218882.57500000001</v>
      </c>
      <c r="H35" s="323">
        <v>79375.691000000006</v>
      </c>
      <c r="I35" s="392">
        <v>73070.311000000002</v>
      </c>
      <c r="J35" s="359">
        <v>5744.125</v>
      </c>
      <c r="K35" s="376">
        <v>8521.6740000000009</v>
      </c>
      <c r="L35" s="322">
        <v>26324.898000000001</v>
      </c>
      <c r="M35" s="379">
        <v>39899.968000000001</v>
      </c>
      <c r="N35" s="323">
        <v>4440.442</v>
      </c>
      <c r="O35" s="402">
        <v>4230.0169999999998</v>
      </c>
      <c r="P35" s="321">
        <f t="shared" ref="P35:R40" si="10">D35-J35</f>
        <v>49430.923000000003</v>
      </c>
      <c r="Q35" s="383">
        <f t="shared" si="10"/>
        <v>38184.173000000003</v>
      </c>
      <c r="R35" s="324">
        <f t="shared" si="10"/>
        <v>225844.47700000001</v>
      </c>
      <c r="S35" s="388">
        <f t="shared" ref="S35:S40" si="11">G35-M35</f>
        <v>178982.60700000002</v>
      </c>
      <c r="T35" s="33"/>
      <c r="U35" s="605"/>
    </row>
    <row r="36" spans="1:21" x14ac:dyDescent="0.2">
      <c r="A36" s="30"/>
      <c r="B36" s="319" t="s">
        <v>92</v>
      </c>
      <c r="C36" s="349" t="s">
        <v>93</v>
      </c>
      <c r="D36" s="323">
        <v>14868.914000000001</v>
      </c>
      <c r="E36" s="376">
        <v>6067.1859999999997</v>
      </c>
      <c r="F36" s="322">
        <v>67878.847999999998</v>
      </c>
      <c r="G36" s="379">
        <v>28451.847000000002</v>
      </c>
      <c r="H36" s="323">
        <v>4875.59</v>
      </c>
      <c r="I36" s="392">
        <v>1931.913</v>
      </c>
      <c r="J36" s="359">
        <v>16105.013999999999</v>
      </c>
      <c r="K36" s="376">
        <v>19496.161</v>
      </c>
      <c r="L36" s="322">
        <v>73734.164000000004</v>
      </c>
      <c r="M36" s="379">
        <v>91340.183000000005</v>
      </c>
      <c r="N36" s="323">
        <v>7194.1930000000002</v>
      </c>
      <c r="O36" s="402">
        <v>9172.0519999999997</v>
      </c>
      <c r="P36" s="321">
        <f t="shared" si="10"/>
        <v>-1236.0999999999985</v>
      </c>
      <c r="Q36" s="383">
        <f t="shared" si="10"/>
        <v>-13428.975</v>
      </c>
      <c r="R36" s="324">
        <f t="shared" si="10"/>
        <v>-5855.3160000000062</v>
      </c>
      <c r="S36" s="388">
        <f t="shared" si="11"/>
        <v>-62888.336000000003</v>
      </c>
      <c r="U36" s="605"/>
    </row>
    <row r="37" spans="1:21" x14ac:dyDescent="0.2">
      <c r="A37" s="30"/>
      <c r="B37" s="319" t="s">
        <v>94</v>
      </c>
      <c r="C37" s="349" t="s">
        <v>95</v>
      </c>
      <c r="D37" s="323">
        <v>2061.9609999999998</v>
      </c>
      <c r="E37" s="376">
        <v>2248.2339999999999</v>
      </c>
      <c r="F37" s="322">
        <v>9427.7209999999995</v>
      </c>
      <c r="G37" s="379">
        <v>10530.385</v>
      </c>
      <c r="H37" s="323">
        <v>2124.8620000000001</v>
      </c>
      <c r="I37" s="392">
        <v>1546</v>
      </c>
      <c r="J37" s="359">
        <v>4950.2969999999996</v>
      </c>
      <c r="K37" s="376">
        <v>5226.4719999999998</v>
      </c>
      <c r="L37" s="322">
        <v>22641.562999999998</v>
      </c>
      <c r="M37" s="379">
        <v>24494.197</v>
      </c>
      <c r="N37" s="323">
        <v>3424.808</v>
      </c>
      <c r="O37" s="402">
        <v>3347.806</v>
      </c>
      <c r="P37" s="321">
        <f t="shared" si="10"/>
        <v>-2888.3359999999998</v>
      </c>
      <c r="Q37" s="383">
        <f t="shared" si="10"/>
        <v>-2978.2379999999998</v>
      </c>
      <c r="R37" s="324">
        <f t="shared" si="10"/>
        <v>-13213.841999999999</v>
      </c>
      <c r="S37" s="388">
        <f t="shared" si="11"/>
        <v>-13963.812</v>
      </c>
      <c r="T37" s="33"/>
      <c r="U37" s="605"/>
    </row>
    <row r="38" spans="1:21" x14ac:dyDescent="0.2">
      <c r="A38" s="30"/>
      <c r="B38" s="319" t="s">
        <v>96</v>
      </c>
      <c r="C38" s="349" t="s">
        <v>97</v>
      </c>
      <c r="D38" s="323">
        <v>4563.8670000000002</v>
      </c>
      <c r="E38" s="376">
        <v>2768.1550000000002</v>
      </c>
      <c r="F38" s="322">
        <v>20882.227999999999</v>
      </c>
      <c r="G38" s="379">
        <v>12971.200999999999</v>
      </c>
      <c r="H38" s="323">
        <v>6240.4350000000004</v>
      </c>
      <c r="I38" s="392">
        <v>5229.4260000000004</v>
      </c>
      <c r="J38" s="359">
        <v>3495.4140000000002</v>
      </c>
      <c r="K38" s="376">
        <v>3254.989</v>
      </c>
      <c r="L38" s="322">
        <v>15993.61</v>
      </c>
      <c r="M38" s="379">
        <v>15260.11</v>
      </c>
      <c r="N38" s="323">
        <v>2973.8150000000001</v>
      </c>
      <c r="O38" s="402">
        <v>2102.6579999999999</v>
      </c>
      <c r="P38" s="321">
        <f t="shared" si="10"/>
        <v>1068.453</v>
      </c>
      <c r="Q38" s="383">
        <f t="shared" si="10"/>
        <v>-486.83399999999983</v>
      </c>
      <c r="R38" s="324">
        <f t="shared" si="10"/>
        <v>4888.6179999999986</v>
      </c>
      <c r="S38" s="388">
        <f t="shared" si="11"/>
        <v>-2288.9090000000015</v>
      </c>
      <c r="T38" s="33"/>
      <c r="U38" s="605"/>
    </row>
    <row r="39" spans="1:21" x14ac:dyDescent="0.2">
      <c r="A39" s="30"/>
      <c r="B39" s="319" t="s">
        <v>98</v>
      </c>
      <c r="C39" s="349" t="s">
        <v>99</v>
      </c>
      <c r="D39" s="323">
        <v>6210.09</v>
      </c>
      <c r="E39" s="376">
        <v>7967.7939999999999</v>
      </c>
      <c r="F39" s="322">
        <v>28352.629000000001</v>
      </c>
      <c r="G39" s="379">
        <v>37381.603999999999</v>
      </c>
      <c r="H39" s="323">
        <v>1246.047</v>
      </c>
      <c r="I39" s="392">
        <v>1592.5809999999999</v>
      </c>
      <c r="J39" s="359">
        <v>5771.9679999999998</v>
      </c>
      <c r="K39" s="376">
        <v>4243.4650000000001</v>
      </c>
      <c r="L39" s="322">
        <v>26456.544999999998</v>
      </c>
      <c r="M39" s="379">
        <v>19913.985000000001</v>
      </c>
      <c r="N39" s="323">
        <v>1054.2529999999999</v>
      </c>
      <c r="O39" s="402">
        <v>610.27099999999996</v>
      </c>
      <c r="P39" s="321">
        <f t="shared" si="10"/>
        <v>438.1220000000003</v>
      </c>
      <c r="Q39" s="383">
        <f t="shared" si="10"/>
        <v>3724.3289999999997</v>
      </c>
      <c r="R39" s="324">
        <f t="shared" si="10"/>
        <v>1896.0840000000026</v>
      </c>
      <c r="S39" s="388">
        <f t="shared" si="11"/>
        <v>17467.618999999999</v>
      </c>
    </row>
    <row r="40" spans="1:21" ht="13.5" thickBot="1" x14ac:dyDescent="0.25">
      <c r="A40" s="30"/>
      <c r="B40" s="325" t="s">
        <v>100</v>
      </c>
      <c r="C40" s="354" t="s">
        <v>101</v>
      </c>
      <c r="D40" s="329">
        <v>18209.007000000001</v>
      </c>
      <c r="E40" s="377">
        <v>22490.963</v>
      </c>
      <c r="F40" s="328">
        <v>83303.676999999996</v>
      </c>
      <c r="G40" s="380">
        <v>105405.943</v>
      </c>
      <c r="H40" s="329">
        <v>6143.8829999999998</v>
      </c>
      <c r="I40" s="393">
        <v>6264.491</v>
      </c>
      <c r="J40" s="360">
        <v>26339.045999999998</v>
      </c>
      <c r="K40" s="377">
        <v>31037.276999999998</v>
      </c>
      <c r="L40" s="328">
        <v>120481.515</v>
      </c>
      <c r="M40" s="380">
        <v>145487.16500000001</v>
      </c>
      <c r="N40" s="329">
        <v>6753.9219999999996</v>
      </c>
      <c r="O40" s="403">
        <v>6049.1270000000004</v>
      </c>
      <c r="P40" s="327">
        <f t="shared" si="10"/>
        <v>-8130.038999999997</v>
      </c>
      <c r="Q40" s="384">
        <f t="shared" si="10"/>
        <v>-8546.3139999999985</v>
      </c>
      <c r="R40" s="330">
        <f t="shared" si="10"/>
        <v>-37177.838000000003</v>
      </c>
      <c r="S40" s="389">
        <f t="shared" si="11"/>
        <v>-40081.222000000009</v>
      </c>
    </row>
    <row r="41" spans="1:21" x14ac:dyDescent="0.2">
      <c r="G41" s="19"/>
      <c r="H41" s="19"/>
      <c r="L41" s="19"/>
    </row>
    <row r="42" spans="1:21" ht="29.25" thickBot="1" x14ac:dyDescent="0.5">
      <c r="B42" s="290" t="s">
        <v>224</v>
      </c>
      <c r="C42" s="137"/>
      <c r="H42" s="19"/>
    </row>
    <row r="43" spans="1:21" ht="15" x14ac:dyDescent="0.2">
      <c r="A43" s="30"/>
      <c r="B43" s="292"/>
      <c r="C43" s="331"/>
      <c r="D43" s="335" t="s">
        <v>85</v>
      </c>
      <c r="E43" s="333"/>
      <c r="F43" s="333"/>
      <c r="G43" s="333"/>
      <c r="H43" s="333"/>
      <c r="I43" s="334"/>
      <c r="J43" s="332" t="s">
        <v>86</v>
      </c>
      <c r="K43" s="333"/>
      <c r="L43" s="333"/>
      <c r="M43" s="333"/>
      <c r="N43" s="333"/>
      <c r="O43" s="334"/>
      <c r="P43" s="332" t="s">
        <v>104</v>
      </c>
      <c r="Q43" s="336"/>
      <c r="R43" s="337"/>
      <c r="S43" s="338"/>
    </row>
    <row r="44" spans="1:21" ht="15" x14ac:dyDescent="0.25">
      <c r="A44" s="30"/>
      <c r="B44" s="297" t="s">
        <v>87</v>
      </c>
      <c r="C44" s="339" t="s">
        <v>88</v>
      </c>
      <c r="D44" s="302" t="s">
        <v>89</v>
      </c>
      <c r="E44" s="300"/>
      <c r="F44" s="300" t="s">
        <v>131</v>
      </c>
      <c r="G44" s="300"/>
      <c r="H44" s="300" t="s">
        <v>90</v>
      </c>
      <c r="I44" s="340"/>
      <c r="J44" s="300" t="s">
        <v>89</v>
      </c>
      <c r="K44" s="300"/>
      <c r="L44" s="300" t="s">
        <v>131</v>
      </c>
      <c r="M44" s="300"/>
      <c r="N44" s="300" t="s">
        <v>90</v>
      </c>
      <c r="O44" s="340"/>
      <c r="P44" s="300" t="s">
        <v>89</v>
      </c>
      <c r="Q44" s="300"/>
      <c r="R44" s="302" t="s">
        <v>131</v>
      </c>
      <c r="S44" s="301"/>
    </row>
    <row r="45" spans="1:21" ht="13.5" thickBot="1" x14ac:dyDescent="0.25">
      <c r="A45" s="30"/>
      <c r="B45" s="303"/>
      <c r="C45" s="341"/>
      <c r="D45" s="343" t="s">
        <v>308</v>
      </c>
      <c r="E45" s="385" t="s">
        <v>309</v>
      </c>
      <c r="F45" s="309" t="s">
        <v>308</v>
      </c>
      <c r="G45" s="385" t="s">
        <v>309</v>
      </c>
      <c r="H45" s="310" t="s">
        <v>308</v>
      </c>
      <c r="I45" s="394" t="s">
        <v>309</v>
      </c>
      <c r="J45" s="343" t="s">
        <v>308</v>
      </c>
      <c r="K45" s="385" t="s">
        <v>309</v>
      </c>
      <c r="L45" s="309" t="s">
        <v>308</v>
      </c>
      <c r="M45" s="385" t="s">
        <v>309</v>
      </c>
      <c r="N45" s="310" t="s">
        <v>308</v>
      </c>
      <c r="O45" s="394" t="s">
        <v>309</v>
      </c>
      <c r="P45" s="343" t="s">
        <v>308</v>
      </c>
      <c r="Q45" s="385" t="s">
        <v>309</v>
      </c>
      <c r="R45" s="311" t="s">
        <v>308</v>
      </c>
      <c r="S45" s="386" t="s">
        <v>309</v>
      </c>
    </row>
    <row r="46" spans="1:21" ht="15.75" x14ac:dyDescent="0.25">
      <c r="A46" s="30"/>
      <c r="B46" s="361" t="s">
        <v>258</v>
      </c>
      <c r="C46" s="362"/>
      <c r="D46" s="346">
        <f t="shared" ref="D46:S46" si="12">SUM(D47:D52)</f>
        <v>336471.56000000006</v>
      </c>
      <c r="E46" s="378">
        <f t="shared" si="12"/>
        <v>339495.97700000001</v>
      </c>
      <c r="F46" s="315">
        <f>(SUM(F47:F52))/1</f>
        <v>1538380.1540000001</v>
      </c>
      <c r="G46" s="378">
        <f>(SUM(G47:G52))/1</f>
        <v>1590976.9139999999</v>
      </c>
      <c r="H46" s="317">
        <f t="shared" si="12"/>
        <v>196922.49800000002</v>
      </c>
      <c r="I46" s="391">
        <f t="shared" si="12"/>
        <v>184475.01799999998</v>
      </c>
      <c r="J46" s="346">
        <f t="shared" si="12"/>
        <v>200199.26199999999</v>
      </c>
      <c r="K46" s="378">
        <f t="shared" si="12"/>
        <v>206804.12599999999</v>
      </c>
      <c r="L46" s="315">
        <f>(SUM(L47:L52))/1</f>
        <v>916015.59299999999</v>
      </c>
      <c r="M46" s="378">
        <f>(SUM(M47:M52))/1</f>
        <v>969392.97200000007</v>
      </c>
      <c r="N46" s="317">
        <f t="shared" si="12"/>
        <v>99520.606000000014</v>
      </c>
      <c r="O46" s="375">
        <f t="shared" si="12"/>
        <v>82433.001000000004</v>
      </c>
      <c r="P46" s="314">
        <f t="shared" ref="P46:Q46" si="13">SUM(P47:P52)</f>
        <v>136272.29800000001</v>
      </c>
      <c r="Q46" s="387">
        <f t="shared" si="13"/>
        <v>132691.851</v>
      </c>
      <c r="R46" s="318">
        <f t="shared" si="12"/>
        <v>622364.56099999999</v>
      </c>
      <c r="S46" s="387">
        <f t="shared" si="12"/>
        <v>621583.94199999992</v>
      </c>
    </row>
    <row r="47" spans="1:21" x14ac:dyDescent="0.2">
      <c r="A47" s="30"/>
      <c r="B47" s="363" t="s">
        <v>91</v>
      </c>
      <c r="C47" s="364" t="s">
        <v>137</v>
      </c>
      <c r="D47" s="351">
        <v>73066.808000000005</v>
      </c>
      <c r="E47" s="379">
        <v>65152.427000000003</v>
      </c>
      <c r="F47" s="322">
        <v>333996.64</v>
      </c>
      <c r="G47" s="379">
        <v>305289.59499999997</v>
      </c>
      <c r="H47" s="350">
        <v>99812.725000000006</v>
      </c>
      <c r="I47" s="404">
        <v>93569.123000000007</v>
      </c>
      <c r="J47" s="351">
        <v>36434.148000000001</v>
      </c>
      <c r="K47" s="379">
        <v>29063.71</v>
      </c>
      <c r="L47" s="322">
        <v>166974.90100000001</v>
      </c>
      <c r="M47" s="379">
        <v>136197.96400000001</v>
      </c>
      <c r="N47" s="350">
        <v>31859.460999999999</v>
      </c>
      <c r="O47" s="395">
        <v>24458.167000000001</v>
      </c>
      <c r="P47" s="365">
        <f t="shared" ref="P47:S52" si="14">D47-J47</f>
        <v>36632.660000000003</v>
      </c>
      <c r="Q47" s="388">
        <f t="shared" si="14"/>
        <v>36088.717000000004</v>
      </c>
      <c r="R47" s="324">
        <f t="shared" si="14"/>
        <v>167021.739</v>
      </c>
      <c r="S47" s="388">
        <f t="shared" si="14"/>
        <v>169091.63099999996</v>
      </c>
    </row>
    <row r="48" spans="1:21" x14ac:dyDescent="0.2">
      <c r="A48" s="30"/>
      <c r="B48" s="366" t="s">
        <v>92</v>
      </c>
      <c r="C48" s="364" t="s">
        <v>93</v>
      </c>
      <c r="D48" s="351">
        <v>43349.425000000003</v>
      </c>
      <c r="E48" s="379">
        <v>33761.103000000003</v>
      </c>
      <c r="F48" s="322">
        <v>198069.36499999999</v>
      </c>
      <c r="G48" s="379">
        <v>158315.26999999999</v>
      </c>
      <c r="H48" s="350">
        <v>14450.304</v>
      </c>
      <c r="I48" s="404">
        <v>11379.794</v>
      </c>
      <c r="J48" s="351">
        <v>45053.36</v>
      </c>
      <c r="K48" s="379">
        <v>50644.627999999997</v>
      </c>
      <c r="L48" s="322">
        <v>206108.59599999999</v>
      </c>
      <c r="M48" s="379">
        <v>237456.39199999999</v>
      </c>
      <c r="N48" s="350">
        <v>17641.353999999999</v>
      </c>
      <c r="O48" s="395">
        <v>18957.546999999999</v>
      </c>
      <c r="P48" s="365">
        <f t="shared" si="14"/>
        <v>-1703.9349999999977</v>
      </c>
      <c r="Q48" s="388">
        <f t="shared" si="14"/>
        <v>-16883.524999999994</v>
      </c>
      <c r="R48" s="324">
        <f t="shared" si="14"/>
        <v>-8039.2309999999998</v>
      </c>
      <c r="S48" s="388">
        <f t="shared" si="14"/>
        <v>-79141.122000000003</v>
      </c>
    </row>
    <row r="49" spans="1:19" x14ac:dyDescent="0.2">
      <c r="A49" s="30"/>
      <c r="B49" s="366" t="s">
        <v>94</v>
      </c>
      <c r="C49" s="364" t="s">
        <v>95</v>
      </c>
      <c r="D49" s="351">
        <v>19846.004000000001</v>
      </c>
      <c r="E49" s="379">
        <v>24900.621999999999</v>
      </c>
      <c r="F49" s="322">
        <v>90774.850999999995</v>
      </c>
      <c r="G49" s="379">
        <v>116663.34</v>
      </c>
      <c r="H49" s="350">
        <v>15781.937</v>
      </c>
      <c r="I49" s="404">
        <v>15544.828</v>
      </c>
      <c r="J49" s="351">
        <v>14553.5</v>
      </c>
      <c r="K49" s="379">
        <v>15542.918</v>
      </c>
      <c r="L49" s="322">
        <v>66601.262000000002</v>
      </c>
      <c r="M49" s="379">
        <v>72841.89</v>
      </c>
      <c r="N49" s="350">
        <v>10593.296</v>
      </c>
      <c r="O49" s="395">
        <v>9418.9339999999993</v>
      </c>
      <c r="P49" s="365">
        <f t="shared" si="14"/>
        <v>5292.5040000000008</v>
      </c>
      <c r="Q49" s="388">
        <f t="shared" si="14"/>
        <v>9357.7039999999997</v>
      </c>
      <c r="R49" s="324">
        <f t="shared" si="14"/>
        <v>24173.588999999993</v>
      </c>
      <c r="S49" s="388">
        <f t="shared" si="14"/>
        <v>43821.45</v>
      </c>
    </row>
    <row r="50" spans="1:19" x14ac:dyDescent="0.2">
      <c r="A50" s="30"/>
      <c r="B50" s="366" t="s">
        <v>96</v>
      </c>
      <c r="C50" s="364" t="s">
        <v>97</v>
      </c>
      <c r="D50" s="351">
        <v>22044.172999999999</v>
      </c>
      <c r="E50" s="379">
        <v>14242.050999999999</v>
      </c>
      <c r="F50" s="322">
        <v>100887.85</v>
      </c>
      <c r="G50" s="379">
        <v>66719.626000000004</v>
      </c>
      <c r="H50" s="350">
        <v>22573.508000000002</v>
      </c>
      <c r="I50" s="404">
        <v>16465.242999999999</v>
      </c>
      <c r="J50" s="351">
        <v>12816.209000000001</v>
      </c>
      <c r="K50" s="379">
        <v>9917.3070000000007</v>
      </c>
      <c r="L50" s="322">
        <v>58564.4</v>
      </c>
      <c r="M50" s="379">
        <v>46508.913999999997</v>
      </c>
      <c r="N50" s="350">
        <v>19448.846000000001</v>
      </c>
      <c r="O50" s="395">
        <v>11613.169</v>
      </c>
      <c r="P50" s="365">
        <f t="shared" si="14"/>
        <v>9227.9639999999981</v>
      </c>
      <c r="Q50" s="388">
        <f t="shared" si="14"/>
        <v>4324.7439999999988</v>
      </c>
      <c r="R50" s="324">
        <f t="shared" si="14"/>
        <v>42323.450000000004</v>
      </c>
      <c r="S50" s="388">
        <f t="shared" si="14"/>
        <v>20210.712000000007</v>
      </c>
    </row>
    <row r="51" spans="1:19" x14ac:dyDescent="0.2">
      <c r="A51" s="30"/>
      <c r="B51" s="366" t="s">
        <v>98</v>
      </c>
      <c r="C51" s="364" t="s">
        <v>99</v>
      </c>
      <c r="D51" s="351">
        <v>67672.967999999993</v>
      </c>
      <c r="E51" s="379">
        <v>71397.888999999996</v>
      </c>
      <c r="F51" s="322">
        <v>309048.28700000001</v>
      </c>
      <c r="G51" s="379">
        <v>334627.76899999997</v>
      </c>
      <c r="H51" s="350">
        <v>12257.307000000001</v>
      </c>
      <c r="I51" s="404">
        <v>13766.439</v>
      </c>
      <c r="J51" s="351">
        <v>20919.669000000002</v>
      </c>
      <c r="K51" s="379">
        <v>16272.097</v>
      </c>
      <c r="L51" s="322">
        <v>95669.569000000003</v>
      </c>
      <c r="M51" s="379">
        <v>76290.654999999999</v>
      </c>
      <c r="N51" s="350">
        <v>3885.6680000000001</v>
      </c>
      <c r="O51" s="395">
        <v>2319.0100000000002</v>
      </c>
      <c r="P51" s="365">
        <f t="shared" si="14"/>
        <v>46753.298999999992</v>
      </c>
      <c r="Q51" s="388">
        <f t="shared" si="14"/>
        <v>55125.791999999994</v>
      </c>
      <c r="R51" s="324">
        <f t="shared" si="14"/>
        <v>213378.71799999999</v>
      </c>
      <c r="S51" s="388">
        <f t="shared" si="14"/>
        <v>258337.11399999997</v>
      </c>
    </row>
    <row r="52" spans="1:19" ht="13.5" thickBot="1" x14ac:dyDescent="0.25">
      <c r="A52" s="30"/>
      <c r="B52" s="367" t="s">
        <v>100</v>
      </c>
      <c r="C52" s="368" t="s">
        <v>101</v>
      </c>
      <c r="D52" s="356">
        <v>110492.182</v>
      </c>
      <c r="E52" s="380">
        <v>130041.88499999999</v>
      </c>
      <c r="F52" s="328">
        <v>505603.16100000002</v>
      </c>
      <c r="G52" s="380">
        <v>609361.31400000001</v>
      </c>
      <c r="H52" s="355">
        <v>32046.717000000001</v>
      </c>
      <c r="I52" s="405">
        <v>33749.591</v>
      </c>
      <c r="J52" s="356">
        <v>70422.376000000004</v>
      </c>
      <c r="K52" s="380">
        <v>85363.466</v>
      </c>
      <c r="L52" s="328">
        <v>322096.86499999999</v>
      </c>
      <c r="M52" s="380">
        <v>400097.15700000001</v>
      </c>
      <c r="N52" s="355">
        <v>16091.981</v>
      </c>
      <c r="O52" s="396">
        <v>15666.174000000001</v>
      </c>
      <c r="P52" s="369">
        <f t="shared" si="14"/>
        <v>40069.805999999997</v>
      </c>
      <c r="Q52" s="389">
        <f t="shared" si="14"/>
        <v>44678.418999999994</v>
      </c>
      <c r="R52" s="330">
        <f t="shared" si="14"/>
        <v>183506.29600000003</v>
      </c>
      <c r="S52" s="389">
        <f t="shared" si="14"/>
        <v>209264.15700000001</v>
      </c>
    </row>
    <row r="53" spans="1:19" x14ac:dyDescent="0.2">
      <c r="J53" s="19"/>
      <c r="O53" s="19"/>
    </row>
    <row r="54" spans="1:19" ht="14.25" x14ac:dyDescent="0.2">
      <c r="C54" s="11" t="s">
        <v>106</v>
      </c>
      <c r="H54" s="19"/>
      <c r="I54" s="19"/>
      <c r="J54" s="19"/>
      <c r="K54" s="19"/>
      <c r="L54" s="19"/>
      <c r="M54" s="19"/>
      <c r="Q54" s="28"/>
    </row>
    <row r="55" spans="1:19" x14ac:dyDescent="0.2">
      <c r="G55" s="19"/>
      <c r="J55" s="19"/>
      <c r="K55" s="19"/>
      <c r="L55" s="19"/>
      <c r="N55" s="19"/>
      <c r="O55" s="19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85" zoomScaleNormal="85" workbookViewId="0">
      <selection activeCell="AA136" sqref="AA136"/>
    </sheetView>
  </sheetViews>
  <sheetFormatPr defaultRowHeight="12.75" x14ac:dyDescent="0.2"/>
  <cols>
    <col min="1" max="1" width="9.140625" style="14"/>
    <col min="2" max="2" width="13.7109375" style="14" customWidth="1"/>
    <col min="3" max="3" width="11.85546875" style="14" customWidth="1"/>
    <col min="4" max="4" width="11.7109375" style="14" customWidth="1"/>
    <col min="5" max="5" width="11.85546875" style="14" customWidth="1"/>
    <col min="6" max="6" width="13.5703125" style="14" customWidth="1"/>
    <col min="7" max="8" width="11.7109375" style="14" customWidth="1"/>
    <col min="9" max="9" width="11.42578125" style="14" customWidth="1"/>
    <col min="10" max="10" width="9.85546875" style="14" customWidth="1"/>
    <col min="11" max="11" width="13.7109375" style="14" customWidth="1"/>
    <col min="12" max="13" width="11.7109375" style="14" customWidth="1"/>
    <col min="14" max="14" width="11.85546875" style="14" customWidth="1"/>
    <col min="15" max="15" width="13.5703125" style="14" customWidth="1"/>
    <col min="16" max="17" width="11.7109375" style="14" customWidth="1"/>
    <col min="18" max="18" width="11.85546875" style="14" customWidth="1"/>
    <col min="19" max="16384" width="9.140625" style="14"/>
  </cols>
  <sheetData>
    <row r="2" spans="2:18" ht="17.25" x14ac:dyDescent="0.3">
      <c r="B2" s="370" t="s">
        <v>259</v>
      </c>
      <c r="C2" s="370"/>
      <c r="D2" s="370"/>
      <c r="E2" s="370"/>
      <c r="F2" s="370"/>
      <c r="G2" s="370"/>
      <c r="H2" s="370"/>
      <c r="I2" s="370"/>
      <c r="J2" s="370"/>
      <c r="K2" s="370" t="s">
        <v>260</v>
      </c>
      <c r="L2" s="370"/>
      <c r="M2" s="370"/>
      <c r="N2" s="370"/>
      <c r="O2" s="370"/>
      <c r="P2" s="18"/>
    </row>
    <row r="3" spans="2:18" ht="18" thickBot="1" x14ac:dyDescent="0.35">
      <c r="B3" s="371" t="s">
        <v>168</v>
      </c>
      <c r="C3" s="370"/>
      <c r="D3" s="370"/>
      <c r="E3" s="370"/>
      <c r="F3" s="370"/>
      <c r="G3" s="370"/>
      <c r="H3" s="370"/>
      <c r="I3" s="370"/>
      <c r="J3" s="370"/>
      <c r="K3" s="371" t="s">
        <v>168</v>
      </c>
      <c r="L3" s="370"/>
      <c r="M3" s="370"/>
      <c r="N3" s="370"/>
      <c r="O3" s="370"/>
      <c r="P3" s="18"/>
    </row>
    <row r="4" spans="2:18" ht="16.5" thickBot="1" x14ac:dyDescent="0.3">
      <c r="B4" s="441" t="s">
        <v>107</v>
      </c>
      <c r="C4" s="442"/>
      <c r="D4" s="442"/>
      <c r="E4" s="442"/>
      <c r="F4" s="442"/>
      <c r="G4" s="442"/>
      <c r="H4" s="442"/>
      <c r="I4" s="443"/>
      <c r="J4" s="406"/>
      <c r="K4" s="441" t="s">
        <v>108</v>
      </c>
      <c r="L4" s="442"/>
      <c r="M4" s="442"/>
      <c r="N4" s="442"/>
      <c r="O4" s="442"/>
      <c r="P4" s="442"/>
      <c r="Q4" s="442"/>
      <c r="R4" s="443"/>
    </row>
    <row r="5" spans="2:18" ht="16.5" thickBot="1" x14ac:dyDescent="0.3">
      <c r="B5" s="444" t="s">
        <v>310</v>
      </c>
      <c r="C5" s="445"/>
      <c r="D5" s="446"/>
      <c r="E5" s="447"/>
      <c r="F5" s="444" t="s">
        <v>311</v>
      </c>
      <c r="G5" s="445"/>
      <c r="H5" s="446"/>
      <c r="I5" s="447"/>
      <c r="J5" s="406"/>
      <c r="K5" s="444" t="s">
        <v>310</v>
      </c>
      <c r="L5" s="445"/>
      <c r="M5" s="446"/>
      <c r="N5" s="447"/>
      <c r="O5" s="444" t="s">
        <v>311</v>
      </c>
      <c r="P5" s="445"/>
      <c r="Q5" s="446"/>
      <c r="R5" s="447"/>
    </row>
    <row r="6" spans="2:18" ht="30.75" thickBot="1" x14ac:dyDescent="0.25">
      <c r="B6" s="407" t="s">
        <v>109</v>
      </c>
      <c r="C6" s="408" t="s">
        <v>89</v>
      </c>
      <c r="D6" s="409" t="s">
        <v>131</v>
      </c>
      <c r="E6" s="410" t="s">
        <v>110</v>
      </c>
      <c r="F6" s="407" t="s">
        <v>109</v>
      </c>
      <c r="G6" s="408" t="s">
        <v>89</v>
      </c>
      <c r="H6" s="409" t="s">
        <v>131</v>
      </c>
      <c r="I6" s="410" t="s">
        <v>110</v>
      </c>
      <c r="J6" s="406"/>
      <c r="K6" s="407" t="s">
        <v>109</v>
      </c>
      <c r="L6" s="408" t="s">
        <v>89</v>
      </c>
      <c r="M6" s="409" t="s">
        <v>131</v>
      </c>
      <c r="N6" s="410" t="s">
        <v>110</v>
      </c>
      <c r="O6" s="407" t="s">
        <v>109</v>
      </c>
      <c r="P6" s="408" t="s">
        <v>89</v>
      </c>
      <c r="Q6" s="409" t="s">
        <v>131</v>
      </c>
      <c r="R6" s="410" t="s">
        <v>110</v>
      </c>
    </row>
    <row r="7" spans="2:18" ht="16.5" thickBot="1" x14ac:dyDescent="0.3">
      <c r="B7" s="411" t="s">
        <v>102</v>
      </c>
      <c r="C7" s="412">
        <v>93386.525999999998</v>
      </c>
      <c r="D7" s="413">
        <v>427123.21399999998</v>
      </c>
      <c r="E7" s="414">
        <v>132585.49299999999</v>
      </c>
      <c r="F7" s="415" t="s">
        <v>102</v>
      </c>
      <c r="G7" s="416">
        <v>88460.25</v>
      </c>
      <c r="H7" s="417">
        <v>414569.72700000001</v>
      </c>
      <c r="I7" s="414">
        <v>122997.091</v>
      </c>
      <c r="J7" s="406"/>
      <c r="K7" s="411" t="s">
        <v>102</v>
      </c>
      <c r="L7" s="412">
        <v>36436.82</v>
      </c>
      <c r="M7" s="413">
        <v>166987</v>
      </c>
      <c r="N7" s="414">
        <v>31860.396000000001</v>
      </c>
      <c r="O7" s="415" t="s">
        <v>102</v>
      </c>
      <c r="P7" s="416">
        <v>30196.329000000002</v>
      </c>
      <c r="Q7" s="417">
        <v>141531.57999999999</v>
      </c>
      <c r="R7" s="414">
        <v>24999.7</v>
      </c>
    </row>
    <row r="8" spans="2:18" ht="15.75" x14ac:dyDescent="0.25">
      <c r="B8" s="418" t="s">
        <v>69</v>
      </c>
      <c r="C8" s="419">
        <v>55175.048000000003</v>
      </c>
      <c r="D8" s="419">
        <v>252169.375</v>
      </c>
      <c r="E8" s="419">
        <v>79375.691000000006</v>
      </c>
      <c r="F8" s="420" t="s">
        <v>69</v>
      </c>
      <c r="G8" s="421">
        <v>46705.847000000002</v>
      </c>
      <c r="H8" s="422">
        <v>218882.57500000001</v>
      </c>
      <c r="I8" s="423">
        <v>73070.311000000002</v>
      </c>
      <c r="J8" s="406"/>
      <c r="K8" s="418" t="s">
        <v>114</v>
      </c>
      <c r="L8" s="419">
        <v>23947.87</v>
      </c>
      <c r="M8" s="419">
        <v>109721.57399999999</v>
      </c>
      <c r="N8" s="419">
        <v>19669.236000000001</v>
      </c>
      <c r="O8" s="420" t="s">
        <v>114</v>
      </c>
      <c r="P8" s="421">
        <v>13723.726000000001</v>
      </c>
      <c r="Q8" s="422">
        <v>64322.535000000003</v>
      </c>
      <c r="R8" s="423">
        <v>12544.143</v>
      </c>
    </row>
    <row r="9" spans="2:18" ht="15.75" x14ac:dyDescent="0.25">
      <c r="B9" s="424" t="s">
        <v>136</v>
      </c>
      <c r="C9" s="425">
        <v>9833.0740000000005</v>
      </c>
      <c r="D9" s="425">
        <v>45041.207999999999</v>
      </c>
      <c r="E9" s="425">
        <v>16848.056</v>
      </c>
      <c r="F9" s="426" t="s">
        <v>114</v>
      </c>
      <c r="G9" s="427">
        <v>6071.415</v>
      </c>
      <c r="H9" s="428">
        <v>28444.141</v>
      </c>
      <c r="I9" s="429">
        <v>7712.16</v>
      </c>
      <c r="J9" s="406"/>
      <c r="K9" s="424" t="s">
        <v>69</v>
      </c>
      <c r="L9" s="425">
        <v>5744.125</v>
      </c>
      <c r="M9" s="425">
        <v>26324.898000000001</v>
      </c>
      <c r="N9" s="425">
        <v>4440.442</v>
      </c>
      <c r="O9" s="426" t="s">
        <v>69</v>
      </c>
      <c r="P9" s="427">
        <v>8521.6740000000009</v>
      </c>
      <c r="Q9" s="428">
        <v>39899.968000000001</v>
      </c>
      <c r="R9" s="429">
        <v>4230.0169999999998</v>
      </c>
    </row>
    <row r="10" spans="2:18" ht="15.75" x14ac:dyDescent="0.25">
      <c r="B10" s="424" t="s">
        <v>114</v>
      </c>
      <c r="C10" s="425">
        <v>4371.5410000000002</v>
      </c>
      <c r="D10" s="425">
        <v>19996.489000000001</v>
      </c>
      <c r="E10" s="425">
        <v>7367.0569999999998</v>
      </c>
      <c r="F10" s="426" t="s">
        <v>219</v>
      </c>
      <c r="G10" s="427">
        <v>5897.683</v>
      </c>
      <c r="H10" s="428">
        <v>27657.617999999999</v>
      </c>
      <c r="I10" s="429">
        <v>8178.8829999999998</v>
      </c>
      <c r="J10" s="406"/>
      <c r="K10" s="424" t="s">
        <v>71</v>
      </c>
      <c r="L10" s="425">
        <v>1553.7629999999999</v>
      </c>
      <c r="M10" s="425">
        <v>7100.56</v>
      </c>
      <c r="N10" s="425">
        <v>3449.9349999999999</v>
      </c>
      <c r="O10" s="426" t="s">
        <v>215</v>
      </c>
      <c r="P10" s="427">
        <v>1254.9159999999999</v>
      </c>
      <c r="Q10" s="428">
        <v>5882.6949999999997</v>
      </c>
      <c r="R10" s="429">
        <v>1001.141</v>
      </c>
    </row>
    <row r="11" spans="2:18" ht="15.75" x14ac:dyDescent="0.25">
      <c r="B11" s="424" t="s">
        <v>122</v>
      </c>
      <c r="C11" s="425">
        <v>2034.771</v>
      </c>
      <c r="D11" s="425">
        <v>9309.4920000000002</v>
      </c>
      <c r="E11" s="425">
        <v>2115.585</v>
      </c>
      <c r="F11" s="426" t="s">
        <v>136</v>
      </c>
      <c r="G11" s="427">
        <v>4711.893</v>
      </c>
      <c r="H11" s="428">
        <v>22120.830999999998</v>
      </c>
      <c r="I11" s="429">
        <v>6447.9949999999999</v>
      </c>
      <c r="J11" s="406"/>
      <c r="K11" s="424" t="s">
        <v>68</v>
      </c>
      <c r="L11" s="425">
        <v>1113.751</v>
      </c>
      <c r="M11" s="425">
        <v>5145.7659999999996</v>
      </c>
      <c r="N11" s="425">
        <v>360.63299999999998</v>
      </c>
      <c r="O11" s="426" t="s">
        <v>71</v>
      </c>
      <c r="P11" s="427">
        <v>1182.3910000000001</v>
      </c>
      <c r="Q11" s="428">
        <v>5540.4459999999999</v>
      </c>
      <c r="R11" s="429">
        <v>2096.0059999999999</v>
      </c>
    </row>
    <row r="12" spans="2:18" ht="15.75" x14ac:dyDescent="0.25">
      <c r="B12" s="424" t="s">
        <v>129</v>
      </c>
      <c r="C12" s="425">
        <v>1974.4559999999999</v>
      </c>
      <c r="D12" s="425">
        <v>9018.5239999999994</v>
      </c>
      <c r="E12" s="425">
        <v>3418.4540000000002</v>
      </c>
      <c r="F12" s="426" t="s">
        <v>122</v>
      </c>
      <c r="G12" s="427">
        <v>2851.607</v>
      </c>
      <c r="H12" s="428">
        <v>13364.907999999999</v>
      </c>
      <c r="I12" s="429">
        <v>2059.538</v>
      </c>
      <c r="J12" s="406"/>
      <c r="K12" s="424" t="s">
        <v>152</v>
      </c>
      <c r="L12" s="425">
        <v>970.62199999999996</v>
      </c>
      <c r="M12" s="425">
        <v>4468.8500000000004</v>
      </c>
      <c r="N12" s="425">
        <v>382.11799999999999</v>
      </c>
      <c r="O12" s="426" t="s">
        <v>122</v>
      </c>
      <c r="P12" s="427">
        <v>1131.855</v>
      </c>
      <c r="Q12" s="428">
        <v>5330.0169999999998</v>
      </c>
      <c r="R12" s="429">
        <v>540.59100000000001</v>
      </c>
    </row>
    <row r="13" spans="2:18" ht="15.75" x14ac:dyDescent="0.25">
      <c r="B13" s="424" t="s">
        <v>219</v>
      </c>
      <c r="C13" s="425">
        <v>1946.385</v>
      </c>
      <c r="D13" s="425">
        <v>8951.7240000000002</v>
      </c>
      <c r="E13" s="425">
        <v>3255.134</v>
      </c>
      <c r="F13" s="426" t="s">
        <v>129</v>
      </c>
      <c r="G13" s="427">
        <v>2728.2959999999998</v>
      </c>
      <c r="H13" s="428">
        <v>12783.196</v>
      </c>
      <c r="I13" s="429">
        <v>3419.0430000000001</v>
      </c>
      <c r="J13" s="406"/>
      <c r="K13" s="424" t="s">
        <v>215</v>
      </c>
      <c r="L13" s="425">
        <v>857.74199999999996</v>
      </c>
      <c r="M13" s="425">
        <v>3921.8980000000001</v>
      </c>
      <c r="N13" s="425">
        <v>729.56600000000003</v>
      </c>
      <c r="O13" s="426" t="s">
        <v>68</v>
      </c>
      <c r="P13" s="427">
        <v>1053.7529999999999</v>
      </c>
      <c r="Q13" s="428">
        <v>4960.28</v>
      </c>
      <c r="R13" s="429">
        <v>379.84699999999998</v>
      </c>
    </row>
    <row r="14" spans="2:18" ht="15.75" x14ac:dyDescent="0.25">
      <c r="B14" s="424" t="s">
        <v>71</v>
      </c>
      <c r="C14" s="425">
        <v>1655.252</v>
      </c>
      <c r="D14" s="425">
        <v>7612.7870000000003</v>
      </c>
      <c r="E14" s="425">
        <v>681.08299999999997</v>
      </c>
      <c r="F14" s="426" t="s">
        <v>284</v>
      </c>
      <c r="G14" s="427">
        <v>2100.4920000000002</v>
      </c>
      <c r="H14" s="428">
        <v>9835.4330000000009</v>
      </c>
      <c r="I14" s="429">
        <v>2730.3440000000001</v>
      </c>
      <c r="J14" s="406"/>
      <c r="K14" s="424" t="s">
        <v>129</v>
      </c>
      <c r="L14" s="425">
        <v>653.52499999999998</v>
      </c>
      <c r="M14" s="425">
        <v>2999.0590000000002</v>
      </c>
      <c r="N14" s="425">
        <v>258.745</v>
      </c>
      <c r="O14" s="426" t="s">
        <v>119</v>
      </c>
      <c r="P14" s="427">
        <v>838.68700000000001</v>
      </c>
      <c r="Q14" s="428">
        <v>3931.3539999999998</v>
      </c>
      <c r="R14" s="429">
        <v>555.97799999999995</v>
      </c>
    </row>
    <row r="15" spans="2:18" ht="15.75" x14ac:dyDescent="0.25">
      <c r="B15" s="424" t="s">
        <v>135</v>
      </c>
      <c r="C15" s="425">
        <v>1343.3240000000001</v>
      </c>
      <c r="D15" s="425">
        <v>6116.509</v>
      </c>
      <c r="E15" s="425">
        <v>2040.749</v>
      </c>
      <c r="F15" s="426" t="s">
        <v>225</v>
      </c>
      <c r="G15" s="427">
        <v>1408</v>
      </c>
      <c r="H15" s="428">
        <v>6596.8490000000002</v>
      </c>
      <c r="I15" s="429">
        <v>1949.942</v>
      </c>
      <c r="J15" s="406"/>
      <c r="K15" s="424" t="s">
        <v>119</v>
      </c>
      <c r="L15" s="425">
        <v>509.108</v>
      </c>
      <c r="M15" s="425">
        <v>2334.002</v>
      </c>
      <c r="N15" s="425">
        <v>609.57799999999997</v>
      </c>
      <c r="O15" s="426" t="s">
        <v>117</v>
      </c>
      <c r="P15" s="427">
        <v>724.43100000000004</v>
      </c>
      <c r="Q15" s="428">
        <v>3397.5729999999999</v>
      </c>
      <c r="R15" s="429">
        <v>724.77499999999998</v>
      </c>
    </row>
    <row r="16" spans="2:18" ht="15.75" x14ac:dyDescent="0.25">
      <c r="B16" s="424" t="s">
        <v>119</v>
      </c>
      <c r="C16" s="425">
        <v>1340.76</v>
      </c>
      <c r="D16" s="425">
        <v>6149.9979999999996</v>
      </c>
      <c r="E16" s="425">
        <v>788.36699999999996</v>
      </c>
      <c r="F16" s="426" t="s">
        <v>135</v>
      </c>
      <c r="G16" s="427">
        <v>1405.2260000000001</v>
      </c>
      <c r="H16" s="428">
        <v>6595.402</v>
      </c>
      <c r="I16" s="429">
        <v>1837.3589999999999</v>
      </c>
      <c r="J16" s="406"/>
      <c r="K16" s="424" t="s">
        <v>117</v>
      </c>
      <c r="L16" s="425">
        <v>453.25900000000001</v>
      </c>
      <c r="M16" s="425">
        <v>2074.2109999999998</v>
      </c>
      <c r="N16" s="425">
        <v>412.75599999999997</v>
      </c>
      <c r="O16" s="426" t="s">
        <v>115</v>
      </c>
      <c r="P16" s="427">
        <v>705.41600000000005</v>
      </c>
      <c r="Q16" s="428">
        <v>3306.973</v>
      </c>
      <c r="R16" s="429">
        <v>2346.0619999999999</v>
      </c>
    </row>
    <row r="17" spans="2:18" ht="15.75" x14ac:dyDescent="0.25">
      <c r="B17" s="424" t="s">
        <v>215</v>
      </c>
      <c r="C17" s="425">
        <v>1299.587</v>
      </c>
      <c r="D17" s="425">
        <v>5926.3670000000002</v>
      </c>
      <c r="E17" s="425">
        <v>579.61</v>
      </c>
      <c r="F17" s="426" t="s">
        <v>119</v>
      </c>
      <c r="G17" s="427">
        <v>1344.954</v>
      </c>
      <c r="H17" s="428">
        <v>6301.0050000000001</v>
      </c>
      <c r="I17" s="429">
        <v>741.81899999999996</v>
      </c>
      <c r="J17" s="406"/>
      <c r="K17" s="424" t="s">
        <v>115</v>
      </c>
      <c r="L17" s="425">
        <v>349.34500000000003</v>
      </c>
      <c r="M17" s="425">
        <v>1596.037</v>
      </c>
      <c r="N17" s="425">
        <v>1307.3050000000001</v>
      </c>
      <c r="O17" s="426" t="s">
        <v>111</v>
      </c>
      <c r="P17" s="427">
        <v>354.97199999999998</v>
      </c>
      <c r="Q17" s="428">
        <v>1657.9780000000001</v>
      </c>
      <c r="R17" s="429">
        <v>228.18799999999999</v>
      </c>
    </row>
    <row r="18" spans="2:18" ht="15.75" x14ac:dyDescent="0.25">
      <c r="B18" s="424" t="s">
        <v>164</v>
      </c>
      <c r="C18" s="425">
        <v>1249.077</v>
      </c>
      <c r="D18" s="425">
        <v>5721.97</v>
      </c>
      <c r="E18" s="425">
        <v>1772.278</v>
      </c>
      <c r="F18" s="426" t="s">
        <v>215</v>
      </c>
      <c r="G18" s="427">
        <v>1090.93</v>
      </c>
      <c r="H18" s="428">
        <v>5110.0420000000004</v>
      </c>
      <c r="I18" s="429">
        <v>714.53</v>
      </c>
      <c r="J18" s="406"/>
      <c r="K18" s="424" t="s">
        <v>116</v>
      </c>
      <c r="L18" s="425">
        <v>165.88900000000001</v>
      </c>
      <c r="M18" s="425">
        <v>760.04399999999998</v>
      </c>
      <c r="N18" s="425">
        <v>172.739</v>
      </c>
      <c r="O18" s="426" t="s">
        <v>152</v>
      </c>
      <c r="P18" s="427">
        <v>217.24700000000001</v>
      </c>
      <c r="Q18" s="428">
        <v>1017.823</v>
      </c>
      <c r="R18" s="429">
        <v>96.105999999999995</v>
      </c>
    </row>
    <row r="19" spans="2:18" ht="15.75" x14ac:dyDescent="0.25">
      <c r="B19" s="424" t="s">
        <v>124</v>
      </c>
      <c r="C19" s="425">
        <v>1207.7670000000001</v>
      </c>
      <c r="D19" s="425">
        <v>5532.7569999999996</v>
      </c>
      <c r="E19" s="425">
        <v>1138.357</v>
      </c>
      <c r="F19" s="426" t="s">
        <v>71</v>
      </c>
      <c r="G19" s="427">
        <v>1071.0630000000001</v>
      </c>
      <c r="H19" s="428">
        <v>5006.527</v>
      </c>
      <c r="I19" s="429">
        <v>1495.9449999999999</v>
      </c>
      <c r="J19" s="406"/>
      <c r="K19" s="424" t="s">
        <v>128</v>
      </c>
      <c r="L19" s="425">
        <v>61.081000000000003</v>
      </c>
      <c r="M19" s="425">
        <v>280.70299999999997</v>
      </c>
      <c r="N19" s="425">
        <v>27.091000000000001</v>
      </c>
      <c r="O19" s="426" t="s">
        <v>128</v>
      </c>
      <c r="P19" s="427">
        <v>196.07599999999999</v>
      </c>
      <c r="Q19" s="428">
        <v>914.65599999999995</v>
      </c>
      <c r="R19" s="429">
        <v>67.840999999999994</v>
      </c>
    </row>
    <row r="20" spans="2:18" ht="15.75" x14ac:dyDescent="0.25">
      <c r="B20" s="424" t="s">
        <v>120</v>
      </c>
      <c r="C20" s="425">
        <v>973.572</v>
      </c>
      <c r="D20" s="425">
        <v>4446.9849999999997</v>
      </c>
      <c r="E20" s="425">
        <v>1622.1410000000001</v>
      </c>
      <c r="F20" s="426" t="s">
        <v>120</v>
      </c>
      <c r="G20" s="427">
        <v>989.41200000000003</v>
      </c>
      <c r="H20" s="428">
        <v>4635.8050000000003</v>
      </c>
      <c r="I20" s="429">
        <v>1447.566</v>
      </c>
      <c r="J20" s="406"/>
      <c r="K20" s="424" t="s">
        <v>111</v>
      </c>
      <c r="L20" s="425">
        <v>44.7</v>
      </c>
      <c r="M20" s="425">
        <v>204.82900000000001</v>
      </c>
      <c r="N20" s="425">
        <v>35.93</v>
      </c>
      <c r="O20" s="426" t="s">
        <v>129</v>
      </c>
      <c r="P20" s="427">
        <v>190.64599999999999</v>
      </c>
      <c r="Q20" s="428">
        <v>897.63599999999997</v>
      </c>
      <c r="R20" s="429">
        <v>100.85</v>
      </c>
    </row>
    <row r="21" spans="2:18" ht="15.75" x14ac:dyDescent="0.25">
      <c r="B21" s="424" t="s">
        <v>111</v>
      </c>
      <c r="C21" s="425">
        <v>837.83100000000002</v>
      </c>
      <c r="D21" s="425">
        <v>3807.3490000000002</v>
      </c>
      <c r="E21" s="425">
        <v>311.709</v>
      </c>
      <c r="F21" s="426" t="s">
        <v>124</v>
      </c>
      <c r="G21" s="427">
        <v>968.327</v>
      </c>
      <c r="H21" s="428">
        <v>4529.8389999999999</v>
      </c>
      <c r="I21" s="429">
        <v>929.53200000000004</v>
      </c>
      <c r="J21" s="406"/>
      <c r="K21" s="424" t="s">
        <v>121</v>
      </c>
      <c r="L21" s="425">
        <v>6.4139999999999997</v>
      </c>
      <c r="M21" s="425">
        <v>29.042000000000002</v>
      </c>
      <c r="N21" s="425">
        <v>2.145</v>
      </c>
      <c r="O21" s="426" t="s">
        <v>116</v>
      </c>
      <c r="P21" s="427">
        <v>95.616</v>
      </c>
      <c r="Q21" s="428">
        <v>448.55399999999997</v>
      </c>
      <c r="R21" s="429">
        <v>86.066999999999993</v>
      </c>
    </row>
    <row r="22" spans="2:18" ht="15.75" x14ac:dyDescent="0.25">
      <c r="B22" s="424" t="s">
        <v>153</v>
      </c>
      <c r="C22" s="425">
        <v>795.45500000000004</v>
      </c>
      <c r="D22" s="425">
        <v>3653.1370000000002</v>
      </c>
      <c r="E22" s="425">
        <v>1234.4059999999999</v>
      </c>
      <c r="F22" s="426" t="s">
        <v>154</v>
      </c>
      <c r="G22" s="427">
        <v>829.81899999999996</v>
      </c>
      <c r="H22" s="428">
        <v>3893.1210000000001</v>
      </c>
      <c r="I22" s="429">
        <v>1196.5350000000001</v>
      </c>
      <c r="J22" s="406"/>
      <c r="K22" s="424" t="s">
        <v>124</v>
      </c>
      <c r="L22" s="425">
        <v>2.827</v>
      </c>
      <c r="M22" s="425">
        <v>12.843</v>
      </c>
      <c r="N22" s="425">
        <v>1.1850000000000001</v>
      </c>
      <c r="O22" s="426" t="s">
        <v>124</v>
      </c>
      <c r="P22" s="427">
        <v>4.1589999999999998</v>
      </c>
      <c r="Q22" s="428">
        <v>19.492999999999999</v>
      </c>
      <c r="R22" s="429">
        <v>1.1459999999999999</v>
      </c>
    </row>
    <row r="23" spans="2:18" ht="16.5" thickBot="1" x14ac:dyDescent="0.3">
      <c r="B23" s="430" t="s">
        <v>283</v>
      </c>
      <c r="C23" s="431">
        <v>751.36300000000006</v>
      </c>
      <c r="D23" s="431">
        <v>3474.6080000000002</v>
      </c>
      <c r="E23" s="431">
        <v>1278.019</v>
      </c>
      <c r="F23" s="432" t="s">
        <v>285</v>
      </c>
      <c r="G23" s="433">
        <v>799.245</v>
      </c>
      <c r="H23" s="434">
        <v>3747.6080000000002</v>
      </c>
      <c r="I23" s="435">
        <v>1046.184</v>
      </c>
      <c r="J23" s="406"/>
      <c r="K23" s="430" t="s">
        <v>242</v>
      </c>
      <c r="L23" s="431">
        <v>2.6720000000000002</v>
      </c>
      <c r="M23" s="431">
        <v>12.099</v>
      </c>
      <c r="N23" s="431">
        <v>0.93500000000000005</v>
      </c>
      <c r="O23" s="432" t="s">
        <v>164</v>
      </c>
      <c r="P23" s="433">
        <v>0.75800000000000001</v>
      </c>
      <c r="Q23" s="434">
        <v>3.57</v>
      </c>
      <c r="R23" s="435">
        <v>0.93600000000000005</v>
      </c>
    </row>
    <row r="24" spans="2:18" x14ac:dyDescent="0.2">
      <c r="B24" s="436"/>
      <c r="C24" s="436"/>
      <c r="D24" s="436"/>
      <c r="E24" s="436"/>
      <c r="F24" s="436"/>
      <c r="G24" s="436"/>
      <c r="H24" s="436"/>
      <c r="I24" s="436"/>
      <c r="J24" s="436"/>
      <c r="K24" s="436"/>
      <c r="L24" s="436"/>
      <c r="M24" s="436"/>
      <c r="N24" s="436"/>
      <c r="O24" s="436"/>
      <c r="P24" s="436"/>
      <c r="Q24" s="436"/>
      <c r="R24" s="436"/>
    </row>
    <row r="25" spans="2:18" x14ac:dyDescent="0.2">
      <c r="B25" s="436"/>
      <c r="C25" s="436"/>
      <c r="D25" s="436"/>
      <c r="E25" s="436"/>
      <c r="F25" s="436"/>
      <c r="G25" s="436"/>
      <c r="H25" s="436"/>
      <c r="I25" s="436"/>
      <c r="J25" s="436"/>
      <c r="K25" s="436"/>
      <c r="L25" s="436"/>
      <c r="M25" s="436"/>
      <c r="N25" s="436"/>
      <c r="O25" s="436"/>
      <c r="P25" s="436"/>
      <c r="Q25" s="436"/>
      <c r="R25" s="436"/>
    </row>
    <row r="26" spans="2:18" x14ac:dyDescent="0.2">
      <c r="B26" s="436"/>
      <c r="C26" s="436"/>
      <c r="D26" s="436"/>
      <c r="E26" s="436"/>
      <c r="F26" s="436"/>
      <c r="G26" s="436"/>
      <c r="H26" s="436"/>
      <c r="I26" s="436"/>
      <c r="J26" s="436"/>
      <c r="K26" s="436"/>
      <c r="L26" s="436"/>
      <c r="M26" s="436"/>
      <c r="N26" s="436"/>
      <c r="O26" s="436"/>
      <c r="P26" s="436"/>
      <c r="Q26" s="436"/>
      <c r="R26" s="436"/>
    </row>
    <row r="27" spans="2:18" ht="15.75" x14ac:dyDescent="0.25">
      <c r="B27" s="437" t="s">
        <v>261</v>
      </c>
      <c r="C27" s="438"/>
      <c r="D27" s="437"/>
      <c r="E27" s="437"/>
      <c r="F27" s="437"/>
      <c r="G27" s="439"/>
      <c r="H27" s="437"/>
      <c r="I27" s="439"/>
      <c r="J27" s="439"/>
      <c r="K27" s="437" t="s">
        <v>262</v>
      </c>
      <c r="L27" s="437"/>
      <c r="M27" s="437"/>
      <c r="N27" s="437"/>
      <c r="O27" s="437"/>
      <c r="P27" s="439"/>
      <c r="Q27" s="437"/>
      <c r="R27" s="439"/>
    </row>
    <row r="28" spans="2:18" ht="16.5" thickBot="1" x14ac:dyDescent="0.3">
      <c r="B28" s="440" t="s">
        <v>168</v>
      </c>
      <c r="C28" s="437"/>
      <c r="D28" s="437"/>
      <c r="E28" s="437"/>
      <c r="F28" s="437"/>
      <c r="G28" s="439"/>
      <c r="H28" s="437"/>
      <c r="I28" s="439"/>
      <c r="J28" s="439"/>
      <c r="K28" s="440" t="s">
        <v>168</v>
      </c>
      <c r="L28" s="437"/>
      <c r="M28" s="437"/>
      <c r="N28" s="437"/>
      <c r="O28" s="437"/>
      <c r="P28" s="439"/>
      <c r="Q28" s="437"/>
      <c r="R28" s="439"/>
    </row>
    <row r="29" spans="2:18" ht="16.5" thickBot="1" x14ac:dyDescent="0.3">
      <c r="B29" s="441" t="s">
        <v>107</v>
      </c>
      <c r="C29" s="442"/>
      <c r="D29" s="442"/>
      <c r="E29" s="442"/>
      <c r="F29" s="442"/>
      <c r="G29" s="442"/>
      <c r="H29" s="442"/>
      <c r="I29" s="443"/>
      <c r="J29" s="439"/>
      <c r="K29" s="441" t="s">
        <v>108</v>
      </c>
      <c r="L29" s="442"/>
      <c r="M29" s="442"/>
      <c r="N29" s="442"/>
      <c r="O29" s="442"/>
      <c r="P29" s="442"/>
      <c r="Q29" s="442"/>
      <c r="R29" s="443"/>
    </row>
    <row r="30" spans="2:18" ht="16.5" thickBot="1" x14ac:dyDescent="0.3">
      <c r="B30" s="444" t="s">
        <v>310</v>
      </c>
      <c r="C30" s="445"/>
      <c r="D30" s="446"/>
      <c r="E30" s="447"/>
      <c r="F30" s="444" t="s">
        <v>311</v>
      </c>
      <c r="G30" s="445"/>
      <c r="H30" s="446"/>
      <c r="I30" s="447"/>
      <c r="J30" s="439"/>
      <c r="K30" s="444" t="s">
        <v>310</v>
      </c>
      <c r="L30" s="445"/>
      <c r="M30" s="446"/>
      <c r="N30" s="447"/>
      <c r="O30" s="444" t="s">
        <v>311</v>
      </c>
      <c r="P30" s="445"/>
      <c r="Q30" s="446"/>
      <c r="R30" s="447"/>
    </row>
    <row r="31" spans="2:18" ht="32.25" thickBot="1" x14ac:dyDescent="0.3">
      <c r="B31" s="448" t="s">
        <v>109</v>
      </c>
      <c r="C31" s="449" t="s">
        <v>89</v>
      </c>
      <c r="D31" s="450" t="s">
        <v>131</v>
      </c>
      <c r="E31" s="451" t="s">
        <v>110</v>
      </c>
      <c r="F31" s="448" t="s">
        <v>109</v>
      </c>
      <c r="G31" s="449" t="s">
        <v>89</v>
      </c>
      <c r="H31" s="450" t="s">
        <v>131</v>
      </c>
      <c r="I31" s="451" t="s">
        <v>110</v>
      </c>
      <c r="J31" s="439"/>
      <c r="K31" s="448" t="s">
        <v>109</v>
      </c>
      <c r="L31" s="449" t="s">
        <v>89</v>
      </c>
      <c r="M31" s="450" t="s">
        <v>131</v>
      </c>
      <c r="N31" s="451" t="s">
        <v>110</v>
      </c>
      <c r="O31" s="448" t="s">
        <v>109</v>
      </c>
      <c r="P31" s="449" t="s">
        <v>89</v>
      </c>
      <c r="Q31" s="450" t="s">
        <v>131</v>
      </c>
      <c r="R31" s="451" t="s">
        <v>110</v>
      </c>
    </row>
    <row r="32" spans="2:18" ht="16.5" thickBot="1" x14ac:dyDescent="0.3">
      <c r="B32" s="411" t="s">
        <v>102</v>
      </c>
      <c r="C32" s="412">
        <v>69539.627999999997</v>
      </c>
      <c r="D32" s="413">
        <v>318147.51699999999</v>
      </c>
      <c r="E32" s="414">
        <v>22776.768</v>
      </c>
      <c r="F32" s="415" t="s">
        <v>102</v>
      </c>
      <c r="G32" s="416">
        <v>82636.642999999996</v>
      </c>
      <c r="H32" s="417">
        <v>387540.61300000001</v>
      </c>
      <c r="I32" s="414">
        <v>27538.691999999999</v>
      </c>
      <c r="J32" s="439"/>
      <c r="K32" s="411" t="s">
        <v>102</v>
      </c>
      <c r="L32" s="412">
        <v>45268.680999999997</v>
      </c>
      <c r="M32" s="413">
        <v>207104.323</v>
      </c>
      <c r="N32" s="414">
        <v>17855.145</v>
      </c>
      <c r="O32" s="415" t="s">
        <v>102</v>
      </c>
      <c r="P32" s="416">
        <v>53046.400999999998</v>
      </c>
      <c r="Q32" s="417">
        <v>248730.736</v>
      </c>
      <c r="R32" s="414">
        <v>20250.893</v>
      </c>
    </row>
    <row r="33" spans="2:20" ht="15.75" x14ac:dyDescent="0.25">
      <c r="B33" s="418" t="s">
        <v>69</v>
      </c>
      <c r="C33" s="419">
        <v>14868.914000000001</v>
      </c>
      <c r="D33" s="419">
        <v>67878.847999999998</v>
      </c>
      <c r="E33" s="419">
        <v>4875.59</v>
      </c>
      <c r="F33" s="420" t="s">
        <v>132</v>
      </c>
      <c r="G33" s="421">
        <v>26190.035</v>
      </c>
      <c r="H33" s="422">
        <v>122977.671</v>
      </c>
      <c r="I33" s="423">
        <v>9050</v>
      </c>
      <c r="J33" s="439"/>
      <c r="K33" s="418" t="s">
        <v>69</v>
      </c>
      <c r="L33" s="419">
        <v>16105.013999999999</v>
      </c>
      <c r="M33" s="419">
        <v>73734.164000000004</v>
      </c>
      <c r="N33" s="419">
        <v>7194.1930000000002</v>
      </c>
      <c r="O33" s="420" t="s">
        <v>69</v>
      </c>
      <c r="P33" s="421">
        <v>19496.161</v>
      </c>
      <c r="Q33" s="422">
        <v>91340.183000000005</v>
      </c>
      <c r="R33" s="423">
        <v>9172.0519999999997</v>
      </c>
    </row>
    <row r="34" spans="2:20" ht="15.75" x14ac:dyDescent="0.25">
      <c r="B34" s="424" t="s">
        <v>132</v>
      </c>
      <c r="C34" s="425">
        <v>14454.317999999999</v>
      </c>
      <c r="D34" s="425">
        <v>66379.201000000001</v>
      </c>
      <c r="E34" s="425">
        <v>4500</v>
      </c>
      <c r="F34" s="426" t="s">
        <v>215</v>
      </c>
      <c r="G34" s="427">
        <v>9468.4979999999996</v>
      </c>
      <c r="H34" s="428">
        <v>44406.834999999999</v>
      </c>
      <c r="I34" s="429">
        <v>3466.2040000000002</v>
      </c>
      <c r="J34" s="439"/>
      <c r="K34" s="424" t="s">
        <v>68</v>
      </c>
      <c r="L34" s="425">
        <v>7950.3779999999997</v>
      </c>
      <c r="M34" s="425">
        <v>36496.728000000003</v>
      </c>
      <c r="N34" s="425">
        <v>2707.105</v>
      </c>
      <c r="O34" s="426" t="s">
        <v>215</v>
      </c>
      <c r="P34" s="427">
        <v>7049.683</v>
      </c>
      <c r="Q34" s="428">
        <v>33037.684999999998</v>
      </c>
      <c r="R34" s="429">
        <v>2451.5639999999999</v>
      </c>
    </row>
    <row r="35" spans="2:20" ht="15.75" x14ac:dyDescent="0.25">
      <c r="B35" s="424" t="s">
        <v>215</v>
      </c>
      <c r="C35" s="425">
        <v>11649.812</v>
      </c>
      <c r="D35" s="425">
        <v>53159.173000000003</v>
      </c>
      <c r="E35" s="425">
        <v>3734.067</v>
      </c>
      <c r="F35" s="426" t="s">
        <v>111</v>
      </c>
      <c r="G35" s="427">
        <v>6261.0910000000003</v>
      </c>
      <c r="H35" s="428">
        <v>29338.734</v>
      </c>
      <c r="I35" s="429">
        <v>1898.106</v>
      </c>
      <c r="J35" s="439"/>
      <c r="K35" s="424" t="s">
        <v>215</v>
      </c>
      <c r="L35" s="425">
        <v>6508.8209999999999</v>
      </c>
      <c r="M35" s="425">
        <v>29765.198</v>
      </c>
      <c r="N35" s="425">
        <v>1827.7380000000001</v>
      </c>
      <c r="O35" s="426" t="s">
        <v>117</v>
      </c>
      <c r="P35" s="427">
        <v>7040.3220000000001</v>
      </c>
      <c r="Q35" s="428">
        <v>33029.116000000002</v>
      </c>
      <c r="R35" s="429">
        <v>1731.559</v>
      </c>
    </row>
    <row r="36" spans="2:20" ht="15.75" x14ac:dyDescent="0.25">
      <c r="B36" s="424" t="s">
        <v>111</v>
      </c>
      <c r="C36" s="425">
        <v>4848.4740000000002</v>
      </c>
      <c r="D36" s="425">
        <v>22204.949000000001</v>
      </c>
      <c r="E36" s="425">
        <v>1660.7719999999999</v>
      </c>
      <c r="F36" s="426" t="s">
        <v>69</v>
      </c>
      <c r="G36" s="427">
        <v>6067.1859999999997</v>
      </c>
      <c r="H36" s="428">
        <v>28451.847000000002</v>
      </c>
      <c r="I36" s="429">
        <v>1931.913</v>
      </c>
      <c r="J36" s="439"/>
      <c r="K36" s="424" t="s">
        <v>117</v>
      </c>
      <c r="L36" s="425">
        <v>5861.3059999999996</v>
      </c>
      <c r="M36" s="425">
        <v>26709.542000000001</v>
      </c>
      <c r="N36" s="425">
        <v>1884.8789999999999</v>
      </c>
      <c r="O36" s="426" t="s">
        <v>112</v>
      </c>
      <c r="P36" s="427">
        <v>4515.9139999999998</v>
      </c>
      <c r="Q36" s="428">
        <v>21204.911</v>
      </c>
      <c r="R36" s="429">
        <v>1174.48</v>
      </c>
    </row>
    <row r="37" spans="2:20" ht="15.75" x14ac:dyDescent="0.25">
      <c r="B37" s="424" t="s">
        <v>120</v>
      </c>
      <c r="C37" s="425">
        <v>2418.75</v>
      </c>
      <c r="D37" s="425">
        <v>11070.27</v>
      </c>
      <c r="E37" s="425">
        <v>820.61</v>
      </c>
      <c r="F37" s="426" t="s">
        <v>213</v>
      </c>
      <c r="G37" s="427">
        <v>6016.53</v>
      </c>
      <c r="H37" s="428">
        <v>28092.179</v>
      </c>
      <c r="I37" s="429">
        <v>1938</v>
      </c>
      <c r="J37" s="439"/>
      <c r="K37" s="424" t="s">
        <v>112</v>
      </c>
      <c r="L37" s="425">
        <v>2845.402</v>
      </c>
      <c r="M37" s="425">
        <v>12997.963</v>
      </c>
      <c r="N37" s="425">
        <v>898.88699999999994</v>
      </c>
      <c r="O37" s="426" t="s">
        <v>68</v>
      </c>
      <c r="P37" s="427">
        <v>3845.1129999999998</v>
      </c>
      <c r="Q37" s="428">
        <v>18038.575000000001</v>
      </c>
      <c r="R37" s="429">
        <v>1512.836</v>
      </c>
    </row>
    <row r="38" spans="2:20" ht="15.75" x14ac:dyDescent="0.25">
      <c r="B38" s="424" t="s">
        <v>117</v>
      </c>
      <c r="C38" s="425">
        <v>2228.308</v>
      </c>
      <c r="D38" s="425">
        <v>10212.879000000001</v>
      </c>
      <c r="E38" s="425">
        <v>747.45500000000004</v>
      </c>
      <c r="F38" s="426" t="s">
        <v>118</v>
      </c>
      <c r="G38" s="427">
        <v>3521.9369999999999</v>
      </c>
      <c r="H38" s="428">
        <v>16481.002</v>
      </c>
      <c r="I38" s="429">
        <v>1232.0619999999999</v>
      </c>
      <c r="J38" s="439"/>
      <c r="K38" s="424" t="s">
        <v>116</v>
      </c>
      <c r="L38" s="425">
        <v>1085.01</v>
      </c>
      <c r="M38" s="425">
        <v>4954.8090000000002</v>
      </c>
      <c r="N38" s="425">
        <v>556.58000000000004</v>
      </c>
      <c r="O38" s="426" t="s">
        <v>111</v>
      </c>
      <c r="P38" s="427">
        <v>2230.3119999999999</v>
      </c>
      <c r="Q38" s="428">
        <v>10480.971</v>
      </c>
      <c r="R38" s="429">
        <v>513.96199999999999</v>
      </c>
    </row>
    <row r="39" spans="2:20" ht="15.75" x14ac:dyDescent="0.25">
      <c r="B39" s="424" t="s">
        <v>213</v>
      </c>
      <c r="C39" s="425">
        <v>2103.654</v>
      </c>
      <c r="D39" s="425">
        <v>9612.9410000000007</v>
      </c>
      <c r="E39" s="425">
        <v>738</v>
      </c>
      <c r="F39" s="426" t="s">
        <v>153</v>
      </c>
      <c r="G39" s="427">
        <v>2841.3760000000002</v>
      </c>
      <c r="H39" s="428">
        <v>13330.644</v>
      </c>
      <c r="I39" s="429">
        <v>762.45</v>
      </c>
      <c r="J39" s="439"/>
      <c r="K39" s="424" t="s">
        <v>71</v>
      </c>
      <c r="L39" s="425">
        <v>984.90200000000004</v>
      </c>
      <c r="M39" s="425">
        <v>4474.7060000000001</v>
      </c>
      <c r="N39" s="425">
        <v>342.10700000000003</v>
      </c>
      <c r="O39" s="426" t="s">
        <v>152</v>
      </c>
      <c r="P39" s="427">
        <v>1710.144</v>
      </c>
      <c r="Q39" s="428">
        <v>8019.4889999999996</v>
      </c>
      <c r="R39" s="429">
        <v>620.89800000000002</v>
      </c>
    </row>
    <row r="40" spans="2:20" ht="15.75" x14ac:dyDescent="0.25">
      <c r="B40" s="424" t="s">
        <v>153</v>
      </c>
      <c r="C40" s="425">
        <v>1668.4949999999999</v>
      </c>
      <c r="D40" s="425">
        <v>7715.7910000000002</v>
      </c>
      <c r="E40" s="425">
        <v>532</v>
      </c>
      <c r="F40" s="426" t="s">
        <v>115</v>
      </c>
      <c r="G40" s="427">
        <v>2128.393</v>
      </c>
      <c r="H40" s="428">
        <v>9982.8389999999999</v>
      </c>
      <c r="I40" s="429">
        <v>545.029</v>
      </c>
      <c r="J40" s="439"/>
      <c r="K40" s="424" t="s">
        <v>114</v>
      </c>
      <c r="L40" s="425">
        <v>858.87400000000002</v>
      </c>
      <c r="M40" s="425">
        <v>3952.8209999999999</v>
      </c>
      <c r="N40" s="425">
        <v>294.803</v>
      </c>
      <c r="O40" s="426" t="s">
        <v>164</v>
      </c>
      <c r="P40" s="427">
        <v>1662.59</v>
      </c>
      <c r="Q40" s="428">
        <v>7806.7929999999997</v>
      </c>
      <c r="R40" s="429">
        <v>710.13099999999997</v>
      </c>
    </row>
    <row r="41" spans="2:20" ht="15.75" x14ac:dyDescent="0.25">
      <c r="B41" s="424" t="s">
        <v>118</v>
      </c>
      <c r="C41" s="425">
        <v>1564.8489999999999</v>
      </c>
      <c r="D41" s="425">
        <v>7090.058</v>
      </c>
      <c r="E41" s="425">
        <v>465.00400000000002</v>
      </c>
      <c r="F41" s="426" t="s">
        <v>154</v>
      </c>
      <c r="G41" s="427">
        <v>1749.9929999999999</v>
      </c>
      <c r="H41" s="428">
        <v>8198.7389999999996</v>
      </c>
      <c r="I41" s="429">
        <v>441.25</v>
      </c>
      <c r="J41" s="439"/>
      <c r="K41" s="424" t="s">
        <v>129</v>
      </c>
      <c r="L41" s="425">
        <v>699.39700000000005</v>
      </c>
      <c r="M41" s="425">
        <v>3188.0059999999999</v>
      </c>
      <c r="N41" s="425">
        <v>209</v>
      </c>
      <c r="O41" s="426" t="s">
        <v>116</v>
      </c>
      <c r="P41" s="427">
        <v>1554.0909999999999</v>
      </c>
      <c r="Q41" s="428">
        <v>7283.5749999999998</v>
      </c>
      <c r="R41" s="429">
        <v>289.798</v>
      </c>
    </row>
    <row r="42" spans="2:20" ht="15.75" x14ac:dyDescent="0.25">
      <c r="B42" s="424" t="s">
        <v>124</v>
      </c>
      <c r="C42" s="425">
        <v>1006.473</v>
      </c>
      <c r="D42" s="425">
        <v>4578.174</v>
      </c>
      <c r="E42" s="425">
        <v>298.77800000000002</v>
      </c>
      <c r="F42" s="426" t="s">
        <v>120</v>
      </c>
      <c r="G42" s="427">
        <v>1700.828</v>
      </c>
      <c r="H42" s="428">
        <v>7967.134</v>
      </c>
      <c r="I42" s="429">
        <v>590.55499999999995</v>
      </c>
      <c r="J42" s="439"/>
      <c r="K42" s="424" t="s">
        <v>152</v>
      </c>
      <c r="L42" s="425">
        <v>614.44399999999996</v>
      </c>
      <c r="M42" s="425">
        <v>2801.36</v>
      </c>
      <c r="N42" s="425">
        <v>232.22499999999999</v>
      </c>
      <c r="O42" s="426" t="s">
        <v>123</v>
      </c>
      <c r="P42" s="427">
        <v>855.08</v>
      </c>
      <c r="Q42" s="428">
        <v>4011.2579999999998</v>
      </c>
      <c r="R42" s="429">
        <v>250.53299999999999</v>
      </c>
    </row>
    <row r="43" spans="2:20" ht="15.75" x14ac:dyDescent="0.25">
      <c r="B43" s="424" t="s">
        <v>119</v>
      </c>
      <c r="C43" s="425">
        <v>972.31399999999996</v>
      </c>
      <c r="D43" s="425">
        <v>4439.9589999999998</v>
      </c>
      <c r="E43" s="425">
        <v>277.286</v>
      </c>
      <c r="F43" s="426" t="s">
        <v>156</v>
      </c>
      <c r="G43" s="427">
        <v>1338.385</v>
      </c>
      <c r="H43" s="428">
        <v>6280.32</v>
      </c>
      <c r="I43" s="429">
        <v>370.95299999999997</v>
      </c>
      <c r="J43" s="439"/>
      <c r="K43" s="424" t="s">
        <v>128</v>
      </c>
      <c r="L43" s="425">
        <v>593.82299999999998</v>
      </c>
      <c r="M43" s="425">
        <v>2704.03</v>
      </c>
      <c r="N43" s="425">
        <v>540.36699999999996</v>
      </c>
      <c r="O43" s="426" t="s">
        <v>129</v>
      </c>
      <c r="P43" s="427">
        <v>844.62300000000005</v>
      </c>
      <c r="Q43" s="428">
        <v>3962.8110000000001</v>
      </c>
      <c r="R43" s="429">
        <v>266.21300000000002</v>
      </c>
    </row>
    <row r="44" spans="2:20" ht="15.75" x14ac:dyDescent="0.25">
      <c r="B44" s="424" t="s">
        <v>68</v>
      </c>
      <c r="C44" s="425">
        <v>959.72900000000004</v>
      </c>
      <c r="D44" s="425">
        <v>4398.4549999999999</v>
      </c>
      <c r="E44" s="425">
        <v>370.05399999999997</v>
      </c>
      <c r="F44" s="426" t="s">
        <v>225</v>
      </c>
      <c r="G44" s="427">
        <v>908.31299999999999</v>
      </c>
      <c r="H44" s="428">
        <v>4250.6490000000003</v>
      </c>
      <c r="I44" s="429">
        <v>250</v>
      </c>
      <c r="J44" s="439"/>
      <c r="K44" s="424" t="s">
        <v>123</v>
      </c>
      <c r="L44" s="425">
        <v>350.93400000000003</v>
      </c>
      <c r="M44" s="425">
        <v>1596.056</v>
      </c>
      <c r="N44" s="425">
        <v>105.235</v>
      </c>
      <c r="O44" s="426" t="s">
        <v>114</v>
      </c>
      <c r="P44" s="427">
        <v>791.83500000000004</v>
      </c>
      <c r="Q44" s="428">
        <v>3710.3319999999999</v>
      </c>
      <c r="R44" s="429">
        <v>268.45400000000001</v>
      </c>
    </row>
    <row r="45" spans="2:20" ht="15.75" x14ac:dyDescent="0.25">
      <c r="B45" s="424" t="s">
        <v>135</v>
      </c>
      <c r="C45" s="425">
        <v>875.37599999999998</v>
      </c>
      <c r="D45" s="425">
        <v>3997.09</v>
      </c>
      <c r="E45" s="425">
        <v>268.27199999999999</v>
      </c>
      <c r="F45" s="426" t="s">
        <v>135</v>
      </c>
      <c r="G45" s="427">
        <v>907.65700000000004</v>
      </c>
      <c r="H45" s="428">
        <v>4270.8789999999999</v>
      </c>
      <c r="I45" s="429">
        <v>304.25700000000001</v>
      </c>
      <c r="J45" s="439"/>
      <c r="K45" s="424" t="s">
        <v>115</v>
      </c>
      <c r="L45" s="425">
        <v>303.88299999999998</v>
      </c>
      <c r="M45" s="425">
        <v>1394.182</v>
      </c>
      <c r="N45" s="425">
        <v>80.400999999999996</v>
      </c>
      <c r="O45" s="426" t="s">
        <v>122</v>
      </c>
      <c r="P45" s="427">
        <v>708.45799999999997</v>
      </c>
      <c r="Q45" s="428">
        <v>3324.1390000000001</v>
      </c>
      <c r="R45" s="429">
        <v>582.54</v>
      </c>
      <c r="T45" s="36"/>
    </row>
    <row r="46" spans="2:20" ht="15.75" x14ac:dyDescent="0.25">
      <c r="B46" s="424" t="s">
        <v>154</v>
      </c>
      <c r="C46" s="425">
        <v>867.04499999999996</v>
      </c>
      <c r="D46" s="425">
        <v>3957.4389999999999</v>
      </c>
      <c r="E46" s="425">
        <v>256</v>
      </c>
      <c r="F46" s="426" t="s">
        <v>128</v>
      </c>
      <c r="G46" s="427">
        <v>898.36800000000005</v>
      </c>
      <c r="H46" s="428">
        <v>4210.3090000000002</v>
      </c>
      <c r="I46" s="429">
        <v>279.85500000000002</v>
      </c>
      <c r="J46" s="439"/>
      <c r="K46" s="424" t="s">
        <v>122</v>
      </c>
      <c r="L46" s="425">
        <v>173.25299999999999</v>
      </c>
      <c r="M46" s="425">
        <v>801.19</v>
      </c>
      <c r="N46" s="425">
        <v>173.79</v>
      </c>
      <c r="O46" s="426" t="s">
        <v>115</v>
      </c>
      <c r="P46" s="427">
        <v>325.43799999999999</v>
      </c>
      <c r="Q46" s="428">
        <v>1524.579</v>
      </c>
      <c r="R46" s="429">
        <v>63.9</v>
      </c>
    </row>
    <row r="47" spans="2:20" ht="15.75" x14ac:dyDescent="0.25">
      <c r="B47" s="424" t="s">
        <v>136</v>
      </c>
      <c r="C47" s="425">
        <v>858.149</v>
      </c>
      <c r="D47" s="425">
        <v>3908.7060000000001</v>
      </c>
      <c r="E47" s="425">
        <v>316.20100000000002</v>
      </c>
      <c r="F47" s="426" t="s">
        <v>113</v>
      </c>
      <c r="G47" s="427">
        <v>896.46799999999996</v>
      </c>
      <c r="H47" s="428">
        <v>4203.3249999999998</v>
      </c>
      <c r="I47" s="429">
        <v>249.48500000000001</v>
      </c>
      <c r="J47" s="439"/>
      <c r="K47" s="424" t="s">
        <v>119</v>
      </c>
      <c r="L47" s="425">
        <v>85.463999999999999</v>
      </c>
      <c r="M47" s="425">
        <v>391.17099999999999</v>
      </c>
      <c r="N47" s="425">
        <v>615.89499999999998</v>
      </c>
      <c r="O47" s="426" t="s">
        <v>128</v>
      </c>
      <c r="P47" s="427">
        <v>322.23500000000001</v>
      </c>
      <c r="Q47" s="428">
        <v>1515.336</v>
      </c>
      <c r="R47" s="429">
        <v>418.89499999999998</v>
      </c>
    </row>
    <row r="48" spans="2:20" ht="16.5" thickBot="1" x14ac:dyDescent="0.3">
      <c r="B48" s="430" t="s">
        <v>113</v>
      </c>
      <c r="C48" s="431">
        <v>758.95600000000002</v>
      </c>
      <c r="D48" s="431">
        <v>3466.4059999999999</v>
      </c>
      <c r="E48" s="431">
        <v>183.12100000000001</v>
      </c>
      <c r="F48" s="432" t="s">
        <v>124</v>
      </c>
      <c r="G48" s="433">
        <v>839.10900000000004</v>
      </c>
      <c r="H48" s="434">
        <v>3939.97</v>
      </c>
      <c r="I48" s="435">
        <v>317.01299999999998</v>
      </c>
      <c r="J48" s="439"/>
      <c r="K48" s="430" t="s">
        <v>113</v>
      </c>
      <c r="L48" s="431">
        <v>80.504999999999995</v>
      </c>
      <c r="M48" s="431">
        <v>372.28500000000003</v>
      </c>
      <c r="N48" s="431">
        <v>96.138000000000005</v>
      </c>
      <c r="O48" s="432" t="s">
        <v>283</v>
      </c>
      <c r="P48" s="433">
        <v>28.638000000000002</v>
      </c>
      <c r="Q48" s="434">
        <v>133.589</v>
      </c>
      <c r="R48" s="435">
        <v>0.6</v>
      </c>
    </row>
    <row r="49" spans="2:18" ht="15.75" x14ac:dyDescent="0.25">
      <c r="B49" s="452"/>
      <c r="C49" s="453"/>
      <c r="D49" s="453"/>
      <c r="E49" s="453"/>
      <c r="F49" s="452"/>
      <c r="G49" s="454"/>
      <c r="H49" s="454"/>
      <c r="I49" s="454"/>
      <c r="J49" s="455"/>
      <c r="K49" s="452"/>
      <c r="L49" s="453"/>
      <c r="M49" s="453"/>
      <c r="N49" s="453"/>
      <c r="O49" s="452"/>
      <c r="P49" s="454"/>
      <c r="Q49" s="454"/>
      <c r="R49" s="454"/>
    </row>
    <row r="50" spans="2:18" ht="15.75" x14ac:dyDescent="0.25">
      <c r="B50" s="452"/>
      <c r="C50" s="453"/>
      <c r="D50" s="453"/>
      <c r="E50" s="453"/>
      <c r="F50" s="452"/>
      <c r="G50" s="454"/>
      <c r="H50" s="454"/>
      <c r="I50" s="454"/>
      <c r="J50" s="455"/>
      <c r="K50" s="452"/>
      <c r="L50" s="453"/>
      <c r="M50" s="453"/>
      <c r="N50" s="453"/>
      <c r="O50" s="452"/>
      <c r="P50" s="454"/>
      <c r="Q50" s="454"/>
      <c r="R50" s="454"/>
    </row>
    <row r="51" spans="2:18" ht="15.75" x14ac:dyDescent="0.25">
      <c r="B51" s="452"/>
      <c r="C51" s="453"/>
      <c r="D51" s="453"/>
      <c r="E51" s="453"/>
      <c r="F51" s="452"/>
      <c r="G51" s="454"/>
      <c r="H51" s="454"/>
      <c r="I51" s="454"/>
      <c r="J51" s="455"/>
      <c r="K51" s="452"/>
      <c r="L51" s="453"/>
      <c r="M51" s="453"/>
      <c r="N51" s="453"/>
      <c r="O51" s="452"/>
      <c r="P51" s="454"/>
      <c r="Q51" s="454"/>
      <c r="R51" s="454"/>
    </row>
    <row r="52" spans="2:18" ht="15.75" x14ac:dyDescent="0.25">
      <c r="B52" s="456" t="s">
        <v>263</v>
      </c>
      <c r="C52" s="457"/>
      <c r="D52" s="457"/>
      <c r="E52" s="457"/>
      <c r="F52" s="456"/>
      <c r="G52" s="458"/>
      <c r="H52" s="458"/>
      <c r="I52" s="459"/>
      <c r="J52" s="406"/>
      <c r="K52" s="456" t="s">
        <v>264</v>
      </c>
      <c r="L52" s="457"/>
      <c r="M52" s="457"/>
      <c r="N52" s="457"/>
      <c r="O52" s="456"/>
      <c r="P52" s="458"/>
      <c r="Q52" s="458"/>
      <c r="R52" s="459"/>
    </row>
    <row r="53" spans="2:18" ht="16.5" thickBot="1" x14ac:dyDescent="0.3">
      <c r="B53" s="460" t="s">
        <v>168</v>
      </c>
      <c r="C53" s="461"/>
      <c r="D53" s="461"/>
      <c r="E53" s="461"/>
      <c r="F53" s="460"/>
      <c r="G53" s="459"/>
      <c r="H53" s="459"/>
      <c r="I53" s="459"/>
      <c r="J53" s="406"/>
      <c r="K53" s="460" t="s">
        <v>168</v>
      </c>
      <c r="L53" s="461"/>
      <c r="M53" s="461"/>
      <c r="N53" s="461"/>
      <c r="O53" s="460"/>
      <c r="P53" s="459"/>
      <c r="Q53" s="459"/>
      <c r="R53" s="459"/>
    </row>
    <row r="54" spans="2:18" ht="16.5" thickBot="1" x14ac:dyDescent="0.3">
      <c r="B54" s="441" t="s">
        <v>107</v>
      </c>
      <c r="C54" s="442"/>
      <c r="D54" s="442"/>
      <c r="E54" s="442"/>
      <c r="F54" s="442"/>
      <c r="G54" s="442"/>
      <c r="H54" s="442"/>
      <c r="I54" s="443"/>
      <c r="J54" s="406"/>
      <c r="K54" s="441" t="s">
        <v>108</v>
      </c>
      <c r="L54" s="442"/>
      <c r="M54" s="442"/>
      <c r="N54" s="442"/>
      <c r="O54" s="442"/>
      <c r="P54" s="442"/>
      <c r="Q54" s="442"/>
      <c r="R54" s="443"/>
    </row>
    <row r="55" spans="2:18" ht="16.5" thickBot="1" x14ac:dyDescent="0.3">
      <c r="B55" s="444" t="s">
        <v>310</v>
      </c>
      <c r="C55" s="445"/>
      <c r="D55" s="446"/>
      <c r="E55" s="447"/>
      <c r="F55" s="444" t="s">
        <v>311</v>
      </c>
      <c r="G55" s="445"/>
      <c r="H55" s="446"/>
      <c r="I55" s="447"/>
      <c r="J55" s="406"/>
      <c r="K55" s="444" t="s">
        <v>310</v>
      </c>
      <c r="L55" s="445"/>
      <c r="M55" s="446"/>
      <c r="N55" s="447"/>
      <c r="O55" s="444" t="s">
        <v>311</v>
      </c>
      <c r="P55" s="445"/>
      <c r="Q55" s="446"/>
      <c r="R55" s="447"/>
    </row>
    <row r="56" spans="2:18" ht="30.75" thickBot="1" x14ac:dyDescent="0.25">
      <c r="B56" s="407" t="s">
        <v>109</v>
      </c>
      <c r="C56" s="408" t="s">
        <v>89</v>
      </c>
      <c r="D56" s="409" t="s">
        <v>131</v>
      </c>
      <c r="E56" s="410" t="s">
        <v>110</v>
      </c>
      <c r="F56" s="407" t="s">
        <v>109</v>
      </c>
      <c r="G56" s="408" t="s">
        <v>89</v>
      </c>
      <c r="H56" s="409" t="s">
        <v>131</v>
      </c>
      <c r="I56" s="410" t="s">
        <v>110</v>
      </c>
      <c r="J56" s="406"/>
      <c r="K56" s="407" t="s">
        <v>109</v>
      </c>
      <c r="L56" s="408" t="s">
        <v>89</v>
      </c>
      <c r="M56" s="409" t="s">
        <v>131</v>
      </c>
      <c r="N56" s="410" t="s">
        <v>110</v>
      </c>
      <c r="O56" s="407" t="s">
        <v>109</v>
      </c>
      <c r="P56" s="408" t="s">
        <v>89</v>
      </c>
      <c r="Q56" s="409" t="s">
        <v>131</v>
      </c>
      <c r="R56" s="410" t="s">
        <v>110</v>
      </c>
    </row>
    <row r="57" spans="2:18" ht="16.5" thickBot="1" x14ac:dyDescent="0.3">
      <c r="B57" s="411" t="s">
        <v>102</v>
      </c>
      <c r="C57" s="412">
        <v>28514.905999999999</v>
      </c>
      <c r="D57" s="413">
        <v>130440.478</v>
      </c>
      <c r="E57" s="414">
        <v>20947.379000000001</v>
      </c>
      <c r="F57" s="415" t="s">
        <v>102</v>
      </c>
      <c r="G57" s="416">
        <v>34531.442999999999</v>
      </c>
      <c r="H57" s="417">
        <v>161805.75200000001</v>
      </c>
      <c r="I57" s="414">
        <v>20819.859</v>
      </c>
      <c r="J57" s="406"/>
      <c r="K57" s="411" t="s">
        <v>102</v>
      </c>
      <c r="L57" s="412">
        <v>14738.478999999999</v>
      </c>
      <c r="M57" s="413">
        <v>67438.827000000005</v>
      </c>
      <c r="N57" s="414">
        <v>10650.248</v>
      </c>
      <c r="O57" s="415" t="s">
        <v>102</v>
      </c>
      <c r="P57" s="416">
        <v>15545.688</v>
      </c>
      <c r="Q57" s="417">
        <v>72854.873999999996</v>
      </c>
      <c r="R57" s="414">
        <v>9420.3719999999994</v>
      </c>
    </row>
    <row r="58" spans="2:18" ht="15.75" x14ac:dyDescent="0.25">
      <c r="B58" s="418" t="s">
        <v>122</v>
      </c>
      <c r="C58" s="419">
        <v>3815.9319999999998</v>
      </c>
      <c r="D58" s="419">
        <v>17464.953000000001</v>
      </c>
      <c r="E58" s="419">
        <v>2731.4409999999998</v>
      </c>
      <c r="F58" s="420" t="s">
        <v>122</v>
      </c>
      <c r="G58" s="421">
        <v>5494.3580000000002</v>
      </c>
      <c r="H58" s="422">
        <v>25740.985000000001</v>
      </c>
      <c r="I58" s="423">
        <v>3041.0990000000002</v>
      </c>
      <c r="J58" s="406"/>
      <c r="K58" s="418" t="s">
        <v>69</v>
      </c>
      <c r="L58" s="419">
        <v>4950.2969999999996</v>
      </c>
      <c r="M58" s="419">
        <v>22641.562999999998</v>
      </c>
      <c r="N58" s="419">
        <v>3424.808</v>
      </c>
      <c r="O58" s="420" t="s">
        <v>69</v>
      </c>
      <c r="P58" s="421">
        <v>5226.4719999999998</v>
      </c>
      <c r="Q58" s="422">
        <v>24494.197</v>
      </c>
      <c r="R58" s="423">
        <v>3347.806</v>
      </c>
    </row>
    <row r="59" spans="2:18" ht="15.75" x14ac:dyDescent="0.25">
      <c r="B59" s="424" t="s">
        <v>119</v>
      </c>
      <c r="C59" s="425">
        <v>3437.8429999999998</v>
      </c>
      <c r="D59" s="425">
        <v>15712.875</v>
      </c>
      <c r="E59" s="425">
        <v>2826.4690000000001</v>
      </c>
      <c r="F59" s="426" t="s">
        <v>119</v>
      </c>
      <c r="G59" s="427">
        <v>4899.3909999999996</v>
      </c>
      <c r="H59" s="428">
        <v>22945.845000000001</v>
      </c>
      <c r="I59" s="429">
        <v>3274.5189999999998</v>
      </c>
      <c r="J59" s="406"/>
      <c r="K59" s="424" t="s">
        <v>117</v>
      </c>
      <c r="L59" s="425">
        <v>3337.5929999999998</v>
      </c>
      <c r="M59" s="425">
        <v>15276.911</v>
      </c>
      <c r="N59" s="425">
        <v>3442.288</v>
      </c>
      <c r="O59" s="426" t="s">
        <v>117</v>
      </c>
      <c r="P59" s="427">
        <v>4571.1329999999998</v>
      </c>
      <c r="Q59" s="428">
        <v>21417.422999999999</v>
      </c>
      <c r="R59" s="429">
        <v>3377.607</v>
      </c>
    </row>
    <row r="60" spans="2:18" ht="15.75" x14ac:dyDescent="0.25">
      <c r="B60" s="424" t="s">
        <v>124</v>
      </c>
      <c r="C60" s="425">
        <v>2574.491</v>
      </c>
      <c r="D60" s="425">
        <v>11784.596</v>
      </c>
      <c r="E60" s="425">
        <v>2220.21</v>
      </c>
      <c r="F60" s="426" t="s">
        <v>124</v>
      </c>
      <c r="G60" s="427">
        <v>3087.0619999999999</v>
      </c>
      <c r="H60" s="428">
        <v>14468.224</v>
      </c>
      <c r="I60" s="429">
        <v>2214.6559999999999</v>
      </c>
      <c r="J60" s="406"/>
      <c r="K60" s="424" t="s">
        <v>115</v>
      </c>
      <c r="L60" s="425">
        <v>2423.1840000000002</v>
      </c>
      <c r="M60" s="425">
        <v>11090.87</v>
      </c>
      <c r="N60" s="425">
        <v>1377.857</v>
      </c>
      <c r="O60" s="426" t="s">
        <v>115</v>
      </c>
      <c r="P60" s="427">
        <v>2663.567</v>
      </c>
      <c r="Q60" s="428">
        <v>12477.898999999999</v>
      </c>
      <c r="R60" s="429">
        <v>1089.17</v>
      </c>
    </row>
    <row r="61" spans="2:18" ht="15.75" x14ac:dyDescent="0.25">
      <c r="B61" s="424" t="s">
        <v>115</v>
      </c>
      <c r="C61" s="425">
        <v>2223.4589999999998</v>
      </c>
      <c r="D61" s="425">
        <v>10180.487999999999</v>
      </c>
      <c r="E61" s="425">
        <v>1653.394</v>
      </c>
      <c r="F61" s="426" t="s">
        <v>115</v>
      </c>
      <c r="G61" s="427">
        <v>2892.085</v>
      </c>
      <c r="H61" s="428">
        <v>13552.307000000001</v>
      </c>
      <c r="I61" s="429">
        <v>1703.845</v>
      </c>
      <c r="J61" s="406"/>
      <c r="K61" s="424" t="s">
        <v>116</v>
      </c>
      <c r="L61" s="425">
        <v>2259.35</v>
      </c>
      <c r="M61" s="425">
        <v>10335.858</v>
      </c>
      <c r="N61" s="425">
        <v>1741.9590000000001</v>
      </c>
      <c r="O61" s="426" t="s">
        <v>116</v>
      </c>
      <c r="P61" s="427">
        <v>1841.527</v>
      </c>
      <c r="Q61" s="428">
        <v>8627.8019999999997</v>
      </c>
      <c r="R61" s="429">
        <v>1143.893</v>
      </c>
    </row>
    <row r="62" spans="2:18" ht="15.75" x14ac:dyDescent="0.25">
      <c r="B62" s="424" t="s">
        <v>153</v>
      </c>
      <c r="C62" s="425">
        <v>2178.509</v>
      </c>
      <c r="D62" s="425">
        <v>9983.357</v>
      </c>
      <c r="E62" s="425">
        <v>743.375</v>
      </c>
      <c r="F62" s="426" t="s">
        <v>69</v>
      </c>
      <c r="G62" s="427">
        <v>2248.2339999999999</v>
      </c>
      <c r="H62" s="428">
        <v>10530.385</v>
      </c>
      <c r="I62" s="429">
        <v>1546</v>
      </c>
      <c r="J62" s="406"/>
      <c r="K62" s="424" t="s">
        <v>68</v>
      </c>
      <c r="L62" s="425">
        <v>339.42</v>
      </c>
      <c r="M62" s="425">
        <v>1550.0419999999999</v>
      </c>
      <c r="N62" s="425">
        <v>113.61799999999999</v>
      </c>
      <c r="O62" s="426" t="s">
        <v>68</v>
      </c>
      <c r="P62" s="427">
        <v>317.85500000000002</v>
      </c>
      <c r="Q62" s="428">
        <v>1493.375</v>
      </c>
      <c r="R62" s="429">
        <v>103.095</v>
      </c>
    </row>
    <row r="63" spans="2:18" ht="15.75" x14ac:dyDescent="0.25">
      <c r="B63" s="424" t="s">
        <v>69</v>
      </c>
      <c r="C63" s="425">
        <v>2061.9609999999998</v>
      </c>
      <c r="D63" s="425">
        <v>9427.7209999999995</v>
      </c>
      <c r="E63" s="425">
        <v>2124.8620000000001</v>
      </c>
      <c r="F63" s="426" t="s">
        <v>164</v>
      </c>
      <c r="G63" s="427">
        <v>2035.0160000000001</v>
      </c>
      <c r="H63" s="428">
        <v>9541.2929999999997</v>
      </c>
      <c r="I63" s="429">
        <v>1311.6949999999999</v>
      </c>
      <c r="J63" s="406"/>
      <c r="K63" s="424" t="s">
        <v>215</v>
      </c>
      <c r="L63" s="425">
        <v>336.79899999999998</v>
      </c>
      <c r="M63" s="425">
        <v>1553.8489999999999</v>
      </c>
      <c r="N63" s="425">
        <v>136.35</v>
      </c>
      <c r="O63" s="426" t="s">
        <v>127</v>
      </c>
      <c r="P63" s="427">
        <v>272.69200000000001</v>
      </c>
      <c r="Q63" s="428">
        <v>1277.548</v>
      </c>
      <c r="R63" s="429">
        <v>122.952</v>
      </c>
    </row>
    <row r="64" spans="2:18" ht="15.75" x14ac:dyDescent="0.25">
      <c r="B64" s="424" t="s">
        <v>215</v>
      </c>
      <c r="C64" s="425">
        <v>1555.8520000000001</v>
      </c>
      <c r="D64" s="425">
        <v>7121.1509999999998</v>
      </c>
      <c r="E64" s="425">
        <v>745.92499999999995</v>
      </c>
      <c r="F64" s="426" t="s">
        <v>114</v>
      </c>
      <c r="G64" s="427">
        <v>1890.999</v>
      </c>
      <c r="H64" s="428">
        <v>8857.7279999999992</v>
      </c>
      <c r="I64" s="429">
        <v>1506.712</v>
      </c>
      <c r="J64" s="406"/>
      <c r="K64" s="424" t="s">
        <v>123</v>
      </c>
      <c r="L64" s="425">
        <v>258.77800000000002</v>
      </c>
      <c r="M64" s="425">
        <v>1182.588</v>
      </c>
      <c r="N64" s="425">
        <v>88.2</v>
      </c>
      <c r="O64" s="426" t="s">
        <v>123</v>
      </c>
      <c r="P64" s="427">
        <v>149.363</v>
      </c>
      <c r="Q64" s="428">
        <v>703.36599999999999</v>
      </c>
      <c r="R64" s="429">
        <v>46.213000000000001</v>
      </c>
    </row>
    <row r="65" spans="2:18" ht="15.75" x14ac:dyDescent="0.25">
      <c r="B65" s="424" t="s">
        <v>114</v>
      </c>
      <c r="C65" s="425">
        <v>1344.3130000000001</v>
      </c>
      <c r="D65" s="425">
        <v>6140.0619999999999</v>
      </c>
      <c r="E65" s="425">
        <v>1450.636</v>
      </c>
      <c r="F65" s="426" t="s">
        <v>113</v>
      </c>
      <c r="G65" s="427">
        <v>1690.614</v>
      </c>
      <c r="H65" s="428">
        <v>7924.0219999999999</v>
      </c>
      <c r="I65" s="429">
        <v>674.16300000000001</v>
      </c>
      <c r="J65" s="406"/>
      <c r="K65" s="424" t="s">
        <v>127</v>
      </c>
      <c r="L65" s="425">
        <v>211.613</v>
      </c>
      <c r="M65" s="425">
        <v>968.024</v>
      </c>
      <c r="N65" s="425">
        <v>99.63</v>
      </c>
      <c r="O65" s="426" t="s">
        <v>215</v>
      </c>
      <c r="P65" s="427">
        <v>133.37299999999999</v>
      </c>
      <c r="Q65" s="428">
        <v>626.11500000000001</v>
      </c>
      <c r="R65" s="429">
        <v>31.324999999999999</v>
      </c>
    </row>
    <row r="66" spans="2:18" ht="15.75" x14ac:dyDescent="0.25">
      <c r="B66" s="424" t="s">
        <v>164</v>
      </c>
      <c r="C66" s="425">
        <v>1303.511</v>
      </c>
      <c r="D66" s="425">
        <v>5965.28</v>
      </c>
      <c r="E66" s="425">
        <v>1116.393</v>
      </c>
      <c r="F66" s="426" t="s">
        <v>129</v>
      </c>
      <c r="G66" s="427">
        <v>1408.837</v>
      </c>
      <c r="H66" s="428">
        <v>6598.7539999999999</v>
      </c>
      <c r="I66" s="429">
        <v>1042.249</v>
      </c>
      <c r="J66" s="406"/>
      <c r="K66" s="424" t="s">
        <v>122</v>
      </c>
      <c r="L66" s="425">
        <v>184.97900000000001</v>
      </c>
      <c r="M66" s="425">
        <v>837.56500000000005</v>
      </c>
      <c r="N66" s="425">
        <v>56.951999999999998</v>
      </c>
      <c r="O66" s="426" t="s">
        <v>114</v>
      </c>
      <c r="P66" s="427">
        <v>105.952</v>
      </c>
      <c r="Q66" s="428">
        <v>498.76799999999997</v>
      </c>
      <c r="R66" s="429">
        <v>70.537000000000006</v>
      </c>
    </row>
    <row r="67" spans="2:18" ht="15.75" x14ac:dyDescent="0.25">
      <c r="B67" s="424" t="s">
        <v>113</v>
      </c>
      <c r="C67" s="425">
        <v>1141.3599999999999</v>
      </c>
      <c r="D67" s="425">
        <v>5220.3119999999999</v>
      </c>
      <c r="E67" s="425">
        <v>677.63599999999997</v>
      </c>
      <c r="F67" s="426" t="s">
        <v>215</v>
      </c>
      <c r="G67" s="427">
        <v>1235.9549999999999</v>
      </c>
      <c r="H67" s="428">
        <v>5791.8419999999996</v>
      </c>
      <c r="I67" s="429">
        <v>531.73199999999997</v>
      </c>
      <c r="J67" s="406"/>
      <c r="K67" s="424" t="s">
        <v>113</v>
      </c>
      <c r="L67" s="425">
        <v>94.713999999999999</v>
      </c>
      <c r="M67" s="425">
        <v>429.392</v>
      </c>
      <c r="N67" s="425">
        <v>23.948</v>
      </c>
      <c r="O67" s="426" t="s">
        <v>113</v>
      </c>
      <c r="P67" s="427">
        <v>97.096000000000004</v>
      </c>
      <c r="Q67" s="428">
        <v>457.09</v>
      </c>
      <c r="R67" s="429">
        <v>22.710999999999999</v>
      </c>
    </row>
    <row r="68" spans="2:18" ht="15.75" x14ac:dyDescent="0.25">
      <c r="B68" s="424" t="s">
        <v>129</v>
      </c>
      <c r="C68" s="425">
        <v>870.76099999999997</v>
      </c>
      <c r="D68" s="425">
        <v>3982.1709999999998</v>
      </c>
      <c r="E68" s="425">
        <v>826.69299999999998</v>
      </c>
      <c r="F68" s="426" t="s">
        <v>128</v>
      </c>
      <c r="G68" s="427">
        <v>902.67</v>
      </c>
      <c r="H68" s="428">
        <v>4231.1610000000001</v>
      </c>
      <c r="I68" s="429">
        <v>437.101</v>
      </c>
      <c r="J68" s="406"/>
      <c r="K68" s="424" t="s">
        <v>114</v>
      </c>
      <c r="L68" s="425">
        <v>86.64</v>
      </c>
      <c r="M68" s="425">
        <v>399.73700000000002</v>
      </c>
      <c r="N68" s="425">
        <v>36.33</v>
      </c>
      <c r="O68" s="426" t="s">
        <v>112</v>
      </c>
      <c r="P68" s="427">
        <v>42.482999999999997</v>
      </c>
      <c r="Q68" s="428">
        <v>198.172</v>
      </c>
      <c r="R68" s="429">
        <v>11.2</v>
      </c>
    </row>
    <row r="69" spans="2:18" ht="15.75" x14ac:dyDescent="0.25">
      <c r="B69" s="424" t="s">
        <v>128</v>
      </c>
      <c r="C69" s="425">
        <v>712.35199999999998</v>
      </c>
      <c r="D69" s="425">
        <v>3255.1759999999999</v>
      </c>
      <c r="E69" s="425">
        <v>481.43599999999998</v>
      </c>
      <c r="F69" s="426" t="s">
        <v>123</v>
      </c>
      <c r="G69" s="427">
        <v>777.19200000000001</v>
      </c>
      <c r="H69" s="428">
        <v>3642.9560000000001</v>
      </c>
      <c r="I69" s="429">
        <v>441.93599999999998</v>
      </c>
      <c r="J69" s="406"/>
      <c r="K69" s="424" t="s">
        <v>152</v>
      </c>
      <c r="L69" s="425">
        <v>67.793000000000006</v>
      </c>
      <c r="M69" s="425">
        <v>313.49900000000002</v>
      </c>
      <c r="N69" s="425">
        <v>29.292000000000002</v>
      </c>
      <c r="O69" s="426" t="s">
        <v>71</v>
      </c>
      <c r="P69" s="427">
        <v>34.636000000000003</v>
      </c>
      <c r="Q69" s="428">
        <v>163.10599999999999</v>
      </c>
      <c r="R69" s="429">
        <v>17.28</v>
      </c>
    </row>
    <row r="70" spans="2:18" ht="15.75" x14ac:dyDescent="0.25">
      <c r="B70" s="424" t="s">
        <v>312</v>
      </c>
      <c r="C70" s="425">
        <v>677.32</v>
      </c>
      <c r="D70" s="425">
        <v>3074.0859999999998</v>
      </c>
      <c r="E70" s="425">
        <v>198</v>
      </c>
      <c r="F70" s="426" t="s">
        <v>117</v>
      </c>
      <c r="G70" s="427">
        <v>711.63800000000003</v>
      </c>
      <c r="H70" s="428">
        <v>3333.1930000000002</v>
      </c>
      <c r="I70" s="429">
        <v>368.66</v>
      </c>
      <c r="J70" s="406"/>
      <c r="K70" s="424" t="s">
        <v>71</v>
      </c>
      <c r="L70" s="425">
        <v>65.712999999999994</v>
      </c>
      <c r="M70" s="425">
        <v>302.97199999999998</v>
      </c>
      <c r="N70" s="425">
        <v>26.02</v>
      </c>
      <c r="O70" s="426" t="s">
        <v>111</v>
      </c>
      <c r="P70" s="427">
        <v>32.703000000000003</v>
      </c>
      <c r="Q70" s="428">
        <v>153.089</v>
      </c>
      <c r="R70" s="429">
        <v>10.717000000000001</v>
      </c>
    </row>
    <row r="71" spans="2:18" ht="15.75" x14ac:dyDescent="0.25">
      <c r="B71" s="424" t="s">
        <v>116</v>
      </c>
      <c r="C71" s="425">
        <v>492.21600000000001</v>
      </c>
      <c r="D71" s="425">
        <v>2255.5630000000001</v>
      </c>
      <c r="E71" s="425">
        <v>177.286</v>
      </c>
      <c r="F71" s="426" t="s">
        <v>153</v>
      </c>
      <c r="G71" s="427">
        <v>612.25199999999995</v>
      </c>
      <c r="H71" s="428">
        <v>2863.2629999999999</v>
      </c>
      <c r="I71" s="429">
        <v>243.1</v>
      </c>
      <c r="J71" s="406"/>
      <c r="K71" s="424" t="s">
        <v>112</v>
      </c>
      <c r="L71" s="425">
        <v>59.537999999999997</v>
      </c>
      <c r="M71" s="425">
        <v>272.096</v>
      </c>
      <c r="N71" s="425">
        <v>18.5</v>
      </c>
      <c r="O71" s="426" t="s">
        <v>161</v>
      </c>
      <c r="P71" s="427">
        <v>24.469000000000001</v>
      </c>
      <c r="Q71" s="428">
        <v>114.91800000000001</v>
      </c>
      <c r="R71" s="429">
        <v>11.442</v>
      </c>
    </row>
    <row r="72" spans="2:18" ht="15.75" x14ac:dyDescent="0.25">
      <c r="B72" s="424" t="s">
        <v>117</v>
      </c>
      <c r="C72" s="425">
        <v>482.00799999999998</v>
      </c>
      <c r="D72" s="425">
        <v>2206.4899999999998</v>
      </c>
      <c r="E72" s="425">
        <v>336.30399999999997</v>
      </c>
      <c r="F72" s="426" t="s">
        <v>152</v>
      </c>
      <c r="G72" s="427">
        <v>603.86699999999996</v>
      </c>
      <c r="H72" s="428">
        <v>2830.2539999999999</v>
      </c>
      <c r="I72" s="429">
        <v>390.11900000000003</v>
      </c>
      <c r="J72" s="406"/>
      <c r="K72" s="424" t="s">
        <v>111</v>
      </c>
      <c r="L72" s="425">
        <v>29.244</v>
      </c>
      <c r="M72" s="425">
        <v>133.65799999999999</v>
      </c>
      <c r="N72" s="425">
        <v>12.208</v>
      </c>
      <c r="O72" s="426" t="s">
        <v>135</v>
      </c>
      <c r="P72" s="427">
        <v>20.324000000000002</v>
      </c>
      <c r="Q72" s="428">
        <v>95.454999999999998</v>
      </c>
      <c r="R72" s="429">
        <v>7.0759999999999996</v>
      </c>
    </row>
    <row r="73" spans="2:18" ht="16.5" thickBot="1" x14ac:dyDescent="0.3">
      <c r="B73" s="430" t="s">
        <v>123</v>
      </c>
      <c r="C73" s="431">
        <v>472.928</v>
      </c>
      <c r="D73" s="431">
        <v>2160.8319999999999</v>
      </c>
      <c r="E73" s="431">
        <v>374.92500000000001</v>
      </c>
      <c r="F73" s="432" t="s">
        <v>112</v>
      </c>
      <c r="G73" s="433">
        <v>521.96400000000006</v>
      </c>
      <c r="H73" s="434">
        <v>2446.078</v>
      </c>
      <c r="I73" s="435">
        <v>334.38</v>
      </c>
      <c r="J73" s="406"/>
      <c r="K73" s="430" t="s">
        <v>161</v>
      </c>
      <c r="L73" s="431">
        <v>19.401</v>
      </c>
      <c r="M73" s="431">
        <v>88.756</v>
      </c>
      <c r="N73" s="431">
        <v>14.544</v>
      </c>
      <c r="O73" s="432" t="s">
        <v>152</v>
      </c>
      <c r="P73" s="433">
        <v>4.681</v>
      </c>
      <c r="Q73" s="434">
        <v>22.042000000000002</v>
      </c>
      <c r="R73" s="435">
        <v>3.78</v>
      </c>
    </row>
    <row r="74" spans="2:18" ht="15.75" x14ac:dyDescent="0.25">
      <c r="B74" s="452"/>
      <c r="C74" s="453"/>
      <c r="D74" s="453"/>
      <c r="E74" s="453"/>
      <c r="F74" s="452"/>
      <c r="G74" s="454"/>
      <c r="H74" s="454"/>
      <c r="I74" s="454"/>
      <c r="J74" s="455"/>
      <c r="K74" s="452"/>
      <c r="L74" s="453"/>
      <c r="M74" s="453"/>
      <c r="N74" s="453"/>
      <c r="O74" s="452"/>
      <c r="P74" s="454"/>
      <c r="Q74" s="454"/>
      <c r="R74" s="454"/>
    </row>
    <row r="75" spans="2:18" ht="15.75" x14ac:dyDescent="0.25">
      <c r="B75" s="452"/>
      <c r="C75" s="453"/>
      <c r="D75" s="453"/>
      <c r="E75" s="453"/>
      <c r="F75" s="452"/>
      <c r="G75" s="454"/>
      <c r="H75" s="454"/>
      <c r="I75" s="454"/>
      <c r="J75" s="455"/>
      <c r="K75" s="452"/>
      <c r="L75" s="453"/>
      <c r="M75" s="453"/>
      <c r="N75" s="453"/>
      <c r="O75" s="452"/>
      <c r="P75" s="454"/>
      <c r="Q75" s="454"/>
      <c r="R75" s="454"/>
    </row>
    <row r="76" spans="2:18" ht="15.75" x14ac:dyDescent="0.25">
      <c r="B76" s="452"/>
      <c r="C76" s="453"/>
      <c r="D76" s="453"/>
      <c r="E76" s="453"/>
      <c r="F76" s="452"/>
      <c r="G76" s="454"/>
      <c r="H76" s="454"/>
      <c r="I76" s="454"/>
      <c r="J76" s="455"/>
      <c r="K76" s="452"/>
      <c r="L76" s="453"/>
      <c r="M76" s="453"/>
      <c r="N76" s="453"/>
      <c r="O76" s="452"/>
      <c r="P76" s="454"/>
      <c r="Q76" s="454"/>
      <c r="R76" s="454"/>
    </row>
    <row r="77" spans="2:18" ht="15.75" x14ac:dyDescent="0.25">
      <c r="B77" s="456" t="s">
        <v>265</v>
      </c>
      <c r="C77" s="457"/>
      <c r="D77" s="457"/>
      <c r="E77" s="457"/>
      <c r="F77" s="456"/>
      <c r="G77" s="458"/>
      <c r="H77" s="458"/>
      <c r="I77" s="458"/>
      <c r="J77" s="406"/>
      <c r="K77" s="456" t="s">
        <v>266</v>
      </c>
      <c r="L77" s="457"/>
      <c r="M77" s="457"/>
      <c r="N77" s="457"/>
      <c r="O77" s="456"/>
      <c r="P77" s="458"/>
      <c r="Q77" s="458"/>
      <c r="R77" s="458"/>
    </row>
    <row r="78" spans="2:18" ht="16.5" thickBot="1" x14ac:dyDescent="0.3">
      <c r="B78" s="460" t="s">
        <v>168</v>
      </c>
      <c r="C78" s="461"/>
      <c r="D78" s="461"/>
      <c r="E78" s="461"/>
      <c r="F78" s="460"/>
      <c r="G78" s="459"/>
      <c r="H78" s="459"/>
      <c r="I78" s="459"/>
      <c r="J78" s="406"/>
      <c r="K78" s="460" t="s">
        <v>168</v>
      </c>
      <c r="L78" s="461"/>
      <c r="M78" s="461"/>
      <c r="N78" s="461"/>
      <c r="O78" s="460"/>
      <c r="P78" s="459"/>
      <c r="Q78" s="459"/>
      <c r="R78" s="459"/>
    </row>
    <row r="79" spans="2:18" ht="16.5" thickBot="1" x14ac:dyDescent="0.3">
      <c r="B79" s="441" t="s">
        <v>107</v>
      </c>
      <c r="C79" s="442"/>
      <c r="D79" s="442"/>
      <c r="E79" s="442"/>
      <c r="F79" s="442"/>
      <c r="G79" s="442"/>
      <c r="H79" s="442"/>
      <c r="I79" s="443"/>
      <c r="J79" s="406"/>
      <c r="K79" s="441" t="s">
        <v>108</v>
      </c>
      <c r="L79" s="442"/>
      <c r="M79" s="442"/>
      <c r="N79" s="442"/>
      <c r="O79" s="442"/>
      <c r="P79" s="442"/>
      <c r="Q79" s="442"/>
      <c r="R79" s="443"/>
    </row>
    <row r="80" spans="2:18" ht="16.5" thickBot="1" x14ac:dyDescent="0.3">
      <c r="B80" s="444" t="s">
        <v>310</v>
      </c>
      <c r="C80" s="445"/>
      <c r="D80" s="446"/>
      <c r="E80" s="447"/>
      <c r="F80" s="444" t="s">
        <v>311</v>
      </c>
      <c r="G80" s="445"/>
      <c r="H80" s="446"/>
      <c r="I80" s="447"/>
      <c r="J80" s="406"/>
      <c r="K80" s="444" t="s">
        <v>310</v>
      </c>
      <c r="L80" s="445"/>
      <c r="M80" s="446"/>
      <c r="N80" s="447"/>
      <c r="O80" s="444" t="s">
        <v>311</v>
      </c>
      <c r="P80" s="445"/>
      <c r="Q80" s="446"/>
      <c r="R80" s="447"/>
    </row>
    <row r="81" spans="2:18" ht="30.75" thickBot="1" x14ac:dyDescent="0.25">
      <c r="B81" s="407" t="s">
        <v>109</v>
      </c>
      <c r="C81" s="408" t="s">
        <v>89</v>
      </c>
      <c r="D81" s="409" t="s">
        <v>131</v>
      </c>
      <c r="E81" s="410" t="s">
        <v>110</v>
      </c>
      <c r="F81" s="407" t="s">
        <v>109</v>
      </c>
      <c r="G81" s="408" t="s">
        <v>89</v>
      </c>
      <c r="H81" s="409" t="s">
        <v>131</v>
      </c>
      <c r="I81" s="410" t="s">
        <v>110</v>
      </c>
      <c r="J81" s="406"/>
      <c r="K81" s="407" t="s">
        <v>109</v>
      </c>
      <c r="L81" s="408" t="s">
        <v>89</v>
      </c>
      <c r="M81" s="409" t="s">
        <v>131</v>
      </c>
      <c r="N81" s="410" t="s">
        <v>110</v>
      </c>
      <c r="O81" s="407" t="s">
        <v>109</v>
      </c>
      <c r="P81" s="408" t="s">
        <v>89</v>
      </c>
      <c r="Q81" s="409" t="s">
        <v>131</v>
      </c>
      <c r="R81" s="410" t="s">
        <v>110</v>
      </c>
    </row>
    <row r="82" spans="2:18" ht="16.5" thickBot="1" x14ac:dyDescent="0.3">
      <c r="B82" s="411" t="s">
        <v>102</v>
      </c>
      <c r="C82" s="412">
        <v>41159.906000000003</v>
      </c>
      <c r="D82" s="413">
        <v>188332.704</v>
      </c>
      <c r="E82" s="414">
        <v>37526.974000000002</v>
      </c>
      <c r="F82" s="415" t="s">
        <v>102</v>
      </c>
      <c r="G82" s="416">
        <v>39354.290999999997</v>
      </c>
      <c r="H82" s="417">
        <v>184467.489</v>
      </c>
      <c r="I82" s="414">
        <v>40674.338000000003</v>
      </c>
      <c r="J82" s="406"/>
      <c r="K82" s="411" t="s">
        <v>102</v>
      </c>
      <c r="L82" s="412">
        <v>13885.98</v>
      </c>
      <c r="M82" s="413">
        <v>63470.048999999999</v>
      </c>
      <c r="N82" s="414">
        <v>20048.037</v>
      </c>
      <c r="O82" s="415" t="s">
        <v>102</v>
      </c>
      <c r="P82" s="416">
        <v>10337.393</v>
      </c>
      <c r="Q82" s="417">
        <v>48479.317999999999</v>
      </c>
      <c r="R82" s="414">
        <v>12116.41</v>
      </c>
    </row>
    <row r="83" spans="2:18" ht="15.75" x14ac:dyDescent="0.25">
      <c r="B83" s="418" t="s">
        <v>215</v>
      </c>
      <c r="C83" s="419">
        <v>10498.947</v>
      </c>
      <c r="D83" s="419">
        <v>48106.275999999998</v>
      </c>
      <c r="E83" s="419">
        <v>10639.552</v>
      </c>
      <c r="F83" s="420" t="s">
        <v>136</v>
      </c>
      <c r="G83" s="421">
        <v>10060.633</v>
      </c>
      <c r="H83" s="422">
        <v>47144.093999999997</v>
      </c>
      <c r="I83" s="423">
        <v>11426.08</v>
      </c>
      <c r="J83" s="406"/>
      <c r="K83" s="418" t="s">
        <v>69</v>
      </c>
      <c r="L83" s="419">
        <v>3495.4140000000002</v>
      </c>
      <c r="M83" s="419">
        <v>15993.61</v>
      </c>
      <c r="N83" s="419">
        <v>2973.8150000000001</v>
      </c>
      <c r="O83" s="420" t="s">
        <v>69</v>
      </c>
      <c r="P83" s="421">
        <v>3254.989</v>
      </c>
      <c r="Q83" s="422">
        <v>15260.11</v>
      </c>
      <c r="R83" s="423">
        <v>2102.6579999999999</v>
      </c>
    </row>
    <row r="84" spans="2:18" ht="15.75" x14ac:dyDescent="0.25">
      <c r="B84" s="424" t="s">
        <v>69</v>
      </c>
      <c r="C84" s="425">
        <v>4563.8670000000002</v>
      </c>
      <c r="D84" s="425">
        <v>20882.227999999999</v>
      </c>
      <c r="E84" s="425">
        <v>6240.4350000000004</v>
      </c>
      <c r="F84" s="426" t="s">
        <v>215</v>
      </c>
      <c r="G84" s="427">
        <v>5250.7529999999997</v>
      </c>
      <c r="H84" s="428">
        <v>24592.732</v>
      </c>
      <c r="I84" s="429">
        <v>5989.79</v>
      </c>
      <c r="J84" s="406"/>
      <c r="K84" s="424" t="s">
        <v>215</v>
      </c>
      <c r="L84" s="425">
        <v>1848.47</v>
      </c>
      <c r="M84" s="425">
        <v>8452.5640000000003</v>
      </c>
      <c r="N84" s="425">
        <v>818.88400000000001</v>
      </c>
      <c r="O84" s="426" t="s">
        <v>68</v>
      </c>
      <c r="P84" s="427">
        <v>1642.999</v>
      </c>
      <c r="Q84" s="428">
        <v>7703.3720000000003</v>
      </c>
      <c r="R84" s="429">
        <v>938.10699999999997</v>
      </c>
    </row>
    <row r="85" spans="2:18" ht="15.75" x14ac:dyDescent="0.25">
      <c r="B85" s="424" t="s">
        <v>167</v>
      </c>
      <c r="C85" s="425">
        <v>4099.3559999999998</v>
      </c>
      <c r="D85" s="425">
        <v>18755.501</v>
      </c>
      <c r="E85" s="425">
        <v>2996</v>
      </c>
      <c r="F85" s="426" t="s">
        <v>69</v>
      </c>
      <c r="G85" s="427">
        <v>2768.1550000000002</v>
      </c>
      <c r="H85" s="428">
        <v>12971.200999999999</v>
      </c>
      <c r="I85" s="429">
        <v>5229.4260000000004</v>
      </c>
      <c r="J85" s="406"/>
      <c r="K85" s="424" t="s">
        <v>68</v>
      </c>
      <c r="L85" s="425">
        <v>1495.5630000000001</v>
      </c>
      <c r="M85" s="425">
        <v>6869.3010000000004</v>
      </c>
      <c r="N85" s="425">
        <v>962.69100000000003</v>
      </c>
      <c r="O85" s="426" t="s">
        <v>215</v>
      </c>
      <c r="P85" s="427">
        <v>1456.2059999999999</v>
      </c>
      <c r="Q85" s="428">
        <v>6822.4930000000004</v>
      </c>
      <c r="R85" s="429">
        <v>916.86400000000003</v>
      </c>
    </row>
    <row r="86" spans="2:18" ht="15.75" x14ac:dyDescent="0.25">
      <c r="B86" s="424" t="s">
        <v>136</v>
      </c>
      <c r="C86" s="425">
        <v>3243.0450000000001</v>
      </c>
      <c r="D86" s="425">
        <v>14843.802</v>
      </c>
      <c r="E86" s="425">
        <v>2451.6480000000001</v>
      </c>
      <c r="F86" s="426" t="s">
        <v>167</v>
      </c>
      <c r="G86" s="427">
        <v>2749.5639999999999</v>
      </c>
      <c r="H86" s="428">
        <v>12899.67</v>
      </c>
      <c r="I86" s="429">
        <v>2337</v>
      </c>
      <c r="J86" s="406"/>
      <c r="K86" s="424" t="s">
        <v>114</v>
      </c>
      <c r="L86" s="425">
        <v>1067.961</v>
      </c>
      <c r="M86" s="425">
        <v>4885.0240000000003</v>
      </c>
      <c r="N86" s="425">
        <v>6486.7849999999999</v>
      </c>
      <c r="O86" s="426" t="s">
        <v>117</v>
      </c>
      <c r="P86" s="427">
        <v>659.24400000000003</v>
      </c>
      <c r="Q86" s="428">
        <v>3091.7570000000001</v>
      </c>
      <c r="R86" s="429">
        <v>647.35599999999999</v>
      </c>
    </row>
    <row r="87" spans="2:18" ht="15.75" x14ac:dyDescent="0.25">
      <c r="B87" s="424" t="s">
        <v>213</v>
      </c>
      <c r="C87" s="425">
        <v>1544.1210000000001</v>
      </c>
      <c r="D87" s="425">
        <v>7079.7560000000003</v>
      </c>
      <c r="E87" s="425">
        <v>865</v>
      </c>
      <c r="F87" s="426" t="s">
        <v>170</v>
      </c>
      <c r="G87" s="427">
        <v>1967.202</v>
      </c>
      <c r="H87" s="428">
        <v>9227.2139999999999</v>
      </c>
      <c r="I87" s="429">
        <v>1433.1010000000001</v>
      </c>
      <c r="J87" s="406"/>
      <c r="K87" s="424" t="s">
        <v>117</v>
      </c>
      <c r="L87" s="425">
        <v>857.81399999999996</v>
      </c>
      <c r="M87" s="425">
        <v>3915.3240000000001</v>
      </c>
      <c r="N87" s="425">
        <v>1152.2149999999999</v>
      </c>
      <c r="O87" s="426" t="s">
        <v>111</v>
      </c>
      <c r="P87" s="427">
        <v>630.46500000000003</v>
      </c>
      <c r="Q87" s="428">
        <v>2968.6080000000002</v>
      </c>
      <c r="R87" s="429">
        <v>72.775999999999996</v>
      </c>
    </row>
    <row r="88" spans="2:18" ht="15.75" x14ac:dyDescent="0.25">
      <c r="B88" s="424" t="s">
        <v>170</v>
      </c>
      <c r="C88" s="425">
        <v>1431.576</v>
      </c>
      <c r="D88" s="425">
        <v>6550.2780000000002</v>
      </c>
      <c r="E88" s="425">
        <v>1081.325</v>
      </c>
      <c r="F88" s="426" t="s">
        <v>164</v>
      </c>
      <c r="G88" s="427">
        <v>1633.126</v>
      </c>
      <c r="H88" s="428">
        <v>7668.4620000000004</v>
      </c>
      <c r="I88" s="429">
        <v>1079.519</v>
      </c>
      <c r="J88" s="406"/>
      <c r="K88" s="424" t="s">
        <v>111</v>
      </c>
      <c r="L88" s="425">
        <v>789.88800000000003</v>
      </c>
      <c r="M88" s="425">
        <v>3594.893</v>
      </c>
      <c r="N88" s="425">
        <v>85.828999999999994</v>
      </c>
      <c r="O88" s="426" t="s">
        <v>114</v>
      </c>
      <c r="P88" s="427">
        <v>376.80500000000001</v>
      </c>
      <c r="Q88" s="428">
        <v>1764.5450000000001</v>
      </c>
      <c r="R88" s="429">
        <v>2496.4560000000001</v>
      </c>
    </row>
    <row r="89" spans="2:18" ht="15.75" x14ac:dyDescent="0.25">
      <c r="B89" s="424" t="s">
        <v>169</v>
      </c>
      <c r="C89" s="425">
        <v>1170.7439999999999</v>
      </c>
      <c r="D89" s="425">
        <v>5359.317</v>
      </c>
      <c r="E89" s="425">
        <v>939</v>
      </c>
      <c r="F89" s="426" t="s">
        <v>111</v>
      </c>
      <c r="G89" s="427">
        <v>1459.309</v>
      </c>
      <c r="H89" s="428">
        <v>6845.009</v>
      </c>
      <c r="I89" s="429">
        <v>1228.0319999999999</v>
      </c>
      <c r="J89" s="406"/>
      <c r="K89" s="424" t="s">
        <v>136</v>
      </c>
      <c r="L89" s="425">
        <v>687.74699999999996</v>
      </c>
      <c r="M89" s="425">
        <v>3154.1320000000001</v>
      </c>
      <c r="N89" s="425">
        <v>213.53299999999999</v>
      </c>
      <c r="O89" s="426" t="s">
        <v>119</v>
      </c>
      <c r="P89" s="427">
        <v>355.358</v>
      </c>
      <c r="Q89" s="428">
        <v>1670.518</v>
      </c>
      <c r="R89" s="429">
        <v>386.48899999999998</v>
      </c>
    </row>
    <row r="90" spans="2:18" ht="15.75" x14ac:dyDescent="0.25">
      <c r="B90" s="424" t="s">
        <v>68</v>
      </c>
      <c r="C90" s="425">
        <v>1075.9839999999999</v>
      </c>
      <c r="D90" s="425">
        <v>4897.4620000000004</v>
      </c>
      <c r="E90" s="425">
        <v>956.22799999999995</v>
      </c>
      <c r="F90" s="426" t="s">
        <v>169</v>
      </c>
      <c r="G90" s="427">
        <v>1212.8109999999999</v>
      </c>
      <c r="H90" s="428">
        <v>5686.43</v>
      </c>
      <c r="I90" s="429">
        <v>1282</v>
      </c>
      <c r="J90" s="406"/>
      <c r="K90" s="424" t="s">
        <v>115</v>
      </c>
      <c r="L90" s="425">
        <v>670.98199999999997</v>
      </c>
      <c r="M90" s="425">
        <v>3066.7620000000002</v>
      </c>
      <c r="N90" s="425">
        <v>3728.8530000000001</v>
      </c>
      <c r="O90" s="426" t="s">
        <v>113</v>
      </c>
      <c r="P90" s="427">
        <v>353.45600000000002</v>
      </c>
      <c r="Q90" s="428">
        <v>1664.0239999999999</v>
      </c>
      <c r="R90" s="429">
        <v>72.454999999999998</v>
      </c>
    </row>
    <row r="91" spans="2:18" ht="15.75" x14ac:dyDescent="0.25">
      <c r="B91" s="424" t="s">
        <v>111</v>
      </c>
      <c r="C91" s="425">
        <v>1068.17</v>
      </c>
      <c r="D91" s="425">
        <v>4891.0630000000001</v>
      </c>
      <c r="E91" s="425">
        <v>970.06</v>
      </c>
      <c r="F91" s="426" t="s">
        <v>243</v>
      </c>
      <c r="G91" s="427">
        <v>1065.3209999999999</v>
      </c>
      <c r="H91" s="428">
        <v>4995.7219999999998</v>
      </c>
      <c r="I91" s="429">
        <v>1051.5029999999999</v>
      </c>
      <c r="J91" s="406"/>
      <c r="K91" s="424" t="s">
        <v>112</v>
      </c>
      <c r="L91" s="425">
        <v>570.447</v>
      </c>
      <c r="M91" s="425">
        <v>2589.4180000000001</v>
      </c>
      <c r="N91" s="425">
        <v>423.92500000000001</v>
      </c>
      <c r="O91" s="426" t="s">
        <v>152</v>
      </c>
      <c r="P91" s="427">
        <v>280.38900000000001</v>
      </c>
      <c r="Q91" s="428">
        <v>1315.9659999999999</v>
      </c>
      <c r="R91" s="429">
        <v>307.96600000000001</v>
      </c>
    </row>
    <row r="92" spans="2:18" ht="15.75" x14ac:dyDescent="0.25">
      <c r="B92" s="424" t="s">
        <v>157</v>
      </c>
      <c r="C92" s="425">
        <v>916.97900000000004</v>
      </c>
      <c r="D92" s="425">
        <v>4162.4970000000003</v>
      </c>
      <c r="E92" s="425">
        <v>682</v>
      </c>
      <c r="F92" s="426" t="s">
        <v>153</v>
      </c>
      <c r="G92" s="427">
        <v>869.39099999999996</v>
      </c>
      <c r="H92" s="428">
        <v>4063.165</v>
      </c>
      <c r="I92" s="429">
        <v>915</v>
      </c>
      <c r="J92" s="406"/>
      <c r="K92" s="424" t="s">
        <v>119</v>
      </c>
      <c r="L92" s="425">
        <v>474.55599999999998</v>
      </c>
      <c r="M92" s="425">
        <v>2153.3919999999998</v>
      </c>
      <c r="N92" s="425">
        <v>521.36500000000001</v>
      </c>
      <c r="O92" s="426" t="s">
        <v>115</v>
      </c>
      <c r="P92" s="427">
        <v>259.51400000000001</v>
      </c>
      <c r="Q92" s="428">
        <v>1212.614</v>
      </c>
      <c r="R92" s="429">
        <v>2049.1190000000001</v>
      </c>
    </row>
    <row r="93" spans="2:18" ht="15.75" x14ac:dyDescent="0.25">
      <c r="B93" s="424" t="s">
        <v>120</v>
      </c>
      <c r="C93" s="425">
        <v>907.55799999999999</v>
      </c>
      <c r="D93" s="425">
        <v>4153.4260000000004</v>
      </c>
      <c r="E93" s="425">
        <v>478.62799999999999</v>
      </c>
      <c r="F93" s="426" t="s">
        <v>121</v>
      </c>
      <c r="G93" s="427">
        <v>738.34799999999996</v>
      </c>
      <c r="H93" s="428">
        <v>3456.9639999999999</v>
      </c>
      <c r="I93" s="429">
        <v>877.9</v>
      </c>
      <c r="J93" s="406"/>
      <c r="K93" s="424" t="s">
        <v>71</v>
      </c>
      <c r="L93" s="425">
        <v>407.62599999999998</v>
      </c>
      <c r="M93" s="425">
        <v>1854.9929999999999</v>
      </c>
      <c r="N93" s="425">
        <v>946.98</v>
      </c>
      <c r="O93" s="426" t="s">
        <v>226</v>
      </c>
      <c r="P93" s="427">
        <v>231.494</v>
      </c>
      <c r="Q93" s="428">
        <v>1084.623</v>
      </c>
      <c r="R93" s="429">
        <v>322.94600000000003</v>
      </c>
    </row>
    <row r="94" spans="2:18" ht="15.75" x14ac:dyDescent="0.25">
      <c r="B94" s="424" t="s">
        <v>164</v>
      </c>
      <c r="C94" s="425">
        <v>717.76199999999994</v>
      </c>
      <c r="D94" s="425">
        <v>3298.0830000000001</v>
      </c>
      <c r="E94" s="425">
        <v>972.048</v>
      </c>
      <c r="F94" s="426" t="s">
        <v>287</v>
      </c>
      <c r="G94" s="427">
        <v>713.96</v>
      </c>
      <c r="H94" s="428">
        <v>3340.1489999999999</v>
      </c>
      <c r="I94" s="429">
        <v>298.01</v>
      </c>
      <c r="J94" s="406"/>
      <c r="K94" s="424" t="s">
        <v>116</v>
      </c>
      <c r="L94" s="425">
        <v>245.00899999999999</v>
      </c>
      <c r="M94" s="425">
        <v>1112.404</v>
      </c>
      <c r="N94" s="425">
        <v>126.54600000000001</v>
      </c>
      <c r="O94" s="426" t="s">
        <v>127</v>
      </c>
      <c r="P94" s="427">
        <v>194.529</v>
      </c>
      <c r="Q94" s="428">
        <v>910.80100000000004</v>
      </c>
      <c r="R94" s="429">
        <v>42.838000000000001</v>
      </c>
    </row>
    <row r="95" spans="2:18" ht="15.75" x14ac:dyDescent="0.25">
      <c r="B95" s="424" t="s">
        <v>228</v>
      </c>
      <c r="C95" s="425">
        <v>656.24300000000005</v>
      </c>
      <c r="D95" s="425">
        <v>3034.7330000000002</v>
      </c>
      <c r="E95" s="425">
        <v>613</v>
      </c>
      <c r="F95" s="426" t="s">
        <v>119</v>
      </c>
      <c r="G95" s="427">
        <v>709.06200000000001</v>
      </c>
      <c r="H95" s="428">
        <v>3309.3270000000002</v>
      </c>
      <c r="I95" s="429">
        <v>257.20999999999998</v>
      </c>
      <c r="J95" s="406"/>
      <c r="K95" s="424" t="s">
        <v>226</v>
      </c>
      <c r="L95" s="425">
        <v>216.41900000000001</v>
      </c>
      <c r="M95" s="425">
        <v>990.20100000000002</v>
      </c>
      <c r="N95" s="425">
        <v>237.66800000000001</v>
      </c>
      <c r="O95" s="426" t="s">
        <v>123</v>
      </c>
      <c r="P95" s="427">
        <v>158.05500000000001</v>
      </c>
      <c r="Q95" s="428">
        <v>739.43700000000001</v>
      </c>
      <c r="R95" s="429">
        <v>71</v>
      </c>
    </row>
    <row r="96" spans="2:18" ht="15.75" x14ac:dyDescent="0.25">
      <c r="B96" s="424" t="s">
        <v>286</v>
      </c>
      <c r="C96" s="425">
        <v>650.09900000000005</v>
      </c>
      <c r="D96" s="425">
        <v>2979.6410000000001</v>
      </c>
      <c r="E96" s="425">
        <v>830</v>
      </c>
      <c r="F96" s="426" t="s">
        <v>286</v>
      </c>
      <c r="G96" s="427">
        <v>561.73699999999997</v>
      </c>
      <c r="H96" s="428">
        <v>2645.279</v>
      </c>
      <c r="I96" s="429">
        <v>636</v>
      </c>
      <c r="J96" s="406"/>
      <c r="K96" s="424" t="s">
        <v>127</v>
      </c>
      <c r="L96" s="425">
        <v>153.68</v>
      </c>
      <c r="M96" s="425">
        <v>701.25599999999997</v>
      </c>
      <c r="N96" s="425">
        <v>47.357999999999997</v>
      </c>
      <c r="O96" s="426" t="s">
        <v>112</v>
      </c>
      <c r="P96" s="427">
        <v>134.23500000000001</v>
      </c>
      <c r="Q96" s="428">
        <v>630.86800000000005</v>
      </c>
      <c r="R96" s="429">
        <v>68.900000000000006</v>
      </c>
    </row>
    <row r="97" spans="2:18" ht="15.75" x14ac:dyDescent="0.25">
      <c r="B97" s="424" t="s">
        <v>119</v>
      </c>
      <c r="C97" s="425">
        <v>643.44399999999996</v>
      </c>
      <c r="D97" s="425">
        <v>2934.85</v>
      </c>
      <c r="E97" s="425">
        <v>305.59399999999999</v>
      </c>
      <c r="F97" s="426" t="s">
        <v>313</v>
      </c>
      <c r="G97" s="427">
        <v>538.00300000000004</v>
      </c>
      <c r="H97" s="428">
        <v>2533.5100000000002</v>
      </c>
      <c r="I97" s="429">
        <v>600.00199999999995</v>
      </c>
      <c r="J97" s="406"/>
      <c r="K97" s="424" t="s">
        <v>152</v>
      </c>
      <c r="L97" s="425">
        <v>143.482</v>
      </c>
      <c r="M97" s="425">
        <v>655.23400000000004</v>
      </c>
      <c r="N97" s="425">
        <v>238</v>
      </c>
      <c r="O97" s="426" t="s">
        <v>71</v>
      </c>
      <c r="P97" s="427">
        <v>111.173</v>
      </c>
      <c r="Q97" s="428">
        <v>520.70799999999997</v>
      </c>
      <c r="R97" s="429">
        <v>630.26400000000001</v>
      </c>
    </row>
    <row r="98" spans="2:18" ht="16.5" thickBot="1" x14ac:dyDescent="0.3">
      <c r="B98" s="430" t="s">
        <v>153</v>
      </c>
      <c r="C98" s="431">
        <v>578.18399999999997</v>
      </c>
      <c r="D98" s="431">
        <v>2623.4470000000001</v>
      </c>
      <c r="E98" s="431">
        <v>596</v>
      </c>
      <c r="F98" s="432" t="s">
        <v>115</v>
      </c>
      <c r="G98" s="433">
        <v>520.98599999999999</v>
      </c>
      <c r="H98" s="434">
        <v>2444.2849999999999</v>
      </c>
      <c r="I98" s="435">
        <v>363.69799999999998</v>
      </c>
      <c r="J98" s="406"/>
      <c r="K98" s="430" t="s">
        <v>129</v>
      </c>
      <c r="L98" s="431">
        <v>139.66999999999999</v>
      </c>
      <c r="M98" s="431">
        <v>640.30200000000002</v>
      </c>
      <c r="N98" s="431">
        <v>586.74</v>
      </c>
      <c r="O98" s="432" t="s">
        <v>136</v>
      </c>
      <c r="P98" s="433">
        <v>93.646000000000001</v>
      </c>
      <c r="Q98" s="434">
        <v>440.04399999999998</v>
      </c>
      <c r="R98" s="435">
        <v>99.613</v>
      </c>
    </row>
    <row r="99" spans="2:18" x14ac:dyDescent="0.2">
      <c r="B99" s="436"/>
      <c r="C99" s="436"/>
      <c r="D99" s="436"/>
      <c r="E99" s="436"/>
      <c r="F99" s="436"/>
      <c r="G99" s="436"/>
      <c r="H99" s="436"/>
      <c r="I99" s="436"/>
      <c r="J99" s="436"/>
      <c r="K99" s="436"/>
      <c r="L99" s="436"/>
      <c r="M99" s="436"/>
      <c r="N99" s="436"/>
      <c r="O99" s="436"/>
      <c r="P99" s="436"/>
      <c r="Q99" s="436"/>
      <c r="R99" s="436"/>
    </row>
    <row r="100" spans="2:18" x14ac:dyDescent="0.2">
      <c r="B100" s="436"/>
      <c r="C100" s="436"/>
      <c r="D100" s="436"/>
      <c r="E100" s="436"/>
      <c r="F100" s="436"/>
      <c r="G100" s="436"/>
      <c r="H100" s="436"/>
      <c r="I100" s="436"/>
      <c r="J100" s="436"/>
      <c r="K100" s="436"/>
      <c r="L100" s="436"/>
      <c r="M100" s="436"/>
      <c r="N100" s="436"/>
      <c r="O100" s="436"/>
      <c r="P100" s="436"/>
      <c r="Q100" s="436"/>
      <c r="R100" s="436"/>
    </row>
    <row r="101" spans="2:18" ht="16.5" x14ac:dyDescent="0.25">
      <c r="B101" s="462"/>
      <c r="C101" s="462"/>
      <c r="D101" s="462"/>
      <c r="E101" s="462"/>
      <c r="F101" s="462"/>
      <c r="G101" s="462"/>
      <c r="H101" s="462"/>
      <c r="I101" s="463"/>
      <c r="J101" s="463"/>
      <c r="K101" s="462"/>
      <c r="L101" s="462"/>
      <c r="M101" s="462"/>
      <c r="N101" s="462"/>
      <c r="O101" s="462"/>
      <c r="P101" s="462"/>
      <c r="Q101" s="462"/>
      <c r="R101" s="463"/>
    </row>
    <row r="102" spans="2:18" ht="15.75" x14ac:dyDescent="0.25">
      <c r="B102" s="437" t="s">
        <v>267</v>
      </c>
      <c r="C102" s="437"/>
      <c r="D102" s="437"/>
      <c r="E102" s="437"/>
      <c r="F102" s="437"/>
      <c r="G102" s="439"/>
      <c r="H102" s="439"/>
      <c r="I102" s="439"/>
      <c r="J102" s="439"/>
      <c r="K102" s="437" t="s">
        <v>268</v>
      </c>
      <c r="L102" s="437"/>
      <c r="M102" s="437"/>
      <c r="N102" s="437"/>
      <c r="O102" s="437"/>
      <c r="P102" s="439"/>
      <c r="Q102" s="439"/>
      <c r="R102" s="439"/>
    </row>
    <row r="103" spans="2:18" ht="16.5" thickBot="1" x14ac:dyDescent="0.3">
      <c r="B103" s="440" t="s">
        <v>168</v>
      </c>
      <c r="C103" s="437"/>
      <c r="D103" s="437"/>
      <c r="E103" s="437"/>
      <c r="F103" s="437"/>
      <c r="G103" s="439"/>
      <c r="H103" s="439"/>
      <c r="I103" s="439"/>
      <c r="J103" s="439"/>
      <c r="K103" s="440" t="s">
        <v>168</v>
      </c>
      <c r="L103" s="437"/>
      <c r="M103" s="437"/>
      <c r="N103" s="437"/>
      <c r="O103" s="437"/>
      <c r="P103" s="439"/>
      <c r="Q103" s="439"/>
      <c r="R103" s="439"/>
    </row>
    <row r="104" spans="2:18" ht="16.5" thickBot="1" x14ac:dyDescent="0.3">
      <c r="B104" s="441" t="s">
        <v>107</v>
      </c>
      <c r="C104" s="442"/>
      <c r="D104" s="442"/>
      <c r="E104" s="442"/>
      <c r="F104" s="442"/>
      <c r="G104" s="442"/>
      <c r="H104" s="442"/>
      <c r="I104" s="443"/>
      <c r="J104" s="439"/>
      <c r="K104" s="441" t="s">
        <v>108</v>
      </c>
      <c r="L104" s="442"/>
      <c r="M104" s="442"/>
      <c r="N104" s="442"/>
      <c r="O104" s="442"/>
      <c r="P104" s="442"/>
      <c r="Q104" s="442"/>
      <c r="R104" s="443"/>
    </row>
    <row r="105" spans="2:18" ht="16.5" thickBot="1" x14ac:dyDescent="0.3">
      <c r="B105" s="444" t="s">
        <v>310</v>
      </c>
      <c r="C105" s="445"/>
      <c r="D105" s="446"/>
      <c r="E105" s="447"/>
      <c r="F105" s="444" t="s">
        <v>311</v>
      </c>
      <c r="G105" s="445"/>
      <c r="H105" s="446"/>
      <c r="I105" s="447"/>
      <c r="J105" s="439"/>
      <c r="K105" s="444" t="s">
        <v>310</v>
      </c>
      <c r="L105" s="445"/>
      <c r="M105" s="446"/>
      <c r="N105" s="447"/>
      <c r="O105" s="444" t="s">
        <v>311</v>
      </c>
      <c r="P105" s="445"/>
      <c r="Q105" s="446"/>
      <c r="R105" s="447"/>
    </row>
    <row r="106" spans="2:18" ht="32.25" thickBot="1" x14ac:dyDescent="0.3">
      <c r="B106" s="448" t="s">
        <v>109</v>
      </c>
      <c r="C106" s="449" t="s">
        <v>89</v>
      </c>
      <c r="D106" s="450" t="s">
        <v>131</v>
      </c>
      <c r="E106" s="451" t="s">
        <v>110</v>
      </c>
      <c r="F106" s="448" t="s">
        <v>109</v>
      </c>
      <c r="G106" s="449" t="s">
        <v>89</v>
      </c>
      <c r="H106" s="450" t="s">
        <v>131</v>
      </c>
      <c r="I106" s="451" t="s">
        <v>110</v>
      </c>
      <c r="J106" s="439"/>
      <c r="K106" s="448" t="s">
        <v>109</v>
      </c>
      <c r="L106" s="449" t="s">
        <v>89</v>
      </c>
      <c r="M106" s="450" t="s">
        <v>131</v>
      </c>
      <c r="N106" s="451" t="s">
        <v>110</v>
      </c>
      <c r="O106" s="448" t="s">
        <v>109</v>
      </c>
      <c r="P106" s="449" t="s">
        <v>89</v>
      </c>
      <c r="Q106" s="450" t="s">
        <v>131</v>
      </c>
      <c r="R106" s="451" t="s">
        <v>110</v>
      </c>
    </row>
    <row r="107" spans="2:18" ht="16.5" thickBot="1" x14ac:dyDescent="0.3">
      <c r="B107" s="411" t="s">
        <v>102</v>
      </c>
      <c r="C107" s="412">
        <v>72215.962</v>
      </c>
      <c r="D107" s="413">
        <v>329800.22399999999</v>
      </c>
      <c r="E107" s="414">
        <v>13039.1</v>
      </c>
      <c r="F107" s="415" t="s">
        <v>102</v>
      </c>
      <c r="G107" s="416">
        <v>80792.062999999995</v>
      </c>
      <c r="H107" s="417">
        <v>378668.82299999997</v>
      </c>
      <c r="I107" s="414">
        <v>15452.558000000001</v>
      </c>
      <c r="J107" s="439"/>
      <c r="K107" s="411" t="s">
        <v>102</v>
      </c>
      <c r="L107" s="412">
        <v>21317.353999999999</v>
      </c>
      <c r="M107" s="413">
        <v>97470.247000000003</v>
      </c>
      <c r="N107" s="414">
        <v>3955.1480000000001</v>
      </c>
      <c r="O107" s="415" t="s">
        <v>102</v>
      </c>
      <c r="P107" s="416">
        <v>17940.923999999999</v>
      </c>
      <c r="Q107" s="417">
        <v>84123.031000000003</v>
      </c>
      <c r="R107" s="414">
        <v>2600.663</v>
      </c>
    </row>
    <row r="108" spans="2:18" ht="15.75" x14ac:dyDescent="0.25">
      <c r="B108" s="418" t="s">
        <v>115</v>
      </c>
      <c r="C108" s="419">
        <v>9978.6790000000001</v>
      </c>
      <c r="D108" s="419">
        <v>45487.578000000001</v>
      </c>
      <c r="E108" s="419">
        <v>1743.251</v>
      </c>
      <c r="F108" s="420" t="s">
        <v>115</v>
      </c>
      <c r="G108" s="421">
        <v>16874.457999999999</v>
      </c>
      <c r="H108" s="422">
        <v>79036.254000000001</v>
      </c>
      <c r="I108" s="423">
        <v>3223.165</v>
      </c>
      <c r="J108" s="439"/>
      <c r="K108" s="418" t="s">
        <v>69</v>
      </c>
      <c r="L108" s="419">
        <v>5771.9679999999998</v>
      </c>
      <c r="M108" s="419">
        <v>26456.544999999998</v>
      </c>
      <c r="N108" s="419">
        <v>1054.2529999999999</v>
      </c>
      <c r="O108" s="420" t="s">
        <v>117</v>
      </c>
      <c r="P108" s="421">
        <v>4596.75</v>
      </c>
      <c r="Q108" s="422">
        <v>21547.223999999998</v>
      </c>
      <c r="R108" s="423">
        <v>527.66099999999994</v>
      </c>
    </row>
    <row r="109" spans="2:18" ht="15.75" x14ac:dyDescent="0.25">
      <c r="B109" s="424" t="s">
        <v>215</v>
      </c>
      <c r="C109" s="425">
        <v>9470.9259999999995</v>
      </c>
      <c r="D109" s="425">
        <v>43101.224999999999</v>
      </c>
      <c r="E109" s="425">
        <v>1674.4190000000001</v>
      </c>
      <c r="F109" s="426" t="s">
        <v>215</v>
      </c>
      <c r="G109" s="427">
        <v>12685.572</v>
      </c>
      <c r="H109" s="428">
        <v>59526.455999999998</v>
      </c>
      <c r="I109" s="429">
        <v>2603.6280000000002</v>
      </c>
      <c r="J109" s="439"/>
      <c r="K109" s="424" t="s">
        <v>215</v>
      </c>
      <c r="L109" s="425">
        <v>4298.1540000000005</v>
      </c>
      <c r="M109" s="425">
        <v>19724.650000000001</v>
      </c>
      <c r="N109" s="425">
        <v>762.03700000000003</v>
      </c>
      <c r="O109" s="426" t="s">
        <v>69</v>
      </c>
      <c r="P109" s="427">
        <v>4243.4650000000001</v>
      </c>
      <c r="Q109" s="428">
        <v>19913.985000000001</v>
      </c>
      <c r="R109" s="429">
        <v>610.27099999999996</v>
      </c>
    </row>
    <row r="110" spans="2:18" ht="15.75" x14ac:dyDescent="0.25">
      <c r="B110" s="424" t="s">
        <v>68</v>
      </c>
      <c r="C110" s="425">
        <v>9019.8369999999995</v>
      </c>
      <c r="D110" s="425">
        <v>41223.29</v>
      </c>
      <c r="E110" s="425">
        <v>1581.9010000000001</v>
      </c>
      <c r="F110" s="426" t="s">
        <v>69</v>
      </c>
      <c r="G110" s="427">
        <v>7967.7939999999999</v>
      </c>
      <c r="H110" s="428">
        <v>37381.603999999999</v>
      </c>
      <c r="I110" s="429">
        <v>1592.5809999999999</v>
      </c>
      <c r="J110" s="439"/>
      <c r="K110" s="424" t="s">
        <v>117</v>
      </c>
      <c r="L110" s="425">
        <v>4044.8040000000001</v>
      </c>
      <c r="M110" s="425">
        <v>18395.228999999999</v>
      </c>
      <c r="N110" s="425">
        <v>691.05200000000002</v>
      </c>
      <c r="O110" s="426" t="s">
        <v>215</v>
      </c>
      <c r="P110" s="427">
        <v>2386.3539999999998</v>
      </c>
      <c r="Q110" s="428">
        <v>11174.415999999999</v>
      </c>
      <c r="R110" s="429">
        <v>368.27800000000002</v>
      </c>
    </row>
    <row r="111" spans="2:18" ht="15.75" x14ac:dyDescent="0.25">
      <c r="B111" s="424" t="s">
        <v>117</v>
      </c>
      <c r="C111" s="425">
        <v>7569.7039999999997</v>
      </c>
      <c r="D111" s="425">
        <v>34680.46</v>
      </c>
      <c r="E111" s="425">
        <v>1366.1379999999999</v>
      </c>
      <c r="F111" s="426" t="s">
        <v>124</v>
      </c>
      <c r="G111" s="427">
        <v>5962.0069999999996</v>
      </c>
      <c r="H111" s="428">
        <v>27924.833999999999</v>
      </c>
      <c r="I111" s="429">
        <v>1050.144</v>
      </c>
      <c r="J111" s="439"/>
      <c r="K111" s="424" t="s">
        <v>123</v>
      </c>
      <c r="L111" s="425">
        <v>2238.3449999999998</v>
      </c>
      <c r="M111" s="425">
        <v>10233.785</v>
      </c>
      <c r="N111" s="425">
        <v>473.8</v>
      </c>
      <c r="O111" s="426" t="s">
        <v>68</v>
      </c>
      <c r="P111" s="427">
        <v>1766.63</v>
      </c>
      <c r="Q111" s="428">
        <v>8275.643</v>
      </c>
      <c r="R111" s="429">
        <v>241.42699999999999</v>
      </c>
    </row>
    <row r="112" spans="2:18" ht="15.75" x14ac:dyDescent="0.25">
      <c r="B112" s="424" t="s">
        <v>69</v>
      </c>
      <c r="C112" s="425">
        <v>6210.09</v>
      </c>
      <c r="D112" s="425">
        <v>28352.629000000001</v>
      </c>
      <c r="E112" s="425">
        <v>1246.047</v>
      </c>
      <c r="F112" s="426" t="s">
        <v>68</v>
      </c>
      <c r="G112" s="427">
        <v>5341.77</v>
      </c>
      <c r="H112" s="428">
        <v>25051.345000000001</v>
      </c>
      <c r="I112" s="429">
        <v>897.58199999999999</v>
      </c>
      <c r="J112" s="439"/>
      <c r="K112" s="424" t="s">
        <v>68</v>
      </c>
      <c r="L112" s="425">
        <v>1512.347</v>
      </c>
      <c r="M112" s="425">
        <v>6908.2160000000003</v>
      </c>
      <c r="N112" s="425">
        <v>298.66300000000001</v>
      </c>
      <c r="O112" s="426" t="s">
        <v>112</v>
      </c>
      <c r="P112" s="427">
        <v>1398.008</v>
      </c>
      <c r="Q112" s="428">
        <v>6539.6319999999996</v>
      </c>
      <c r="R112" s="429">
        <v>207.00399999999999</v>
      </c>
    </row>
    <row r="113" spans="2:18" ht="15.75" x14ac:dyDescent="0.25">
      <c r="B113" s="424" t="s">
        <v>124</v>
      </c>
      <c r="C113" s="425">
        <v>5759.7939999999999</v>
      </c>
      <c r="D113" s="425">
        <v>26343.452000000001</v>
      </c>
      <c r="E113" s="425">
        <v>1048.749</v>
      </c>
      <c r="F113" s="426" t="s">
        <v>71</v>
      </c>
      <c r="G113" s="427">
        <v>4792.893</v>
      </c>
      <c r="H113" s="428">
        <v>22411.19</v>
      </c>
      <c r="I113" s="429">
        <v>996.47199999999998</v>
      </c>
      <c r="J113" s="439"/>
      <c r="K113" s="424" t="s">
        <v>112</v>
      </c>
      <c r="L113" s="425">
        <v>1339.047</v>
      </c>
      <c r="M113" s="425">
        <v>6111.3590000000004</v>
      </c>
      <c r="N113" s="425">
        <v>272.99</v>
      </c>
      <c r="O113" s="426" t="s">
        <v>278</v>
      </c>
      <c r="P113" s="427">
        <v>1152.26</v>
      </c>
      <c r="Q113" s="428">
        <v>5412.549</v>
      </c>
      <c r="R113" s="429">
        <v>189</v>
      </c>
    </row>
    <row r="114" spans="2:18" ht="15.75" x14ac:dyDescent="0.25">
      <c r="B114" s="424" t="s">
        <v>114</v>
      </c>
      <c r="C114" s="425">
        <v>4375.8209999999999</v>
      </c>
      <c r="D114" s="425">
        <v>20015.307000000001</v>
      </c>
      <c r="E114" s="425">
        <v>785.07500000000005</v>
      </c>
      <c r="F114" s="426" t="s">
        <v>114</v>
      </c>
      <c r="G114" s="427">
        <v>4262.1570000000002</v>
      </c>
      <c r="H114" s="428">
        <v>19990.037</v>
      </c>
      <c r="I114" s="429">
        <v>864.33900000000006</v>
      </c>
      <c r="J114" s="439"/>
      <c r="K114" s="424" t="s">
        <v>121</v>
      </c>
      <c r="L114" s="425">
        <v>674.37900000000002</v>
      </c>
      <c r="M114" s="425">
        <v>3087.7080000000001</v>
      </c>
      <c r="N114" s="425">
        <v>149.23400000000001</v>
      </c>
      <c r="O114" s="426" t="s">
        <v>123</v>
      </c>
      <c r="P114" s="427">
        <v>816.99699999999996</v>
      </c>
      <c r="Q114" s="428">
        <v>3841.502</v>
      </c>
      <c r="R114" s="429">
        <v>149.54400000000001</v>
      </c>
    </row>
    <row r="115" spans="2:18" ht="15.75" x14ac:dyDescent="0.25">
      <c r="B115" s="424" t="s">
        <v>129</v>
      </c>
      <c r="C115" s="425">
        <v>3971.4850000000001</v>
      </c>
      <c r="D115" s="425">
        <v>18174.062999999998</v>
      </c>
      <c r="E115" s="425">
        <v>833.34799999999996</v>
      </c>
      <c r="F115" s="426" t="s">
        <v>154</v>
      </c>
      <c r="G115" s="427">
        <v>3269.0010000000002</v>
      </c>
      <c r="H115" s="428">
        <v>15308.365</v>
      </c>
      <c r="I115" s="429">
        <v>516</v>
      </c>
      <c r="J115" s="439"/>
      <c r="K115" s="424" t="s">
        <v>122</v>
      </c>
      <c r="L115" s="425">
        <v>397.673</v>
      </c>
      <c r="M115" s="425">
        <v>1800.6210000000001</v>
      </c>
      <c r="N115" s="425">
        <v>69.474999999999994</v>
      </c>
      <c r="O115" s="426" t="s">
        <v>111</v>
      </c>
      <c r="P115" s="427">
        <v>646.149</v>
      </c>
      <c r="Q115" s="428">
        <v>3037.31</v>
      </c>
      <c r="R115" s="429">
        <v>143.04900000000001</v>
      </c>
    </row>
    <row r="116" spans="2:18" ht="15.75" x14ac:dyDescent="0.25">
      <c r="B116" s="424" t="s">
        <v>71</v>
      </c>
      <c r="C116" s="425">
        <v>2313.9549999999999</v>
      </c>
      <c r="D116" s="425">
        <v>10545.781999999999</v>
      </c>
      <c r="E116" s="425">
        <v>402.08600000000001</v>
      </c>
      <c r="F116" s="426" t="s">
        <v>129</v>
      </c>
      <c r="G116" s="427">
        <v>3259.3420000000001</v>
      </c>
      <c r="H116" s="428">
        <v>15250.63</v>
      </c>
      <c r="I116" s="429">
        <v>642.20500000000004</v>
      </c>
      <c r="J116" s="439"/>
      <c r="K116" s="424" t="s">
        <v>115</v>
      </c>
      <c r="L116" s="425">
        <v>350.91800000000001</v>
      </c>
      <c r="M116" s="425">
        <v>1588.9190000000001</v>
      </c>
      <c r="N116" s="425">
        <v>64.007999999999996</v>
      </c>
      <c r="O116" s="426" t="s">
        <v>164</v>
      </c>
      <c r="P116" s="427">
        <v>358.53800000000001</v>
      </c>
      <c r="Q116" s="428">
        <v>1682.64</v>
      </c>
      <c r="R116" s="429">
        <v>60.421999999999997</v>
      </c>
    </row>
    <row r="117" spans="2:18" ht="15.75" x14ac:dyDescent="0.25">
      <c r="B117" s="424" t="s">
        <v>111</v>
      </c>
      <c r="C117" s="425">
        <v>1953.5530000000001</v>
      </c>
      <c r="D117" s="425">
        <v>8919.2990000000009</v>
      </c>
      <c r="E117" s="425">
        <v>339.24299999999999</v>
      </c>
      <c r="F117" s="426" t="s">
        <v>117</v>
      </c>
      <c r="G117" s="427">
        <v>1946.4490000000001</v>
      </c>
      <c r="H117" s="428">
        <v>9132.3580000000002</v>
      </c>
      <c r="I117" s="429">
        <v>389.51499999999999</v>
      </c>
      <c r="J117" s="439"/>
      <c r="K117" s="424" t="s">
        <v>111</v>
      </c>
      <c r="L117" s="425">
        <v>279.93</v>
      </c>
      <c r="M117" s="425">
        <v>1283.0239999999999</v>
      </c>
      <c r="N117" s="425">
        <v>50.738999999999997</v>
      </c>
      <c r="O117" s="426" t="s">
        <v>121</v>
      </c>
      <c r="P117" s="427">
        <v>333.31299999999999</v>
      </c>
      <c r="Q117" s="428">
        <v>1563.4960000000001</v>
      </c>
      <c r="R117" s="429">
        <v>50.401000000000003</v>
      </c>
    </row>
    <row r="118" spans="2:18" ht="15.75" x14ac:dyDescent="0.25">
      <c r="B118" s="424" t="s">
        <v>113</v>
      </c>
      <c r="C118" s="425">
        <v>1923.886</v>
      </c>
      <c r="D118" s="425">
        <v>8756.7489999999998</v>
      </c>
      <c r="E118" s="425">
        <v>348.51</v>
      </c>
      <c r="F118" s="426" t="s">
        <v>119</v>
      </c>
      <c r="G118" s="427">
        <v>1408.1679999999999</v>
      </c>
      <c r="H118" s="428">
        <v>6595.1779999999999</v>
      </c>
      <c r="I118" s="429">
        <v>260.97000000000003</v>
      </c>
      <c r="J118" s="439"/>
      <c r="K118" s="424" t="s">
        <v>113</v>
      </c>
      <c r="L118" s="425">
        <v>216.489</v>
      </c>
      <c r="M118" s="425">
        <v>1001.1319999999999</v>
      </c>
      <c r="N118" s="425">
        <v>37.401000000000003</v>
      </c>
      <c r="O118" s="426" t="s">
        <v>122</v>
      </c>
      <c r="P118" s="427">
        <v>157.744</v>
      </c>
      <c r="Q118" s="428">
        <v>735.84500000000003</v>
      </c>
      <c r="R118" s="429">
        <v>32.116999999999997</v>
      </c>
    </row>
    <row r="119" spans="2:18" ht="15.75" x14ac:dyDescent="0.25">
      <c r="B119" s="424" t="s">
        <v>154</v>
      </c>
      <c r="C119" s="425">
        <v>1455.1</v>
      </c>
      <c r="D119" s="425">
        <v>6682.8729999999996</v>
      </c>
      <c r="E119" s="425">
        <v>294</v>
      </c>
      <c r="F119" s="426" t="s">
        <v>116</v>
      </c>
      <c r="G119" s="427">
        <v>1334.269</v>
      </c>
      <c r="H119" s="428">
        <v>6245.8890000000001</v>
      </c>
      <c r="I119" s="429">
        <v>251.959</v>
      </c>
      <c r="J119" s="439"/>
      <c r="K119" s="424" t="s">
        <v>114</v>
      </c>
      <c r="L119" s="425">
        <v>191.05199999999999</v>
      </c>
      <c r="M119" s="425">
        <v>868.75400000000002</v>
      </c>
      <c r="N119" s="425">
        <v>31.158999999999999</v>
      </c>
      <c r="O119" s="426" t="s">
        <v>114</v>
      </c>
      <c r="P119" s="427">
        <v>81.075999999999993</v>
      </c>
      <c r="Q119" s="428">
        <v>381.79300000000001</v>
      </c>
      <c r="R119" s="429">
        <v>21</v>
      </c>
    </row>
    <row r="120" spans="2:18" ht="15.75" x14ac:dyDescent="0.25">
      <c r="B120" s="424" t="s">
        <v>119</v>
      </c>
      <c r="C120" s="425">
        <v>1353.482</v>
      </c>
      <c r="D120" s="425">
        <v>6208.8140000000003</v>
      </c>
      <c r="E120" s="425">
        <v>228.43700000000001</v>
      </c>
      <c r="F120" s="426" t="s">
        <v>213</v>
      </c>
      <c r="G120" s="427">
        <v>1306.8599999999999</v>
      </c>
      <c r="H120" s="428">
        <v>6135.4620000000004</v>
      </c>
      <c r="I120" s="429">
        <v>298</v>
      </c>
      <c r="J120" s="439"/>
      <c r="K120" s="424" t="s">
        <v>116</v>
      </c>
      <c r="L120" s="425">
        <v>1.889</v>
      </c>
      <c r="M120" s="425">
        <v>8.6760000000000002</v>
      </c>
      <c r="N120" s="425">
        <v>0.28999999999999998</v>
      </c>
      <c r="O120" s="426" t="s">
        <v>116</v>
      </c>
      <c r="P120" s="427">
        <v>3.339</v>
      </c>
      <c r="Q120" s="428">
        <v>15.577999999999999</v>
      </c>
      <c r="R120" s="429">
        <v>0.37</v>
      </c>
    </row>
    <row r="121" spans="2:18" ht="15.75" x14ac:dyDescent="0.25">
      <c r="B121" s="424" t="s">
        <v>122</v>
      </c>
      <c r="C121" s="425">
        <v>1131.643</v>
      </c>
      <c r="D121" s="425">
        <v>5178.268</v>
      </c>
      <c r="E121" s="425">
        <v>169.25200000000001</v>
      </c>
      <c r="F121" s="426" t="s">
        <v>111</v>
      </c>
      <c r="G121" s="427">
        <v>1078.7829999999999</v>
      </c>
      <c r="H121" s="428">
        <v>5056.3440000000001</v>
      </c>
      <c r="I121" s="429">
        <v>167.17599999999999</v>
      </c>
      <c r="J121" s="439"/>
      <c r="K121" s="424" t="s">
        <v>120</v>
      </c>
      <c r="L121" s="425">
        <v>0.34699999999999998</v>
      </c>
      <c r="M121" s="425">
        <v>1.5720000000000001</v>
      </c>
      <c r="N121" s="425">
        <v>4.2000000000000003E-2</v>
      </c>
      <c r="O121" s="426" t="s">
        <v>314</v>
      </c>
      <c r="P121" s="427">
        <v>0.28499999999999998</v>
      </c>
      <c r="Q121" s="428">
        <v>1.3420000000000001</v>
      </c>
      <c r="R121" s="429">
        <v>0.114</v>
      </c>
    </row>
    <row r="122" spans="2:18" ht="15.75" x14ac:dyDescent="0.25">
      <c r="B122" s="424" t="s">
        <v>116</v>
      </c>
      <c r="C122" s="425">
        <v>951.42700000000002</v>
      </c>
      <c r="D122" s="425">
        <v>4346.1660000000002</v>
      </c>
      <c r="E122" s="425">
        <v>159.32400000000001</v>
      </c>
      <c r="F122" s="426" t="s">
        <v>122</v>
      </c>
      <c r="G122" s="427">
        <v>1041.6010000000001</v>
      </c>
      <c r="H122" s="428">
        <v>4879.8869999999997</v>
      </c>
      <c r="I122" s="429">
        <v>152.95599999999999</v>
      </c>
      <c r="J122" s="439"/>
      <c r="K122" s="424" t="s">
        <v>118</v>
      </c>
      <c r="L122" s="425">
        <v>1.2E-2</v>
      </c>
      <c r="M122" s="425">
        <v>5.7000000000000002E-2</v>
      </c>
      <c r="N122" s="425">
        <v>5.0000000000000001E-3</v>
      </c>
      <c r="O122" s="426" t="s">
        <v>115</v>
      </c>
      <c r="P122" s="427">
        <v>1.6E-2</v>
      </c>
      <c r="Q122" s="428">
        <v>7.5999999999999998E-2</v>
      </c>
      <c r="R122" s="429">
        <v>5.0000000000000001E-3</v>
      </c>
    </row>
    <row r="123" spans="2:18" ht="16.5" thickBot="1" x14ac:dyDescent="0.3">
      <c r="B123" s="430" t="s">
        <v>135</v>
      </c>
      <c r="C123" s="431">
        <v>728.43899999999996</v>
      </c>
      <c r="D123" s="431">
        <v>3339.3820000000001</v>
      </c>
      <c r="E123" s="431">
        <v>132.709</v>
      </c>
      <c r="F123" s="432" t="s">
        <v>242</v>
      </c>
      <c r="G123" s="433">
        <v>1010.847</v>
      </c>
      <c r="H123" s="434">
        <v>4732.1899999999996</v>
      </c>
      <c r="I123" s="435">
        <v>209.95</v>
      </c>
      <c r="J123" s="439"/>
      <c r="K123" s="430"/>
      <c r="L123" s="431"/>
      <c r="M123" s="431"/>
      <c r="N123" s="431"/>
      <c r="O123" s="432"/>
      <c r="P123" s="433"/>
      <c r="Q123" s="434"/>
      <c r="R123" s="435"/>
    </row>
    <row r="124" spans="2:18" x14ac:dyDescent="0.2">
      <c r="B124" s="436"/>
      <c r="C124" s="436"/>
      <c r="D124" s="436"/>
      <c r="E124" s="436"/>
      <c r="F124" s="436"/>
      <c r="G124" s="436"/>
      <c r="H124" s="436"/>
      <c r="I124" s="436"/>
      <c r="J124" s="436"/>
      <c r="K124" s="436"/>
      <c r="L124" s="436"/>
      <c r="M124" s="436"/>
      <c r="N124" s="436"/>
      <c r="O124" s="436"/>
      <c r="P124" s="436"/>
      <c r="Q124" s="436"/>
      <c r="R124" s="436"/>
    </row>
    <row r="125" spans="2:18" x14ac:dyDescent="0.2">
      <c r="B125" s="436"/>
      <c r="C125" s="436"/>
      <c r="D125" s="436"/>
      <c r="E125" s="436"/>
      <c r="F125" s="436"/>
      <c r="G125" s="436"/>
      <c r="H125" s="436"/>
      <c r="I125" s="436"/>
      <c r="J125" s="436"/>
      <c r="K125" s="436"/>
      <c r="L125" s="436"/>
      <c r="M125" s="436"/>
      <c r="N125" s="436"/>
      <c r="O125" s="436"/>
      <c r="P125" s="436"/>
      <c r="Q125" s="436"/>
      <c r="R125" s="436"/>
    </row>
    <row r="126" spans="2:18" x14ac:dyDescent="0.2">
      <c r="B126" s="436"/>
      <c r="C126" s="436"/>
      <c r="D126" s="436"/>
      <c r="E126" s="436"/>
      <c r="F126" s="436"/>
      <c r="G126" s="436"/>
      <c r="H126" s="436"/>
      <c r="I126" s="436"/>
      <c r="J126" s="436"/>
      <c r="K126" s="436"/>
      <c r="L126" s="436"/>
      <c r="M126" s="436"/>
      <c r="N126" s="436"/>
      <c r="O126" s="436"/>
      <c r="P126" s="436"/>
      <c r="Q126" s="436"/>
      <c r="R126" s="436"/>
    </row>
    <row r="127" spans="2:18" ht="16.5" x14ac:dyDescent="0.25">
      <c r="B127" s="462"/>
      <c r="C127" s="462"/>
      <c r="D127" s="462"/>
      <c r="E127" s="462"/>
      <c r="F127" s="462"/>
      <c r="G127" s="462"/>
      <c r="H127" s="462"/>
      <c r="I127" s="463"/>
      <c r="J127" s="463"/>
      <c r="K127" s="462"/>
      <c r="L127" s="462"/>
      <c r="M127" s="462"/>
      <c r="N127" s="462"/>
      <c r="O127" s="462"/>
      <c r="P127" s="464"/>
      <c r="Q127" s="464"/>
      <c r="R127" s="455"/>
    </row>
    <row r="128" spans="2:18" ht="15.75" x14ac:dyDescent="0.25">
      <c r="B128" s="437" t="s">
        <v>269</v>
      </c>
      <c r="C128" s="437"/>
      <c r="D128" s="437"/>
      <c r="E128" s="437"/>
      <c r="F128" s="437"/>
      <c r="G128" s="437"/>
      <c r="H128" s="437"/>
      <c r="I128" s="439"/>
      <c r="J128" s="439"/>
      <c r="K128" s="437" t="s">
        <v>270</v>
      </c>
      <c r="L128" s="437"/>
      <c r="M128" s="437"/>
      <c r="N128" s="437"/>
      <c r="O128" s="437"/>
      <c r="P128" s="437"/>
      <c r="Q128" s="437"/>
      <c r="R128" s="439"/>
    </row>
    <row r="129" spans="2:31" ht="16.5" thickBot="1" x14ac:dyDescent="0.3">
      <c r="B129" s="440" t="s">
        <v>168</v>
      </c>
      <c r="C129" s="437"/>
      <c r="D129" s="437"/>
      <c r="E129" s="437"/>
      <c r="F129" s="439"/>
      <c r="G129" s="439"/>
      <c r="H129" s="439"/>
      <c r="I129" s="439"/>
      <c r="J129" s="439"/>
      <c r="K129" s="440" t="s">
        <v>168</v>
      </c>
      <c r="L129" s="437"/>
      <c r="M129" s="437"/>
      <c r="N129" s="437"/>
      <c r="O129" s="439"/>
      <c r="P129" s="439"/>
      <c r="Q129" s="439"/>
      <c r="R129" s="439"/>
    </row>
    <row r="130" spans="2:31" ht="16.5" thickBot="1" x14ac:dyDescent="0.3">
      <c r="B130" s="441" t="s">
        <v>107</v>
      </c>
      <c r="C130" s="442"/>
      <c r="D130" s="442"/>
      <c r="E130" s="442"/>
      <c r="F130" s="442"/>
      <c r="G130" s="442"/>
      <c r="H130" s="442"/>
      <c r="I130" s="443"/>
      <c r="J130" s="439"/>
      <c r="K130" s="441" t="s">
        <v>108</v>
      </c>
      <c r="L130" s="442"/>
      <c r="M130" s="442"/>
      <c r="N130" s="442"/>
      <c r="O130" s="442"/>
      <c r="P130" s="442"/>
      <c r="Q130" s="442"/>
      <c r="R130" s="443"/>
    </row>
    <row r="131" spans="2:31" ht="16.5" thickBot="1" x14ac:dyDescent="0.3">
      <c r="B131" s="444" t="s">
        <v>310</v>
      </c>
      <c r="C131" s="445"/>
      <c r="D131" s="446"/>
      <c r="E131" s="447"/>
      <c r="F131" s="444" t="s">
        <v>311</v>
      </c>
      <c r="G131" s="445"/>
      <c r="H131" s="446"/>
      <c r="I131" s="447"/>
      <c r="J131" s="439"/>
      <c r="K131" s="444" t="s">
        <v>310</v>
      </c>
      <c r="L131" s="445"/>
      <c r="M131" s="446"/>
      <c r="N131" s="447"/>
      <c r="O131" s="444" t="s">
        <v>311</v>
      </c>
      <c r="P131" s="445"/>
      <c r="Q131" s="446"/>
      <c r="R131" s="447"/>
    </row>
    <row r="132" spans="2:31" ht="32.25" thickBot="1" x14ac:dyDescent="0.3">
      <c r="B132" s="448" t="s">
        <v>109</v>
      </c>
      <c r="C132" s="449" t="s">
        <v>89</v>
      </c>
      <c r="D132" s="450" t="s">
        <v>131</v>
      </c>
      <c r="E132" s="451" t="s">
        <v>110</v>
      </c>
      <c r="F132" s="448" t="s">
        <v>109</v>
      </c>
      <c r="G132" s="449" t="s">
        <v>89</v>
      </c>
      <c r="H132" s="450" t="s">
        <v>131</v>
      </c>
      <c r="I132" s="451" t="s">
        <v>110</v>
      </c>
      <c r="J132" s="439"/>
      <c r="K132" s="448" t="s">
        <v>109</v>
      </c>
      <c r="L132" s="449" t="s">
        <v>89</v>
      </c>
      <c r="M132" s="450" t="s">
        <v>131</v>
      </c>
      <c r="N132" s="451" t="s">
        <v>110</v>
      </c>
      <c r="O132" s="448" t="s">
        <v>109</v>
      </c>
      <c r="P132" s="449" t="s">
        <v>89</v>
      </c>
      <c r="Q132" s="450" t="s">
        <v>131</v>
      </c>
      <c r="R132" s="451" t="s">
        <v>110</v>
      </c>
    </row>
    <row r="133" spans="2:31" ht="16.5" thickBot="1" x14ac:dyDescent="0.3">
      <c r="B133" s="411" t="s">
        <v>102</v>
      </c>
      <c r="C133" s="412">
        <v>160316.454</v>
      </c>
      <c r="D133" s="413">
        <v>733627.80299999996</v>
      </c>
      <c r="E133" s="414">
        <v>44666.184999999998</v>
      </c>
      <c r="F133" s="415" t="s">
        <v>102</v>
      </c>
      <c r="G133" s="416">
        <v>183450.826</v>
      </c>
      <c r="H133" s="417">
        <v>859740.299</v>
      </c>
      <c r="I133" s="414">
        <v>44722.898000000001</v>
      </c>
      <c r="J133" s="439"/>
      <c r="K133" s="411" t="s">
        <v>102</v>
      </c>
      <c r="L133" s="412">
        <v>71650.663</v>
      </c>
      <c r="M133" s="413">
        <v>327693.79599999997</v>
      </c>
      <c r="N133" s="414">
        <v>16322.791999999999</v>
      </c>
      <c r="O133" s="415" t="s">
        <v>102</v>
      </c>
      <c r="P133" s="416">
        <v>86898.024999999994</v>
      </c>
      <c r="Q133" s="417">
        <v>407292.00900000002</v>
      </c>
      <c r="R133" s="414">
        <v>15881.369000000001</v>
      </c>
    </row>
    <row r="134" spans="2:31" ht="15.75" x14ac:dyDescent="0.25">
      <c r="B134" s="418" t="s">
        <v>69</v>
      </c>
      <c r="C134" s="419">
        <v>18209.007000000001</v>
      </c>
      <c r="D134" s="419">
        <v>83303.676999999996</v>
      </c>
      <c r="E134" s="419">
        <v>6143.8829999999998</v>
      </c>
      <c r="F134" s="420" t="s">
        <v>69</v>
      </c>
      <c r="G134" s="421">
        <v>22490.963</v>
      </c>
      <c r="H134" s="422">
        <v>105405.943</v>
      </c>
      <c r="I134" s="423">
        <v>6264.491</v>
      </c>
      <c r="J134" s="439"/>
      <c r="K134" s="418" t="s">
        <v>69</v>
      </c>
      <c r="L134" s="419">
        <v>26339.045999999998</v>
      </c>
      <c r="M134" s="419">
        <v>120481.515</v>
      </c>
      <c r="N134" s="419">
        <v>6753.9219999999996</v>
      </c>
      <c r="O134" s="420" t="s">
        <v>69</v>
      </c>
      <c r="P134" s="421">
        <v>31037.276999999998</v>
      </c>
      <c r="Q134" s="422">
        <v>145487.16500000001</v>
      </c>
      <c r="R134" s="423">
        <v>6049.1270000000004</v>
      </c>
    </row>
    <row r="135" spans="2:31" ht="15.75" x14ac:dyDescent="0.25">
      <c r="B135" s="424" t="s">
        <v>115</v>
      </c>
      <c r="C135" s="425">
        <v>16975.901999999998</v>
      </c>
      <c r="D135" s="425">
        <v>77662.236000000004</v>
      </c>
      <c r="E135" s="425">
        <v>4225.0649999999996</v>
      </c>
      <c r="F135" s="426" t="s">
        <v>115</v>
      </c>
      <c r="G135" s="427">
        <v>16742.516</v>
      </c>
      <c r="H135" s="428">
        <v>78456.637000000002</v>
      </c>
      <c r="I135" s="429">
        <v>4528.8280000000004</v>
      </c>
      <c r="J135" s="439"/>
      <c r="K135" s="424" t="s">
        <v>111</v>
      </c>
      <c r="L135" s="425">
        <v>9882.9079999999994</v>
      </c>
      <c r="M135" s="425">
        <v>45190.697999999997</v>
      </c>
      <c r="N135" s="425">
        <v>1574.5509999999999</v>
      </c>
      <c r="O135" s="426" t="s">
        <v>111</v>
      </c>
      <c r="P135" s="427">
        <v>11635.035</v>
      </c>
      <c r="Q135" s="428">
        <v>54521.673999999999</v>
      </c>
      <c r="R135" s="429">
        <v>1445.258</v>
      </c>
    </row>
    <row r="136" spans="2:31" ht="15.75" x14ac:dyDescent="0.25">
      <c r="B136" s="424" t="s">
        <v>164</v>
      </c>
      <c r="C136" s="425">
        <v>16029.074000000001</v>
      </c>
      <c r="D136" s="425">
        <v>73464.797999999995</v>
      </c>
      <c r="E136" s="425">
        <v>3556.0819999999999</v>
      </c>
      <c r="F136" s="426" t="s">
        <v>111</v>
      </c>
      <c r="G136" s="427">
        <v>14495.288</v>
      </c>
      <c r="H136" s="428">
        <v>67917.587</v>
      </c>
      <c r="I136" s="429">
        <v>3218.2220000000002</v>
      </c>
      <c r="J136" s="439"/>
      <c r="K136" s="424" t="s">
        <v>215</v>
      </c>
      <c r="L136" s="425">
        <v>6877.335</v>
      </c>
      <c r="M136" s="425">
        <v>31408.542000000001</v>
      </c>
      <c r="N136" s="425">
        <v>1451.183</v>
      </c>
      <c r="O136" s="426" t="s">
        <v>215</v>
      </c>
      <c r="P136" s="427">
        <v>11016.578</v>
      </c>
      <c r="Q136" s="428">
        <v>51635.785000000003</v>
      </c>
      <c r="R136" s="429">
        <v>2503.0230000000001</v>
      </c>
    </row>
    <row r="137" spans="2:31" ht="15.75" x14ac:dyDescent="0.25">
      <c r="B137" s="424" t="s">
        <v>111</v>
      </c>
      <c r="C137" s="425">
        <v>11275.129000000001</v>
      </c>
      <c r="D137" s="425">
        <v>51582.415000000001</v>
      </c>
      <c r="E137" s="425">
        <v>2897.5990000000002</v>
      </c>
      <c r="F137" s="426" t="s">
        <v>124</v>
      </c>
      <c r="G137" s="427">
        <v>11873.870999999999</v>
      </c>
      <c r="H137" s="428">
        <v>55661.811000000002</v>
      </c>
      <c r="I137" s="429">
        <v>3553.4569999999999</v>
      </c>
      <c r="J137" s="439"/>
      <c r="K137" s="424" t="s">
        <v>68</v>
      </c>
      <c r="L137" s="425">
        <v>4818.5609999999997</v>
      </c>
      <c r="M137" s="425">
        <v>22032.905999999999</v>
      </c>
      <c r="N137" s="425">
        <v>1053.9659999999999</v>
      </c>
      <c r="O137" s="426" t="s">
        <v>68</v>
      </c>
      <c r="P137" s="427">
        <v>6554.7870000000003</v>
      </c>
      <c r="Q137" s="428">
        <v>30722.51</v>
      </c>
      <c r="R137" s="429">
        <v>1149.327</v>
      </c>
    </row>
    <row r="138" spans="2:31" ht="15.75" x14ac:dyDescent="0.25">
      <c r="B138" s="424" t="s">
        <v>122</v>
      </c>
      <c r="C138" s="425">
        <v>9973.009</v>
      </c>
      <c r="D138" s="425">
        <v>45607.516000000003</v>
      </c>
      <c r="E138" s="425">
        <v>2521.0839999999998</v>
      </c>
      <c r="F138" s="426" t="s">
        <v>164</v>
      </c>
      <c r="G138" s="427">
        <v>11662.147000000001</v>
      </c>
      <c r="H138" s="428">
        <v>54670.146000000001</v>
      </c>
      <c r="I138" s="429">
        <v>2213.259</v>
      </c>
      <c r="J138" s="439"/>
      <c r="K138" s="424" t="s">
        <v>121</v>
      </c>
      <c r="L138" s="425">
        <v>4595.7579999999998</v>
      </c>
      <c r="M138" s="425">
        <v>21023.629000000001</v>
      </c>
      <c r="N138" s="425">
        <v>1361.3409999999999</v>
      </c>
      <c r="O138" s="426" t="s">
        <v>115</v>
      </c>
      <c r="P138" s="427">
        <v>6434.482</v>
      </c>
      <c r="Q138" s="428">
        <v>30165.323</v>
      </c>
      <c r="R138" s="429">
        <v>1345.7449999999999</v>
      </c>
    </row>
    <row r="139" spans="2:31" ht="15.75" x14ac:dyDescent="0.25">
      <c r="B139" s="424" t="s">
        <v>71</v>
      </c>
      <c r="C139" s="425">
        <v>9551.89</v>
      </c>
      <c r="D139" s="425">
        <v>43689.053</v>
      </c>
      <c r="E139" s="425">
        <v>2324.578</v>
      </c>
      <c r="F139" s="426" t="s">
        <v>122</v>
      </c>
      <c r="G139" s="427">
        <v>11420.13</v>
      </c>
      <c r="H139" s="428">
        <v>53517.675999999999</v>
      </c>
      <c r="I139" s="429">
        <v>2434.9250000000002</v>
      </c>
      <c r="J139" s="439"/>
      <c r="K139" s="424" t="s">
        <v>115</v>
      </c>
      <c r="L139" s="425">
        <v>4063.3</v>
      </c>
      <c r="M139" s="425">
        <v>18607.912</v>
      </c>
      <c r="N139" s="425">
        <v>1023.101</v>
      </c>
      <c r="O139" s="426" t="s">
        <v>121</v>
      </c>
      <c r="P139" s="427">
        <v>5687.7209999999995</v>
      </c>
      <c r="Q139" s="428">
        <v>26659.785</v>
      </c>
      <c r="R139" s="429">
        <v>1200.145</v>
      </c>
    </row>
    <row r="140" spans="2:31" ht="15.75" x14ac:dyDescent="0.25">
      <c r="B140" s="424" t="s">
        <v>124</v>
      </c>
      <c r="C140" s="425">
        <v>9127.2330000000002</v>
      </c>
      <c r="D140" s="425">
        <v>41714.097999999998</v>
      </c>
      <c r="E140" s="425">
        <v>3277.9870000000001</v>
      </c>
      <c r="F140" s="426" t="s">
        <v>71</v>
      </c>
      <c r="G140" s="427">
        <v>9642.4169999999995</v>
      </c>
      <c r="H140" s="428">
        <v>45173.008999999998</v>
      </c>
      <c r="I140" s="429">
        <v>2239.8440000000001</v>
      </c>
      <c r="J140" s="439"/>
      <c r="K140" s="424" t="s">
        <v>135</v>
      </c>
      <c r="L140" s="425">
        <v>2070.5909999999999</v>
      </c>
      <c r="M140" s="425">
        <v>9478.5859999999993</v>
      </c>
      <c r="N140" s="425">
        <v>309.77699999999999</v>
      </c>
      <c r="O140" s="426" t="s">
        <v>114</v>
      </c>
      <c r="P140" s="427">
        <v>2015.9169999999999</v>
      </c>
      <c r="Q140" s="428">
        <v>9444.5079999999998</v>
      </c>
      <c r="R140" s="429">
        <v>266.63499999999999</v>
      </c>
    </row>
    <row r="141" spans="2:31" ht="15.75" x14ac:dyDescent="0.25">
      <c r="B141" s="424" t="s">
        <v>113</v>
      </c>
      <c r="C141" s="425">
        <v>6630.3879999999999</v>
      </c>
      <c r="D141" s="425">
        <v>30346.128000000001</v>
      </c>
      <c r="E141" s="425">
        <v>1587.604</v>
      </c>
      <c r="F141" s="426" t="s">
        <v>113</v>
      </c>
      <c r="G141" s="427">
        <v>8099.0810000000001</v>
      </c>
      <c r="H141" s="428">
        <v>37938.309000000001</v>
      </c>
      <c r="I141" s="429">
        <v>1782.681</v>
      </c>
      <c r="J141" s="439"/>
      <c r="K141" s="424" t="s">
        <v>114</v>
      </c>
      <c r="L141" s="425">
        <v>2022.095</v>
      </c>
      <c r="M141" s="425">
        <v>9264.7639999999992</v>
      </c>
      <c r="N141" s="425">
        <v>340.59899999999999</v>
      </c>
      <c r="O141" s="426" t="s">
        <v>135</v>
      </c>
      <c r="P141" s="427">
        <v>2012.4369999999999</v>
      </c>
      <c r="Q141" s="428">
        <v>9416.7469999999994</v>
      </c>
      <c r="R141" s="429">
        <v>248.94900000000001</v>
      </c>
      <c r="AE141" s="14">
        <v>0</v>
      </c>
    </row>
    <row r="142" spans="2:31" ht="15.75" x14ac:dyDescent="0.25">
      <c r="B142" s="424" t="s">
        <v>118</v>
      </c>
      <c r="C142" s="425">
        <v>6534.7520000000004</v>
      </c>
      <c r="D142" s="425">
        <v>29882.547999999999</v>
      </c>
      <c r="E142" s="425">
        <v>1901.71</v>
      </c>
      <c r="F142" s="426" t="s">
        <v>118</v>
      </c>
      <c r="G142" s="427">
        <v>7952.223</v>
      </c>
      <c r="H142" s="428">
        <v>37283.417999999998</v>
      </c>
      <c r="I142" s="429">
        <v>1549.9659999999999</v>
      </c>
      <c r="J142" s="439"/>
      <c r="K142" s="424" t="s">
        <v>113</v>
      </c>
      <c r="L142" s="425">
        <v>1958.4190000000001</v>
      </c>
      <c r="M142" s="425">
        <v>8941.2759999999998</v>
      </c>
      <c r="N142" s="425">
        <v>208.64699999999999</v>
      </c>
      <c r="O142" s="426" t="s">
        <v>117</v>
      </c>
      <c r="P142" s="427">
        <v>1929.8130000000001</v>
      </c>
      <c r="Q142" s="428">
        <v>9047.625</v>
      </c>
      <c r="R142" s="429">
        <v>404.85399999999998</v>
      </c>
    </row>
    <row r="143" spans="2:31" ht="15.75" x14ac:dyDescent="0.25">
      <c r="B143" s="424" t="s">
        <v>114</v>
      </c>
      <c r="C143" s="425">
        <v>5069.5600000000004</v>
      </c>
      <c r="D143" s="425">
        <v>23194.317999999999</v>
      </c>
      <c r="E143" s="425">
        <v>1493.4159999999999</v>
      </c>
      <c r="F143" s="426" t="s">
        <v>119</v>
      </c>
      <c r="G143" s="427">
        <v>7421.3209999999999</v>
      </c>
      <c r="H143" s="428">
        <v>34779.807000000001</v>
      </c>
      <c r="I143" s="429">
        <v>2310.2040000000002</v>
      </c>
      <c r="J143" s="439"/>
      <c r="K143" s="424" t="s">
        <v>112</v>
      </c>
      <c r="L143" s="425">
        <v>1759.854</v>
      </c>
      <c r="M143" s="425">
        <v>8040.393</v>
      </c>
      <c r="N143" s="425">
        <v>403.72399999999999</v>
      </c>
      <c r="O143" s="426" t="s">
        <v>113</v>
      </c>
      <c r="P143" s="427">
        <v>1916.5540000000001</v>
      </c>
      <c r="Q143" s="428">
        <v>8988.0660000000007</v>
      </c>
      <c r="R143" s="429">
        <v>166.13</v>
      </c>
    </row>
    <row r="144" spans="2:31" ht="15.75" x14ac:dyDescent="0.25">
      <c r="B144" s="424" t="s">
        <v>119</v>
      </c>
      <c r="C144" s="425">
        <v>4907.4970000000003</v>
      </c>
      <c r="D144" s="425">
        <v>22463.659</v>
      </c>
      <c r="E144" s="425">
        <v>1274.9459999999999</v>
      </c>
      <c r="F144" s="426" t="s">
        <v>114</v>
      </c>
      <c r="G144" s="427">
        <v>5842.93</v>
      </c>
      <c r="H144" s="428">
        <v>27372.45</v>
      </c>
      <c r="I144" s="429">
        <v>1592.8420000000001</v>
      </c>
      <c r="J144" s="439"/>
      <c r="K144" s="424" t="s">
        <v>152</v>
      </c>
      <c r="L144" s="425">
        <v>1586.0809999999999</v>
      </c>
      <c r="M144" s="425">
        <v>7239.3389999999999</v>
      </c>
      <c r="N144" s="425">
        <v>384.24200000000002</v>
      </c>
      <c r="O144" s="426" t="s">
        <v>122</v>
      </c>
      <c r="P144" s="427">
        <v>1286.0909999999999</v>
      </c>
      <c r="Q144" s="428">
        <v>6032.2550000000001</v>
      </c>
      <c r="R144" s="429">
        <v>186.10300000000001</v>
      </c>
    </row>
    <row r="145" spans="1:18" ht="15.75" x14ac:dyDescent="0.25">
      <c r="B145" s="424" t="s">
        <v>215</v>
      </c>
      <c r="C145" s="425">
        <v>4754.0559999999996</v>
      </c>
      <c r="D145" s="425">
        <v>21850.216</v>
      </c>
      <c r="E145" s="425">
        <v>1481.319</v>
      </c>
      <c r="F145" s="426" t="s">
        <v>121</v>
      </c>
      <c r="G145" s="427">
        <v>5064.4799999999996</v>
      </c>
      <c r="H145" s="428">
        <v>23731.873</v>
      </c>
      <c r="I145" s="429">
        <v>717.245</v>
      </c>
      <c r="J145" s="439"/>
      <c r="K145" s="424" t="s">
        <v>119</v>
      </c>
      <c r="L145" s="425">
        <v>1227.5429999999999</v>
      </c>
      <c r="M145" s="425">
        <v>5660.2439999999997</v>
      </c>
      <c r="N145" s="425">
        <v>226.33199999999999</v>
      </c>
      <c r="O145" s="426" t="s">
        <v>159</v>
      </c>
      <c r="P145" s="427">
        <v>1179.607</v>
      </c>
      <c r="Q145" s="428">
        <v>5533.5339999999997</v>
      </c>
      <c r="R145" s="429">
        <v>142.64500000000001</v>
      </c>
    </row>
    <row r="146" spans="1:18" ht="15.75" x14ac:dyDescent="0.25">
      <c r="B146" s="424" t="s">
        <v>129</v>
      </c>
      <c r="C146" s="425">
        <v>4195.0559999999996</v>
      </c>
      <c r="D146" s="425">
        <v>19176.088</v>
      </c>
      <c r="E146" s="425">
        <v>1098.5350000000001</v>
      </c>
      <c r="F146" s="426" t="s">
        <v>129</v>
      </c>
      <c r="G146" s="427">
        <v>4708.4290000000001</v>
      </c>
      <c r="H146" s="428">
        <v>22052.92</v>
      </c>
      <c r="I146" s="429">
        <v>1212.3520000000001</v>
      </c>
      <c r="J146" s="439"/>
      <c r="K146" s="424" t="s">
        <v>122</v>
      </c>
      <c r="L146" s="425">
        <v>1050.201</v>
      </c>
      <c r="M146" s="425">
        <v>4782.8810000000003</v>
      </c>
      <c r="N146" s="425">
        <v>203.06899999999999</v>
      </c>
      <c r="O146" s="426" t="s">
        <v>152</v>
      </c>
      <c r="P146" s="427">
        <v>828.82</v>
      </c>
      <c r="Q146" s="428">
        <v>3878.69</v>
      </c>
      <c r="R146" s="429">
        <v>195.261</v>
      </c>
    </row>
    <row r="147" spans="1:18" ht="15.75" x14ac:dyDescent="0.25">
      <c r="B147" s="424" t="s">
        <v>121</v>
      </c>
      <c r="C147" s="425">
        <v>3490.402</v>
      </c>
      <c r="D147" s="425">
        <v>15969.448</v>
      </c>
      <c r="E147" s="425">
        <v>980.779</v>
      </c>
      <c r="F147" s="426" t="s">
        <v>215</v>
      </c>
      <c r="G147" s="427">
        <v>4596.5420000000004</v>
      </c>
      <c r="H147" s="428">
        <v>21548.731</v>
      </c>
      <c r="I147" s="429">
        <v>1254.6849999999999</v>
      </c>
      <c r="J147" s="439"/>
      <c r="K147" s="424" t="s">
        <v>128</v>
      </c>
      <c r="L147" s="425">
        <v>756.10900000000004</v>
      </c>
      <c r="M147" s="425">
        <v>3454.5709999999999</v>
      </c>
      <c r="N147" s="425">
        <v>506.36799999999999</v>
      </c>
      <c r="O147" s="426" t="s">
        <v>71</v>
      </c>
      <c r="P147" s="427">
        <v>636.80799999999999</v>
      </c>
      <c r="Q147" s="428">
        <v>2982.067</v>
      </c>
      <c r="R147" s="429">
        <v>132.93600000000001</v>
      </c>
    </row>
    <row r="148" spans="1:18" ht="15.75" x14ac:dyDescent="0.25">
      <c r="B148" s="424" t="s">
        <v>120</v>
      </c>
      <c r="C148" s="425">
        <v>3390.2620000000002</v>
      </c>
      <c r="D148" s="425">
        <v>15554.019</v>
      </c>
      <c r="E148" s="425">
        <v>1098.876</v>
      </c>
      <c r="F148" s="426" t="s">
        <v>68</v>
      </c>
      <c r="G148" s="427">
        <v>3725.6469999999999</v>
      </c>
      <c r="H148" s="428">
        <v>17468.384999999998</v>
      </c>
      <c r="I148" s="429">
        <v>872.00599999999997</v>
      </c>
      <c r="J148" s="439"/>
      <c r="K148" s="424" t="s">
        <v>117</v>
      </c>
      <c r="L148" s="425">
        <v>659.73900000000003</v>
      </c>
      <c r="M148" s="425">
        <v>3024.056</v>
      </c>
      <c r="N148" s="425">
        <v>153.399</v>
      </c>
      <c r="O148" s="426" t="s">
        <v>119</v>
      </c>
      <c r="P148" s="427">
        <v>572.77700000000004</v>
      </c>
      <c r="Q148" s="428">
        <v>2685.1990000000001</v>
      </c>
      <c r="R148" s="429">
        <v>82.33</v>
      </c>
    </row>
    <row r="149" spans="1:18" ht="16.5" thickBot="1" x14ac:dyDescent="0.3">
      <c r="B149" s="430" t="s">
        <v>117</v>
      </c>
      <c r="C149" s="431">
        <v>2933.741</v>
      </c>
      <c r="D149" s="431">
        <v>13461.665000000001</v>
      </c>
      <c r="E149" s="431">
        <v>784.85</v>
      </c>
      <c r="F149" s="432" t="s">
        <v>315</v>
      </c>
      <c r="G149" s="433">
        <v>3481.2959999999998</v>
      </c>
      <c r="H149" s="434">
        <v>16323.172</v>
      </c>
      <c r="I149" s="435">
        <v>716.91099999999994</v>
      </c>
      <c r="J149" s="439"/>
      <c r="K149" s="430" t="s">
        <v>159</v>
      </c>
      <c r="L149" s="431">
        <v>628.37099999999998</v>
      </c>
      <c r="M149" s="431">
        <v>2873.1610000000001</v>
      </c>
      <c r="N149" s="431">
        <v>86.415000000000006</v>
      </c>
      <c r="O149" s="432" t="s">
        <v>128</v>
      </c>
      <c r="P149" s="433">
        <v>557.91300000000001</v>
      </c>
      <c r="Q149" s="434">
        <v>2612.5230000000001</v>
      </c>
      <c r="R149" s="435">
        <v>109.79900000000001</v>
      </c>
    </row>
    <row r="151" spans="1:18" ht="15" x14ac:dyDescent="0.2">
      <c r="A151" s="372"/>
      <c r="B151" s="373" t="s">
        <v>271</v>
      </c>
      <c r="C151" s="372"/>
      <c r="D151" s="372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J50" sqref="J50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4" width="11.28515625" customWidth="1"/>
  </cols>
  <sheetData>
    <row r="2" spans="2:15" ht="15.75" x14ac:dyDescent="0.25">
      <c r="B2" s="5" t="s">
        <v>202</v>
      </c>
      <c r="C2" s="29"/>
      <c r="D2" s="29"/>
      <c r="E2" s="29"/>
      <c r="F2" s="29"/>
      <c r="G2" s="29"/>
      <c r="H2" s="29"/>
    </row>
    <row r="3" spans="2:15" ht="15.75" x14ac:dyDescent="0.25">
      <c r="B3" s="5"/>
      <c r="C3" s="29"/>
      <c r="D3" s="29"/>
      <c r="E3" s="29"/>
      <c r="F3" s="29"/>
      <c r="G3" s="29"/>
      <c r="H3" s="29"/>
    </row>
    <row r="4" spans="2:15" ht="16.5" thickBot="1" x14ac:dyDescent="0.3">
      <c r="B4" s="5"/>
      <c r="C4" s="29"/>
      <c r="D4" s="29"/>
      <c r="E4" s="29"/>
      <c r="F4" s="29"/>
      <c r="G4" s="29"/>
      <c r="H4" s="29"/>
    </row>
    <row r="5" spans="2:15" ht="16.5" thickBot="1" x14ac:dyDescent="0.3">
      <c r="B5" s="5"/>
      <c r="C5" s="29"/>
      <c r="D5" s="29"/>
      <c r="E5" s="731" t="s">
        <v>0</v>
      </c>
      <c r="F5" s="739"/>
      <c r="G5" s="743" t="s">
        <v>1</v>
      </c>
      <c r="H5" s="744"/>
      <c r="I5" s="744"/>
      <c r="J5" s="744"/>
      <c r="K5" s="745"/>
    </row>
    <row r="6" spans="2:15" ht="16.5" customHeight="1" thickBot="1" x14ac:dyDescent="0.3">
      <c r="B6" s="5"/>
      <c r="C6" s="29"/>
      <c r="D6" s="29"/>
      <c r="E6" s="733"/>
      <c r="F6" s="740"/>
      <c r="G6" s="673" t="s">
        <v>19</v>
      </c>
      <c r="H6" s="674"/>
      <c r="I6" s="746" t="s">
        <v>221</v>
      </c>
      <c r="J6" s="748" t="s">
        <v>288</v>
      </c>
      <c r="K6" s="749"/>
    </row>
    <row r="7" spans="2:15" ht="39.75" customHeight="1" thickBot="1" x14ac:dyDescent="0.3">
      <c r="B7" s="5"/>
      <c r="C7" s="29"/>
      <c r="D7" s="29"/>
      <c r="E7" s="741"/>
      <c r="F7" s="742"/>
      <c r="G7" s="76" t="s">
        <v>288</v>
      </c>
      <c r="H7" s="565" t="s">
        <v>281</v>
      </c>
      <c r="I7" s="747"/>
      <c r="J7" s="77" t="s">
        <v>222</v>
      </c>
      <c r="K7" s="654" t="s">
        <v>223</v>
      </c>
    </row>
    <row r="8" spans="2:15" ht="47.25" customHeight="1" thickBot="1" x14ac:dyDescent="0.3">
      <c r="B8" s="5"/>
      <c r="C8" s="29"/>
      <c r="D8" s="29"/>
      <c r="E8" s="750" t="s">
        <v>155</v>
      </c>
      <c r="F8" s="751"/>
      <c r="G8" s="78">
        <v>227.91</v>
      </c>
      <c r="H8" s="79">
        <v>242.3</v>
      </c>
      <c r="I8" s="80">
        <v>-5.9389186958316191</v>
      </c>
      <c r="J8" s="81">
        <v>3.42</v>
      </c>
      <c r="K8" s="82">
        <v>4.16</v>
      </c>
    </row>
    <row r="9" spans="2:15" ht="15.75" x14ac:dyDescent="0.25">
      <c r="B9" s="5"/>
      <c r="C9" s="29"/>
      <c r="D9" s="29"/>
      <c r="E9" s="29"/>
      <c r="F9" s="29"/>
      <c r="G9" s="29"/>
      <c r="H9" s="29"/>
    </row>
    <row r="10" spans="2:15" ht="15.75" x14ac:dyDescent="0.25">
      <c r="B10" s="5"/>
      <c r="C10" s="29"/>
      <c r="D10" s="29"/>
      <c r="E10" s="29"/>
      <c r="F10" s="29"/>
      <c r="G10" s="29"/>
      <c r="H10" s="29"/>
    </row>
    <row r="11" spans="2:15" ht="15.75" x14ac:dyDescent="0.25">
      <c r="B11" s="5"/>
      <c r="C11" s="29"/>
      <c r="D11" s="29"/>
      <c r="E11" s="29"/>
      <c r="F11" s="29"/>
      <c r="G11" s="29"/>
      <c r="H11" s="29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31" t="s">
        <v>0</v>
      </c>
      <c r="C14" s="732"/>
      <c r="D14" s="489" t="s">
        <v>7</v>
      </c>
      <c r="E14" s="489"/>
      <c r="F14" s="489"/>
      <c r="G14" s="655"/>
      <c r="H14" s="655"/>
      <c r="I14" s="655"/>
      <c r="J14" s="655"/>
      <c r="K14" s="655"/>
      <c r="L14" s="655"/>
      <c r="M14" s="655"/>
      <c r="N14" s="655"/>
      <c r="O14" s="656"/>
    </row>
    <row r="15" spans="2:15" ht="15" customHeight="1" thickBot="1" x14ac:dyDescent="0.3">
      <c r="B15" s="733"/>
      <c r="C15" s="734"/>
      <c r="D15" s="692" t="s">
        <v>8</v>
      </c>
      <c r="E15" s="489"/>
      <c r="F15" s="489"/>
      <c r="G15" s="692" t="s">
        <v>9</v>
      </c>
      <c r="H15" s="489"/>
      <c r="I15" s="489"/>
      <c r="J15" s="692" t="s">
        <v>10</v>
      </c>
      <c r="K15" s="655"/>
      <c r="L15" s="655"/>
      <c r="M15" s="692" t="s">
        <v>11</v>
      </c>
      <c r="N15" s="655"/>
      <c r="O15" s="656"/>
    </row>
    <row r="16" spans="2:15" ht="31.5" customHeight="1" thickBot="1" x14ac:dyDescent="0.3">
      <c r="B16" s="733"/>
      <c r="C16" s="734"/>
      <c r="D16" s="83" t="s">
        <v>19</v>
      </c>
      <c r="E16" s="693"/>
      <c r="F16" s="694" t="s">
        <v>126</v>
      </c>
      <c r="G16" s="83" t="s">
        <v>19</v>
      </c>
      <c r="H16" s="693"/>
      <c r="I16" s="694" t="s">
        <v>126</v>
      </c>
      <c r="J16" s="83" t="s">
        <v>19</v>
      </c>
      <c r="K16" s="693"/>
      <c r="L16" s="694" t="s">
        <v>126</v>
      </c>
      <c r="M16" s="83" t="s">
        <v>19</v>
      </c>
      <c r="N16" s="693"/>
      <c r="O16" s="695" t="s">
        <v>126</v>
      </c>
    </row>
    <row r="17" spans="2:17" ht="19.5" customHeight="1" thickBot="1" x14ac:dyDescent="0.25">
      <c r="B17" s="735"/>
      <c r="C17" s="736"/>
      <c r="D17" s="646" t="s">
        <v>288</v>
      </c>
      <c r="E17" s="696" t="s">
        <v>281</v>
      </c>
      <c r="F17" s="84" t="s">
        <v>12</v>
      </c>
      <c r="G17" s="646" t="s">
        <v>288</v>
      </c>
      <c r="H17" s="696" t="s">
        <v>281</v>
      </c>
      <c r="I17" s="84" t="s">
        <v>12</v>
      </c>
      <c r="J17" s="646" t="s">
        <v>288</v>
      </c>
      <c r="K17" s="696" t="s">
        <v>281</v>
      </c>
      <c r="L17" s="84" t="s">
        <v>12</v>
      </c>
      <c r="M17" s="646" t="s">
        <v>288</v>
      </c>
      <c r="N17" s="696" t="s">
        <v>281</v>
      </c>
      <c r="O17" s="85" t="s">
        <v>12</v>
      </c>
    </row>
    <row r="18" spans="2:17" ht="47.25" customHeight="1" thickBot="1" x14ac:dyDescent="0.25">
      <c r="B18" s="737" t="s">
        <v>158</v>
      </c>
      <c r="C18" s="738"/>
      <c r="D18" s="86">
        <v>234.85</v>
      </c>
      <c r="E18" s="89">
        <v>248.67</v>
      </c>
      <c r="F18" s="699">
        <v>-5.5575662524631007</v>
      </c>
      <c r="G18" s="88">
        <v>217.97</v>
      </c>
      <c r="H18" s="89">
        <v>234.62</v>
      </c>
      <c r="I18" s="87">
        <v>-7.0965817065893804</v>
      </c>
      <c r="J18" s="88">
        <v>219.66</v>
      </c>
      <c r="K18" s="89">
        <v>237.07</v>
      </c>
      <c r="L18" s="87">
        <v>-7.3438224996836361</v>
      </c>
      <c r="M18" s="88">
        <v>217.34</v>
      </c>
      <c r="N18" s="89">
        <v>227.81</v>
      </c>
      <c r="O18" s="566">
        <v>-4.5959352091655328</v>
      </c>
    </row>
    <row r="21" spans="2:17" ht="23.25" thickBot="1" x14ac:dyDescent="0.4">
      <c r="B21" s="6"/>
      <c r="I21" s="12"/>
      <c r="J21" s="13"/>
      <c r="K21" s="12"/>
      <c r="L21" s="12"/>
      <c r="M21" s="12"/>
      <c r="N21" s="12"/>
    </row>
    <row r="22" spans="2:17" ht="16.5" thickBot="1" x14ac:dyDescent="0.3">
      <c r="I22" s="50"/>
      <c r="J22" s="51" t="s">
        <v>1</v>
      </c>
      <c r="K22" s="52"/>
      <c r="L22" s="52"/>
      <c r="M22" s="52"/>
      <c r="N22" s="53"/>
    </row>
    <row r="23" spans="2:17" ht="32.25" customHeight="1" thickBot="1" x14ac:dyDescent="0.3">
      <c r="I23" s="54" t="s">
        <v>0</v>
      </c>
      <c r="J23" s="728" t="s">
        <v>289</v>
      </c>
      <c r="K23" s="728" t="s">
        <v>290</v>
      </c>
      <c r="L23" s="728" t="s">
        <v>291</v>
      </c>
      <c r="M23" s="55" t="s">
        <v>282</v>
      </c>
      <c r="N23" s="56"/>
    </row>
    <row r="24" spans="2:17" ht="19.5" customHeight="1" thickBot="1" x14ac:dyDescent="0.25">
      <c r="I24" s="57"/>
      <c r="J24" s="729"/>
      <c r="K24" s="730"/>
      <c r="L24" s="729"/>
      <c r="M24" s="91" t="s">
        <v>280</v>
      </c>
      <c r="N24" s="92" t="s">
        <v>241</v>
      </c>
    </row>
    <row r="25" spans="2:17" ht="52.5" customHeight="1" thickBot="1" x14ac:dyDescent="0.3">
      <c r="I25" s="58" t="s">
        <v>125</v>
      </c>
      <c r="J25" s="90">
        <v>227.9</v>
      </c>
      <c r="K25" s="59">
        <v>184.7</v>
      </c>
      <c r="L25" s="60">
        <v>148.44999999999999</v>
      </c>
      <c r="M25" s="93">
        <f>(J25-K25)/K25*100</f>
        <v>23.389279913373048</v>
      </c>
      <c r="N25" s="94">
        <f>(J25-L25)/L25*100</f>
        <v>53.519703603907054</v>
      </c>
      <c r="Q25" s="9"/>
    </row>
  </sheetData>
  <mergeCells count="10">
    <mergeCell ref="E5:F7"/>
    <mergeCell ref="G5:K5"/>
    <mergeCell ref="I6:I7"/>
    <mergeCell ref="J6:K6"/>
    <mergeCell ref="E8:F8"/>
    <mergeCell ref="L23:L24"/>
    <mergeCell ref="J23:J24"/>
    <mergeCell ref="K23:K24"/>
    <mergeCell ref="B14:C17"/>
    <mergeCell ref="B18:C18"/>
  </mergeCells>
  <phoneticPr fontId="13" type="noConversion"/>
  <conditionalFormatting sqref="M25:N25">
    <cfRule type="cellIs" dxfId="195" priority="41" operator="lessThan">
      <formula>0</formula>
    </cfRule>
    <cfRule type="cellIs" dxfId="194" priority="42" operator="greaterThan">
      <formula>0</formula>
    </cfRule>
  </conditionalFormatting>
  <conditionalFormatting sqref="I8">
    <cfRule type="cellIs" dxfId="193" priority="3" stopIfTrue="1" operator="lessThan">
      <formula>0</formula>
    </cfRule>
    <cfRule type="cellIs" dxfId="192" priority="4" stopIfTrue="1" operator="greaterThan">
      <formula>0</formula>
    </cfRule>
  </conditionalFormatting>
  <conditionalFormatting sqref="F18 I18 L18 O18">
    <cfRule type="cellIs" dxfId="191" priority="1" stopIfTrue="1" operator="lessThan">
      <formula>0</formula>
    </cfRule>
    <cfRule type="cellIs" dxfId="190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6"/>
  <sheetViews>
    <sheetView showGridLines="0" workbookViewId="0">
      <selection activeCell="AD23" sqref="AD23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139" t="s">
        <v>202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</row>
    <row r="3" spans="2:25" ht="18.75" x14ac:dyDescent="0.3"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</row>
    <row r="5" spans="2:25" ht="13.5" thickBot="1" x14ac:dyDescent="0.25"/>
    <row r="6" spans="2:25" ht="20.100000000000001" customHeight="1" thickBot="1" x14ac:dyDescent="0.3">
      <c r="D6" s="95" t="s">
        <v>176</v>
      </c>
      <c r="E6" s="96" t="s">
        <v>59</v>
      </c>
      <c r="F6" s="97" t="s">
        <v>60</v>
      </c>
      <c r="G6" s="97" t="s">
        <v>61</v>
      </c>
      <c r="H6" s="97" t="s">
        <v>62</v>
      </c>
      <c r="I6" s="98" t="s">
        <v>63</v>
      </c>
      <c r="J6" s="97" t="s">
        <v>64</v>
      </c>
      <c r="K6" s="97" t="s">
        <v>65</v>
      </c>
      <c r="L6" s="97" t="s">
        <v>66</v>
      </c>
      <c r="M6" s="97" t="s">
        <v>67</v>
      </c>
      <c r="N6" s="99" t="s">
        <v>47</v>
      </c>
      <c r="O6" s="99" t="s">
        <v>57</v>
      </c>
      <c r="P6" s="99" t="s">
        <v>58</v>
      </c>
      <c r="Q6" s="99" t="s">
        <v>59</v>
      </c>
      <c r="R6" s="99" t="s">
        <v>60</v>
      </c>
      <c r="S6" s="99" t="s">
        <v>61</v>
      </c>
      <c r="T6" s="99" t="s">
        <v>62</v>
      </c>
      <c r="U6" s="99" t="s">
        <v>63</v>
      </c>
      <c r="V6" s="99" t="s">
        <v>64</v>
      </c>
      <c r="W6" s="99" t="s">
        <v>65</v>
      </c>
      <c r="X6" s="99" t="s">
        <v>66</v>
      </c>
      <c r="Y6" s="100" t="s">
        <v>67</v>
      </c>
    </row>
    <row r="7" spans="2:25" ht="20.100000000000001" customHeight="1" x14ac:dyDescent="0.25">
      <c r="D7" s="101">
        <v>2004</v>
      </c>
      <c r="E7" s="102"/>
      <c r="F7" s="103"/>
      <c r="G7" s="103"/>
      <c r="H7" s="103"/>
      <c r="I7" s="104"/>
      <c r="J7" s="103"/>
      <c r="K7" s="103"/>
      <c r="L7" s="103"/>
      <c r="M7" s="103"/>
      <c r="N7" s="105"/>
      <c r="O7" s="105"/>
      <c r="P7" s="105"/>
      <c r="Q7" s="105">
        <v>91.28</v>
      </c>
      <c r="R7" s="105">
        <v>92.56</v>
      </c>
      <c r="S7" s="105">
        <v>95.02</v>
      </c>
      <c r="T7" s="105">
        <v>98.22</v>
      </c>
      <c r="U7" s="105">
        <v>98.784999999999997</v>
      </c>
      <c r="V7" s="105">
        <v>99.84</v>
      </c>
      <c r="W7" s="105">
        <v>101.28100000000001</v>
      </c>
      <c r="X7" s="105">
        <v>105.122</v>
      </c>
      <c r="Y7" s="106">
        <v>105.57</v>
      </c>
    </row>
    <row r="8" spans="2:25" ht="20.100000000000001" customHeight="1" x14ac:dyDescent="0.25">
      <c r="D8" s="107">
        <v>2005</v>
      </c>
      <c r="E8" s="108">
        <v>91.28</v>
      </c>
      <c r="F8" s="109">
        <v>92.56</v>
      </c>
      <c r="G8" s="109">
        <v>95.02</v>
      </c>
      <c r="H8" s="109">
        <v>98.22</v>
      </c>
      <c r="I8" s="109">
        <v>98.784999999999997</v>
      </c>
      <c r="J8" s="109">
        <v>99.84</v>
      </c>
      <c r="K8" s="109">
        <v>101.28100000000001</v>
      </c>
      <c r="L8" s="109">
        <v>105.122</v>
      </c>
      <c r="M8" s="109">
        <v>105.57</v>
      </c>
      <c r="N8" s="110">
        <v>104.43</v>
      </c>
      <c r="O8" s="110">
        <v>104.352</v>
      </c>
      <c r="P8" s="110">
        <v>101.8</v>
      </c>
      <c r="Q8" s="110">
        <v>99.44</v>
      </c>
      <c r="R8" s="110">
        <v>99.09</v>
      </c>
      <c r="S8" s="110">
        <v>97.32</v>
      </c>
      <c r="T8" s="110">
        <v>96.46</v>
      </c>
      <c r="U8" s="110">
        <v>96.4</v>
      </c>
      <c r="V8" s="110">
        <v>97.92</v>
      </c>
      <c r="W8" s="110">
        <v>99.135999999999996</v>
      </c>
      <c r="X8" s="110">
        <v>100.962</v>
      </c>
      <c r="Y8" s="111">
        <v>103.75</v>
      </c>
    </row>
    <row r="9" spans="2:25" ht="20.100000000000001" customHeight="1" x14ac:dyDescent="0.25">
      <c r="D9" s="107">
        <v>2006</v>
      </c>
      <c r="E9" s="108">
        <v>64.67</v>
      </c>
      <c r="F9" s="109">
        <v>66.5</v>
      </c>
      <c r="G9" s="109">
        <v>63.96</v>
      </c>
      <c r="H9" s="109">
        <v>62.7</v>
      </c>
      <c r="I9" s="109">
        <v>68.103999999999999</v>
      </c>
      <c r="J9" s="109">
        <v>63.75</v>
      </c>
      <c r="K9" s="109">
        <v>66.798000000000002</v>
      </c>
      <c r="L9" s="109">
        <v>66.757999999999996</v>
      </c>
      <c r="M9" s="109">
        <v>74.313000000000002</v>
      </c>
      <c r="N9" s="110">
        <v>101.77</v>
      </c>
      <c r="O9" s="110">
        <v>100.21</v>
      </c>
      <c r="P9" s="110">
        <v>100.21</v>
      </c>
      <c r="Q9" s="110">
        <v>98.7</v>
      </c>
      <c r="R9" s="110">
        <v>97.05</v>
      </c>
      <c r="S9" s="110">
        <v>96.44</v>
      </c>
      <c r="T9" s="110">
        <v>95.77</v>
      </c>
      <c r="U9" s="110">
        <v>96</v>
      </c>
      <c r="V9" s="110">
        <v>97.58</v>
      </c>
      <c r="W9" s="110">
        <v>99.47</v>
      </c>
      <c r="X9" s="110">
        <v>102.05</v>
      </c>
      <c r="Y9" s="111">
        <v>102.24</v>
      </c>
    </row>
    <row r="10" spans="2:25" ht="20.100000000000001" customHeight="1" x14ac:dyDescent="0.25">
      <c r="D10" s="107">
        <v>2007</v>
      </c>
      <c r="E10" s="108">
        <v>64.67</v>
      </c>
      <c r="F10" s="109">
        <v>66.5</v>
      </c>
      <c r="G10" s="109">
        <v>63.96</v>
      </c>
      <c r="H10" s="109">
        <v>62.7</v>
      </c>
      <c r="I10" s="109">
        <v>68.103999999999999</v>
      </c>
      <c r="J10" s="109">
        <v>63.75</v>
      </c>
      <c r="K10" s="109">
        <v>66.798000000000002</v>
      </c>
      <c r="L10" s="109">
        <v>66.757999999999996</v>
      </c>
      <c r="M10" s="109">
        <v>74.313000000000002</v>
      </c>
      <c r="N10" s="110">
        <v>102.64</v>
      </c>
      <c r="O10" s="110">
        <v>103.3</v>
      </c>
      <c r="P10" s="110">
        <v>103.5</v>
      </c>
      <c r="Q10" s="110">
        <v>102.91</v>
      </c>
      <c r="R10" s="110">
        <v>103.07</v>
      </c>
      <c r="S10" s="110">
        <v>102.94</v>
      </c>
      <c r="T10" s="110">
        <v>105.84</v>
      </c>
      <c r="U10" s="110">
        <v>109.87</v>
      </c>
      <c r="V10" s="110">
        <v>117.15</v>
      </c>
      <c r="W10" s="110">
        <v>124.18</v>
      </c>
      <c r="X10" s="110">
        <v>130.59</v>
      </c>
      <c r="Y10" s="111">
        <v>132.29</v>
      </c>
    </row>
    <row r="11" spans="2:25" ht="20.100000000000001" customHeight="1" x14ac:dyDescent="0.25">
      <c r="D11" s="112">
        <v>2008</v>
      </c>
      <c r="E11" s="113"/>
      <c r="F11" s="114"/>
      <c r="G11" s="114"/>
      <c r="H11" s="114"/>
      <c r="I11" s="114"/>
      <c r="J11" s="114"/>
      <c r="K11" s="114"/>
      <c r="L11" s="114"/>
      <c r="M11" s="114"/>
      <c r="N11" s="115">
        <v>123.69</v>
      </c>
      <c r="O11" s="114">
        <v>121.17</v>
      </c>
      <c r="P11" s="114">
        <v>117.54</v>
      </c>
      <c r="Q11" s="114">
        <v>111.68</v>
      </c>
      <c r="R11" s="114">
        <v>107.23</v>
      </c>
      <c r="S11" s="114">
        <v>103.71</v>
      </c>
      <c r="T11" s="114">
        <v>101.61</v>
      </c>
      <c r="U11" s="114">
        <v>99.71</v>
      </c>
      <c r="V11" s="114">
        <v>99.33</v>
      </c>
      <c r="W11" s="114">
        <v>97.15</v>
      </c>
      <c r="X11" s="114">
        <v>95.98</v>
      </c>
      <c r="Y11" s="116">
        <v>96.03</v>
      </c>
    </row>
    <row r="12" spans="2:25" ht="20.100000000000001" customHeight="1" x14ac:dyDescent="0.25">
      <c r="D12" s="112">
        <v>2009</v>
      </c>
      <c r="E12" s="113"/>
      <c r="F12" s="114"/>
      <c r="G12" s="114"/>
      <c r="H12" s="114"/>
      <c r="I12" s="114"/>
      <c r="J12" s="114"/>
      <c r="K12" s="114"/>
      <c r="L12" s="114"/>
      <c r="M12" s="114"/>
      <c r="N12" s="115">
        <v>93.98</v>
      </c>
      <c r="O12" s="114">
        <v>94.05</v>
      </c>
      <c r="P12" s="114">
        <v>94.53</v>
      </c>
      <c r="Q12" s="114">
        <v>93.42</v>
      </c>
      <c r="R12" s="114">
        <v>92.71</v>
      </c>
      <c r="S12" s="114">
        <v>92.6</v>
      </c>
      <c r="T12" s="114">
        <v>91.95</v>
      </c>
      <c r="U12" s="114">
        <v>92.77</v>
      </c>
      <c r="V12" s="114">
        <v>94.42</v>
      </c>
      <c r="W12" s="114">
        <v>97.77</v>
      </c>
      <c r="X12" s="114">
        <v>105.25</v>
      </c>
      <c r="Y12" s="116">
        <v>106.66</v>
      </c>
    </row>
    <row r="13" spans="2:25" ht="20.100000000000001" customHeight="1" x14ac:dyDescent="0.25">
      <c r="D13" s="112">
        <v>2010</v>
      </c>
      <c r="E13" s="113"/>
      <c r="F13" s="114"/>
      <c r="G13" s="114"/>
      <c r="H13" s="114"/>
      <c r="I13" s="114"/>
      <c r="J13" s="114"/>
      <c r="K13" s="114"/>
      <c r="L13" s="114"/>
      <c r="M13" s="114"/>
      <c r="N13" s="115">
        <v>106.09</v>
      </c>
      <c r="O13" s="115">
        <v>106.88</v>
      </c>
      <c r="P13" s="115">
        <v>104.79</v>
      </c>
      <c r="Q13" s="115">
        <v>104.21</v>
      </c>
      <c r="R13" s="115">
        <v>104.54</v>
      </c>
      <c r="S13" s="114">
        <v>105.18</v>
      </c>
      <c r="T13" s="114">
        <v>105.54</v>
      </c>
      <c r="U13" s="114">
        <v>108.53</v>
      </c>
      <c r="V13" s="114">
        <v>111.57</v>
      </c>
      <c r="W13" s="114">
        <v>114.33</v>
      </c>
      <c r="X13" s="114">
        <v>118.87</v>
      </c>
      <c r="Y13" s="116">
        <v>119.09</v>
      </c>
    </row>
    <row r="14" spans="2:25" ht="20.100000000000001" customHeight="1" x14ac:dyDescent="0.25">
      <c r="D14" s="112">
        <v>2011</v>
      </c>
      <c r="E14" s="113"/>
      <c r="F14" s="114"/>
      <c r="G14" s="114"/>
      <c r="H14" s="114"/>
      <c r="I14" s="114"/>
      <c r="J14" s="114"/>
      <c r="K14" s="114"/>
      <c r="L14" s="114"/>
      <c r="M14" s="114"/>
      <c r="N14" s="115">
        <v>116.95</v>
      </c>
      <c r="O14" s="114">
        <v>118.78</v>
      </c>
      <c r="P14" s="114">
        <v>121.59</v>
      </c>
      <c r="Q14" s="114">
        <v>120.08</v>
      </c>
      <c r="R14" s="114">
        <v>119.14</v>
      </c>
      <c r="S14" s="114">
        <v>118.62</v>
      </c>
      <c r="T14" s="114">
        <v>120.06</v>
      </c>
      <c r="U14" s="114">
        <v>119.99</v>
      </c>
      <c r="V14" s="114">
        <v>121.1</v>
      </c>
      <c r="W14" s="114">
        <v>123.43</v>
      </c>
      <c r="X14" s="114">
        <v>127.94</v>
      </c>
      <c r="Y14" s="116">
        <v>128.66999999999999</v>
      </c>
    </row>
    <row r="15" spans="2:25" ht="20.100000000000001" customHeight="1" x14ac:dyDescent="0.25">
      <c r="D15" s="112">
        <v>2012</v>
      </c>
      <c r="E15" s="113"/>
      <c r="F15" s="114"/>
      <c r="G15" s="114"/>
      <c r="H15" s="114"/>
      <c r="I15" s="114"/>
      <c r="J15" s="114"/>
      <c r="K15" s="114"/>
      <c r="L15" s="114"/>
      <c r="M15" s="114"/>
      <c r="N15" s="115">
        <v>126.31</v>
      </c>
      <c r="O15" s="117">
        <v>127.07</v>
      </c>
      <c r="P15" s="117">
        <v>125.05</v>
      </c>
      <c r="Q15" s="117">
        <v>120.27</v>
      </c>
      <c r="R15" s="117">
        <v>117.49</v>
      </c>
      <c r="S15" s="117">
        <v>115.56</v>
      </c>
      <c r="T15" s="117">
        <v>114.52</v>
      </c>
      <c r="U15" s="117">
        <v>115.33</v>
      </c>
      <c r="V15" s="117">
        <v>116.24</v>
      </c>
      <c r="W15" s="117">
        <v>118.85</v>
      </c>
      <c r="X15" s="117">
        <v>122.94</v>
      </c>
      <c r="Y15" s="118">
        <v>123.24</v>
      </c>
    </row>
    <row r="16" spans="2:25" ht="20.100000000000001" customHeight="1" x14ac:dyDescent="0.25">
      <c r="D16" s="112">
        <v>2013</v>
      </c>
      <c r="E16" s="113"/>
      <c r="F16" s="114"/>
      <c r="G16" s="114"/>
      <c r="H16" s="114"/>
      <c r="I16" s="114"/>
      <c r="J16" s="114"/>
      <c r="K16" s="114"/>
      <c r="L16" s="114"/>
      <c r="M16" s="114"/>
      <c r="N16" s="115">
        <v>122.98</v>
      </c>
      <c r="O16" s="117">
        <v>123.61</v>
      </c>
      <c r="P16" s="117">
        <v>124.81</v>
      </c>
      <c r="Q16" s="117">
        <v>125.21</v>
      </c>
      <c r="R16" s="117">
        <v>125.23</v>
      </c>
      <c r="S16" s="117">
        <v>126.36</v>
      </c>
      <c r="T16" s="117">
        <v>129.22</v>
      </c>
      <c r="U16" s="117">
        <v>131.80000000000001</v>
      </c>
      <c r="V16" s="117">
        <v>138.4</v>
      </c>
      <c r="W16" s="117">
        <v>142.83000000000001</v>
      </c>
      <c r="X16" s="117">
        <v>153.07</v>
      </c>
      <c r="Y16" s="118">
        <v>155.26</v>
      </c>
    </row>
    <row r="17" spans="4:25" ht="20.100000000000001" customHeight="1" x14ac:dyDescent="0.25">
      <c r="D17" s="112">
        <v>2014</v>
      </c>
      <c r="E17" s="113"/>
      <c r="F17" s="114"/>
      <c r="G17" s="114"/>
      <c r="H17" s="114"/>
      <c r="I17" s="114"/>
      <c r="J17" s="114"/>
      <c r="K17" s="114"/>
      <c r="L17" s="114"/>
      <c r="M17" s="114"/>
      <c r="N17" s="115">
        <v>149.49</v>
      </c>
      <c r="O17" s="117">
        <v>148.83000000000001</v>
      </c>
      <c r="P17" s="117">
        <v>147.58000000000001</v>
      </c>
      <c r="Q17" s="117">
        <v>141.59</v>
      </c>
      <c r="R17" s="117">
        <v>137.78</v>
      </c>
      <c r="S17" s="117">
        <v>134.12</v>
      </c>
      <c r="T17" s="117">
        <v>132.77000000000001</v>
      </c>
      <c r="U17" s="117">
        <v>126.48</v>
      </c>
      <c r="V17" s="117">
        <v>124.64</v>
      </c>
      <c r="W17" s="117">
        <v>124.63</v>
      </c>
      <c r="X17" s="117">
        <v>124.76</v>
      </c>
      <c r="Y17" s="118">
        <v>126.57</v>
      </c>
    </row>
    <row r="18" spans="4:25" ht="20.100000000000001" customHeight="1" x14ac:dyDescent="0.25">
      <c r="D18" s="112">
        <v>2015</v>
      </c>
      <c r="E18" s="113"/>
      <c r="F18" s="114"/>
      <c r="G18" s="114"/>
      <c r="H18" s="114"/>
      <c r="I18" s="114"/>
      <c r="J18" s="114"/>
      <c r="K18" s="114"/>
      <c r="L18" s="114"/>
      <c r="M18" s="114"/>
      <c r="N18" s="115">
        <v>122.15</v>
      </c>
      <c r="O18" s="117">
        <v>121.55</v>
      </c>
      <c r="P18" s="117">
        <v>122.06</v>
      </c>
      <c r="Q18" s="117">
        <v>118.17</v>
      </c>
      <c r="R18" s="117">
        <v>115.01</v>
      </c>
      <c r="S18" s="117">
        <v>112.17</v>
      </c>
      <c r="T18" s="117">
        <v>111.99</v>
      </c>
      <c r="U18" s="117">
        <v>111.26</v>
      </c>
      <c r="V18" s="117">
        <v>111.98</v>
      </c>
      <c r="W18" s="117">
        <v>116.01</v>
      </c>
      <c r="X18" s="117">
        <v>116.49</v>
      </c>
      <c r="Y18" s="118">
        <v>117.52</v>
      </c>
    </row>
    <row r="19" spans="4:25" ht="20.100000000000001" customHeight="1" x14ac:dyDescent="0.25">
      <c r="D19" s="112">
        <v>2016</v>
      </c>
      <c r="E19" s="113"/>
      <c r="F19" s="114"/>
      <c r="G19" s="114"/>
      <c r="H19" s="114"/>
      <c r="I19" s="114"/>
      <c r="J19" s="114"/>
      <c r="K19" s="114"/>
      <c r="L19" s="114"/>
      <c r="M19" s="114"/>
      <c r="N19" s="115">
        <v>114.76</v>
      </c>
      <c r="O19" s="117">
        <v>112.6</v>
      </c>
      <c r="P19" s="117">
        <v>110.45</v>
      </c>
      <c r="Q19" s="117">
        <v>105.16</v>
      </c>
      <c r="R19" s="117">
        <v>102.76</v>
      </c>
      <c r="S19" s="117">
        <v>101.75</v>
      </c>
      <c r="T19" s="117">
        <v>102.42</v>
      </c>
      <c r="U19" s="117">
        <v>107.26</v>
      </c>
      <c r="V19" s="117">
        <v>114.21</v>
      </c>
      <c r="W19" s="117">
        <v>121.95</v>
      </c>
      <c r="X19" s="119">
        <v>129.99700000000001</v>
      </c>
      <c r="Y19" s="118">
        <v>136.07</v>
      </c>
    </row>
    <row r="20" spans="4:25" ht="20.100000000000001" customHeight="1" x14ac:dyDescent="0.25">
      <c r="D20" s="112">
        <v>2017</v>
      </c>
      <c r="E20" s="113"/>
      <c r="F20" s="114"/>
      <c r="G20" s="114"/>
      <c r="H20" s="114"/>
      <c r="I20" s="114"/>
      <c r="J20" s="114"/>
      <c r="K20" s="114"/>
      <c r="L20" s="114"/>
      <c r="M20" s="114"/>
      <c r="N20" s="115">
        <v>132.02000000000001</v>
      </c>
      <c r="O20" s="117">
        <v>131.69999999999999</v>
      </c>
      <c r="P20" s="117">
        <v>131.03</v>
      </c>
      <c r="Q20" s="117">
        <v>129.94999999999999</v>
      </c>
      <c r="R20" s="117">
        <v>130.1</v>
      </c>
      <c r="S20" s="117">
        <v>131.53</v>
      </c>
      <c r="T20" s="117">
        <v>133.83000000000001</v>
      </c>
      <c r="U20" s="117">
        <v>138.97</v>
      </c>
      <c r="V20" s="117">
        <v>143.80000000000001</v>
      </c>
      <c r="W20" s="117">
        <v>146.97</v>
      </c>
      <c r="X20" s="117">
        <v>151.4</v>
      </c>
      <c r="Y20" s="118">
        <v>151.58000000000001</v>
      </c>
    </row>
    <row r="21" spans="4:25" ht="20.100000000000001" customHeight="1" x14ac:dyDescent="0.25">
      <c r="D21" s="112">
        <v>2018</v>
      </c>
      <c r="E21" s="113"/>
      <c r="F21" s="114"/>
      <c r="G21" s="114"/>
      <c r="H21" s="114"/>
      <c r="I21" s="114"/>
      <c r="J21" s="114"/>
      <c r="K21" s="114"/>
      <c r="L21" s="114"/>
      <c r="M21" s="114"/>
      <c r="N21" s="115">
        <v>141.66999999999999</v>
      </c>
      <c r="O21" s="117">
        <v>137.26</v>
      </c>
      <c r="P21" s="117">
        <v>136.38</v>
      </c>
      <c r="Q21" s="117">
        <v>133.995</v>
      </c>
      <c r="R21" s="117">
        <v>131.33000000000001</v>
      </c>
      <c r="S21" s="117">
        <v>130.77000000000001</v>
      </c>
      <c r="T21" s="117">
        <v>131.53</v>
      </c>
      <c r="U21" s="117">
        <v>131.63</v>
      </c>
      <c r="V21" s="117">
        <v>135.85</v>
      </c>
      <c r="W21" s="117">
        <v>140.12</v>
      </c>
      <c r="X21" s="117">
        <v>141.41</v>
      </c>
      <c r="Y21" s="118">
        <v>142.44999999999999</v>
      </c>
    </row>
    <row r="22" spans="4:25" ht="20.100000000000001" customHeight="1" x14ac:dyDescent="0.25">
      <c r="D22" s="112">
        <v>2019</v>
      </c>
      <c r="E22" s="113"/>
      <c r="F22" s="114"/>
      <c r="G22" s="114"/>
      <c r="H22" s="114"/>
      <c r="I22" s="114"/>
      <c r="J22" s="114"/>
      <c r="K22" s="114"/>
      <c r="L22" s="114"/>
      <c r="M22" s="114"/>
      <c r="N22" s="115">
        <v>139.47</v>
      </c>
      <c r="O22" s="117">
        <v>139.1</v>
      </c>
      <c r="P22" s="117">
        <v>139.24</v>
      </c>
      <c r="Q22" s="117">
        <v>136.16</v>
      </c>
      <c r="R22" s="117">
        <v>135.25</v>
      </c>
      <c r="S22" s="117">
        <v>132.31</v>
      </c>
      <c r="T22" s="117">
        <v>131.05000000000001</v>
      </c>
      <c r="U22" s="117">
        <v>130.74</v>
      </c>
      <c r="V22" s="119">
        <v>132.375</v>
      </c>
      <c r="W22" s="117">
        <v>135.26</v>
      </c>
      <c r="X22" s="117">
        <v>140.62</v>
      </c>
      <c r="Y22" s="118">
        <v>142.47</v>
      </c>
    </row>
    <row r="23" spans="4:25" ht="20.100000000000001" customHeight="1" x14ac:dyDescent="0.25">
      <c r="D23" s="112">
        <v>2020</v>
      </c>
      <c r="E23" s="113"/>
      <c r="F23" s="114"/>
      <c r="G23" s="114"/>
      <c r="H23" s="114"/>
      <c r="I23" s="114"/>
      <c r="J23" s="114"/>
      <c r="K23" s="114"/>
      <c r="L23" s="114"/>
      <c r="M23" s="114"/>
      <c r="N23" s="115">
        <v>139.18</v>
      </c>
      <c r="O23" s="117">
        <v>139.15</v>
      </c>
      <c r="P23" s="117">
        <v>137.97999999999999</v>
      </c>
      <c r="Q23" s="117">
        <v>134.30000000000001</v>
      </c>
      <c r="R23" s="114">
        <v>133.1</v>
      </c>
      <c r="S23" s="114">
        <v>131.71</v>
      </c>
      <c r="T23" s="114">
        <v>132.88999999999999</v>
      </c>
      <c r="U23" s="114">
        <v>135.47</v>
      </c>
      <c r="V23" s="114">
        <v>140.26</v>
      </c>
      <c r="W23" s="114">
        <v>147.52000000000001</v>
      </c>
      <c r="X23" s="114">
        <v>155.43</v>
      </c>
      <c r="Y23" s="116">
        <v>155.24</v>
      </c>
    </row>
    <row r="24" spans="4:25" ht="20.100000000000001" customHeight="1" x14ac:dyDescent="0.25">
      <c r="D24" s="120">
        <v>2021</v>
      </c>
      <c r="E24" s="121"/>
      <c r="F24" s="122"/>
      <c r="G24" s="122"/>
      <c r="H24" s="122"/>
      <c r="I24" s="122"/>
      <c r="J24" s="122"/>
      <c r="K24" s="122"/>
      <c r="L24" s="122"/>
      <c r="M24" s="122"/>
      <c r="N24" s="123">
        <v>149.29</v>
      </c>
      <c r="O24" s="124">
        <v>148.44999999999999</v>
      </c>
      <c r="P24" s="124">
        <v>150.97</v>
      </c>
      <c r="Q24" s="124">
        <v>151.197</v>
      </c>
      <c r="R24" s="122">
        <v>151.05000000000001</v>
      </c>
      <c r="S24" s="122">
        <v>149.44999999999999</v>
      </c>
      <c r="T24" s="122">
        <v>148.99</v>
      </c>
      <c r="U24" s="122">
        <v>152.65</v>
      </c>
      <c r="V24" s="122">
        <v>157.47999999999999</v>
      </c>
      <c r="W24" s="122">
        <v>165.78</v>
      </c>
      <c r="X24" s="122">
        <v>177.44</v>
      </c>
      <c r="Y24" s="125">
        <v>185.49</v>
      </c>
    </row>
    <row r="25" spans="4:25" ht="20.100000000000001" customHeight="1" thickBot="1" x14ac:dyDescent="0.3">
      <c r="D25" s="126">
        <v>2022</v>
      </c>
      <c r="E25" s="127"/>
      <c r="F25" s="128"/>
      <c r="G25" s="128"/>
      <c r="H25" s="128"/>
      <c r="I25" s="128"/>
      <c r="J25" s="128"/>
      <c r="K25" s="128"/>
      <c r="L25" s="128"/>
      <c r="M25" s="128"/>
      <c r="N25" s="129">
        <v>182.61</v>
      </c>
      <c r="O25" s="130">
        <v>184.7</v>
      </c>
      <c r="P25" s="130">
        <v>197.16</v>
      </c>
      <c r="Q25" s="131">
        <v>209.9</v>
      </c>
      <c r="R25" s="130">
        <v>216.37</v>
      </c>
      <c r="S25" s="130">
        <v>228.71</v>
      </c>
      <c r="T25" s="130">
        <v>235.69</v>
      </c>
      <c r="U25" s="130">
        <v>240.29</v>
      </c>
      <c r="V25" s="130">
        <v>251.71</v>
      </c>
      <c r="W25" s="128">
        <v>263.31</v>
      </c>
      <c r="X25" s="128">
        <v>274.01</v>
      </c>
      <c r="Y25" s="132">
        <v>277.93</v>
      </c>
    </row>
    <row r="26" spans="4:25" ht="20.100000000000001" customHeight="1" thickBot="1" x14ac:dyDescent="0.3">
      <c r="D26" s="126">
        <v>2023</v>
      </c>
      <c r="E26" s="127"/>
      <c r="F26" s="128"/>
      <c r="G26" s="128"/>
      <c r="H26" s="128"/>
      <c r="I26" s="128"/>
      <c r="J26" s="128"/>
      <c r="K26" s="128"/>
      <c r="L26" s="128"/>
      <c r="M26" s="128"/>
      <c r="N26" s="129">
        <v>242.3</v>
      </c>
      <c r="O26" s="130">
        <v>227.91</v>
      </c>
      <c r="P26" s="130"/>
      <c r="Q26" s="131"/>
      <c r="R26" s="130"/>
      <c r="S26" s="130"/>
      <c r="T26" s="130"/>
      <c r="U26" s="130"/>
      <c r="V26" s="130"/>
      <c r="W26" s="128"/>
      <c r="X26" s="128"/>
      <c r="Y26" s="13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Q26" sqref="Q26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33" t="s">
        <v>239</v>
      </c>
      <c r="D3" s="137"/>
      <c r="E3" s="137"/>
      <c r="F3" s="137"/>
      <c r="G3" s="137"/>
      <c r="H3" s="137"/>
      <c r="I3" s="137"/>
      <c r="J3" s="137"/>
      <c r="K3" s="137"/>
      <c r="L3" s="137"/>
    </row>
    <row r="4" spans="3:12" x14ac:dyDescent="0.2">
      <c r="C4" s="137"/>
      <c r="D4" s="137"/>
      <c r="E4" s="137"/>
      <c r="F4" s="137"/>
      <c r="G4" s="137"/>
      <c r="H4" s="137"/>
      <c r="I4" s="137"/>
      <c r="J4" s="137"/>
      <c r="K4" s="137"/>
      <c r="L4" s="137"/>
    </row>
    <row r="10" spans="3:12" ht="13.5" thickBot="1" x14ac:dyDescent="0.25"/>
    <row r="11" spans="3:12" ht="16.5" thickBot="1" x14ac:dyDescent="0.25">
      <c r="H11" s="731" t="s">
        <v>0</v>
      </c>
      <c r="I11" s="732"/>
      <c r="J11" s="743" t="s">
        <v>1</v>
      </c>
      <c r="K11" s="744"/>
      <c r="L11" s="745"/>
    </row>
    <row r="12" spans="3:12" ht="24" customHeight="1" thickBot="1" x14ac:dyDescent="0.25">
      <c r="H12" s="733"/>
      <c r="I12" s="734"/>
      <c r="J12" s="673" t="s">
        <v>19</v>
      </c>
      <c r="K12" s="674"/>
      <c r="L12" s="746" t="s">
        <v>221</v>
      </c>
    </row>
    <row r="13" spans="3:12" ht="39.75" customHeight="1" thickBot="1" x14ac:dyDescent="0.25">
      <c r="H13" s="735"/>
      <c r="I13" s="736"/>
      <c r="J13" s="76" t="s">
        <v>288</v>
      </c>
      <c r="K13" s="565" t="s">
        <v>281</v>
      </c>
      <c r="L13" s="747"/>
    </row>
    <row r="14" spans="3:12" ht="54" customHeight="1" thickBot="1" x14ac:dyDescent="0.25">
      <c r="H14" s="752" t="s">
        <v>238</v>
      </c>
      <c r="I14" s="753"/>
      <c r="J14" s="78">
        <v>289.99</v>
      </c>
      <c r="K14" s="79">
        <v>292.60000000000002</v>
      </c>
      <c r="L14" s="80">
        <v>-0.8920027341080019</v>
      </c>
    </row>
  </sheetData>
  <mergeCells count="4">
    <mergeCell ref="H11:I13"/>
    <mergeCell ref="J11:L11"/>
    <mergeCell ref="L12:L13"/>
    <mergeCell ref="H14:I14"/>
  </mergeCells>
  <conditionalFormatting sqref="L14">
    <cfRule type="cellIs" dxfId="189" priority="1" operator="lessThan">
      <formula>0</formula>
    </cfRule>
    <cfRule type="cellIs" dxfId="188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X55" sqref="X55"/>
    </sheetView>
  </sheetViews>
  <sheetFormatPr defaultRowHeight="12.75" x14ac:dyDescent="0.2"/>
  <cols>
    <col min="3" max="3" width="31" customWidth="1"/>
    <col min="4" max="4" width="24.28515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19" ht="21" x14ac:dyDescent="0.35">
      <c r="C1" s="141" t="s">
        <v>297</v>
      </c>
      <c r="D1" s="142"/>
      <c r="E1" s="142"/>
      <c r="F1" s="142"/>
      <c r="G1" s="142"/>
      <c r="H1" s="142"/>
      <c r="I1" s="142"/>
      <c r="J1" s="136"/>
    </row>
    <row r="2" spans="3:19" ht="21" x14ac:dyDescent="0.35">
      <c r="C2" s="141" t="s">
        <v>16</v>
      </c>
      <c r="D2" s="142"/>
      <c r="E2" s="142"/>
      <c r="F2" s="141"/>
      <c r="G2" s="142"/>
      <c r="H2" s="142"/>
      <c r="I2" s="142"/>
      <c r="J2" s="136"/>
    </row>
    <row r="3" spans="3:19" ht="21" x14ac:dyDescent="0.35">
      <c r="C3" s="142" t="s">
        <v>246</v>
      </c>
      <c r="D3" s="141"/>
      <c r="E3" s="142"/>
      <c r="F3" s="142"/>
      <c r="G3" s="142"/>
      <c r="H3" s="142"/>
      <c r="I3" s="142"/>
      <c r="J3" s="136"/>
    </row>
    <row r="4" spans="3:19" ht="16.5" thickBot="1" x14ac:dyDescent="0.3">
      <c r="C4" s="136"/>
      <c r="D4" s="136"/>
      <c r="E4" s="136"/>
      <c r="F4" s="136"/>
      <c r="G4" s="136"/>
      <c r="H4" s="136"/>
      <c r="I4" s="136"/>
      <c r="J4" s="136"/>
      <c r="K4" s="7"/>
    </row>
    <row r="5" spans="3:19" ht="15" customHeight="1" thickBot="1" x14ac:dyDescent="0.3">
      <c r="C5" s="756" t="s">
        <v>0</v>
      </c>
      <c r="D5" s="759" t="s">
        <v>33</v>
      </c>
      <c r="E5" s="772" t="s">
        <v>1</v>
      </c>
      <c r="F5" s="773"/>
      <c r="G5" s="774"/>
      <c r="H5" s="488" t="s">
        <v>7</v>
      </c>
      <c r="I5" s="489"/>
      <c r="J5" s="489"/>
      <c r="K5" s="490"/>
      <c r="L5" s="490"/>
      <c r="M5" s="490"/>
      <c r="N5" s="490"/>
      <c r="O5" s="490"/>
      <c r="P5" s="490"/>
      <c r="Q5" s="490"/>
      <c r="R5" s="490"/>
      <c r="S5" s="491"/>
    </row>
    <row r="6" spans="3:19" ht="15" customHeight="1" thickBot="1" x14ac:dyDescent="0.3">
      <c r="C6" s="757"/>
      <c r="D6" s="760"/>
      <c r="E6" s="775"/>
      <c r="F6" s="776"/>
      <c r="G6" s="777"/>
      <c r="H6" s="488" t="s">
        <v>8</v>
      </c>
      <c r="I6" s="489"/>
      <c r="J6" s="492"/>
      <c r="K6" s="488" t="s">
        <v>9</v>
      </c>
      <c r="L6" s="489"/>
      <c r="M6" s="493"/>
      <c r="N6" s="488" t="s">
        <v>10</v>
      </c>
      <c r="O6" s="490"/>
      <c r="P6" s="491"/>
      <c r="Q6" s="488" t="s">
        <v>11</v>
      </c>
      <c r="R6" s="490"/>
      <c r="S6" s="491"/>
    </row>
    <row r="7" spans="3:19" ht="32.25" customHeight="1" thickBot="1" x14ac:dyDescent="0.3">
      <c r="C7" s="757"/>
      <c r="D7" s="760"/>
      <c r="E7" s="754" t="s">
        <v>19</v>
      </c>
      <c r="F7" s="755"/>
      <c r="G7" s="480" t="s">
        <v>216</v>
      </c>
      <c r="H7" s="494" t="s">
        <v>19</v>
      </c>
      <c r="I7" s="495"/>
      <c r="J7" s="480" t="s">
        <v>216</v>
      </c>
      <c r="K7" s="494" t="s">
        <v>19</v>
      </c>
      <c r="L7" s="495"/>
      <c r="M7" s="496" t="s">
        <v>216</v>
      </c>
      <c r="N7" s="494" t="s">
        <v>19</v>
      </c>
      <c r="O7" s="495"/>
      <c r="P7" s="497" t="s">
        <v>216</v>
      </c>
      <c r="Q7" s="494" t="s">
        <v>19</v>
      </c>
      <c r="R7" s="495"/>
      <c r="S7" s="496" t="s">
        <v>216</v>
      </c>
    </row>
    <row r="8" spans="3:19" ht="30" customHeight="1" thickBot="1" x14ac:dyDescent="0.25">
      <c r="C8" s="758"/>
      <c r="D8" s="761"/>
      <c r="E8" s="557" t="s">
        <v>298</v>
      </c>
      <c r="F8" s="690" t="s">
        <v>293</v>
      </c>
      <c r="G8" s="268" t="s">
        <v>12</v>
      </c>
      <c r="H8" s="556" t="s">
        <v>298</v>
      </c>
      <c r="I8" s="557" t="s">
        <v>293</v>
      </c>
      <c r="J8" s="558" t="s">
        <v>12</v>
      </c>
      <c r="K8" s="556" t="s">
        <v>298</v>
      </c>
      <c r="L8" s="557" t="s">
        <v>293</v>
      </c>
      <c r="M8" s="559" t="s">
        <v>12</v>
      </c>
      <c r="N8" s="556" t="s">
        <v>298</v>
      </c>
      <c r="O8" s="557" t="s">
        <v>293</v>
      </c>
      <c r="P8" s="559" t="s">
        <v>12</v>
      </c>
      <c r="Q8" s="556" t="s">
        <v>298</v>
      </c>
      <c r="R8" s="557" t="s">
        <v>293</v>
      </c>
      <c r="S8" s="559" t="s">
        <v>12</v>
      </c>
    </row>
    <row r="9" spans="3:19" ht="24" customHeight="1" x14ac:dyDescent="0.2">
      <c r="C9" s="766" t="s">
        <v>31</v>
      </c>
      <c r="D9" s="481" t="s">
        <v>205</v>
      </c>
      <c r="E9" s="647">
        <v>2207.9409999999998</v>
      </c>
      <c r="F9" s="648">
        <v>2207.9490000000001</v>
      </c>
      <c r="G9" s="649">
        <v>-3.6232720956261093E-4</v>
      </c>
      <c r="H9" s="498">
        <v>2226.2829999999999</v>
      </c>
      <c r="I9" s="499">
        <v>2259.2289999999998</v>
      </c>
      <c r="J9" s="500">
        <v>-1.458285105228373</v>
      </c>
      <c r="K9" s="501">
        <v>2173.7779999999998</v>
      </c>
      <c r="L9" s="502">
        <v>2166.4690000000001</v>
      </c>
      <c r="M9" s="503">
        <v>0.33736923999372903</v>
      </c>
      <c r="N9" s="498">
        <v>2198.143</v>
      </c>
      <c r="O9" s="502">
        <v>2155.0369999999998</v>
      </c>
      <c r="P9" s="504">
        <v>2.0002440793360035</v>
      </c>
      <c r="Q9" s="498">
        <v>2087.6460000000002</v>
      </c>
      <c r="R9" s="502">
        <v>2066</v>
      </c>
      <c r="S9" s="503">
        <v>1.047725072604075</v>
      </c>
    </row>
    <row r="10" spans="3:19" ht="27" customHeight="1" x14ac:dyDescent="0.2">
      <c r="C10" s="767"/>
      <c r="D10" s="185" t="s">
        <v>206</v>
      </c>
      <c r="E10" s="549">
        <v>2200.0949999999998</v>
      </c>
      <c r="F10" s="145">
        <v>2242.5569999999998</v>
      </c>
      <c r="G10" s="146">
        <v>-1.8934635775144173</v>
      </c>
      <c r="H10" s="156">
        <v>2186.3000000000002</v>
      </c>
      <c r="I10" s="465">
        <v>2236.047</v>
      </c>
      <c r="J10" s="466">
        <v>-2.2247743450830795</v>
      </c>
      <c r="K10" s="467">
        <v>2307.89</v>
      </c>
      <c r="L10" s="157">
        <v>2354.2959999999998</v>
      </c>
      <c r="M10" s="159">
        <v>-1.9711200290872495</v>
      </c>
      <c r="N10" s="156">
        <v>2278.1489999999999</v>
      </c>
      <c r="O10" s="157">
        <v>2288.9839999999999</v>
      </c>
      <c r="P10" s="158">
        <v>-0.47335411693572504</v>
      </c>
      <c r="Q10" s="156">
        <v>2185.3040000000001</v>
      </c>
      <c r="R10" s="157">
        <v>2186.6909999999998</v>
      </c>
      <c r="S10" s="159">
        <v>-6.3429172205845111E-2</v>
      </c>
    </row>
    <row r="11" spans="3:19" ht="30" customHeight="1" thickBot="1" x14ac:dyDescent="0.25">
      <c r="C11" s="186" t="s">
        <v>207</v>
      </c>
      <c r="D11" s="187" t="s">
        <v>205</v>
      </c>
      <c r="E11" s="550" t="s">
        <v>20</v>
      </c>
      <c r="F11" s="148" t="s">
        <v>20</v>
      </c>
      <c r="G11" s="269" t="s">
        <v>20</v>
      </c>
      <c r="H11" s="160" t="s">
        <v>20</v>
      </c>
      <c r="I11" s="468" t="s">
        <v>20</v>
      </c>
      <c r="J11" s="469" t="s">
        <v>247</v>
      </c>
      <c r="K11" s="470" t="s">
        <v>20</v>
      </c>
      <c r="L11" s="161" t="s">
        <v>20</v>
      </c>
      <c r="M11" s="163" t="s">
        <v>247</v>
      </c>
      <c r="N11" s="160" t="s">
        <v>20</v>
      </c>
      <c r="O11" s="161" t="s">
        <v>20</v>
      </c>
      <c r="P11" s="162" t="s">
        <v>247</v>
      </c>
      <c r="Q11" s="160" t="s">
        <v>20</v>
      </c>
      <c r="R11" s="161" t="s">
        <v>20</v>
      </c>
      <c r="S11" s="163" t="s">
        <v>247</v>
      </c>
    </row>
    <row r="12" spans="3:19" ht="24.75" customHeight="1" thickBot="1" x14ac:dyDescent="0.25">
      <c r="C12" s="485" t="s">
        <v>32</v>
      </c>
      <c r="D12" s="486" t="s">
        <v>17</v>
      </c>
      <c r="E12" s="551">
        <v>2201.2663431038477</v>
      </c>
      <c r="F12" s="650">
        <v>2235.3657667352472</v>
      </c>
      <c r="G12" s="270">
        <v>-1.5254516347542424</v>
      </c>
      <c r="H12" s="164">
        <v>2190.5647160864114</v>
      </c>
      <c r="I12" s="576">
        <v>2239.7413208243565</v>
      </c>
      <c r="J12" s="505">
        <v>-2.1956376962249036</v>
      </c>
      <c r="K12" s="164">
        <v>2305.9338774269168</v>
      </c>
      <c r="L12" s="576">
        <v>2343.5471939679328</v>
      </c>
      <c r="M12" s="577">
        <v>-1.6049737183799473</v>
      </c>
      <c r="N12" s="164">
        <v>2235.7130081608802</v>
      </c>
      <c r="O12" s="576">
        <v>2202.2756467362701</v>
      </c>
      <c r="P12" s="505">
        <v>1.5183095483148823</v>
      </c>
      <c r="Q12" s="164">
        <v>2172.4252877904751</v>
      </c>
      <c r="R12" s="576">
        <v>2180.7838766027467</v>
      </c>
      <c r="S12" s="577">
        <v>-0.38328368537338553</v>
      </c>
    </row>
    <row r="13" spans="3:19" ht="20.25" customHeight="1" x14ac:dyDescent="0.2">
      <c r="C13" s="766" t="s">
        <v>21</v>
      </c>
      <c r="D13" s="487" t="s">
        <v>22</v>
      </c>
      <c r="E13" s="647">
        <v>1694.6179999999999</v>
      </c>
      <c r="F13" s="648">
        <v>1664.9770000000001</v>
      </c>
      <c r="G13" s="151">
        <v>1.7802648324871666</v>
      </c>
      <c r="H13" s="506">
        <v>1724.875</v>
      </c>
      <c r="I13" s="507">
        <v>1631.2560000000001</v>
      </c>
      <c r="J13" s="508">
        <v>5.7390746762004188</v>
      </c>
      <c r="K13" s="482">
        <v>1697.9839999999999</v>
      </c>
      <c r="L13" s="509">
        <v>1751.3520000000001</v>
      </c>
      <c r="M13" s="510">
        <v>-3.0472457849707064</v>
      </c>
      <c r="N13" s="498" t="s">
        <v>84</v>
      </c>
      <c r="O13" s="502" t="s">
        <v>20</v>
      </c>
      <c r="P13" s="504" t="s">
        <v>247</v>
      </c>
      <c r="Q13" s="498" t="s">
        <v>84</v>
      </c>
      <c r="R13" s="502" t="s">
        <v>84</v>
      </c>
      <c r="S13" s="555" t="s">
        <v>247</v>
      </c>
    </row>
    <row r="14" spans="3:19" ht="20.25" customHeight="1" thickBot="1" x14ac:dyDescent="0.25">
      <c r="C14" s="768"/>
      <c r="D14" s="689" t="s">
        <v>23</v>
      </c>
      <c r="E14" s="550">
        <v>1203.3879999999999</v>
      </c>
      <c r="F14" s="148">
        <v>1204.2739999999999</v>
      </c>
      <c r="G14" s="149">
        <v>-7.3571296897547184E-2</v>
      </c>
      <c r="H14" s="165">
        <v>1255.364</v>
      </c>
      <c r="I14" s="166">
        <v>1264.81</v>
      </c>
      <c r="J14" s="167">
        <v>-0.74683153991507922</v>
      </c>
      <c r="K14" s="165">
        <v>1177.819</v>
      </c>
      <c r="L14" s="166">
        <v>1177.55</v>
      </c>
      <c r="M14" s="168">
        <v>2.2844040592756611E-2</v>
      </c>
      <c r="N14" s="160">
        <v>1060.6410000000001</v>
      </c>
      <c r="O14" s="161">
        <v>1089.3140000000001</v>
      </c>
      <c r="P14" s="162">
        <v>-2.6322070587544086</v>
      </c>
      <c r="Q14" s="160">
        <v>1261.8420000000001</v>
      </c>
      <c r="R14" s="161">
        <v>1214.856</v>
      </c>
      <c r="S14" s="163">
        <v>3.8676188782868182</v>
      </c>
    </row>
    <row r="15" spans="3:19" ht="20.25" customHeight="1" thickBot="1" x14ac:dyDescent="0.25">
      <c r="C15" s="769"/>
      <c r="D15" s="485" t="s">
        <v>17</v>
      </c>
      <c r="E15" s="551">
        <v>1302.4361116005102</v>
      </c>
      <c r="F15" s="650">
        <v>1274.4266809241176</v>
      </c>
      <c r="G15" s="270">
        <v>2.197806362315196</v>
      </c>
      <c r="H15" s="169">
        <v>1418.0900556134554</v>
      </c>
      <c r="I15" s="578">
        <v>1376.2878208111483</v>
      </c>
      <c r="J15" s="511">
        <v>3.0373177884891809</v>
      </c>
      <c r="K15" s="169">
        <v>1222.2020809795401</v>
      </c>
      <c r="L15" s="578">
        <v>1203.147796571672</v>
      </c>
      <c r="M15" s="579">
        <v>1.5837027223224533</v>
      </c>
      <c r="N15" s="164">
        <v>1061.2198292154314</v>
      </c>
      <c r="O15" s="576">
        <v>1089.3140000000001</v>
      </c>
      <c r="P15" s="505">
        <v>-2.5790700187979434</v>
      </c>
      <c r="Q15" s="164">
        <v>1396.1368458944337</v>
      </c>
      <c r="R15" s="588">
        <v>1312.877728167141</v>
      </c>
      <c r="S15" s="589">
        <v>6.3417267229849088</v>
      </c>
    </row>
    <row r="16" spans="3:19" ht="18.75" customHeight="1" x14ac:dyDescent="0.2">
      <c r="C16" s="766" t="s">
        <v>24</v>
      </c>
      <c r="D16" s="564" t="s">
        <v>25</v>
      </c>
      <c r="E16" s="552" t="s">
        <v>84</v>
      </c>
      <c r="F16" s="150" t="s">
        <v>84</v>
      </c>
      <c r="G16" s="151" t="s">
        <v>247</v>
      </c>
      <c r="H16" s="498" t="s">
        <v>20</v>
      </c>
      <c r="I16" s="502" t="s">
        <v>20</v>
      </c>
      <c r="J16" s="504" t="s">
        <v>247</v>
      </c>
      <c r="K16" s="498" t="s">
        <v>20</v>
      </c>
      <c r="L16" s="502" t="s">
        <v>20</v>
      </c>
      <c r="M16" s="503" t="s">
        <v>247</v>
      </c>
      <c r="N16" s="498" t="s">
        <v>20</v>
      </c>
      <c r="O16" s="502" t="s">
        <v>20</v>
      </c>
      <c r="P16" s="504" t="s">
        <v>247</v>
      </c>
      <c r="Q16" s="176" t="s">
        <v>84</v>
      </c>
      <c r="R16" s="587" t="s">
        <v>84</v>
      </c>
      <c r="S16" s="466" t="s">
        <v>247</v>
      </c>
    </row>
    <row r="17" spans="3:19" ht="18" customHeight="1" thickBot="1" x14ac:dyDescent="0.25">
      <c r="C17" s="768"/>
      <c r="D17" s="689" t="s">
        <v>26</v>
      </c>
      <c r="E17" s="553">
        <v>787.28200000000004</v>
      </c>
      <c r="F17" s="153" t="s">
        <v>84</v>
      </c>
      <c r="G17" s="149" t="s">
        <v>247</v>
      </c>
      <c r="H17" s="170" t="s">
        <v>84</v>
      </c>
      <c r="I17" s="171" t="s">
        <v>84</v>
      </c>
      <c r="J17" s="172" t="s">
        <v>247</v>
      </c>
      <c r="K17" s="170" t="s">
        <v>20</v>
      </c>
      <c r="L17" s="171" t="s">
        <v>20</v>
      </c>
      <c r="M17" s="173" t="s">
        <v>247</v>
      </c>
      <c r="N17" s="170" t="s">
        <v>20</v>
      </c>
      <c r="O17" s="171" t="s">
        <v>20</v>
      </c>
      <c r="P17" s="172" t="s">
        <v>247</v>
      </c>
      <c r="Q17" s="584" t="s">
        <v>84</v>
      </c>
      <c r="R17" s="585" t="s">
        <v>84</v>
      </c>
      <c r="S17" s="586" t="s">
        <v>247</v>
      </c>
    </row>
    <row r="18" spans="3:19" ht="18.75" customHeight="1" thickBot="1" x14ac:dyDescent="0.25">
      <c r="C18" s="769" t="s">
        <v>18</v>
      </c>
      <c r="D18" s="485" t="s">
        <v>17</v>
      </c>
      <c r="E18" s="551">
        <v>931.49013030602168</v>
      </c>
      <c r="F18" s="650" t="s">
        <v>84</v>
      </c>
      <c r="G18" s="270" t="s">
        <v>247</v>
      </c>
      <c r="H18" s="174">
        <v>844</v>
      </c>
      <c r="I18" s="580">
        <v>821</v>
      </c>
      <c r="J18" s="513">
        <v>2.8014616321559074</v>
      </c>
      <c r="K18" s="164" t="s">
        <v>20</v>
      </c>
      <c r="L18" s="576" t="s">
        <v>20</v>
      </c>
      <c r="M18" s="577" t="s">
        <v>247</v>
      </c>
      <c r="N18" s="164" t="s">
        <v>20</v>
      </c>
      <c r="O18" s="576" t="s">
        <v>20</v>
      </c>
      <c r="P18" s="505" t="s">
        <v>247</v>
      </c>
      <c r="Q18" s="175" t="s">
        <v>84</v>
      </c>
      <c r="R18" s="581" t="s">
        <v>84</v>
      </c>
      <c r="S18" s="582" t="s">
        <v>247</v>
      </c>
    </row>
    <row r="19" spans="3:19" ht="18.75" customHeight="1" x14ac:dyDescent="0.2">
      <c r="C19" s="770" t="s">
        <v>30</v>
      </c>
      <c r="D19" s="771"/>
      <c r="E19" s="552" t="s">
        <v>84</v>
      </c>
      <c r="F19" s="150" t="s">
        <v>84</v>
      </c>
      <c r="G19" s="271" t="s">
        <v>247</v>
      </c>
      <c r="H19" s="170" t="s">
        <v>84</v>
      </c>
      <c r="I19" s="171" t="s">
        <v>84</v>
      </c>
      <c r="J19" s="172" t="s">
        <v>247</v>
      </c>
      <c r="K19" s="176" t="s">
        <v>20</v>
      </c>
      <c r="L19" s="177" t="s">
        <v>20</v>
      </c>
      <c r="M19" s="178" t="s">
        <v>247</v>
      </c>
      <c r="N19" s="176" t="s">
        <v>20</v>
      </c>
      <c r="O19" s="177" t="s">
        <v>20</v>
      </c>
      <c r="P19" s="179" t="s">
        <v>247</v>
      </c>
      <c r="Q19" s="176" t="s">
        <v>20</v>
      </c>
      <c r="R19" s="177" t="s">
        <v>20</v>
      </c>
      <c r="S19" s="178" t="s">
        <v>247</v>
      </c>
    </row>
    <row r="20" spans="3:19" ht="20.25" customHeight="1" x14ac:dyDescent="0.2">
      <c r="C20" s="762" t="s">
        <v>27</v>
      </c>
      <c r="D20" s="763"/>
      <c r="E20" s="549">
        <v>410.79</v>
      </c>
      <c r="F20" s="145">
        <v>391.87700000000001</v>
      </c>
      <c r="G20" s="146">
        <v>4.8262592599208451</v>
      </c>
      <c r="H20" s="156">
        <v>430.40600000000001</v>
      </c>
      <c r="I20" s="157">
        <v>395.14100000000002</v>
      </c>
      <c r="J20" s="158">
        <v>8.9246623357231929</v>
      </c>
      <c r="K20" s="156">
        <v>331.584</v>
      </c>
      <c r="L20" s="157">
        <v>369.12200000000001</v>
      </c>
      <c r="M20" s="159">
        <v>-10.169537442905058</v>
      </c>
      <c r="N20" s="156">
        <v>405.55399999999997</v>
      </c>
      <c r="O20" s="157">
        <v>483.97199999999998</v>
      </c>
      <c r="P20" s="158">
        <v>-16.20300347954014</v>
      </c>
      <c r="Q20" s="170" t="s">
        <v>20</v>
      </c>
      <c r="R20" s="171" t="s">
        <v>20</v>
      </c>
      <c r="S20" s="173" t="s">
        <v>247</v>
      </c>
    </row>
    <row r="21" spans="3:19" ht="18" customHeight="1" x14ac:dyDescent="0.2">
      <c r="C21" s="762" t="s">
        <v>28</v>
      </c>
      <c r="D21" s="763"/>
      <c r="E21" s="549" t="s">
        <v>84</v>
      </c>
      <c r="F21" s="145" t="s">
        <v>84</v>
      </c>
      <c r="G21" s="272" t="s">
        <v>247</v>
      </c>
      <c r="H21" s="170" t="s">
        <v>84</v>
      </c>
      <c r="I21" s="171" t="s">
        <v>84</v>
      </c>
      <c r="J21" s="172" t="s">
        <v>247</v>
      </c>
      <c r="K21" s="156" t="s">
        <v>20</v>
      </c>
      <c r="L21" s="157" t="s">
        <v>20</v>
      </c>
      <c r="M21" s="159" t="s">
        <v>247</v>
      </c>
      <c r="N21" s="156" t="s">
        <v>20</v>
      </c>
      <c r="O21" s="157" t="s">
        <v>20</v>
      </c>
      <c r="P21" s="158" t="s">
        <v>247</v>
      </c>
      <c r="Q21" s="156" t="s">
        <v>20</v>
      </c>
      <c r="R21" s="157" t="s">
        <v>20</v>
      </c>
      <c r="S21" s="159" t="s">
        <v>247</v>
      </c>
    </row>
    <row r="22" spans="3:19" ht="21" customHeight="1" thickBot="1" x14ac:dyDescent="0.25">
      <c r="C22" s="764" t="s">
        <v>29</v>
      </c>
      <c r="D22" s="765"/>
      <c r="E22" s="554" t="s">
        <v>20</v>
      </c>
      <c r="F22" s="155" t="s">
        <v>20</v>
      </c>
      <c r="G22" s="273" t="s">
        <v>247</v>
      </c>
      <c r="H22" s="180" t="s">
        <v>20</v>
      </c>
      <c r="I22" s="181" t="s">
        <v>20</v>
      </c>
      <c r="J22" s="182" t="s">
        <v>247</v>
      </c>
      <c r="K22" s="180" t="s">
        <v>20</v>
      </c>
      <c r="L22" s="181" t="s">
        <v>20</v>
      </c>
      <c r="M22" s="183" t="s">
        <v>247</v>
      </c>
      <c r="N22" s="180" t="s">
        <v>20</v>
      </c>
      <c r="O22" s="181" t="s">
        <v>20</v>
      </c>
      <c r="P22" s="182" t="s">
        <v>247</v>
      </c>
      <c r="Q22" s="180" t="s">
        <v>20</v>
      </c>
      <c r="R22" s="181" t="s">
        <v>20</v>
      </c>
      <c r="S22" s="183" t="s">
        <v>247</v>
      </c>
    </row>
    <row r="24" spans="3:19" ht="21" x14ac:dyDescent="0.25">
      <c r="C24" s="6"/>
      <c r="D24" s="35"/>
    </row>
    <row r="25" spans="3:19" ht="18.75" customHeight="1" x14ac:dyDescent="0.25">
      <c r="C25" s="24"/>
    </row>
  </sheetData>
  <mergeCells count="11">
    <mergeCell ref="E7:F7"/>
    <mergeCell ref="C5:C8"/>
    <mergeCell ref="D5:D8"/>
    <mergeCell ref="C21:D21"/>
    <mergeCell ref="C22:D22"/>
    <mergeCell ref="C9:C10"/>
    <mergeCell ref="C13:C15"/>
    <mergeCell ref="C16:C18"/>
    <mergeCell ref="C19:D19"/>
    <mergeCell ref="C20:D20"/>
    <mergeCell ref="E5:G6"/>
  </mergeCells>
  <phoneticPr fontId="13" type="noConversion"/>
  <conditionalFormatting sqref="M9:M22 P9:P22 S9:S15 J9:J18 J20 J22 S21:S22 S19">
    <cfRule type="cellIs" dxfId="187" priority="26" operator="lessThan">
      <formula>0</formula>
    </cfRule>
    <cfRule type="cellIs" dxfId="186" priority="27" operator="greaterThan">
      <formula>0</formula>
    </cfRule>
  </conditionalFormatting>
  <conditionalFormatting sqref="J9:J18 M9:M22 P9:P22 S9:S15 J20 J22 S21:S22 S19">
    <cfRule type="expression" dxfId="185" priority="28" stopIfTrue="1">
      <formula>LEFT(J9,LEN("*"))="*"</formula>
    </cfRule>
  </conditionalFormatting>
  <conditionalFormatting sqref="J19">
    <cfRule type="cellIs" dxfId="184" priority="24" operator="lessThan">
      <formula>0</formula>
    </cfRule>
    <cfRule type="cellIs" dxfId="183" priority="25" operator="greaterThan">
      <formula>0</formula>
    </cfRule>
  </conditionalFormatting>
  <conditionalFormatting sqref="J19">
    <cfRule type="expression" dxfId="182" priority="29" stopIfTrue="1">
      <formula>LEFT(J19,LEN("*"))="*"</formula>
    </cfRule>
  </conditionalFormatting>
  <conditionalFormatting sqref="J21">
    <cfRule type="cellIs" dxfId="181" priority="22" operator="lessThan">
      <formula>0</formula>
    </cfRule>
    <cfRule type="cellIs" dxfId="180" priority="23" operator="greaterThan">
      <formula>0</formula>
    </cfRule>
  </conditionalFormatting>
  <conditionalFormatting sqref="J21">
    <cfRule type="expression" dxfId="179" priority="30" stopIfTrue="1">
      <formula>LEFT(J21,LEN("*"))="*"</formula>
    </cfRule>
  </conditionalFormatting>
  <conditionalFormatting sqref="S20">
    <cfRule type="cellIs" dxfId="178" priority="20" operator="lessThan">
      <formula>0</formula>
    </cfRule>
    <cfRule type="cellIs" dxfId="177" priority="21" operator="greaterThan">
      <formula>0</formula>
    </cfRule>
  </conditionalFormatting>
  <conditionalFormatting sqref="S20">
    <cfRule type="expression" dxfId="176" priority="31" stopIfTrue="1">
      <formula>LEFT(S20,LEN("*"))="*"</formula>
    </cfRule>
  </conditionalFormatting>
  <conditionalFormatting sqref="S16">
    <cfRule type="cellIs" dxfId="175" priority="18" operator="lessThan">
      <formula>0</formula>
    </cfRule>
    <cfRule type="cellIs" dxfId="174" priority="19" operator="greaterThan">
      <formula>0</formula>
    </cfRule>
  </conditionalFormatting>
  <conditionalFormatting sqref="S16">
    <cfRule type="expression" dxfId="173" priority="32" stopIfTrue="1">
      <formula>LEFT(S16,LEN("*"))="*"</formula>
    </cfRule>
  </conditionalFormatting>
  <conditionalFormatting sqref="S17">
    <cfRule type="cellIs" dxfId="172" priority="16" operator="lessThan">
      <formula>0</formula>
    </cfRule>
    <cfRule type="cellIs" dxfId="171" priority="17" operator="greaterThan">
      <formula>0</formula>
    </cfRule>
  </conditionalFormatting>
  <conditionalFormatting sqref="S17">
    <cfRule type="expression" dxfId="170" priority="33" stopIfTrue="1">
      <formula>LEFT(S17,LEN("*"))="*"</formula>
    </cfRule>
  </conditionalFormatting>
  <conditionalFormatting sqref="S18">
    <cfRule type="cellIs" dxfId="169" priority="14" operator="lessThan">
      <formula>0</formula>
    </cfRule>
    <cfRule type="cellIs" dxfId="168" priority="15" operator="greaterThan">
      <formula>0</formula>
    </cfRule>
  </conditionalFormatting>
  <conditionalFormatting sqref="S18">
    <cfRule type="expression" dxfId="167" priority="34" stopIfTrue="1">
      <formula>LEFT(S18,LEN("*"))="*"</formula>
    </cfRule>
  </conditionalFormatting>
  <conditionalFormatting sqref="J9:J22 M9:M22 P9:P22 S9:S22">
    <cfRule type="beginsWith" dxfId="166" priority="11" stopIfTrue="1" operator="beginsWith" text="*">
      <formula>LEFT(J9,LEN("*"))="*"</formula>
    </cfRule>
    <cfRule type="cellIs" dxfId="165" priority="12" stopIfTrue="1" operator="lessThan">
      <formula>0</formula>
    </cfRule>
    <cfRule type="cellIs" dxfId="164" priority="13" stopIfTrue="1" operator="greaterThan">
      <formula>0</formula>
    </cfRule>
  </conditionalFormatting>
  <conditionalFormatting sqref="G9:G22">
    <cfRule type="beginsWith" dxfId="163" priority="1" operator="beginsWith" text="*">
      <formula>LEFT(G9,LEN("*"))="*"</formula>
    </cfRule>
    <cfRule type="cellIs" dxfId="162" priority="3" operator="lessThan">
      <formula>0</formula>
    </cfRule>
    <cfRule type="cellIs" dxfId="161" priority="4" operator="greaterThan">
      <formula>0</formula>
    </cfRule>
    <cfRule type="cellIs" dxfId="160" priority="8" stopIfTrue="1" operator="lessThan">
      <formula>0</formula>
    </cfRule>
    <cfRule type="cellIs" dxfId="159" priority="9" stopIfTrue="1" operator="greaterThan">
      <formula>0</formula>
    </cfRule>
    <cfRule type="cellIs" dxfId="158" priority="10" stopIfTrue="1" operator="lessThan">
      <formula>0</formula>
    </cfRule>
  </conditionalFormatting>
  <conditionalFormatting sqref="G10:G22">
    <cfRule type="cellIs" dxfId="157" priority="6" stopIfTrue="1" operator="lessThan">
      <formula>0</formula>
    </cfRule>
    <cfRule type="cellIs" dxfId="156" priority="7" stopIfTrue="1" operator="greaterThan">
      <formula>0</formula>
    </cfRule>
  </conditionalFormatting>
  <conditionalFormatting sqref="G9">
    <cfRule type="cellIs" dxfId="155" priority="5" stopIfTrue="1" operator="lessThan">
      <formula>0</formula>
    </cfRule>
  </conditionalFormatting>
  <conditionalFormatting sqref="G11">
    <cfRule type="containsText" dxfId="154" priority="2" operator="containsText" text="*">
      <formula>NOT(ISERROR(SEARCH("*",G11)))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T63" sqref="T63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39" t="s">
        <v>299</v>
      </c>
      <c r="C1" s="137"/>
      <c r="D1" s="137"/>
      <c r="E1" s="137"/>
      <c r="F1" s="137"/>
      <c r="G1" s="137"/>
      <c r="H1" s="137"/>
      <c r="I1" s="137"/>
    </row>
    <row r="2" spans="2:18" ht="18.75" x14ac:dyDescent="0.3">
      <c r="B2" s="139" t="s">
        <v>16</v>
      </c>
      <c r="C2" s="137"/>
      <c r="D2" s="137"/>
      <c r="E2" s="139"/>
      <c r="F2" s="137"/>
      <c r="G2" s="137"/>
      <c r="H2" s="137"/>
      <c r="I2" s="137"/>
    </row>
    <row r="3" spans="2:18" ht="15.75" thickBot="1" x14ac:dyDescent="0.3">
      <c r="B3" s="138" t="s">
        <v>245</v>
      </c>
      <c r="C3" s="134"/>
      <c r="D3" s="137"/>
      <c r="E3" s="137"/>
      <c r="F3" s="137"/>
      <c r="G3" s="137"/>
      <c r="H3" s="137"/>
      <c r="I3" s="137"/>
    </row>
    <row r="4" spans="2:18" ht="15" customHeight="1" thickBot="1" x14ac:dyDescent="0.3">
      <c r="B4" s="606"/>
      <c r="C4" s="571"/>
      <c r="D4" s="778" t="s">
        <v>1</v>
      </c>
      <c r="E4" s="779"/>
      <c r="F4" s="780"/>
      <c r="G4" s="488" t="s">
        <v>7</v>
      </c>
      <c r="H4" s="489"/>
      <c r="I4" s="489"/>
      <c r="J4" s="490"/>
      <c r="K4" s="490"/>
      <c r="L4" s="490"/>
      <c r="M4" s="490"/>
      <c r="N4" s="490"/>
      <c r="O4" s="490"/>
      <c r="P4" s="490"/>
      <c r="Q4" s="490"/>
      <c r="R4" s="491"/>
    </row>
    <row r="5" spans="2:18" ht="15" customHeight="1" thickBot="1" x14ac:dyDescent="0.3">
      <c r="B5" s="607"/>
      <c r="C5" s="610" t="s">
        <v>33</v>
      </c>
      <c r="D5" s="775"/>
      <c r="E5" s="776"/>
      <c r="F5" s="777"/>
      <c r="G5" s="488" t="s">
        <v>8</v>
      </c>
      <c r="H5" s="489"/>
      <c r="I5" s="492"/>
      <c r="J5" s="488" t="s">
        <v>9</v>
      </c>
      <c r="K5" s="489"/>
      <c r="L5" s="492"/>
      <c r="M5" s="488" t="s">
        <v>10</v>
      </c>
      <c r="N5" s="490"/>
      <c r="O5" s="491"/>
      <c r="P5" s="488" t="s">
        <v>11</v>
      </c>
      <c r="Q5" s="490"/>
      <c r="R5" s="491"/>
    </row>
    <row r="6" spans="2:18" ht="31.5" customHeight="1" thickBot="1" x14ac:dyDescent="0.3">
      <c r="B6" s="518" t="s">
        <v>0</v>
      </c>
      <c r="C6" s="609" t="s">
        <v>272</v>
      </c>
      <c r="D6" s="754" t="s">
        <v>19</v>
      </c>
      <c r="E6" s="781"/>
      <c r="F6" s="616" t="s">
        <v>273</v>
      </c>
      <c r="G6" s="526" t="s">
        <v>19</v>
      </c>
      <c r="H6" s="527"/>
      <c r="I6" s="480" t="s">
        <v>216</v>
      </c>
      <c r="J6" s="528" t="s">
        <v>19</v>
      </c>
      <c r="K6" s="527"/>
      <c r="L6" s="480" t="s">
        <v>216</v>
      </c>
      <c r="M6" s="528" t="s">
        <v>19</v>
      </c>
      <c r="N6" s="527"/>
      <c r="O6" s="480" t="s">
        <v>216</v>
      </c>
      <c r="P6" s="528" t="s">
        <v>19</v>
      </c>
      <c r="Q6" s="527"/>
      <c r="R6" s="480" t="s">
        <v>216</v>
      </c>
    </row>
    <row r="7" spans="2:18" ht="41.25" customHeight="1" thickBot="1" x14ac:dyDescent="0.25">
      <c r="B7" s="608"/>
      <c r="C7" s="613"/>
      <c r="D7" s="188" t="s">
        <v>298</v>
      </c>
      <c r="E7" s="561" t="s">
        <v>293</v>
      </c>
      <c r="F7" s="612" t="s">
        <v>12</v>
      </c>
      <c r="G7" s="274" t="s">
        <v>298</v>
      </c>
      <c r="H7" s="275" t="s">
        <v>293</v>
      </c>
      <c r="I7" s="575" t="s">
        <v>12</v>
      </c>
      <c r="J7" s="529" t="s">
        <v>298</v>
      </c>
      <c r="K7" s="275" t="s">
        <v>293</v>
      </c>
      <c r="L7" s="575" t="s">
        <v>12</v>
      </c>
      <c r="M7" s="529" t="s">
        <v>298</v>
      </c>
      <c r="N7" s="275" t="s">
        <v>293</v>
      </c>
      <c r="O7" s="575" t="s">
        <v>12</v>
      </c>
      <c r="P7" s="529" t="s">
        <v>298</v>
      </c>
      <c r="Q7" s="275" t="s">
        <v>293</v>
      </c>
      <c r="R7" s="575" t="s">
        <v>12</v>
      </c>
    </row>
    <row r="8" spans="2:18" ht="27" customHeight="1" x14ac:dyDescent="0.2">
      <c r="B8" s="782" t="s">
        <v>48</v>
      </c>
      <c r="C8" s="487" t="s">
        <v>209</v>
      </c>
      <c r="D8" s="519">
        <v>2199.4459999999999</v>
      </c>
      <c r="E8" s="562">
        <v>2278.7849999999999</v>
      </c>
      <c r="F8" s="665">
        <v>-3.4816360472795784</v>
      </c>
      <c r="G8" s="668">
        <v>2228.17</v>
      </c>
      <c r="H8" s="669">
        <v>2313.3209999999999</v>
      </c>
      <c r="I8" s="670">
        <v>-3.6808985869232953</v>
      </c>
      <c r="J8" s="668">
        <v>1951.136</v>
      </c>
      <c r="K8" s="669">
        <v>1984.0160000000001</v>
      </c>
      <c r="L8" s="670">
        <v>-1.6572446996395245</v>
      </c>
      <c r="M8" s="531" t="s">
        <v>84</v>
      </c>
      <c r="N8" s="502" t="s">
        <v>20</v>
      </c>
      <c r="O8" s="178" t="s">
        <v>247</v>
      </c>
      <c r="P8" s="531" t="s">
        <v>84</v>
      </c>
      <c r="Q8" s="502">
        <v>1722.951</v>
      </c>
      <c r="R8" s="178" t="s">
        <v>247</v>
      </c>
    </row>
    <row r="9" spans="2:18" ht="23.25" customHeight="1" x14ac:dyDescent="0.2">
      <c r="B9" s="768"/>
      <c r="C9" s="520" t="s">
        <v>210</v>
      </c>
      <c r="D9" s="189">
        <v>2305.451</v>
      </c>
      <c r="E9" s="471">
        <v>2365.828</v>
      </c>
      <c r="F9" s="593">
        <v>-2.5520452036242682</v>
      </c>
      <c r="G9" s="190">
        <v>2496.8850000000002</v>
      </c>
      <c r="H9" s="465">
        <v>2480.674</v>
      </c>
      <c r="I9" s="600">
        <v>0.65349175264465387</v>
      </c>
      <c r="J9" s="190">
        <v>1936.4079999999999</v>
      </c>
      <c r="K9" s="597">
        <v>1917.6790000000001</v>
      </c>
      <c r="L9" s="600">
        <v>0.97664937666834817</v>
      </c>
      <c r="M9" s="192">
        <v>1804.201</v>
      </c>
      <c r="N9" s="157">
        <v>1918.625</v>
      </c>
      <c r="O9" s="159">
        <v>-5.9638543227571814</v>
      </c>
      <c r="P9" s="192">
        <v>1765.134</v>
      </c>
      <c r="Q9" s="157">
        <v>1820.6479999999999</v>
      </c>
      <c r="R9" s="159">
        <v>-3.0491341544329216</v>
      </c>
    </row>
    <row r="10" spans="2:18" ht="27" customHeight="1" x14ac:dyDescent="0.2">
      <c r="B10" s="768"/>
      <c r="C10" s="520" t="s">
        <v>211</v>
      </c>
      <c r="D10" s="190">
        <v>1876.6</v>
      </c>
      <c r="E10" s="157">
        <v>1960.8620000000001</v>
      </c>
      <c r="F10" s="158">
        <v>-4.2971917452630608</v>
      </c>
      <c r="G10" s="193" t="s">
        <v>84</v>
      </c>
      <c r="H10" s="468" t="s">
        <v>84</v>
      </c>
      <c r="I10" s="671" t="s">
        <v>247</v>
      </c>
      <c r="J10" s="193" t="s">
        <v>84</v>
      </c>
      <c r="K10" s="468" t="s">
        <v>84</v>
      </c>
      <c r="L10" s="671" t="s">
        <v>247</v>
      </c>
      <c r="M10" s="192" t="s">
        <v>20</v>
      </c>
      <c r="N10" s="157" t="s">
        <v>20</v>
      </c>
      <c r="O10" s="159" t="s">
        <v>247</v>
      </c>
      <c r="P10" s="192" t="s">
        <v>20</v>
      </c>
      <c r="Q10" s="157" t="s">
        <v>20</v>
      </c>
      <c r="R10" s="159" t="s">
        <v>247</v>
      </c>
    </row>
    <row r="11" spans="2:18" ht="27.75" customHeight="1" x14ac:dyDescent="0.2">
      <c r="B11" s="768"/>
      <c r="C11" s="520" t="s">
        <v>212</v>
      </c>
      <c r="D11" s="189">
        <v>2529.8560000000002</v>
      </c>
      <c r="E11" s="472">
        <v>2448.1889999999999</v>
      </c>
      <c r="F11" s="593">
        <v>3.3358127170737375</v>
      </c>
      <c r="G11" s="190">
        <v>2904.232</v>
      </c>
      <c r="H11" s="597">
        <v>2458.8420000000001</v>
      </c>
      <c r="I11" s="600">
        <v>18.113811298163927</v>
      </c>
      <c r="J11" s="190" t="s">
        <v>84</v>
      </c>
      <c r="K11" s="597" t="s">
        <v>84</v>
      </c>
      <c r="L11" s="672" t="s">
        <v>247</v>
      </c>
      <c r="M11" s="192">
        <v>2255.7979999999998</v>
      </c>
      <c r="N11" s="157">
        <v>2439.1909999999998</v>
      </c>
      <c r="O11" s="159">
        <v>-7.5185994044746822</v>
      </c>
      <c r="P11" s="192" t="s">
        <v>20</v>
      </c>
      <c r="Q11" s="157" t="s">
        <v>20</v>
      </c>
      <c r="R11" s="159" t="s">
        <v>247</v>
      </c>
    </row>
    <row r="12" spans="2:18" ht="31.5" x14ac:dyDescent="0.2">
      <c r="B12" s="768"/>
      <c r="C12" s="520" t="s">
        <v>49</v>
      </c>
      <c r="D12" s="189">
        <v>2091.473</v>
      </c>
      <c r="E12" s="472">
        <v>2104.627</v>
      </c>
      <c r="F12" s="592">
        <v>-0.62500386054155899</v>
      </c>
      <c r="G12" s="590">
        <v>2039.364</v>
      </c>
      <c r="H12" s="598">
        <v>2081.413</v>
      </c>
      <c r="I12" s="466">
        <v>-2.0202141525972972</v>
      </c>
      <c r="J12" s="590">
        <v>1970.6420000000001</v>
      </c>
      <c r="K12" s="598">
        <v>1913.2439999999999</v>
      </c>
      <c r="L12" s="466">
        <v>3.0000355417291331</v>
      </c>
      <c r="M12" s="192">
        <v>2335.8980000000001</v>
      </c>
      <c r="N12" s="157">
        <v>2412.0909999999999</v>
      </c>
      <c r="O12" s="159">
        <v>-3.1587945894246841</v>
      </c>
      <c r="P12" s="190" t="s">
        <v>84</v>
      </c>
      <c r="Q12" s="157" t="s">
        <v>84</v>
      </c>
      <c r="R12" s="159" t="s">
        <v>247</v>
      </c>
    </row>
    <row r="13" spans="2:18" ht="23.25" customHeight="1" x14ac:dyDescent="0.2">
      <c r="B13" s="768"/>
      <c r="C13" s="520" t="s">
        <v>50</v>
      </c>
      <c r="D13" s="190" t="s">
        <v>84</v>
      </c>
      <c r="E13" s="157" t="s">
        <v>84</v>
      </c>
      <c r="F13" s="666" t="s">
        <v>247</v>
      </c>
      <c r="G13" s="190" t="s">
        <v>84</v>
      </c>
      <c r="H13" s="465" t="s">
        <v>84</v>
      </c>
      <c r="I13" s="600" t="s">
        <v>247</v>
      </c>
      <c r="J13" s="190" t="s">
        <v>20</v>
      </c>
      <c r="K13" s="465" t="s">
        <v>20</v>
      </c>
      <c r="L13" s="600" t="s">
        <v>247</v>
      </c>
      <c r="M13" s="192" t="s">
        <v>20</v>
      </c>
      <c r="N13" s="157" t="s">
        <v>20</v>
      </c>
      <c r="O13" s="159" t="s">
        <v>247</v>
      </c>
      <c r="P13" s="192" t="s">
        <v>20</v>
      </c>
      <c r="Q13" s="157" t="s">
        <v>20</v>
      </c>
      <c r="R13" s="159" t="s">
        <v>247</v>
      </c>
    </row>
    <row r="14" spans="2:18" ht="16.5" thickBot="1" x14ac:dyDescent="0.25">
      <c r="B14" s="769"/>
      <c r="C14" s="521" t="s">
        <v>51</v>
      </c>
      <c r="D14" s="195" t="s">
        <v>84</v>
      </c>
      <c r="E14" s="181" t="s">
        <v>84</v>
      </c>
      <c r="F14" s="667" t="s">
        <v>247</v>
      </c>
      <c r="G14" s="195" t="s">
        <v>20</v>
      </c>
      <c r="H14" s="599" t="s">
        <v>20</v>
      </c>
      <c r="I14" s="469" t="s">
        <v>247</v>
      </c>
      <c r="J14" s="195" t="s">
        <v>20</v>
      </c>
      <c r="K14" s="599" t="s">
        <v>20</v>
      </c>
      <c r="L14" s="469" t="s">
        <v>247</v>
      </c>
      <c r="M14" s="194" t="s">
        <v>84</v>
      </c>
      <c r="N14" s="161" t="s">
        <v>84</v>
      </c>
      <c r="O14" s="163" t="s">
        <v>247</v>
      </c>
      <c r="P14" s="194" t="s">
        <v>20</v>
      </c>
      <c r="Q14" s="161" t="s">
        <v>20</v>
      </c>
      <c r="R14" s="163" t="s">
        <v>247</v>
      </c>
    </row>
    <row r="15" spans="2:18" ht="15.75" customHeight="1" x14ac:dyDescent="0.2">
      <c r="B15" s="783" t="s">
        <v>52</v>
      </c>
      <c r="C15" s="784"/>
      <c r="D15" s="196">
        <v>2016.056</v>
      </c>
      <c r="E15" s="475">
        <v>2146.1179999999999</v>
      </c>
      <c r="F15" s="592">
        <v>-6.0603377819858881</v>
      </c>
      <c r="G15" s="530">
        <v>2026.489</v>
      </c>
      <c r="H15" s="499">
        <v>2158.3870000000002</v>
      </c>
      <c r="I15" s="500">
        <v>-6.1109522991011405</v>
      </c>
      <c r="J15" s="530">
        <v>2129.107</v>
      </c>
      <c r="K15" s="499">
        <v>2221.9299999999998</v>
      </c>
      <c r="L15" s="500">
        <v>-4.1775843523423273</v>
      </c>
      <c r="M15" s="531">
        <v>1825.1510000000001</v>
      </c>
      <c r="N15" s="499">
        <v>1920.5440000000001</v>
      </c>
      <c r="O15" s="500">
        <v>-4.9669781062032436</v>
      </c>
      <c r="P15" s="531" t="s">
        <v>20</v>
      </c>
      <c r="Q15" s="499" t="s">
        <v>20</v>
      </c>
      <c r="R15" s="500" t="s">
        <v>247</v>
      </c>
    </row>
    <row r="16" spans="2:18" ht="15.75" x14ac:dyDescent="0.2">
      <c r="B16" s="762" t="s">
        <v>53</v>
      </c>
      <c r="C16" s="763"/>
      <c r="D16" s="189">
        <v>1570.299</v>
      </c>
      <c r="E16" s="472">
        <v>1589.6189999999999</v>
      </c>
      <c r="F16" s="593">
        <v>-1.2153855735242181</v>
      </c>
      <c r="G16" s="193" t="s">
        <v>84</v>
      </c>
      <c r="H16" s="468" t="s">
        <v>84</v>
      </c>
      <c r="I16" s="596" t="s">
        <v>247</v>
      </c>
      <c r="J16" s="193" t="s">
        <v>84</v>
      </c>
      <c r="K16" s="468" t="s">
        <v>84</v>
      </c>
      <c r="L16" s="596" t="s">
        <v>247</v>
      </c>
      <c r="M16" s="194" t="s">
        <v>84</v>
      </c>
      <c r="N16" s="468" t="s">
        <v>84</v>
      </c>
      <c r="O16" s="596" t="s">
        <v>247</v>
      </c>
      <c r="P16" s="194" t="s">
        <v>20</v>
      </c>
      <c r="Q16" s="468" t="s">
        <v>20</v>
      </c>
      <c r="R16" s="596" t="s">
        <v>247</v>
      </c>
    </row>
    <row r="17" spans="2:18" ht="15" customHeight="1" thickBot="1" x14ac:dyDescent="0.25">
      <c r="B17" s="764" t="s">
        <v>54</v>
      </c>
      <c r="C17" s="765"/>
      <c r="D17" s="476">
        <v>2852.8429999999998</v>
      </c>
      <c r="E17" s="477">
        <v>2852.24</v>
      </c>
      <c r="F17" s="591">
        <v>2.1141278433794684E-2</v>
      </c>
      <c r="G17" s="195">
        <v>2347.846</v>
      </c>
      <c r="H17" s="594">
        <v>2337.855</v>
      </c>
      <c r="I17" s="469">
        <v>0.42735755639250445</v>
      </c>
      <c r="J17" s="195" t="s">
        <v>20</v>
      </c>
      <c r="K17" s="594" t="s">
        <v>20</v>
      </c>
      <c r="L17" s="469" t="s">
        <v>247</v>
      </c>
      <c r="M17" s="595" t="s">
        <v>20</v>
      </c>
      <c r="N17" s="594" t="s">
        <v>20</v>
      </c>
      <c r="O17" s="469" t="s">
        <v>247</v>
      </c>
      <c r="P17" s="595">
        <v>3263.27</v>
      </c>
      <c r="Q17" s="594">
        <v>3423.4290000000001</v>
      </c>
      <c r="R17" s="469">
        <v>-4.6783210634717447</v>
      </c>
    </row>
    <row r="18" spans="2:18" ht="15.75" customHeight="1" x14ac:dyDescent="0.2">
      <c r="B18" s="782" t="s">
        <v>55</v>
      </c>
      <c r="C18" s="611" t="s">
        <v>46</v>
      </c>
      <c r="D18" s="522">
        <v>1398.194</v>
      </c>
      <c r="E18" s="523">
        <v>1382.0530000000001</v>
      </c>
      <c r="F18" s="524">
        <v>1.1679002180089944</v>
      </c>
      <c r="G18" s="196">
        <v>1373.6289999999999</v>
      </c>
      <c r="H18" s="475">
        <v>1355.356</v>
      </c>
      <c r="I18" s="473">
        <v>1.3482066704245903</v>
      </c>
      <c r="J18" s="196">
        <v>1393.519</v>
      </c>
      <c r="K18" s="475">
        <v>1405.4870000000001</v>
      </c>
      <c r="L18" s="592">
        <v>-0.85151979349507145</v>
      </c>
      <c r="M18" s="196">
        <v>1496.3679999999999</v>
      </c>
      <c r="N18" s="475">
        <v>1479.2670000000001</v>
      </c>
      <c r="O18" s="473">
        <v>1.1560455279540396</v>
      </c>
      <c r="P18" s="196">
        <v>1322.479</v>
      </c>
      <c r="Q18" s="475">
        <v>1218.442</v>
      </c>
      <c r="R18" s="473">
        <v>8.5385270698153892</v>
      </c>
    </row>
    <row r="19" spans="2:18" ht="37.5" customHeight="1" thickBot="1" x14ac:dyDescent="0.25">
      <c r="B19" s="769"/>
      <c r="C19" s="525" t="s">
        <v>56</v>
      </c>
      <c r="D19" s="191">
        <v>959.85699999999997</v>
      </c>
      <c r="E19" s="478">
        <v>965.28300000000002</v>
      </c>
      <c r="F19" s="479">
        <v>-0.56211494452922561</v>
      </c>
      <c r="G19" s="195" t="s">
        <v>84</v>
      </c>
      <c r="H19" s="181" t="s">
        <v>84</v>
      </c>
      <c r="I19" s="183" t="s">
        <v>247</v>
      </c>
      <c r="J19" s="195" t="s">
        <v>84</v>
      </c>
      <c r="K19" s="181" t="s">
        <v>84</v>
      </c>
      <c r="L19" s="183" t="s">
        <v>247</v>
      </c>
      <c r="M19" s="195" t="s">
        <v>84</v>
      </c>
      <c r="N19" s="181" t="s">
        <v>84</v>
      </c>
      <c r="O19" s="183" t="s">
        <v>247</v>
      </c>
      <c r="P19" s="195" t="s">
        <v>84</v>
      </c>
      <c r="Q19" s="181" t="s">
        <v>84</v>
      </c>
      <c r="R19" s="474" t="s">
        <v>247</v>
      </c>
    </row>
    <row r="21" spans="2:18" ht="24" x14ac:dyDescent="0.3">
      <c r="B21" s="21"/>
    </row>
  </sheetData>
  <mergeCells count="7">
    <mergeCell ref="D4:F5"/>
    <mergeCell ref="D6:E6"/>
    <mergeCell ref="B18:B19"/>
    <mergeCell ref="B8:B14"/>
    <mergeCell ref="B15:C15"/>
    <mergeCell ref="B16:C16"/>
    <mergeCell ref="B17:C17"/>
  </mergeCells>
  <phoneticPr fontId="13" type="noConversion"/>
  <conditionalFormatting sqref="F8:F12 F15:F19">
    <cfRule type="cellIs" dxfId="153" priority="119" stopIfTrue="1" operator="lessThan">
      <formula>0</formula>
    </cfRule>
    <cfRule type="cellIs" dxfId="152" priority="120" stopIfTrue="1" operator="greaterThan">
      <formula>0</formula>
    </cfRule>
  </conditionalFormatting>
  <conditionalFormatting sqref="I8:I9 L8:L9 O8:O15 R8:R11 R13:R18 I14:I15 O17:O18 L12:L15 L17:L18 I17:I18 I11:I12">
    <cfRule type="cellIs" dxfId="151" priority="92" stopIfTrue="1" operator="lessThan">
      <formula>0</formula>
    </cfRule>
    <cfRule type="cellIs" dxfId="150" priority="93" stopIfTrue="1" operator="greaterThan">
      <formula>0</formula>
    </cfRule>
    <cfRule type="expression" dxfId="149" priority="94" stopIfTrue="1">
      <formula>LEFT(I8,LEN("*"))="*"</formula>
    </cfRule>
  </conditionalFormatting>
  <conditionalFormatting sqref="I11">
    <cfRule type="cellIs" dxfId="148" priority="90" stopIfTrue="1" operator="lessThan">
      <formula>0</formula>
    </cfRule>
  </conditionalFormatting>
  <conditionalFormatting sqref="I8:I9 I14:I15 I17:I18 I11:I12">
    <cfRule type="cellIs" dxfId="147" priority="91" stopIfTrue="1" operator="lessThan">
      <formula>0</formula>
    </cfRule>
  </conditionalFormatting>
  <conditionalFormatting sqref="L8:L9 L12:L15 L17:L18">
    <cfRule type="cellIs" dxfId="146" priority="89" stopIfTrue="1" operator="lessThan">
      <formula>0</formula>
    </cfRule>
  </conditionalFormatting>
  <conditionalFormatting sqref="O8:O15 O17:O18">
    <cfRule type="cellIs" dxfId="145" priority="88" stopIfTrue="1" operator="lessThan">
      <formula>0</formula>
    </cfRule>
  </conditionalFormatting>
  <conditionalFormatting sqref="R8:R11 R13:R18">
    <cfRule type="cellIs" dxfId="144" priority="87" stopIfTrue="1" operator="lessThan">
      <formula>0</formula>
    </cfRule>
  </conditionalFormatting>
  <conditionalFormatting sqref="I8:I9 L8:L9 O8:O15 R8:R11 R13:R18 I14:I15 O17:O18 L12:L15 L17:L18 I17:I18 I11:I12">
    <cfRule type="cellIs" dxfId="143" priority="95" stopIfTrue="1" operator="lessThan">
      <formula>0</formula>
    </cfRule>
    <cfRule type="cellIs" dxfId="142" priority="96" stopIfTrue="1" operator="greaterThan">
      <formula>0</formula>
    </cfRule>
    <cfRule type="cellIs" dxfId="141" priority="97" stopIfTrue="1" operator="lessThan">
      <formula>0</formula>
    </cfRule>
  </conditionalFormatting>
  <conditionalFormatting sqref="R12">
    <cfRule type="cellIs" dxfId="140" priority="84" stopIfTrue="1" operator="lessThan">
      <formula>0</formula>
    </cfRule>
    <cfRule type="cellIs" dxfId="139" priority="85" stopIfTrue="1" operator="greaterThan">
      <formula>0</formula>
    </cfRule>
    <cfRule type="expression" dxfId="138" priority="86" stopIfTrue="1">
      <formula>LEFT(R12,LEN("*"))="*"</formula>
    </cfRule>
  </conditionalFormatting>
  <conditionalFormatting sqref="R12">
    <cfRule type="cellIs" dxfId="137" priority="83" stopIfTrue="1" operator="lessThan">
      <formula>0</formula>
    </cfRule>
  </conditionalFormatting>
  <conditionalFormatting sqref="R12">
    <cfRule type="cellIs" dxfId="136" priority="98" stopIfTrue="1" operator="lessThan">
      <formula>0</formula>
    </cfRule>
    <cfRule type="cellIs" dxfId="135" priority="99" stopIfTrue="1" operator="greaterThan">
      <formula>0</formula>
    </cfRule>
    <cfRule type="cellIs" dxfId="134" priority="100" stopIfTrue="1" operator="lessThan">
      <formula>0</formula>
    </cfRule>
  </conditionalFormatting>
  <conditionalFormatting sqref="I13">
    <cfRule type="cellIs" dxfId="133" priority="80" stopIfTrue="1" operator="lessThan">
      <formula>0</formula>
    </cfRule>
    <cfRule type="cellIs" dxfId="132" priority="81" stopIfTrue="1" operator="greaterThan">
      <formula>0</formula>
    </cfRule>
    <cfRule type="expression" dxfId="131" priority="82" stopIfTrue="1">
      <formula>LEFT(I13,LEN("*"))="*"</formula>
    </cfRule>
  </conditionalFormatting>
  <conditionalFormatting sqref="I13">
    <cfRule type="cellIs" dxfId="130" priority="79" stopIfTrue="1" operator="lessThan">
      <formula>0</formula>
    </cfRule>
  </conditionalFormatting>
  <conditionalFormatting sqref="I13">
    <cfRule type="cellIs" dxfId="129" priority="101" stopIfTrue="1" operator="lessThan">
      <formula>0</formula>
    </cfRule>
    <cfRule type="cellIs" dxfId="128" priority="102" stopIfTrue="1" operator="greaterThan">
      <formula>0</formula>
    </cfRule>
    <cfRule type="cellIs" dxfId="127" priority="103" stopIfTrue="1" operator="lessThan">
      <formula>0</formula>
    </cfRule>
  </conditionalFormatting>
  <conditionalFormatting sqref="I19">
    <cfRule type="cellIs" dxfId="126" priority="72" stopIfTrue="1" operator="lessThan">
      <formula>0</formula>
    </cfRule>
    <cfRule type="cellIs" dxfId="125" priority="73" stopIfTrue="1" operator="greaterThan">
      <formula>0</formula>
    </cfRule>
    <cfRule type="expression" dxfId="124" priority="74" stopIfTrue="1">
      <formula>LEFT(I19,LEN("*"))="*"</formula>
    </cfRule>
  </conditionalFormatting>
  <conditionalFormatting sqref="I19">
    <cfRule type="cellIs" dxfId="123" priority="71" stopIfTrue="1" operator="lessThan">
      <formula>0</formula>
    </cfRule>
  </conditionalFormatting>
  <conditionalFormatting sqref="I19">
    <cfRule type="cellIs" dxfId="122" priority="107" stopIfTrue="1" operator="lessThan">
      <formula>0</formula>
    </cfRule>
    <cfRule type="cellIs" dxfId="121" priority="108" stopIfTrue="1" operator="greaterThan">
      <formula>0</formula>
    </cfRule>
    <cfRule type="cellIs" dxfId="120" priority="109" stopIfTrue="1" operator="lessThan">
      <formula>0</formula>
    </cfRule>
  </conditionalFormatting>
  <conditionalFormatting sqref="L19">
    <cfRule type="cellIs" dxfId="119" priority="68" stopIfTrue="1" operator="lessThan">
      <formula>0</formula>
    </cfRule>
    <cfRule type="cellIs" dxfId="118" priority="69" stopIfTrue="1" operator="greaterThan">
      <formula>0</formula>
    </cfRule>
    <cfRule type="expression" dxfId="117" priority="70" stopIfTrue="1">
      <formula>LEFT(L19,LEN("*"))="*"</formula>
    </cfRule>
  </conditionalFormatting>
  <conditionalFormatting sqref="L19">
    <cfRule type="cellIs" dxfId="116" priority="67" stopIfTrue="1" operator="lessThan">
      <formula>0</formula>
    </cfRule>
  </conditionalFormatting>
  <conditionalFormatting sqref="L19">
    <cfRule type="cellIs" dxfId="115" priority="110" stopIfTrue="1" operator="lessThan">
      <formula>0</formula>
    </cfRule>
    <cfRule type="cellIs" dxfId="114" priority="111" stopIfTrue="1" operator="greaterThan">
      <formula>0</formula>
    </cfRule>
    <cfRule type="cellIs" dxfId="113" priority="112" stopIfTrue="1" operator="lessThan">
      <formula>0</formula>
    </cfRule>
  </conditionalFormatting>
  <conditionalFormatting sqref="O19">
    <cfRule type="cellIs" dxfId="112" priority="64" stopIfTrue="1" operator="lessThan">
      <formula>0</formula>
    </cfRule>
    <cfRule type="cellIs" dxfId="111" priority="65" stopIfTrue="1" operator="greaterThan">
      <formula>0</formula>
    </cfRule>
    <cfRule type="expression" dxfId="110" priority="66" stopIfTrue="1">
      <formula>LEFT(O19,LEN("*"))="*"</formula>
    </cfRule>
  </conditionalFormatting>
  <conditionalFormatting sqref="O19">
    <cfRule type="cellIs" dxfId="109" priority="63" stopIfTrue="1" operator="lessThan">
      <formula>0</formula>
    </cfRule>
  </conditionalFormatting>
  <conditionalFormatting sqref="O19">
    <cfRule type="cellIs" dxfId="108" priority="113" stopIfTrue="1" operator="lessThan">
      <formula>0</formula>
    </cfRule>
    <cfRule type="cellIs" dxfId="107" priority="114" stopIfTrue="1" operator="greaterThan">
      <formula>0</formula>
    </cfRule>
    <cfRule type="cellIs" dxfId="106" priority="115" stopIfTrue="1" operator="lessThan">
      <formula>0</formula>
    </cfRule>
  </conditionalFormatting>
  <conditionalFormatting sqref="I8:I9 L8:L9 O8:O15 R8:R18 L12:L15 L17:L19 O17:O19 I17:I19 I11:I15">
    <cfRule type="beginsWith" dxfId="105" priority="56" stopIfTrue="1" operator="beginsWith" text="*">
      <formula>LEFT(I8,LEN("*"))="*"</formula>
    </cfRule>
    <cfRule type="cellIs" dxfId="104" priority="57" stopIfTrue="1" operator="lessThan">
      <formula>0</formula>
    </cfRule>
    <cfRule type="cellIs" dxfId="103" priority="58" stopIfTrue="1" operator="greaterThan">
      <formula>0</formula>
    </cfRule>
  </conditionalFormatting>
  <conditionalFormatting sqref="F8:F19 I8:I9 L8:L9 O8:O15 R8:R18 L12:L15 L17:L19 O17:O19 I17:I19 I11:I15">
    <cfRule type="beginsWith" dxfId="102" priority="53" operator="beginsWith" text="*">
      <formula>LEFT(F8,LEN("*"))="*"</formula>
    </cfRule>
    <cfRule type="cellIs" dxfId="101" priority="54" operator="lessThan">
      <formula>0</formula>
    </cfRule>
    <cfRule type="cellIs" dxfId="100" priority="55" operator="greaterThan">
      <formula>0</formula>
    </cfRule>
  </conditionalFormatting>
  <conditionalFormatting sqref="I16">
    <cfRule type="cellIs" dxfId="99" priority="28" stopIfTrue="1" operator="lessThan">
      <formula>0</formula>
    </cfRule>
    <cfRule type="cellIs" dxfId="98" priority="29" stopIfTrue="1" operator="greaterThan">
      <formula>0</formula>
    </cfRule>
    <cfRule type="expression" dxfId="97" priority="30" stopIfTrue="1">
      <formula>LEFT(I16,LEN("*"))="*"</formula>
    </cfRule>
  </conditionalFormatting>
  <conditionalFormatting sqref="I16">
    <cfRule type="cellIs" dxfId="96" priority="27" stopIfTrue="1" operator="lessThan">
      <formula>0</formula>
    </cfRule>
  </conditionalFormatting>
  <conditionalFormatting sqref="I16">
    <cfRule type="cellIs" dxfId="95" priority="31" stopIfTrue="1" operator="lessThan">
      <formula>0</formula>
    </cfRule>
    <cfRule type="cellIs" dxfId="94" priority="32" stopIfTrue="1" operator="greaterThan">
      <formula>0</formula>
    </cfRule>
    <cfRule type="cellIs" dxfId="93" priority="33" stopIfTrue="1" operator="lessThan">
      <formula>0</formula>
    </cfRule>
  </conditionalFormatting>
  <conditionalFormatting sqref="L16">
    <cfRule type="cellIs" dxfId="92" priority="24" stopIfTrue="1" operator="lessThan">
      <formula>0</formula>
    </cfRule>
    <cfRule type="cellIs" dxfId="91" priority="25" stopIfTrue="1" operator="greaterThan">
      <formula>0</formula>
    </cfRule>
    <cfRule type="expression" dxfId="90" priority="26" stopIfTrue="1">
      <formula>LEFT(L16,LEN("*"))="*"</formula>
    </cfRule>
  </conditionalFormatting>
  <conditionalFormatting sqref="L16">
    <cfRule type="cellIs" dxfId="89" priority="23" stopIfTrue="1" operator="lessThan">
      <formula>0</formula>
    </cfRule>
  </conditionalFormatting>
  <conditionalFormatting sqref="L16">
    <cfRule type="cellIs" dxfId="88" priority="34" stopIfTrue="1" operator="lessThan">
      <formula>0</formula>
    </cfRule>
    <cfRule type="cellIs" dxfId="87" priority="35" stopIfTrue="1" operator="greaterThan">
      <formula>0</formula>
    </cfRule>
    <cfRule type="cellIs" dxfId="86" priority="36" stopIfTrue="1" operator="lessThan">
      <formula>0</formula>
    </cfRule>
  </conditionalFormatting>
  <conditionalFormatting sqref="O16">
    <cfRule type="cellIs" dxfId="85" priority="20" stopIfTrue="1" operator="lessThan">
      <formula>0</formula>
    </cfRule>
    <cfRule type="cellIs" dxfId="84" priority="21" stopIfTrue="1" operator="greaterThan">
      <formula>0</formula>
    </cfRule>
    <cfRule type="expression" dxfId="83" priority="22" stopIfTrue="1">
      <formula>LEFT(O16,LEN("*"))="*"</formula>
    </cfRule>
  </conditionalFormatting>
  <conditionalFormatting sqref="O16">
    <cfRule type="cellIs" dxfId="82" priority="19" stopIfTrue="1" operator="lessThan">
      <formula>0</formula>
    </cfRule>
  </conditionalFormatting>
  <conditionalFormatting sqref="O16">
    <cfRule type="cellIs" dxfId="81" priority="37" stopIfTrue="1" operator="lessThan">
      <formula>0</formula>
    </cfRule>
    <cfRule type="cellIs" dxfId="80" priority="38" stopIfTrue="1" operator="greaterThan">
      <formula>0</formula>
    </cfRule>
    <cfRule type="cellIs" dxfId="79" priority="39" stopIfTrue="1" operator="lessThan">
      <formula>0</formula>
    </cfRule>
  </conditionalFormatting>
  <conditionalFormatting sqref="L16 O16 I16">
    <cfRule type="beginsWith" dxfId="78" priority="16" stopIfTrue="1" operator="beginsWith" text="*">
      <formula>LEFT(I16,LEN("*"))="*"</formula>
    </cfRule>
    <cfRule type="cellIs" dxfId="77" priority="17" stopIfTrue="1" operator="lessThan">
      <formula>0</formula>
    </cfRule>
    <cfRule type="cellIs" dxfId="76" priority="18" stopIfTrue="1" operator="greaterThan">
      <formula>0</formula>
    </cfRule>
  </conditionalFormatting>
  <conditionalFormatting sqref="L16 O16 I16">
    <cfRule type="beginsWith" dxfId="75" priority="13" operator="beginsWith" text="*">
      <formula>LEFT(I16,LEN("*"))="*"</formula>
    </cfRule>
    <cfRule type="cellIs" dxfId="74" priority="14" operator="lessThan">
      <formula>0</formula>
    </cfRule>
    <cfRule type="cellIs" dxfId="73" priority="15" operator="greaterThan">
      <formula>0</formula>
    </cfRule>
  </conditionalFormatting>
  <conditionalFormatting sqref="I10">
    <cfRule type="beginsWith" dxfId="72" priority="10" operator="beginsWith" text="*">
      <formula>LEFT(I10,LEN("*"))="*"</formula>
    </cfRule>
    <cfRule type="cellIs" dxfId="71" priority="11" operator="lessThan">
      <formula>0</formula>
    </cfRule>
    <cfRule type="cellIs" dxfId="70" priority="12" operator="greaterThan">
      <formula>0</formula>
    </cfRule>
  </conditionalFormatting>
  <conditionalFormatting sqref="L10">
    <cfRule type="beginsWith" dxfId="69" priority="7" operator="beginsWith" text="*">
      <formula>LEFT(L10,LEN("*"))="*"</formula>
    </cfRule>
    <cfRule type="cellIs" dxfId="68" priority="8" operator="lessThan">
      <formula>0</formula>
    </cfRule>
    <cfRule type="cellIs" dxfId="67" priority="9" operator="greaterThan">
      <formula>0</formula>
    </cfRule>
  </conditionalFormatting>
  <conditionalFormatting sqref="L11">
    <cfRule type="beginsWith" dxfId="66" priority="4" operator="beginsWith" text="*">
      <formula>LEFT(L11,LEN("*"))="*"</formula>
    </cfRule>
    <cfRule type="cellIs" dxfId="65" priority="5" operator="lessThan">
      <formula>0</formula>
    </cfRule>
    <cfRule type="cellIs" dxfId="64" priority="6" operator="greaterThan">
      <formula>0</formula>
    </cfRule>
  </conditionalFormatting>
  <conditionalFormatting sqref="R19">
    <cfRule type="beginsWith" dxfId="63" priority="1" operator="beginsWith" text="*">
      <formula>LEFT(R19,LEN("*"))="*"</formula>
    </cfRule>
    <cfRule type="cellIs" dxfId="62" priority="2" operator="lessThan">
      <formula>0</formula>
    </cfRule>
    <cfRule type="cellIs" dxfId="61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AA32" sqref="AA32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39" t="s">
        <v>299</v>
      </c>
      <c r="D1" s="137"/>
      <c r="E1" s="137"/>
      <c r="F1" s="137"/>
      <c r="G1" s="137"/>
      <c r="H1" s="137"/>
      <c r="I1" s="137"/>
      <c r="J1" s="137"/>
      <c r="K1" s="137"/>
    </row>
    <row r="2" spans="3:19" ht="18.75" x14ac:dyDescent="0.3">
      <c r="C2" s="139" t="s">
        <v>16</v>
      </c>
      <c r="D2" s="137"/>
      <c r="E2" s="137"/>
      <c r="F2" s="139"/>
      <c r="G2" s="137"/>
      <c r="H2" s="137"/>
      <c r="I2" s="137"/>
      <c r="J2" s="137"/>
      <c r="K2" s="137"/>
    </row>
    <row r="3" spans="3:19" ht="16.5" customHeight="1" x14ac:dyDescent="0.25">
      <c r="C3" s="136" t="s">
        <v>244</v>
      </c>
      <c r="D3" s="134"/>
      <c r="E3" s="137"/>
      <c r="F3" s="137"/>
      <c r="G3" s="137"/>
      <c r="H3" s="137"/>
      <c r="I3" s="137"/>
      <c r="J3" s="137"/>
      <c r="K3" s="137"/>
    </row>
    <row r="4" spans="3:19" x14ac:dyDescent="0.2">
      <c r="C4" s="137"/>
      <c r="D4" s="137"/>
      <c r="E4" s="137"/>
      <c r="F4" s="137"/>
      <c r="G4" s="137"/>
      <c r="H4" s="137"/>
      <c r="I4" s="137"/>
      <c r="J4" s="137"/>
      <c r="K4" s="137"/>
    </row>
    <row r="5" spans="3:19" ht="16.5" customHeight="1" thickBot="1" x14ac:dyDescent="0.25">
      <c r="C5" s="137"/>
      <c r="D5" s="137"/>
      <c r="E5" s="137"/>
      <c r="F5" s="137"/>
      <c r="G5" s="137"/>
      <c r="H5" s="137"/>
      <c r="I5" s="137"/>
      <c r="J5" s="137"/>
      <c r="K5" s="137"/>
    </row>
    <row r="6" spans="3:19" ht="16.5" thickBot="1" x14ac:dyDescent="0.3">
      <c r="C6" s="567"/>
      <c r="D6" s="571"/>
      <c r="E6" s="514" t="s">
        <v>1</v>
      </c>
      <c r="F6" s="493"/>
      <c r="G6" s="573"/>
      <c r="H6" s="489" t="s">
        <v>7</v>
      </c>
      <c r="I6" s="489"/>
      <c r="J6" s="489"/>
      <c r="K6" s="490"/>
      <c r="L6" s="490"/>
      <c r="M6" s="490"/>
      <c r="N6" s="490"/>
      <c r="O6" s="490"/>
      <c r="P6" s="490"/>
      <c r="Q6" s="490"/>
      <c r="R6" s="490"/>
      <c r="S6" s="491"/>
    </row>
    <row r="7" spans="3:19" ht="16.5" thickBot="1" x14ac:dyDescent="0.3">
      <c r="C7" s="568"/>
      <c r="D7" s="572" t="s">
        <v>34</v>
      </c>
      <c r="E7" s="515"/>
      <c r="F7" s="516"/>
      <c r="G7" s="517"/>
      <c r="H7" s="488" t="s">
        <v>8</v>
      </c>
      <c r="I7" s="489"/>
      <c r="J7" s="489"/>
      <c r="K7" s="488" t="s">
        <v>9</v>
      </c>
      <c r="L7" s="489"/>
      <c r="M7" s="489"/>
      <c r="N7" s="488" t="s">
        <v>10</v>
      </c>
      <c r="O7" s="490"/>
      <c r="P7" s="490"/>
      <c r="Q7" s="488" t="s">
        <v>11</v>
      </c>
      <c r="R7" s="490"/>
      <c r="S7" s="491"/>
    </row>
    <row r="8" spans="3:19" ht="33.75" customHeight="1" thickBot="1" x14ac:dyDescent="0.3">
      <c r="C8" s="532" t="s">
        <v>0</v>
      </c>
      <c r="D8" s="572" t="s">
        <v>35</v>
      </c>
      <c r="E8" s="83" t="s">
        <v>19</v>
      </c>
      <c r="F8" s="533"/>
      <c r="G8" s="574" t="s">
        <v>274</v>
      </c>
      <c r="H8" s="83" t="s">
        <v>19</v>
      </c>
      <c r="I8" s="533"/>
      <c r="J8" s="625" t="s">
        <v>216</v>
      </c>
      <c r="K8" s="83" t="s">
        <v>19</v>
      </c>
      <c r="L8" s="533"/>
      <c r="M8" s="625" t="s">
        <v>216</v>
      </c>
      <c r="N8" s="83" t="s">
        <v>19</v>
      </c>
      <c r="O8" s="533"/>
      <c r="P8" s="625" t="s">
        <v>216</v>
      </c>
      <c r="Q8" s="83" t="s">
        <v>19</v>
      </c>
      <c r="R8" s="533"/>
      <c r="S8" s="625" t="s">
        <v>216</v>
      </c>
    </row>
    <row r="9" spans="3:19" ht="30" customHeight="1" thickBot="1" x14ac:dyDescent="0.25">
      <c r="C9" s="569"/>
      <c r="D9" s="570"/>
      <c r="E9" s="143" t="s">
        <v>298</v>
      </c>
      <c r="F9" s="143" t="s">
        <v>293</v>
      </c>
      <c r="G9" s="575" t="s">
        <v>12</v>
      </c>
      <c r="H9" s="188" t="s">
        <v>298</v>
      </c>
      <c r="I9" s="622" t="s">
        <v>293</v>
      </c>
      <c r="J9" s="615" t="s">
        <v>12</v>
      </c>
      <c r="K9" s="188" t="s">
        <v>298</v>
      </c>
      <c r="L9" s="632" t="s">
        <v>293</v>
      </c>
      <c r="M9" s="615" t="s">
        <v>12</v>
      </c>
      <c r="N9" s="188" t="s">
        <v>298</v>
      </c>
      <c r="O9" s="632" t="s">
        <v>293</v>
      </c>
      <c r="P9" s="615" t="s">
        <v>12</v>
      </c>
      <c r="Q9" s="188" t="s">
        <v>298</v>
      </c>
      <c r="R9" s="632" t="s">
        <v>293</v>
      </c>
      <c r="S9" s="615" t="s">
        <v>12</v>
      </c>
    </row>
    <row r="10" spans="3:19" ht="17.25" customHeight="1" x14ac:dyDescent="0.2">
      <c r="C10" s="785" t="s">
        <v>74</v>
      </c>
      <c r="D10" s="534" t="s">
        <v>36</v>
      </c>
      <c r="E10" s="535" t="s">
        <v>20</v>
      </c>
      <c r="F10" s="536" t="s">
        <v>20</v>
      </c>
      <c r="G10" s="563" t="s">
        <v>247</v>
      </c>
      <c r="H10" s="535" t="s">
        <v>20</v>
      </c>
      <c r="I10" s="623" t="s">
        <v>20</v>
      </c>
      <c r="J10" s="626" t="s">
        <v>247</v>
      </c>
      <c r="K10" s="535" t="s">
        <v>20</v>
      </c>
      <c r="L10" s="623" t="s">
        <v>20</v>
      </c>
      <c r="M10" s="626" t="s">
        <v>247</v>
      </c>
      <c r="N10" s="535" t="s">
        <v>20</v>
      </c>
      <c r="O10" s="623" t="s">
        <v>20</v>
      </c>
      <c r="P10" s="626" t="s">
        <v>247</v>
      </c>
      <c r="Q10" s="535" t="s">
        <v>20</v>
      </c>
      <c r="R10" s="623" t="s">
        <v>20</v>
      </c>
      <c r="S10" s="626" t="s">
        <v>247</v>
      </c>
    </row>
    <row r="11" spans="3:19" ht="15" customHeight="1" x14ac:dyDescent="0.2">
      <c r="C11" s="768"/>
      <c r="D11" s="537" t="s">
        <v>37</v>
      </c>
      <c r="E11" s="144" t="s">
        <v>84</v>
      </c>
      <c r="F11" s="145" t="s">
        <v>84</v>
      </c>
      <c r="G11" s="146" t="s">
        <v>247</v>
      </c>
      <c r="H11" s="197" t="s">
        <v>20</v>
      </c>
      <c r="I11" s="276" t="s">
        <v>20</v>
      </c>
      <c r="J11" s="627" t="s">
        <v>247</v>
      </c>
      <c r="K11" s="197" t="s">
        <v>20</v>
      </c>
      <c r="L11" s="276" t="s">
        <v>20</v>
      </c>
      <c r="M11" s="627" t="s">
        <v>247</v>
      </c>
      <c r="N11" s="160">
        <v>318.52999999999997</v>
      </c>
      <c r="O11" s="468">
        <v>318.91000000000003</v>
      </c>
      <c r="P11" s="635">
        <v>-0.1191558746982071</v>
      </c>
      <c r="Q11" s="197" t="s">
        <v>20</v>
      </c>
      <c r="R11" s="276" t="s">
        <v>20</v>
      </c>
      <c r="S11" s="627" t="s">
        <v>247</v>
      </c>
    </row>
    <row r="12" spans="3:19" ht="15" customHeight="1" x14ac:dyDescent="0.2">
      <c r="C12" s="768"/>
      <c r="D12" s="537" t="s">
        <v>38</v>
      </c>
      <c r="E12" s="198">
        <v>317.95600000000002</v>
      </c>
      <c r="F12" s="277">
        <v>319.50099999999998</v>
      </c>
      <c r="G12" s="272">
        <v>-0.48356656160699313</v>
      </c>
      <c r="H12" s="156">
        <v>320.286</v>
      </c>
      <c r="I12" s="465">
        <v>322.82900000000001</v>
      </c>
      <c r="J12" s="600">
        <v>-0.78772353165298226</v>
      </c>
      <c r="K12" s="156">
        <v>322.01299999999998</v>
      </c>
      <c r="L12" s="465">
        <v>317.13900000000001</v>
      </c>
      <c r="M12" s="146">
        <v>1.5368655384547365</v>
      </c>
      <c r="N12" s="144">
        <v>310.79500000000002</v>
      </c>
      <c r="O12" s="145">
        <v>309.13099999999997</v>
      </c>
      <c r="P12" s="146">
        <v>0.53828312268910083</v>
      </c>
      <c r="Q12" s="144">
        <v>306.988</v>
      </c>
      <c r="R12" s="145">
        <v>306.34899999999999</v>
      </c>
      <c r="S12" s="146">
        <v>0.20858563272607711</v>
      </c>
    </row>
    <row r="13" spans="3:19" ht="15" customHeight="1" x14ac:dyDescent="0.2">
      <c r="C13" s="768"/>
      <c r="D13" s="538" t="s">
        <v>39</v>
      </c>
      <c r="E13" s="198">
        <v>335.97399999999999</v>
      </c>
      <c r="F13" s="277">
        <v>334.13</v>
      </c>
      <c r="G13" s="272">
        <v>0.55188100439948351</v>
      </c>
      <c r="H13" s="156">
        <v>335.649</v>
      </c>
      <c r="I13" s="465">
        <v>333.69400000000002</v>
      </c>
      <c r="J13" s="600">
        <v>0.58586609288749092</v>
      </c>
      <c r="K13" s="156">
        <v>341.524</v>
      </c>
      <c r="L13" s="465">
        <v>340.38200000000001</v>
      </c>
      <c r="M13" s="146">
        <v>0.33550540275337587</v>
      </c>
      <c r="N13" s="144">
        <v>368.58</v>
      </c>
      <c r="O13" s="145">
        <v>377.55099999999999</v>
      </c>
      <c r="P13" s="146">
        <v>-2.3761028311406944</v>
      </c>
      <c r="Q13" s="144">
        <v>343.488</v>
      </c>
      <c r="R13" s="145">
        <v>345.99299999999999</v>
      </c>
      <c r="S13" s="146">
        <v>-0.72400308676765002</v>
      </c>
    </row>
    <row r="14" spans="3:19" ht="15" customHeight="1" thickBot="1" x14ac:dyDescent="0.25">
      <c r="C14" s="768"/>
      <c r="D14" s="539" t="s">
        <v>40</v>
      </c>
      <c r="E14" s="147">
        <v>391.49299999999999</v>
      </c>
      <c r="F14" s="148">
        <v>399.52600000000001</v>
      </c>
      <c r="G14" s="273">
        <v>-2.0106325996305663</v>
      </c>
      <c r="H14" s="160">
        <v>557</v>
      </c>
      <c r="I14" s="468">
        <v>550</v>
      </c>
      <c r="J14" s="269">
        <v>1.2727272727272727</v>
      </c>
      <c r="K14" s="160" t="s">
        <v>20</v>
      </c>
      <c r="L14" s="468" t="s">
        <v>20</v>
      </c>
      <c r="M14" s="635" t="s">
        <v>247</v>
      </c>
      <c r="N14" s="156">
        <v>311.04000000000002</v>
      </c>
      <c r="O14" s="597">
        <v>311.04000000000002</v>
      </c>
      <c r="P14" s="146">
        <v>0</v>
      </c>
      <c r="Q14" s="154" t="s">
        <v>20</v>
      </c>
      <c r="R14" s="155" t="s">
        <v>20</v>
      </c>
      <c r="S14" s="641" t="s">
        <v>247</v>
      </c>
    </row>
    <row r="15" spans="3:19" ht="15" customHeight="1" thickBot="1" x14ac:dyDescent="0.25">
      <c r="C15" s="767"/>
      <c r="D15" s="540" t="s">
        <v>17</v>
      </c>
      <c r="E15" s="199">
        <v>326.55478759003819</v>
      </c>
      <c r="F15" s="541">
        <v>326.8480717143978</v>
      </c>
      <c r="G15" s="583">
        <v>-8.9731024821798427E-2</v>
      </c>
      <c r="H15" s="174">
        <v>328.89481183893417</v>
      </c>
      <c r="I15" s="617">
        <v>329.4838099167531</v>
      </c>
      <c r="J15" s="628">
        <v>-0.17876389069549234</v>
      </c>
      <c r="K15" s="174">
        <v>329.20223449568539</v>
      </c>
      <c r="L15" s="617">
        <v>325.27219296807277</v>
      </c>
      <c r="M15" s="628">
        <v>1.2082316326370914</v>
      </c>
      <c r="N15" s="201">
        <v>312.42953778267008</v>
      </c>
      <c r="O15" s="633">
        <v>311.12210168940646</v>
      </c>
      <c r="P15" s="628">
        <v>0.42023247019873672</v>
      </c>
      <c r="Q15" s="201">
        <v>309.66462037888101</v>
      </c>
      <c r="R15" s="633">
        <v>309.59138012828868</v>
      </c>
      <c r="S15" s="628">
        <v>2.3657070349305361E-2</v>
      </c>
    </row>
    <row r="16" spans="3:19" ht="15.75" customHeight="1" x14ac:dyDescent="0.2">
      <c r="C16" s="785" t="s">
        <v>18</v>
      </c>
      <c r="D16" s="534" t="s">
        <v>36</v>
      </c>
      <c r="E16" s="200">
        <v>281.50700000000001</v>
      </c>
      <c r="F16" s="278">
        <v>280.87200000000001</v>
      </c>
      <c r="G16" s="271">
        <v>0.22608163149049776</v>
      </c>
      <c r="H16" s="512">
        <v>282.33300000000003</v>
      </c>
      <c r="I16" s="624">
        <v>281.87799999999999</v>
      </c>
      <c r="J16" s="629">
        <v>0.16141735076878683</v>
      </c>
      <c r="K16" s="512">
        <v>280.32299999999998</v>
      </c>
      <c r="L16" s="624">
        <v>279.16199999999998</v>
      </c>
      <c r="M16" s="629">
        <v>0.41588754916500154</v>
      </c>
      <c r="N16" s="546" t="s">
        <v>20</v>
      </c>
      <c r="O16" s="638" t="s">
        <v>20</v>
      </c>
      <c r="P16" s="626" t="s">
        <v>247</v>
      </c>
      <c r="Q16" s="546" t="s">
        <v>20</v>
      </c>
      <c r="R16" s="638" t="s">
        <v>20</v>
      </c>
      <c r="S16" s="626" t="s">
        <v>247</v>
      </c>
    </row>
    <row r="17" spans="3:19" ht="15" customHeight="1" x14ac:dyDescent="0.2">
      <c r="C17" s="768"/>
      <c r="D17" s="542" t="s">
        <v>37</v>
      </c>
      <c r="E17" s="198">
        <v>300.745</v>
      </c>
      <c r="F17" s="277">
        <v>307.56099999999998</v>
      </c>
      <c r="G17" s="272">
        <v>-2.2161457401946199</v>
      </c>
      <c r="H17" s="156">
        <v>299.35599999999999</v>
      </c>
      <c r="I17" s="465">
        <v>311.27100000000002</v>
      </c>
      <c r="J17" s="146">
        <v>-3.8278541849385324</v>
      </c>
      <c r="K17" s="156">
        <v>302.959</v>
      </c>
      <c r="L17" s="465">
        <v>299.46499999999997</v>
      </c>
      <c r="M17" s="146">
        <v>1.1667473661362857</v>
      </c>
      <c r="N17" s="144" t="s">
        <v>20</v>
      </c>
      <c r="O17" s="145" t="s">
        <v>20</v>
      </c>
      <c r="P17" s="627" t="s">
        <v>247</v>
      </c>
      <c r="Q17" s="144" t="s">
        <v>20</v>
      </c>
      <c r="R17" s="145" t="s">
        <v>20</v>
      </c>
      <c r="S17" s="627" t="s">
        <v>247</v>
      </c>
    </row>
    <row r="18" spans="3:19" ht="15" customHeight="1" x14ac:dyDescent="0.2">
      <c r="C18" s="768"/>
      <c r="D18" s="542" t="s">
        <v>38</v>
      </c>
      <c r="E18" s="198">
        <v>311.36399999999998</v>
      </c>
      <c r="F18" s="277">
        <v>288.75</v>
      </c>
      <c r="G18" s="272">
        <v>7.8316883116883034</v>
      </c>
      <c r="H18" s="156">
        <v>311.99700000000001</v>
      </c>
      <c r="I18" s="465">
        <v>287.42399999999998</v>
      </c>
      <c r="J18" s="146">
        <v>8.5493904475618034</v>
      </c>
      <c r="K18" s="156">
        <v>313.62099999999998</v>
      </c>
      <c r="L18" s="465">
        <v>312.08300000000003</v>
      </c>
      <c r="M18" s="146">
        <v>0.49281761582654415</v>
      </c>
      <c r="N18" s="144" t="s">
        <v>84</v>
      </c>
      <c r="O18" s="145" t="s">
        <v>84</v>
      </c>
      <c r="P18" s="146" t="s">
        <v>247</v>
      </c>
      <c r="Q18" s="144" t="s">
        <v>20</v>
      </c>
      <c r="R18" s="145" t="s">
        <v>20</v>
      </c>
      <c r="S18" s="627" t="s">
        <v>247</v>
      </c>
    </row>
    <row r="19" spans="3:19" ht="15" customHeight="1" x14ac:dyDescent="0.2">
      <c r="C19" s="768"/>
      <c r="D19" s="542" t="s">
        <v>39</v>
      </c>
      <c r="E19" s="198">
        <v>316.06200000000001</v>
      </c>
      <c r="F19" s="277">
        <v>324.024</v>
      </c>
      <c r="G19" s="272">
        <v>-2.4572253907117956</v>
      </c>
      <c r="H19" s="156">
        <v>315.26600000000002</v>
      </c>
      <c r="I19" s="465">
        <v>322.24</v>
      </c>
      <c r="J19" s="146">
        <v>-2.1642254220456771</v>
      </c>
      <c r="K19" s="156">
        <v>318.40300000000002</v>
      </c>
      <c r="L19" s="465">
        <v>328.92200000000003</v>
      </c>
      <c r="M19" s="146">
        <v>-3.198022631505343</v>
      </c>
      <c r="N19" s="144" t="s">
        <v>20</v>
      </c>
      <c r="O19" s="145" t="s">
        <v>20</v>
      </c>
      <c r="P19" s="627" t="s">
        <v>247</v>
      </c>
      <c r="Q19" s="202" t="s">
        <v>84</v>
      </c>
      <c r="R19" s="162" t="s">
        <v>84</v>
      </c>
      <c r="S19" s="630" t="s">
        <v>247</v>
      </c>
    </row>
    <row r="20" spans="3:19" ht="15" customHeight="1" thickBot="1" x14ac:dyDescent="0.25">
      <c r="C20" s="768"/>
      <c r="D20" s="542" t="s">
        <v>40</v>
      </c>
      <c r="E20" s="165">
        <v>322.49200000000002</v>
      </c>
      <c r="F20" s="279">
        <v>320.32600000000002</v>
      </c>
      <c r="G20" s="269">
        <v>0.67618613537458605</v>
      </c>
      <c r="H20" s="160">
        <v>322.471</v>
      </c>
      <c r="I20" s="468">
        <v>320.30799999999999</v>
      </c>
      <c r="J20" s="149">
        <v>0.67528753574684708</v>
      </c>
      <c r="K20" s="147" t="s">
        <v>84</v>
      </c>
      <c r="L20" s="148" t="s">
        <v>84</v>
      </c>
      <c r="M20" s="149" t="s">
        <v>247</v>
      </c>
      <c r="N20" s="147" t="s">
        <v>84</v>
      </c>
      <c r="O20" s="148" t="s">
        <v>84</v>
      </c>
      <c r="P20" s="149" t="s">
        <v>247</v>
      </c>
      <c r="Q20" s="154" t="s">
        <v>20</v>
      </c>
      <c r="R20" s="155" t="s">
        <v>20</v>
      </c>
      <c r="S20" s="641" t="s">
        <v>247</v>
      </c>
    </row>
    <row r="21" spans="3:19" ht="15" customHeight="1" thickBot="1" x14ac:dyDescent="0.25">
      <c r="C21" s="767"/>
      <c r="D21" s="543" t="s">
        <v>17</v>
      </c>
      <c r="E21" s="199">
        <v>312.37972179094845</v>
      </c>
      <c r="F21" s="541">
        <v>309.58967993735632</v>
      </c>
      <c r="G21" s="583">
        <v>0.90120634969378755</v>
      </c>
      <c r="H21" s="174">
        <v>312.49924607335356</v>
      </c>
      <c r="I21" s="617">
        <v>307.51202909346313</v>
      </c>
      <c r="J21" s="628">
        <v>1.6217957374196419</v>
      </c>
      <c r="K21" s="201">
        <v>312.47734928889861</v>
      </c>
      <c r="L21" s="633">
        <v>318.53748008947275</v>
      </c>
      <c r="M21" s="628">
        <v>-1.9024859488660288</v>
      </c>
      <c r="N21" s="201" t="s">
        <v>84</v>
      </c>
      <c r="O21" s="633" t="s">
        <v>84</v>
      </c>
      <c r="P21" s="628" t="s">
        <v>247</v>
      </c>
      <c r="Q21" s="201" t="s">
        <v>84</v>
      </c>
      <c r="R21" s="633" t="s">
        <v>84</v>
      </c>
      <c r="S21" s="642" t="s">
        <v>247</v>
      </c>
    </row>
    <row r="22" spans="3:19" ht="15.75" customHeight="1" x14ac:dyDescent="0.2">
      <c r="C22" s="785" t="s">
        <v>41</v>
      </c>
      <c r="D22" s="544" t="s">
        <v>36</v>
      </c>
      <c r="E22" s="152" t="s">
        <v>84</v>
      </c>
      <c r="F22" s="153" t="s">
        <v>84</v>
      </c>
      <c r="G22" s="271" t="s">
        <v>247</v>
      </c>
      <c r="H22" s="512" t="s">
        <v>84</v>
      </c>
      <c r="I22" s="624" t="s">
        <v>84</v>
      </c>
      <c r="J22" s="629" t="s">
        <v>247</v>
      </c>
      <c r="K22" s="498" t="s">
        <v>20</v>
      </c>
      <c r="L22" s="634" t="s">
        <v>20</v>
      </c>
      <c r="M22" s="636" t="s">
        <v>247</v>
      </c>
      <c r="N22" s="546" t="s">
        <v>20</v>
      </c>
      <c r="O22" s="638" t="s">
        <v>20</v>
      </c>
      <c r="P22" s="626" t="s">
        <v>247</v>
      </c>
      <c r="Q22" s="546" t="s">
        <v>20</v>
      </c>
      <c r="R22" s="638" t="s">
        <v>20</v>
      </c>
      <c r="S22" s="626" t="s">
        <v>247</v>
      </c>
    </row>
    <row r="23" spans="3:19" ht="15" customHeight="1" x14ac:dyDescent="0.2">
      <c r="C23" s="768"/>
      <c r="D23" s="542" t="s">
        <v>37</v>
      </c>
      <c r="E23" s="165">
        <v>717.25199999999995</v>
      </c>
      <c r="F23" s="279">
        <v>711.24300000000005</v>
      </c>
      <c r="G23" s="272">
        <v>0.84485893007029944</v>
      </c>
      <c r="H23" s="160" t="s">
        <v>84</v>
      </c>
      <c r="I23" s="468" t="s">
        <v>84</v>
      </c>
      <c r="J23" s="149" t="s">
        <v>247</v>
      </c>
      <c r="K23" s="156">
        <v>859.45</v>
      </c>
      <c r="L23" s="597" t="s">
        <v>84</v>
      </c>
      <c r="M23" s="146" t="s">
        <v>247</v>
      </c>
      <c r="N23" s="147">
        <v>506.90300000000002</v>
      </c>
      <c r="O23" s="148">
        <v>511.54399999999998</v>
      </c>
      <c r="P23" s="149">
        <v>-0.90725333500147853</v>
      </c>
      <c r="Q23" s="144" t="s">
        <v>84</v>
      </c>
      <c r="R23" s="639" t="s">
        <v>84</v>
      </c>
      <c r="S23" s="146" t="s">
        <v>247</v>
      </c>
    </row>
    <row r="24" spans="3:19" ht="15" customHeight="1" x14ac:dyDescent="0.2">
      <c r="C24" s="768"/>
      <c r="D24" s="542" t="s">
        <v>38</v>
      </c>
      <c r="E24" s="165">
        <v>676.78300000000002</v>
      </c>
      <c r="F24" s="279">
        <v>642.68499999999995</v>
      </c>
      <c r="G24" s="272">
        <v>5.3055540428048067</v>
      </c>
      <c r="H24" s="160">
        <v>756.91200000000003</v>
      </c>
      <c r="I24" s="468">
        <v>680.27700000000004</v>
      </c>
      <c r="J24" s="149">
        <v>11.265264002751818</v>
      </c>
      <c r="K24" s="156" t="s">
        <v>84</v>
      </c>
      <c r="L24" s="597" t="s">
        <v>84</v>
      </c>
      <c r="M24" s="146" t="s">
        <v>247</v>
      </c>
      <c r="N24" s="144">
        <v>604.096</v>
      </c>
      <c r="O24" s="639">
        <v>604.89099999999996</v>
      </c>
      <c r="P24" s="146">
        <v>-0.13142863755618106</v>
      </c>
      <c r="Q24" s="160" t="s">
        <v>84</v>
      </c>
      <c r="R24" s="468" t="s">
        <v>84</v>
      </c>
      <c r="S24" s="635" t="s">
        <v>247</v>
      </c>
    </row>
    <row r="25" spans="3:19" ht="15" customHeight="1" x14ac:dyDescent="0.2">
      <c r="C25" s="768"/>
      <c r="D25" s="542" t="s">
        <v>39</v>
      </c>
      <c r="E25" s="165">
        <v>764.93799999999999</v>
      </c>
      <c r="F25" s="279">
        <v>737.61400000000003</v>
      </c>
      <c r="G25" s="272">
        <v>3.7043765438291514</v>
      </c>
      <c r="H25" s="160" t="s">
        <v>84</v>
      </c>
      <c r="I25" s="468" t="s">
        <v>84</v>
      </c>
      <c r="J25" s="149" t="s">
        <v>247</v>
      </c>
      <c r="K25" s="156" t="s">
        <v>84</v>
      </c>
      <c r="L25" s="597" t="s">
        <v>84</v>
      </c>
      <c r="M25" s="146" t="s">
        <v>247</v>
      </c>
      <c r="N25" s="170" t="s">
        <v>84</v>
      </c>
      <c r="O25" s="618" t="s">
        <v>84</v>
      </c>
      <c r="P25" s="637" t="s">
        <v>247</v>
      </c>
      <c r="Q25" s="144" t="s">
        <v>84</v>
      </c>
      <c r="R25" s="639" t="s">
        <v>84</v>
      </c>
      <c r="S25" s="146" t="s">
        <v>247</v>
      </c>
    </row>
    <row r="26" spans="3:19" ht="15" customHeight="1" thickBot="1" x14ac:dyDescent="0.25">
      <c r="C26" s="768"/>
      <c r="D26" s="542" t="s">
        <v>40</v>
      </c>
      <c r="E26" s="165">
        <v>601.26599999999996</v>
      </c>
      <c r="F26" s="279">
        <v>594.61400000000003</v>
      </c>
      <c r="G26" s="269">
        <v>1.1187089439535445</v>
      </c>
      <c r="H26" s="160">
        <v>593.87699999999995</v>
      </c>
      <c r="I26" s="468">
        <v>588.82500000000005</v>
      </c>
      <c r="J26" s="149">
        <v>0.85797987517512109</v>
      </c>
      <c r="K26" s="147">
        <v>615.24900000000002</v>
      </c>
      <c r="L26" s="148">
        <v>615.28499999999997</v>
      </c>
      <c r="M26" s="149">
        <v>-5.8509471220563681E-3</v>
      </c>
      <c r="N26" s="154">
        <v>703.46199999999999</v>
      </c>
      <c r="O26" s="155">
        <v>696.45899999999995</v>
      </c>
      <c r="P26" s="621">
        <v>1.0055150410864162</v>
      </c>
      <c r="Q26" s="147" t="s">
        <v>20</v>
      </c>
      <c r="R26" s="148" t="s">
        <v>20</v>
      </c>
      <c r="S26" s="630" t="s">
        <v>247</v>
      </c>
    </row>
    <row r="27" spans="3:19" ht="15" customHeight="1" thickBot="1" x14ac:dyDescent="0.25">
      <c r="C27" s="769"/>
      <c r="D27" s="540" t="s">
        <v>17</v>
      </c>
      <c r="E27" s="199">
        <v>705.55880531844093</v>
      </c>
      <c r="F27" s="541">
        <v>676.47713942041946</v>
      </c>
      <c r="G27" s="583">
        <v>4.2989872389387118</v>
      </c>
      <c r="H27" s="174">
        <v>625.79734880816738</v>
      </c>
      <c r="I27" s="617">
        <v>600.09296879177521</v>
      </c>
      <c r="J27" s="628">
        <v>4.2833996319179137</v>
      </c>
      <c r="K27" s="174">
        <v>679.65413188723562</v>
      </c>
      <c r="L27" s="617">
        <v>687.6665117292896</v>
      </c>
      <c r="M27" s="628">
        <v>-1.1651548687320941</v>
      </c>
      <c r="N27" s="547">
        <v>624.9027021340595</v>
      </c>
      <c r="O27" s="633">
        <v>622.49519985994402</v>
      </c>
      <c r="P27" s="628">
        <v>0.38675033552983851</v>
      </c>
      <c r="Q27" s="560">
        <v>776.19065043905516</v>
      </c>
      <c r="R27" s="640">
        <v>766.00263265543322</v>
      </c>
      <c r="S27" s="643">
        <v>1.3300238601405387</v>
      </c>
    </row>
    <row r="28" spans="3:19" ht="15.75" customHeight="1" x14ac:dyDescent="0.2">
      <c r="C28" s="785" t="s">
        <v>42</v>
      </c>
      <c r="D28" s="534" t="s">
        <v>36</v>
      </c>
      <c r="E28" s="152" t="s">
        <v>84</v>
      </c>
      <c r="F28" s="153" t="s">
        <v>84</v>
      </c>
      <c r="G28" s="271" t="s">
        <v>247</v>
      </c>
      <c r="H28" s="512" t="s">
        <v>84</v>
      </c>
      <c r="I28" s="624" t="s">
        <v>84</v>
      </c>
      <c r="J28" s="629" t="s">
        <v>247</v>
      </c>
      <c r="K28" s="512" t="s">
        <v>20</v>
      </c>
      <c r="L28" s="624" t="s">
        <v>20</v>
      </c>
      <c r="M28" s="626" t="s">
        <v>247</v>
      </c>
      <c r="N28" s="546" t="s">
        <v>20</v>
      </c>
      <c r="O28" s="638" t="s">
        <v>20</v>
      </c>
      <c r="P28" s="626" t="s">
        <v>247</v>
      </c>
      <c r="Q28" s="152" t="s">
        <v>20</v>
      </c>
      <c r="R28" s="153" t="s">
        <v>20</v>
      </c>
      <c r="S28" s="644" t="s">
        <v>247</v>
      </c>
    </row>
    <row r="29" spans="3:19" ht="15" customHeight="1" x14ac:dyDescent="0.2">
      <c r="C29" s="768"/>
      <c r="D29" s="542" t="s">
        <v>37</v>
      </c>
      <c r="E29" s="165">
        <v>430.34800000000001</v>
      </c>
      <c r="F29" s="279">
        <v>424.30700000000002</v>
      </c>
      <c r="G29" s="272">
        <v>1.4237332874546016</v>
      </c>
      <c r="H29" s="160">
        <v>515.99900000000002</v>
      </c>
      <c r="I29" s="468">
        <v>541.67700000000002</v>
      </c>
      <c r="J29" s="149">
        <v>-4.7404634126979728</v>
      </c>
      <c r="K29" s="160">
        <v>378.13200000000001</v>
      </c>
      <c r="L29" s="468">
        <v>358.91</v>
      </c>
      <c r="M29" s="149">
        <v>5.3556601933632324</v>
      </c>
      <c r="N29" s="147">
        <v>496.709</v>
      </c>
      <c r="O29" s="148">
        <v>483.548</v>
      </c>
      <c r="P29" s="149">
        <v>2.7217566818599193</v>
      </c>
      <c r="Q29" s="548">
        <v>547.80999999999995</v>
      </c>
      <c r="R29" s="148">
        <v>518.79700000000003</v>
      </c>
      <c r="S29" s="645">
        <v>5.592360788516495</v>
      </c>
    </row>
    <row r="30" spans="3:19" ht="15" customHeight="1" x14ac:dyDescent="0.2">
      <c r="C30" s="768"/>
      <c r="D30" s="542" t="s">
        <v>38</v>
      </c>
      <c r="E30" s="165">
        <v>403.04199999999997</v>
      </c>
      <c r="F30" s="279">
        <v>419.59500000000003</v>
      </c>
      <c r="G30" s="269">
        <v>-3.9449945781050904</v>
      </c>
      <c r="H30" s="160">
        <v>441.97</v>
      </c>
      <c r="I30" s="468">
        <v>439.36399999999998</v>
      </c>
      <c r="J30" s="149">
        <v>0.59313006982821803</v>
      </c>
      <c r="K30" s="160">
        <v>303.95400000000001</v>
      </c>
      <c r="L30" s="468">
        <v>317.36200000000002</v>
      </c>
      <c r="M30" s="149">
        <v>-4.2248284293645781</v>
      </c>
      <c r="N30" s="147">
        <v>418.03</v>
      </c>
      <c r="O30" s="148">
        <v>431.76799999999997</v>
      </c>
      <c r="P30" s="149">
        <v>-3.181801337755461</v>
      </c>
      <c r="Q30" s="147">
        <v>498.12299999999999</v>
      </c>
      <c r="R30" s="148">
        <v>501.43099999999998</v>
      </c>
      <c r="S30" s="149">
        <v>-0.65971190452923589</v>
      </c>
    </row>
    <row r="31" spans="3:19" ht="15" customHeight="1" x14ac:dyDescent="0.2">
      <c r="C31" s="768"/>
      <c r="D31" s="542" t="s">
        <v>39</v>
      </c>
      <c r="E31" s="147" t="s">
        <v>84</v>
      </c>
      <c r="F31" s="148" t="s">
        <v>84</v>
      </c>
      <c r="G31" s="146" t="s">
        <v>247</v>
      </c>
      <c r="H31" s="160" t="s">
        <v>20</v>
      </c>
      <c r="I31" s="468" t="s">
        <v>20</v>
      </c>
      <c r="J31" s="630" t="s">
        <v>247</v>
      </c>
      <c r="K31" s="160" t="s">
        <v>20</v>
      </c>
      <c r="L31" s="468" t="s">
        <v>20</v>
      </c>
      <c r="M31" s="630" t="s">
        <v>247</v>
      </c>
      <c r="N31" s="147" t="s">
        <v>84</v>
      </c>
      <c r="O31" s="148" t="s">
        <v>84</v>
      </c>
      <c r="P31" s="630" t="s">
        <v>247</v>
      </c>
      <c r="Q31" s="147" t="s">
        <v>20</v>
      </c>
      <c r="R31" s="148" t="s">
        <v>20</v>
      </c>
      <c r="S31" s="630" t="s">
        <v>247</v>
      </c>
    </row>
    <row r="32" spans="3:19" ht="15" customHeight="1" thickBot="1" x14ac:dyDescent="0.25">
      <c r="C32" s="768"/>
      <c r="D32" s="542" t="s">
        <v>40</v>
      </c>
      <c r="E32" s="147" t="s">
        <v>20</v>
      </c>
      <c r="F32" s="148" t="s">
        <v>20</v>
      </c>
      <c r="G32" s="280" t="s">
        <v>247</v>
      </c>
      <c r="H32" s="160" t="s">
        <v>20</v>
      </c>
      <c r="I32" s="468" t="s">
        <v>20</v>
      </c>
      <c r="J32" s="630" t="s">
        <v>247</v>
      </c>
      <c r="K32" s="160" t="s">
        <v>20</v>
      </c>
      <c r="L32" s="468" t="s">
        <v>20</v>
      </c>
      <c r="M32" s="630" t="s">
        <v>247</v>
      </c>
      <c r="N32" s="147" t="s">
        <v>20</v>
      </c>
      <c r="O32" s="148" t="s">
        <v>20</v>
      </c>
      <c r="P32" s="630" t="s">
        <v>247</v>
      </c>
      <c r="Q32" s="147" t="s">
        <v>20</v>
      </c>
      <c r="R32" s="148" t="s">
        <v>20</v>
      </c>
      <c r="S32" s="630" t="s">
        <v>247</v>
      </c>
    </row>
    <row r="33" spans="3:19" ht="15" customHeight="1" thickBot="1" x14ac:dyDescent="0.25">
      <c r="C33" s="769"/>
      <c r="D33" s="540" t="s">
        <v>17</v>
      </c>
      <c r="E33" s="199">
        <v>414.10679735434877</v>
      </c>
      <c r="F33" s="541">
        <v>422.32998373187195</v>
      </c>
      <c r="G33" s="583">
        <v>-1.9470998257949637</v>
      </c>
      <c r="H33" s="174">
        <v>478.42700393935195</v>
      </c>
      <c r="I33" s="617">
        <v>494.8946050409586</v>
      </c>
      <c r="J33" s="631">
        <v>-3.3274965889441752</v>
      </c>
      <c r="K33" s="174">
        <v>351.02912429419735</v>
      </c>
      <c r="L33" s="617">
        <v>347.41589108275127</v>
      </c>
      <c r="M33" s="628">
        <v>1.0400310705952807</v>
      </c>
      <c r="N33" s="201">
        <v>425.73900501868349</v>
      </c>
      <c r="O33" s="633">
        <v>436.21886340830633</v>
      </c>
      <c r="P33" s="628">
        <v>-2.4024312721693488</v>
      </c>
      <c r="Q33" s="201">
        <v>512.23692120080875</v>
      </c>
      <c r="R33" s="633">
        <v>506.24314933628324</v>
      </c>
      <c r="S33" s="628">
        <v>1.1839709579050555</v>
      </c>
    </row>
    <row r="34" spans="3:19" ht="15.75" customHeight="1" x14ac:dyDescent="0.2">
      <c r="C34" s="785" t="s">
        <v>43</v>
      </c>
      <c r="D34" s="545" t="s">
        <v>44</v>
      </c>
      <c r="E34" s="281">
        <v>917.35</v>
      </c>
      <c r="F34" s="282">
        <v>922.85599999999999</v>
      </c>
      <c r="G34" s="271">
        <v>-0.59662612585278441</v>
      </c>
      <c r="H34" s="498">
        <v>929.09900000000005</v>
      </c>
      <c r="I34" s="499">
        <v>926.54300000000001</v>
      </c>
      <c r="J34" s="484">
        <v>0.27586415309381646</v>
      </c>
      <c r="K34" s="501">
        <v>773.70299999999997</v>
      </c>
      <c r="L34" s="499">
        <v>790.43799999999999</v>
      </c>
      <c r="M34" s="484">
        <v>-2.1171806011350687</v>
      </c>
      <c r="N34" s="482">
        <v>966.99199999999996</v>
      </c>
      <c r="O34" s="483">
        <v>963.11099999999999</v>
      </c>
      <c r="P34" s="484">
        <v>0.40296497496134631</v>
      </c>
      <c r="Q34" s="144">
        <v>975.91200000000003</v>
      </c>
      <c r="R34" s="639">
        <v>964.18700000000001</v>
      </c>
      <c r="S34" s="146">
        <v>1.216050413457143</v>
      </c>
    </row>
    <row r="35" spans="3:19" ht="15.75" customHeight="1" thickBot="1" x14ac:dyDescent="0.25">
      <c r="C35" s="768"/>
      <c r="D35" s="534" t="s">
        <v>45</v>
      </c>
      <c r="E35" s="200">
        <v>1454.5540000000001</v>
      </c>
      <c r="F35" s="278">
        <v>1454.431</v>
      </c>
      <c r="G35" s="269">
        <v>8.4569154535380012E-3</v>
      </c>
      <c r="H35" s="170">
        <v>1423.3430000000001</v>
      </c>
      <c r="I35" s="618">
        <v>1428.797</v>
      </c>
      <c r="J35" s="149">
        <v>-0.38171972645518931</v>
      </c>
      <c r="K35" s="619">
        <v>1357.646</v>
      </c>
      <c r="L35" s="618">
        <v>1345.53</v>
      </c>
      <c r="M35" s="637">
        <v>0.90046301457418154</v>
      </c>
      <c r="N35" s="152">
        <v>1224.4749999999999</v>
      </c>
      <c r="O35" s="153">
        <v>1245.33</v>
      </c>
      <c r="P35" s="637">
        <v>-1.6746565167465668</v>
      </c>
      <c r="Q35" s="152">
        <v>1666.75</v>
      </c>
      <c r="R35" s="153">
        <v>1548.047</v>
      </c>
      <c r="S35" s="637">
        <v>7.6679196432666439</v>
      </c>
    </row>
    <row r="36" spans="3:19" ht="15" customHeight="1" thickBot="1" x14ac:dyDescent="0.25">
      <c r="C36" s="769"/>
      <c r="D36" s="540" t="s">
        <v>17</v>
      </c>
      <c r="E36" s="199">
        <v>1095.7942864260619</v>
      </c>
      <c r="F36" s="541">
        <v>1097.9649771681541</v>
      </c>
      <c r="G36" s="583">
        <v>-0.19770127346782182</v>
      </c>
      <c r="H36" s="174">
        <v>1055.3804822184782</v>
      </c>
      <c r="I36" s="617">
        <v>1045.9086334476267</v>
      </c>
      <c r="J36" s="270">
        <v>0.9056095788816112</v>
      </c>
      <c r="K36" s="620">
        <v>1072.1149675431393</v>
      </c>
      <c r="L36" s="617">
        <v>1031.7821032687448</v>
      </c>
      <c r="M36" s="628">
        <v>3.9090486398841091</v>
      </c>
      <c r="N36" s="201">
        <v>1019.910493143661</v>
      </c>
      <c r="O36" s="633">
        <v>1037.0569306717134</v>
      </c>
      <c r="P36" s="628">
        <v>-1.6533747589870931</v>
      </c>
      <c r="Q36" s="201">
        <v>1276.9913781248774</v>
      </c>
      <c r="R36" s="640">
        <v>1272.9610956415588</v>
      </c>
      <c r="S36" s="628">
        <v>0.31660688587559666</v>
      </c>
    </row>
    <row r="37" spans="3:19" ht="15" customHeight="1" x14ac:dyDescent="0.2">
      <c r="J37" s="23"/>
    </row>
    <row r="38" spans="3:19" ht="18.75" x14ac:dyDescent="0.25">
      <c r="D38" s="15"/>
    </row>
    <row r="39" spans="3:19" ht="21" x14ac:dyDescent="0.25">
      <c r="D39" s="6"/>
    </row>
    <row r="43" spans="3:19" ht="18" x14ac:dyDescent="0.25">
      <c r="G43" s="24"/>
      <c r="K43" s="23"/>
    </row>
  </sheetData>
  <mergeCells count="5">
    <mergeCell ref="C10:C15"/>
    <mergeCell ref="C34:C36"/>
    <mergeCell ref="C16:C21"/>
    <mergeCell ref="C22:C27"/>
    <mergeCell ref="C28:C33"/>
  </mergeCells>
  <phoneticPr fontId="13" type="noConversion"/>
  <conditionalFormatting sqref="G10:G27 G29:G36">
    <cfRule type="beginsWith" dxfId="60" priority="41" stopIfTrue="1" operator="beginsWith" text="*">
      <formula>LEFT(G10,LEN("*"))="*"</formula>
    </cfRule>
    <cfRule type="cellIs" dxfId="59" priority="42" stopIfTrue="1" operator="lessThan">
      <formula>0</formula>
    </cfRule>
    <cfRule type="cellIs" dxfId="58" priority="43" stopIfTrue="1" operator="greaterThan">
      <formula>0</formula>
    </cfRule>
    <cfRule type="cellIs" dxfId="57" priority="46" stopIfTrue="1" operator="lessThan">
      <formula>0</formula>
    </cfRule>
    <cfRule type="cellIs" dxfId="56" priority="47" stopIfTrue="1" operator="greaterThan">
      <formula>0</formula>
    </cfRule>
    <cfRule type="cellIs" dxfId="55" priority="48" stopIfTrue="1" operator="lessThan">
      <formula>0</formula>
    </cfRule>
  </conditionalFormatting>
  <conditionalFormatting sqref="G12:G27 G33:G36 G29:G30">
    <cfRule type="cellIs" dxfId="54" priority="44" stopIfTrue="1" operator="lessThan">
      <formula>0</formula>
    </cfRule>
    <cfRule type="cellIs" dxfId="53" priority="45" stopIfTrue="1" operator="greaterThan">
      <formula>0</formula>
    </cfRule>
  </conditionalFormatting>
  <conditionalFormatting sqref="M10:M36 S10:S36 J10:J36">
    <cfRule type="cellIs" dxfId="52" priority="33" stopIfTrue="1" operator="greaterThan">
      <formula>0</formula>
    </cfRule>
  </conditionalFormatting>
  <conditionalFormatting sqref="P12:P36">
    <cfRule type="cellIs" dxfId="51" priority="31" stopIfTrue="1" operator="lessThan">
      <formula>0</formula>
    </cfRule>
    <cfRule type="cellIs" dxfId="50" priority="32" stopIfTrue="1" operator="greaterThan">
      <formula>0</formula>
    </cfRule>
  </conditionalFormatting>
  <conditionalFormatting sqref="P10:P11">
    <cfRule type="cellIs" dxfId="49" priority="29" stopIfTrue="1" operator="lessThan">
      <formula>0</formula>
    </cfRule>
    <cfRule type="cellIs" dxfId="48" priority="30" stopIfTrue="1" operator="greaterThan">
      <formula>0</formula>
    </cfRule>
  </conditionalFormatting>
  <conditionalFormatting sqref="H10:S36">
    <cfRule type="cellIs" dxfId="47" priority="28" stopIfTrue="1" operator="lessThan">
      <formula>0</formula>
    </cfRule>
  </conditionalFormatting>
  <conditionalFormatting sqref="M10:M36 P10:P36 J10:J36 S10:S36">
    <cfRule type="cellIs" dxfId="46" priority="35" stopIfTrue="1" operator="lessThan">
      <formula>0</formula>
    </cfRule>
    <cfRule type="cellIs" dxfId="45" priority="36" stopIfTrue="1" operator="greaterThan">
      <formula>0</formula>
    </cfRule>
    <cfRule type="cellIs" dxfId="44" priority="37" stopIfTrue="1" operator="lessThan">
      <formula>0</formula>
    </cfRule>
  </conditionalFormatting>
  <conditionalFormatting sqref="S23:S24">
    <cfRule type="cellIs" dxfId="43" priority="34" stopIfTrue="1" operator="greaterThan">
      <formula>0</formula>
    </cfRule>
  </conditionalFormatting>
  <conditionalFormatting sqref="M20">
    <cfRule type="cellIs" dxfId="42" priority="26" stopIfTrue="1" operator="lessThan">
      <formula>0</formula>
    </cfRule>
    <cfRule type="cellIs" dxfId="41" priority="27" stopIfTrue="1" operator="greaterThan">
      <formula>0</formula>
    </cfRule>
  </conditionalFormatting>
  <conditionalFormatting sqref="M10:M36 P10:P36 J10:J36 S10:S36">
    <cfRule type="beginsWith" dxfId="40" priority="23" stopIfTrue="1" operator="beginsWith" text="*">
      <formula>LEFT(J10,LEN("*"))="*"</formula>
    </cfRule>
    <cfRule type="cellIs" dxfId="39" priority="24" stopIfTrue="1" operator="lessThan">
      <formula>0</formula>
    </cfRule>
    <cfRule type="cellIs" dxfId="38" priority="25" stopIfTrue="1" operator="greaterThan">
      <formula>0</formula>
    </cfRule>
    <cfRule type="cellIs" dxfId="37" priority="38" stopIfTrue="1" operator="lessThan">
      <formula>0</formula>
    </cfRule>
    <cfRule type="cellIs" dxfId="36" priority="39" stopIfTrue="1" operator="greaterThan">
      <formula>0</formula>
    </cfRule>
    <cfRule type="cellIs" dxfId="35" priority="40" stopIfTrue="1" operator="lessThan">
      <formula>0</formula>
    </cfRule>
  </conditionalFormatting>
  <conditionalFormatting sqref="P14">
    <cfRule type="beginsWith" dxfId="34" priority="7" operator="beginsWith" text="*">
      <formula>LEFT(P14,LEN("*"))="*"</formula>
    </cfRule>
    <cfRule type="cellIs" dxfId="33" priority="22" stopIfTrue="1" operator="greaterThan">
      <formula>0</formula>
    </cfRule>
  </conditionalFormatting>
  <conditionalFormatting sqref="P11">
    <cfRule type="cellIs" dxfId="32" priority="21" stopIfTrue="1" operator="greaterThan">
      <formula>0</formula>
    </cfRule>
  </conditionalFormatting>
  <conditionalFormatting sqref="P11">
    <cfRule type="cellIs" dxfId="31" priority="20" stopIfTrue="1" operator="greaterThan">
      <formula>0</formula>
    </cfRule>
  </conditionalFormatting>
  <conditionalFormatting sqref="P11">
    <cfRule type="cellIs" dxfId="30" priority="19" stopIfTrue="1" operator="greaterThan">
      <formula>0</formula>
    </cfRule>
  </conditionalFormatting>
  <conditionalFormatting sqref="P10:P14">
    <cfRule type="beginsWith" dxfId="29" priority="18" stopIfTrue="1" operator="beginsWith" text="*">
      <formula>LEFT(P10,LEN("*"))="*"</formula>
    </cfRule>
  </conditionalFormatting>
  <conditionalFormatting sqref="G28">
    <cfRule type="beginsWith" dxfId="28" priority="10" stopIfTrue="1" operator="beginsWith" text="*">
      <formula>LEFT(G28,LEN("*"))="*"</formula>
    </cfRule>
    <cfRule type="cellIs" dxfId="27" priority="11" stopIfTrue="1" operator="lessThan">
      <formula>0</formula>
    </cfRule>
    <cfRule type="cellIs" dxfId="26" priority="12" stopIfTrue="1" operator="greaterThan">
      <formula>0</formula>
    </cfRule>
    <cfRule type="cellIs" dxfId="25" priority="15" stopIfTrue="1" operator="lessThan">
      <formula>0</formula>
    </cfRule>
    <cfRule type="cellIs" dxfId="24" priority="16" stopIfTrue="1" operator="greaterThan">
      <formula>0</formula>
    </cfRule>
    <cfRule type="cellIs" dxfId="23" priority="17" stopIfTrue="1" operator="lessThan">
      <formula>0</formula>
    </cfRule>
  </conditionalFormatting>
  <conditionalFormatting sqref="G28">
    <cfRule type="cellIs" dxfId="22" priority="13" stopIfTrue="1" operator="lessThan">
      <formula>0</formula>
    </cfRule>
    <cfRule type="cellIs" dxfId="21" priority="14" stopIfTrue="1" operator="greaterThan">
      <formula>0</formula>
    </cfRule>
  </conditionalFormatting>
  <conditionalFormatting sqref="P14">
    <cfRule type="cellIs" dxfId="20" priority="9" stopIfTrue="1" operator="greaterThan">
      <formula>0</formula>
    </cfRule>
  </conditionalFormatting>
  <conditionalFormatting sqref="P14">
    <cfRule type="cellIs" dxfId="19" priority="8" stopIfTrue="1" operator="greaterThan">
      <formula>0</formula>
    </cfRule>
  </conditionalFormatting>
  <conditionalFormatting sqref="S24">
    <cfRule type="cellIs" dxfId="18" priority="5" stopIfTrue="1" operator="lessThan">
      <formula>0</formula>
    </cfRule>
    <cfRule type="cellIs" dxfId="17" priority="6" stopIfTrue="1" operator="greaterThan">
      <formula>0</formula>
    </cfRule>
  </conditionalFormatting>
  <conditionalFormatting sqref="S24">
    <cfRule type="cellIs" dxfId="16" priority="4" stopIfTrue="1" operator="greaterThan">
      <formula>0</formula>
    </cfRule>
  </conditionalFormatting>
  <conditionalFormatting sqref="S24">
    <cfRule type="cellIs" dxfId="15" priority="3" stopIfTrue="1" operator="greaterThan">
      <formula>0</formula>
    </cfRule>
  </conditionalFormatting>
  <conditionalFormatting sqref="S24">
    <cfRule type="cellIs" dxfId="14" priority="2" stopIfTrue="1" operator="greaterThan">
      <formula>0</formula>
    </cfRule>
  </conditionalFormatting>
  <conditionalFormatting sqref="S24">
    <cfRule type="beginsWith" dxfId="13" priority="1" stopIfTrue="1" operator="beginsWith" text="*">
      <formula>LEFT(S24,LEN("*"))="*"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U18" sqref="U18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139" t="s">
        <v>300</v>
      </c>
      <c r="D2" s="140"/>
      <c r="E2" s="140"/>
      <c r="F2" s="140"/>
      <c r="G2" s="140"/>
      <c r="H2" s="140"/>
      <c r="I2" s="140"/>
      <c r="J2" s="140"/>
      <c r="K2" s="140"/>
      <c r="L2" s="140"/>
      <c r="M2" s="24"/>
    </row>
    <row r="3" spans="3:13" ht="18.75" x14ac:dyDescent="0.3">
      <c r="C3" s="139" t="s">
        <v>16</v>
      </c>
      <c r="D3" s="140"/>
      <c r="E3" s="140"/>
      <c r="F3" s="139"/>
      <c r="G3" s="140"/>
      <c r="H3" s="140"/>
      <c r="I3" s="140"/>
      <c r="J3" s="140"/>
      <c r="K3" s="140"/>
      <c r="L3" s="140"/>
      <c r="M3" s="24"/>
    </row>
    <row r="4" spans="3:13" ht="18.75" x14ac:dyDescent="0.3">
      <c r="C4" s="140" t="s">
        <v>248</v>
      </c>
      <c r="D4" s="139"/>
      <c r="E4" s="140"/>
      <c r="F4" s="140"/>
      <c r="G4" s="140"/>
      <c r="H4" s="140"/>
      <c r="I4" s="140"/>
      <c r="J4" s="140"/>
      <c r="K4" s="140"/>
      <c r="L4" s="140"/>
      <c r="M4" s="24"/>
    </row>
    <row r="5" spans="3:13" x14ac:dyDescent="0.2">
      <c r="C5" s="137"/>
      <c r="D5" s="137"/>
      <c r="E5" s="137"/>
      <c r="F5" s="137"/>
      <c r="G5" s="137"/>
      <c r="H5" s="137"/>
      <c r="I5" s="137"/>
      <c r="J5" s="137"/>
      <c r="K5" s="137"/>
      <c r="L5" s="137"/>
    </row>
    <row r="7" spans="3:13" ht="13.5" thickBot="1" x14ac:dyDescent="0.25"/>
    <row r="8" spans="3:13" ht="18.75" customHeight="1" thickBot="1" x14ac:dyDescent="0.25">
      <c r="I8" s="731" t="s">
        <v>0</v>
      </c>
      <c r="J8" s="732"/>
      <c r="K8" s="743" t="s">
        <v>1</v>
      </c>
      <c r="L8" s="744"/>
      <c r="M8" s="745"/>
    </row>
    <row r="9" spans="3:13" ht="28.5" customHeight="1" thickBot="1" x14ac:dyDescent="0.25">
      <c r="I9" s="733"/>
      <c r="J9" s="734"/>
      <c r="K9" s="673" t="s">
        <v>19</v>
      </c>
      <c r="L9" s="674"/>
      <c r="M9" s="788" t="s">
        <v>236</v>
      </c>
    </row>
    <row r="10" spans="3:13" ht="27" customHeight="1" thickBot="1" x14ac:dyDescent="0.25">
      <c r="I10" s="786"/>
      <c r="J10" s="787"/>
      <c r="K10" s="143">
        <v>45025</v>
      </c>
      <c r="L10" s="143">
        <v>45018</v>
      </c>
      <c r="M10" s="789"/>
    </row>
    <row r="11" spans="3:13" ht="54.75" customHeight="1" thickBot="1" x14ac:dyDescent="0.25">
      <c r="I11" s="790" t="s">
        <v>237</v>
      </c>
      <c r="J11" s="791"/>
      <c r="K11" s="651">
        <v>1194.03</v>
      </c>
      <c r="L11" s="651">
        <v>1217.1500000000001</v>
      </c>
      <c r="M11" s="203">
        <v>-1.8995193690177972</v>
      </c>
    </row>
  </sheetData>
  <mergeCells count="4">
    <mergeCell ref="I8:J10"/>
    <mergeCell ref="K8:M8"/>
    <mergeCell ref="M9:M10"/>
    <mergeCell ref="I11:J11"/>
  </mergeCells>
  <conditionalFormatting sqref="M11">
    <cfRule type="beginsWith" dxfId="1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T17" sqref="T17"/>
    </sheetView>
  </sheetViews>
  <sheetFormatPr defaultRowHeight="12.75" x14ac:dyDescent="0.2"/>
  <cols>
    <col min="10" max="10" width="16.140625" customWidth="1"/>
    <col min="11" max="12" width="12.7109375" customWidth="1"/>
    <col min="13" max="13" width="18" customWidth="1"/>
  </cols>
  <sheetData>
    <row r="3" spans="3:13" ht="21" x14ac:dyDescent="0.35">
      <c r="C3" s="286" t="s">
        <v>301</v>
      </c>
      <c r="D3" s="283"/>
      <c r="E3" s="284"/>
      <c r="F3" s="283"/>
      <c r="G3" s="283"/>
      <c r="H3" s="283"/>
      <c r="I3" s="283"/>
      <c r="J3" s="283"/>
      <c r="K3" s="283"/>
      <c r="L3" s="283"/>
      <c r="M3" s="283"/>
    </row>
    <row r="4" spans="3:13" ht="21" x14ac:dyDescent="0.35">
      <c r="C4" s="285" t="s">
        <v>256</v>
      </c>
      <c r="D4" s="283"/>
      <c r="E4" s="284"/>
      <c r="F4" s="283"/>
      <c r="G4" s="283"/>
      <c r="H4" s="283"/>
      <c r="I4" s="283"/>
      <c r="J4" s="283"/>
      <c r="K4" s="283"/>
      <c r="L4" s="283"/>
      <c r="M4" s="283"/>
    </row>
    <row r="6" spans="3:13" ht="13.5" thickBot="1" x14ac:dyDescent="0.25"/>
    <row r="7" spans="3:13" ht="12.75" customHeight="1" thickBot="1" x14ac:dyDescent="0.25">
      <c r="I7" s="731" t="s">
        <v>0</v>
      </c>
      <c r="J7" s="732"/>
      <c r="K7" s="743" t="s">
        <v>1</v>
      </c>
      <c r="L7" s="744"/>
      <c r="M7" s="745"/>
    </row>
    <row r="8" spans="3:13" ht="24.75" customHeight="1" thickBot="1" x14ac:dyDescent="0.25">
      <c r="I8" s="733"/>
      <c r="J8" s="734"/>
      <c r="K8" s="673" t="s">
        <v>19</v>
      </c>
      <c r="L8" s="674"/>
      <c r="M8" s="788" t="s">
        <v>236</v>
      </c>
    </row>
    <row r="9" spans="3:13" ht="29.25" customHeight="1" thickBot="1" x14ac:dyDescent="0.25">
      <c r="I9" s="786"/>
      <c r="J9" s="787"/>
      <c r="K9" s="143">
        <v>45025</v>
      </c>
      <c r="L9" s="143">
        <v>45018</v>
      </c>
      <c r="M9" s="789"/>
    </row>
    <row r="10" spans="3:13" ht="57" customHeight="1" thickBot="1" x14ac:dyDescent="0.25">
      <c r="I10" s="790" t="s">
        <v>255</v>
      </c>
      <c r="J10" s="791"/>
      <c r="K10" s="78">
        <v>2162.48</v>
      </c>
      <c r="L10" s="78">
        <v>2211.87</v>
      </c>
      <c r="M10" s="203">
        <v>-2.2329522078603117</v>
      </c>
    </row>
  </sheetData>
  <mergeCells count="4">
    <mergeCell ref="I7:J9"/>
    <mergeCell ref="K7:M7"/>
    <mergeCell ref="M8:M9"/>
    <mergeCell ref="I10:J10"/>
  </mergeCells>
  <conditionalFormatting sqref="M10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2023-04-14T06:10:37Z</dcterms:modified>
</cp:coreProperties>
</file>