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<sst xmlns="http://schemas.openxmlformats.org/spreadsheetml/2006/main" count="1548" uniqueCount="313">
  <si>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</si>
  <si>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</si>
  <si>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</si>
  <si>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</si>
  <si>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</si>
  <si>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</si>
  <si>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</si>
  <si>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</si>
  <si>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</si>
  <si>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</si>
  <si>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</si>
  <si>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</si>
  <si>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</si>
  <si>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</si>
  <si>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</si>
  <si>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</si>
  <si>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</si>
  <si>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</si>
  <si>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</si>
  <si>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</si>
  <si>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</si>
  <si>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</si>
  <si>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</si>
  <si>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</si>
  <si>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</si>
  <si>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</si>
  <si>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</si>
  <si>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</si>
  <si>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</si>
  <si>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</si>
  <si>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</si>
  <si>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</si>
  <si>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</si>
  <si>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</si>
  <si>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</si>
  <si>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</si>
  <si>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</si>
  <si>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</si>
  <si>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</si>
  <si>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</si>
  <si>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</si>
  <si>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</si>
  <si>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</si>
  <si>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</si>
  <si>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</si>
  <si>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</si>
  <si>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</si>
  <si>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</si>
  <si>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</si>
  <si>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</si>
  <si>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</si>
  <si>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</si>
  <si>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</si>
  <si>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</si>
  <si>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</si>
  <si>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</si>
  <si>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</si>
  <si>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</si>
  <si>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</si>
  <si>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</si>
  <si>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</si>
  <si>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</si>
  <si>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</si>
  <si>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</si>
  <si>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</si>
  <si>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</si>
  <si>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</si>
  <si>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</si>
  <si>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</si>
  <si>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</si>
  <si>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</si>
  <si>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</si>
  <si>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</si>
  <si>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</si>
  <si>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</si>
  <si>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</si>
  <si>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</si>
  <si>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</si>
  <si>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</si>
  <si>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</si>
  <si>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</si>
  <si>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</si>
  <si>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</si>
  <si>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</si>
  <si>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</si>
  <si>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</si>
  <si>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</si>
  <si>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</si>
  <si>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</si>
  <si>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</si>
  <si>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</si>
  <si>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</si>
  <si>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</si>
  <si>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</si>
  <si>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</si>
  <si>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</si>
  <si>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</si>
  <si>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</si>
  <si>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</si>
  <si>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</si>
  <si>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</si>
  <si>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</si>
  <si>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</si>
  <si>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</si>
  <si>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</si>
  <si>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</si>
  <si>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</si>
  <si>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</si>
  <si>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</si>
  <si>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</si>
  <si>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</si>
  <si>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</si>
  <si>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</si>
  <si>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</si>
  <si>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</si>
  <si>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</si>
  <si>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</si>
  <si>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</si>
  <si>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</si>
  <si>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</si>
  <si>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</si>
  <si>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</si>
  <si>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</si>
  <si>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</si>
  <si>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</si>
  <si>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</si>
  <si>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</si>
  <si>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</si>
  <si>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</si>
  <si>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</si>
  <si>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</si>
  <si>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</si>
  <si>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</si>
  <si>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</si>
  <si>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</si>
  <si>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</si>
  <si>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</si>
  <si>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</si>
  <si>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</si>
  <si>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</si>
  <si>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</si>
  <si>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</si>
  <si>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</si>
  <si>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</si>
  <si>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</si>
  <si>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</si>
  <si>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</si>
  <si>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</si>
  <si>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</si>
  <si>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</si>
  <si>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</si>
  <si>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</si>
  <si>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</si>
  <si>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</si>
  <si>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</si>
  <si>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</si>
  <si>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</si>
  <si>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</si>
  <si>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</si>
  <si>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</si>
  <si>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</si>
  <si>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</si>
  <si>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</si>
  <si>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</si>
  <si>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</si>
  <si>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</si>
  <si>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</si>
  <si>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</si>
  <si>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</si>
  <si>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</si>
  <si>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</si>
  <si>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</si>
  <si>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</si>
  <si>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</si>
  <si>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</si>
  <si>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</si>
  <si>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</si>
  <si>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</si>
  <si>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</si>
  <si>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</si>
  <si>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</si>
  <si>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</si>
  <si>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</si>
  <si>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</si>
  <si>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</si>
  <si>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</si>
  <si>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</si>
  <si>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</si>
  <si>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</si>
  <si>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</si>
  <si>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</si>
  <si>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</si>
  <si>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</si>
  <si>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</si>
  <si>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</si>
  <si>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</si>
  <si>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</si>
  <si>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</si>
  <si>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</si>
  <si>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</si>
  <si>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</si>
  <si>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</si>
  <si>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</si>
  <si>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</si>
  <si>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</si>
  <si>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</si>
  <si>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</si>
  <si>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</si>
  <si>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</si>
  <si>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</si>
  <si>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</si>
  <si>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</si>
  <si>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</si>
  <si>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</si>
  <si>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</si>
  <si>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</si>
  <si>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</si>
  <si>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</si>
  <si>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</si>
  <si>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</si>
  <si>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</si>
  <si>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</si>
  <si>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</si>
  <si>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</si>
  <si>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</si>
  <si>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</si>
  <si>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</si>
  <si>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</si>
  <si>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</si>
  <si>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</si>
  <si>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</si>
  <si>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</si>
  <si>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</si>
  <si>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</si>
  <si>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</si>
  <si>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</si>
  <si>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</si>
  <si>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</si>
  <si>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</si>
  <si>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</si>
  <si>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</si>
  <si>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</si>
  <si>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</si>
  <si>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</si>
  <si>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</si>
  <si>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</si>
  <si>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</si>
  <si>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</si>
  <si>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</si>
  <si>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</si>
  <si>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</si>
  <si>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</si>
  <si>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</si>
  <si>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</si>
  <si>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</si>
  <si>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</si>
  <si>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</si>
  <si>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</si>
  <si>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</si>
  <si>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</si>
  <si>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</si>
  <si>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</si>
  <si>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</si>
  <si>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</si>
  <si>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</si>
  <si>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</si>
  <si>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</si>
  <si>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</si>
  <si>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</si>
  <si>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</si>
  <si>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</si>
  <si>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</si>
  <si>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</si>
  <si>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</si>
  <si>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</si>
  <si>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</si>
  <si>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</si>
  <si>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</si>
  <si>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</si>
  <si>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</si>
  <si>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</si>
  <si>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</si>
  <si>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</si>
  <si>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</si>
  <si>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</si>
  <si>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listopad</t>
  </si>
  <si>
    <t xml:space="preserve">tygodniowa zmiana </t>
  </si>
  <si>
    <t>tyg. zmiana kursu</t>
  </si>
  <si>
    <t>Senegal</t>
  </si>
  <si>
    <t>grudzień</t>
  </si>
  <si>
    <t>grudzień  2023</t>
  </si>
  <si>
    <t>grudzień 2022</t>
  </si>
  <si>
    <t>grudzień 2021</t>
  </si>
  <si>
    <r>
      <t>Mleko surowe</t>
    </r>
    <r>
      <rPr>
        <b/>
        <sz val="11"/>
        <rFont val="Times New Roman"/>
        <family val="1"/>
        <charset val="238"/>
      </rPr>
      <t xml:space="preserve"> skup    grudzień 23</t>
    </r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</si>
  <si>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</si>
  <si>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</si>
  <si>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</si>
  <si>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</si>
  <si>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</si>
  <si>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</si>
  <si>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11.02.2024</t>
  </si>
  <si>
    <t>Ceny zakupu masła w blokach 25 kg płacone przez podmioty branży piekarsko-cukierniczej za okres: 05-11.02.2024r.</t>
  </si>
  <si>
    <t>Ceny zakupu NETTO (bez VAT) płacone przez podmioty handlu detalicznego, wybranych produktów mleczarskich za okres: 05-11.02.2024r.</t>
  </si>
  <si>
    <t>OKRES: I.2017 - I.2024   (ceny bez VAT)</t>
  </si>
  <si>
    <t>XII-2023</t>
  </si>
  <si>
    <t>XII-2022</t>
  </si>
  <si>
    <t>NR 7/2024</t>
  </si>
  <si>
    <t>12-18 lutego 2024r.</t>
  </si>
  <si>
    <t>Ceny sprzedaży NETTO (bez VAT) wybranych produktów mleczarskich za okres: 12-18.02.2024r.</t>
  </si>
  <si>
    <t>18.02.2024</t>
  </si>
  <si>
    <t>-</t>
  </si>
  <si>
    <t>Ceny sprzedaży NETTO (bez VAT) wybranych preparatów mlekopodobnych za okres: 12-18.02.2024r.</t>
  </si>
  <si>
    <t>Aktualna       12-18.02.24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</si>
</sst>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4" xfId="49" applyFont="1" applyFill="1" applyBorder="1" applyAlignment="1">
      <alignment horizontal="centerContinuous" wrapText="1"/>
    </xf>
    <xf numFmtId="0" fontId="32" fillId="0" borderId="118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0" fillId="0" borderId="125" xfId="0" applyBorder="1"/>
    <xf numFmtId="0" fontId="0" fillId="0" borderId="127" xfId="0" applyBorder="1"/>
    <xf numFmtId="0" fontId="0" fillId="0" borderId="128" xfId="0" applyBorder="1"/>
    <xf numFmtId="0" fontId="0" fillId="0" borderId="126" xfId="0" applyBorder="1"/>
    <xf numFmtId="0" fontId="61" fillId="0" borderId="111" xfId="0" applyFont="1" applyBorder="1" applyAlignment="1">
      <alignment horizontal="center"/>
    </xf>
    <xf numFmtId="0" fontId="0" fillId="0" borderId="125" xfId="0" applyBorder="1" applyAlignment="1">
      <alignment horizontal="center"/>
    </xf>
    <xf numFmtId="0" fontId="71" fillId="0" borderId="103" xfId="0" applyFont="1" applyBorder="1"/>
    <xf numFmtId="0" fontId="71" fillId="0" borderId="19" xfId="0" applyFont="1" applyBorder="1"/>
    <xf numFmtId="0" fontId="14" fillId="0" borderId="129" xfId="0" applyFont="1" applyBorder="1" applyAlignment="1">
      <alignment horizontal="center" vertical="center" wrapText="1"/>
    </xf>
    <xf numFmtId="0" fontId="0" fillId="0" borderId="131" xfId="0" applyBorder="1"/>
    <xf numFmtId="0" fontId="64" fillId="0" borderId="131" xfId="0" applyFont="1" applyBorder="1"/>
    <xf numFmtId="165" fontId="67" fillId="0" borderId="131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65" fillId="0" borderId="131" xfId="0" applyFont="1" applyBorder="1" applyAlignment="1">
      <alignment horizontal="center" wrapText="1"/>
    </xf>
    <xf numFmtId="2" fontId="8" fillId="0" borderId="131" xfId="0" applyNumberFormat="1" applyFont="1" applyBorder="1" applyAlignment="1">
      <alignment horizontal="center" vertical="center" wrapText="1"/>
    </xf>
    <xf numFmtId="16" fontId="72" fillId="0" borderId="112" xfId="0" applyNumberFormat="1" applyFont="1" applyFill="1" applyBorder="1" applyAlignment="1">
      <alignment horizontal="center" vertical="center" wrapText="1"/>
    </xf>
    <xf numFmtId="0" fontId="72" fillId="0" borderId="131" xfId="0" applyFont="1" applyBorder="1" applyAlignment="1">
      <alignment horizontal="center" vertical="center"/>
    </xf>
    <xf numFmtId="0" fontId="73" fillId="0" borderId="112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2" xfId="0" applyNumberFormat="1" applyFont="1" applyFill="1" applyBorder="1" applyAlignment="1">
      <alignment horizontal="right" vertical="center" wrapText="1"/>
    </xf>
    <xf numFmtId="164" fontId="77" fillId="0" borderId="113" xfId="0" applyNumberFormat="1" applyFont="1" applyBorder="1" applyAlignment="1">
      <alignment horizontal="right" vertical="center" wrapText="1"/>
    </xf>
    <xf numFmtId="164" fontId="72" fillId="0" borderId="131" xfId="0" applyNumberFormat="1" applyFont="1" applyFill="1" applyBorder="1" applyAlignment="1">
      <alignment horizontal="right" vertical="center" wrapText="1"/>
    </xf>
    <xf numFmtId="164" fontId="73" fillId="0" borderId="131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4" xfId="49" applyNumberFormat="1" applyFont="1" applyFill="1" applyBorder="1" applyAlignment="1">
      <alignment horizontal="right" vertical="center"/>
    </xf>
    <xf numFmtId="0" fontId="72" fillId="0" borderId="122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72" fillId="0" borderId="120" xfId="0" applyFont="1" applyBorder="1" applyAlignment="1">
      <alignment horizontal="center"/>
    </xf>
    <xf numFmtId="0" fontId="72" fillId="0" borderId="114" xfId="0" applyFont="1" applyBorder="1" applyAlignment="1">
      <alignment horizontal="center"/>
    </xf>
    <xf numFmtId="0" fontId="72" fillId="0" borderId="79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3" fillId="0" borderId="61" xfId="0" applyFont="1" applyBorder="1" applyAlignment="1"/>
    <xf numFmtId="0" fontId="73" fillId="0" borderId="27" xfId="0" applyFont="1" applyBorder="1" applyAlignment="1"/>
    <xf numFmtId="0" fontId="72" fillId="0" borderId="124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4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5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2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4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2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2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2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2" xfId="0" applyNumberFormat="1" applyFont="1" applyBorder="1" applyAlignment="1">
      <alignment horizontal="center" vertical="center" wrapText="1"/>
    </xf>
    <xf numFmtId="14" fontId="74" fillId="0" borderId="112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2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31" xfId="0" applyFont="1" applyBorder="1" applyAlignment="1">
      <alignment horizontal="left" vertical="center"/>
    </xf>
    <xf numFmtId="0" fontId="73" fillId="0" borderId="131" xfId="0" applyFont="1" applyBorder="1" applyAlignment="1">
      <alignment vertical="center" wrapText="1"/>
    </xf>
    <xf numFmtId="0" fontId="73" fillId="0" borderId="131" xfId="0" applyFont="1" applyBorder="1" applyAlignment="1">
      <alignment horizontal="center" vertical="center" wrapText="1"/>
    </xf>
    <xf numFmtId="1" fontId="72" fillId="0" borderId="129" xfId="0" applyNumberFormat="1" applyFont="1" applyFill="1" applyBorder="1" applyAlignment="1">
      <alignment horizontal="right" vertical="center" wrapText="1"/>
    </xf>
    <xf numFmtId="0" fontId="73" fillId="0" borderId="115" xfId="0" applyFont="1" applyBorder="1" applyAlignment="1">
      <alignment horizontal="center" vertical="center" wrapText="1"/>
    </xf>
    <xf numFmtId="3" fontId="69" fillId="0" borderId="131" xfId="0" applyNumberFormat="1" applyFont="1" applyFill="1" applyBorder="1" applyAlignment="1">
      <alignment horizontal="right" vertical="center" wrapText="1"/>
    </xf>
    <xf numFmtId="1" fontId="69" fillId="0" borderId="131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0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1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4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1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5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8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5" xfId="0" applyFont="1" applyFill="1" applyBorder="1" applyAlignment="1">
      <alignment horizontal="center" wrapText="1"/>
    </xf>
    <xf numFmtId="0" fontId="73" fillId="0" borderId="133" xfId="0" applyFont="1" applyBorder="1" applyAlignment="1">
      <alignment vertical="center" wrapText="1"/>
    </xf>
    <xf numFmtId="0" fontId="72" fillId="0" borderId="140" xfId="0" applyFont="1" applyBorder="1" applyAlignment="1">
      <alignment horizontal="centerContinuous"/>
    </xf>
    <xf numFmtId="0" fontId="72" fillId="0" borderId="141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34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3" fillId="0" borderId="112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" wrapText="1"/>
    </xf>
    <xf numFmtId="0" fontId="73" fillId="0" borderId="137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40" xfId="0" applyFont="1" applyFill="1" applyBorder="1" applyAlignment="1">
      <alignment horizontal="centerContinuous" vertical="center" wrapText="1"/>
    </xf>
    <xf numFmtId="0" fontId="73" fillId="0" borderId="137" xfId="0" applyFont="1" applyFill="1" applyBorder="1" applyAlignment="1">
      <alignment horizontal="centerContinuous" vertical="center" wrapText="1"/>
    </xf>
    <xf numFmtId="0" fontId="73" fillId="0" borderId="141" xfId="0" applyFont="1" applyFill="1" applyBorder="1" applyAlignment="1">
      <alignment horizontal="centerContinuous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9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3" fillId="0" borderId="112" xfId="0" applyNumberFormat="1" applyFont="1" applyFill="1" applyBorder="1" applyAlignment="1">
      <alignment horizontal="right" vertical="center" wrapText="1"/>
    </xf>
    <xf numFmtId="16" fontId="72" fillId="0" borderId="150" xfId="0" applyNumberFormat="1" applyFont="1" applyFill="1" applyBorder="1" applyAlignment="1">
      <alignment horizontal="center" vertical="center" wrapText="1"/>
    </xf>
    <xf numFmtId="164" fontId="77" fillId="0" borderId="150" xfId="0" applyNumberFormat="1" applyFont="1" applyBorder="1" applyAlignment="1">
      <alignment horizontal="right" vertical="center" wrapText="1"/>
    </xf>
    <xf numFmtId="0" fontId="72" fillId="0" borderId="148" xfId="0" applyFont="1" applyBorder="1" applyAlignment="1">
      <alignment horizontal="center" vertical="center"/>
    </xf>
    <xf numFmtId="164" fontId="72" fillId="0" borderId="131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8" xfId="0" applyFont="1" applyBorder="1" applyAlignment="1">
      <alignment horizontal="centerContinuous" vertical="center"/>
    </xf>
    <xf numFmtId="0" fontId="78" fillId="0" borderId="145" xfId="0" applyFont="1" applyBorder="1" applyAlignment="1">
      <alignment horizontal="centerContinuous" vertical="center"/>
    </xf>
    <xf numFmtId="0" fontId="78" fillId="0" borderId="137" xfId="0" applyFont="1" applyBorder="1" applyAlignment="1">
      <alignment horizontal="centerContinuous" vertical="center"/>
    </xf>
    <xf numFmtId="0" fontId="78" fillId="0" borderId="149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6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9" xfId="0" applyFont="1" applyBorder="1" applyAlignment="1">
      <alignment vertical="center" wrapText="1"/>
    </xf>
    <xf numFmtId="0" fontId="73" fillId="0" borderId="118" xfId="0" applyFont="1" applyBorder="1" applyAlignment="1">
      <alignment horizontal="center" vertical="center"/>
    </xf>
    <xf numFmtId="0" fontId="126" fillId="0" borderId="0" xfId="0" applyFont="1"/>
    <xf numFmtId="0" fontId="73" fillId="0" borderId="154" xfId="0" applyFont="1" applyFill="1" applyBorder="1" applyAlignment="1">
      <alignment horizontal="center" wrapText="1"/>
    </xf>
    <xf numFmtId="0" fontId="78" fillId="0" borderId="112" xfId="0" applyFont="1" applyFill="1" applyBorder="1" applyAlignment="1">
      <alignment horizontal="center" vertical="center" wrapText="1"/>
    </xf>
    <xf numFmtId="0" fontId="73" fillId="0" borderId="157" xfId="0" applyFont="1" applyBorder="1" applyAlignment="1">
      <alignment horizontal="center" vertical="center" wrapText="1"/>
    </xf>
    <xf numFmtId="0" fontId="64" fillId="0" borderId="160" xfId="0" applyFont="1" applyBorder="1"/>
    <xf numFmtId="0" fontId="72" fillId="0" borderId="160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Continuous"/>
    </xf>
    <xf numFmtId="0" fontId="72" fillId="0" borderId="162" xfId="0" applyFont="1" applyBorder="1" applyAlignment="1">
      <alignment horizontal="centerContinuous"/>
    </xf>
    <xf numFmtId="0" fontId="73" fillId="0" borderId="160" xfId="0" applyFont="1" applyBorder="1" applyAlignment="1">
      <alignment horizontal="center" vertical="center" wrapText="1"/>
    </xf>
    <xf numFmtId="165" fontId="67" fillId="0" borderId="160" xfId="0" applyNumberFormat="1" applyFont="1" applyBorder="1" applyAlignment="1">
      <alignment horizontal="right" vertical="center" wrapText="1"/>
    </xf>
    <xf numFmtId="1" fontId="72" fillId="0" borderId="164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57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 vertical="center" wrapText="1"/>
    </xf>
    <xf numFmtId="0" fontId="73" fillId="0" borderId="165" xfId="0" applyFont="1" applyFill="1" applyBorder="1" applyAlignment="1">
      <alignment horizontal="center" wrapText="1"/>
    </xf>
    <xf numFmtId="0" fontId="62" fillId="0" borderId="165" xfId="0" applyFont="1" applyBorder="1" applyAlignment="1">
      <alignment horizontal="center" wrapText="1"/>
    </xf>
    <xf numFmtId="3" fontId="69" fillId="0" borderId="164" xfId="0" applyNumberFormat="1" applyFont="1" applyFill="1" applyBorder="1" applyAlignment="1">
      <alignment horizontal="right" vertical="center" wrapText="1"/>
    </xf>
    <xf numFmtId="0" fontId="99" fillId="24" borderId="131" xfId="0" applyFont="1" applyFill="1" applyBorder="1" applyAlignment="1">
      <alignment horizontal="center"/>
    </xf>
    <xf numFmtId="0" fontId="99" fillId="24" borderId="146" xfId="0" applyFont="1" applyFill="1" applyBorder="1" applyAlignment="1">
      <alignment horizontal="center" vertical="center"/>
    </xf>
    <xf numFmtId="0" fontId="99" fillId="24" borderId="160" xfId="0" applyFont="1" applyFill="1" applyBorder="1" applyAlignment="1">
      <alignment horizontal="center" vertical="center"/>
    </xf>
    <xf numFmtId="0" fontId="99" fillId="0" borderId="164" xfId="0" applyFont="1" applyBorder="1" applyAlignment="1">
      <alignment horizontal="left" indent="1"/>
    </xf>
    <xf numFmtId="2" fontId="0" fillId="0" borderId="145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5" xfId="0" applyBorder="1"/>
    <xf numFmtId="0" fontId="61" fillId="0" borderId="103" xfId="0" applyFont="1" applyBorder="1"/>
    <xf numFmtId="0" fontId="127" fillId="0" borderId="0" xfId="0" applyFont="1"/>
    <xf numFmtId="0" fontId="72" fillId="0" borderId="166" xfId="0" applyFont="1" applyBorder="1" applyAlignment="1">
      <alignment horizontal="centerContinuous"/>
    </xf>
    <xf numFmtId="0" fontId="73" fillId="0" borderId="160" xfId="0" applyFont="1" applyBorder="1" applyAlignment="1">
      <alignment horizontal="centerContinuous" vertical="center" wrapText="1"/>
    </xf>
    <xf numFmtId="0" fontId="75" fillId="0" borderId="141" xfId="0" applyFont="1" applyBorder="1" applyAlignment="1">
      <alignment horizontal="center" wrapText="1"/>
    </xf>
    <xf numFmtId="165" fontId="73" fillId="0" borderId="131" xfId="0" applyNumberFormat="1" applyFont="1" applyBorder="1" applyAlignment="1">
      <alignment vertical="center" wrapText="1"/>
    </xf>
    <xf numFmtId="164" fontId="77" fillId="0" borderId="159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31" xfId="0" applyFont="1" applyBorder="1"/>
    <xf numFmtId="0" fontId="61" fillId="0" borderId="160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3" xfId="0" applyFont="1" applyBorder="1" applyAlignment="1">
      <alignment horizontal="centerContinuous" vertical="center" wrapText="1"/>
    </xf>
    <xf numFmtId="0" fontId="62" fillId="0" borderId="172" xfId="0" applyFont="1" applyBorder="1" applyAlignment="1">
      <alignment horizontal="center" wrapText="1"/>
    </xf>
    <xf numFmtId="0" fontId="75" fillId="0" borderId="172" xfId="0" applyFont="1" applyBorder="1" applyAlignment="1">
      <alignment horizontal="center" wrapText="1"/>
    </xf>
    <xf numFmtId="0" fontId="129" fillId="0" borderId="0" xfId="37" applyFont="1"/>
    <xf numFmtId="1" fontId="69" fillId="0" borderId="169" xfId="0" applyNumberFormat="1" applyFont="1" applyFill="1" applyBorder="1" applyAlignment="1">
      <alignment horizontal="right" vertical="center" wrapText="1"/>
    </xf>
    <xf numFmtId="1" fontId="131" fillId="0" borderId="169" xfId="0" applyNumberFormat="1" applyFont="1" applyFill="1" applyBorder="1" applyAlignment="1">
      <alignment horizontal="right" vertical="center" wrapText="1"/>
    </xf>
    <xf numFmtId="1" fontId="132" fillId="26" borderId="169" xfId="0" applyNumberFormat="1" applyFont="1" applyFill="1" applyBorder="1" applyAlignment="1">
      <alignment horizontal="right" vertical="center" wrapText="1"/>
    </xf>
    <xf numFmtId="1" fontId="32" fillId="0" borderId="167" xfId="0" applyNumberFormat="1" applyFont="1" applyFill="1" applyBorder="1" applyAlignment="1">
      <alignment horizontal="right" vertical="center" wrapText="1"/>
    </xf>
    <xf numFmtId="1" fontId="33" fillId="0" borderId="167" xfId="0" applyNumberFormat="1" applyFont="1" applyFill="1" applyBorder="1" applyAlignment="1">
      <alignment horizontal="right" vertical="center" wrapText="1"/>
    </xf>
    <xf numFmtId="1" fontId="134" fillId="26" borderId="167" xfId="0" applyNumberFormat="1" applyFont="1" applyFill="1" applyBorder="1" applyAlignment="1">
      <alignment horizontal="right" vertical="center" wrapText="1"/>
    </xf>
    <xf numFmtId="0" fontId="0" fillId="0" borderId="172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4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" fontId="76" fillId="0" borderId="160" xfId="0" applyNumberFormat="1" applyFont="1" applyBorder="1" applyAlignment="1">
      <alignment horizontal="right" vertical="center" wrapText="1"/>
    </xf>
    <xf numFmtId="165" fontId="76" fillId="0" borderId="159" xfId="0" applyNumberFormat="1" applyFont="1" applyBorder="1" applyAlignment="1">
      <alignment horizontal="right" vertical="center" wrapText="1"/>
    </xf>
    <xf numFmtId="3" fontId="73" fillId="0" borderId="158" xfId="0" applyNumberFormat="1" applyFont="1" applyBorder="1" applyAlignment="1">
      <alignment vertical="center" wrapText="1"/>
    </xf>
    <xf numFmtId="164" fontId="73" fillId="0" borderId="163" xfId="0" applyNumberFormat="1" applyFont="1" applyBorder="1" applyAlignment="1">
      <alignment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58" xfId="0" applyNumberFormat="1" applyFont="1" applyBorder="1" applyAlignment="1">
      <alignment horizontal="right" vertical="center" wrapText="1"/>
    </xf>
    <xf numFmtId="3" fontId="76" fillId="0" borderId="160" xfId="0" applyNumberFormat="1" applyFont="1" applyBorder="1" applyAlignment="1">
      <alignment vertical="center" wrapText="1"/>
    </xf>
    <xf numFmtId="164" fontId="76" fillId="0" borderId="159" xfId="0" applyNumberFormat="1" applyFont="1" applyBorder="1" applyAlignment="1">
      <alignment vertical="center" wrapText="1"/>
    </xf>
    <xf numFmtId="14" fontId="74" fillId="0" borderId="160" xfId="0" applyNumberFormat="1" applyFont="1" applyBorder="1" applyAlignment="1">
      <alignment horizontal="center" vertical="center" wrapText="1"/>
    </xf>
    <xf numFmtId="1" fontId="72" fillId="0" borderId="166" xfId="0" applyNumberFormat="1" applyFont="1" applyFill="1" applyBorder="1" applyAlignment="1">
      <alignment vertical="center" wrapText="1"/>
    </xf>
    <xf numFmtId="165" fontId="73" fillId="0" borderId="172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64" xfId="0" applyNumberFormat="1" applyFont="1" applyFill="1" applyBorder="1" applyAlignment="1">
      <alignment vertical="center" wrapText="1"/>
    </xf>
    <xf numFmtId="1" fontId="73" fillId="0" borderId="158" xfId="0" applyNumberFormat="1" applyFont="1" applyBorder="1" applyAlignment="1">
      <alignment vertical="center" wrapText="1"/>
    </xf>
    <xf numFmtId="165" fontId="73" fillId="0" borderId="158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1" xfId="0" applyFont="1" applyFill="1" applyBorder="1" applyAlignment="1">
      <alignment horizontal="centerContinuous"/>
    </xf>
    <xf numFmtId="0" fontId="72" fillId="0" borderId="170" xfId="0" applyFont="1" applyFill="1" applyBorder="1" applyAlignment="1">
      <alignment horizontal="centerContinuous"/>
    </xf>
    <xf numFmtId="0" fontId="73" fillId="0" borderId="172" xfId="0" applyFont="1" applyFill="1" applyBorder="1" applyAlignment="1">
      <alignment horizontal="centerContinuous"/>
    </xf>
    <xf numFmtId="0" fontId="73" fillId="0" borderId="176" xfId="0" applyFont="1" applyFill="1" applyBorder="1"/>
    <xf numFmtId="0" fontId="73" fillId="0" borderId="175" xfId="0" applyFont="1" applyFill="1" applyBorder="1"/>
    <xf numFmtId="0" fontId="73" fillId="0" borderId="177" xfId="0" applyFont="1" applyFill="1" applyBorder="1"/>
    <xf numFmtId="0" fontId="73" fillId="0" borderId="178" xfId="0" applyFont="1" applyFill="1" applyBorder="1" applyAlignment="1">
      <alignment horizontal="centerContinuous" vertical="center" wrapText="1"/>
    </xf>
    <xf numFmtId="0" fontId="73" fillId="0" borderId="175" xfId="0" applyFont="1" applyFill="1" applyBorder="1" applyAlignment="1">
      <alignment horizontal="centerContinuous" vertical="center" wrapText="1"/>
    </xf>
    <xf numFmtId="164" fontId="8" fillId="0" borderId="145" xfId="0" applyNumberFormat="1" applyFont="1" applyBorder="1" applyAlignment="1">
      <alignment vertical="center" wrapText="1"/>
    </xf>
    <xf numFmtId="0" fontId="76" fillId="0" borderId="174" xfId="0" applyFont="1" applyBorder="1" applyAlignment="1">
      <alignment vertical="center" wrapText="1"/>
    </xf>
    <xf numFmtId="164" fontId="12" fillId="0" borderId="150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165" fontId="76" fillId="0" borderId="160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60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0" xfId="0" applyNumberFormat="1" applyFont="1" applyBorder="1" applyAlignment="1">
      <alignment horizontal="right" vertical="center" wrapText="1"/>
    </xf>
    <xf numFmtId="165" fontId="72" fillId="0" borderId="159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6" xfId="0" applyNumberFormat="1" applyFont="1" applyFill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0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1" xfId="0" applyNumberFormat="1" applyFont="1" applyBorder="1" applyAlignment="1">
      <alignment horizontal="right" vertical="center" wrapText="1"/>
    </xf>
    <xf numFmtId="164" fontId="12" fillId="0" borderId="150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7" xfId="0" applyFont="1" applyBorder="1" applyAlignment="1">
      <alignment vertical="center"/>
    </xf>
    <xf numFmtId="0" fontId="73" fillId="0" borderId="174" xfId="0" applyFont="1" applyBorder="1" applyAlignment="1">
      <alignment vertical="center"/>
    </xf>
    <xf numFmtId="0" fontId="76" fillId="0" borderId="174" xfId="0" applyFont="1" applyBorder="1" applyAlignment="1">
      <alignment vertical="center"/>
    </xf>
    <xf numFmtId="0" fontId="73" fillId="0" borderId="157" xfId="0" applyFont="1" applyBorder="1" applyAlignment="1">
      <alignment vertical="center" wrapText="1"/>
    </xf>
    <xf numFmtId="0" fontId="76" fillId="0" borderId="131" xfId="0" applyFont="1" applyBorder="1" applyAlignment="1">
      <alignment vertical="center" wrapText="1"/>
    </xf>
    <xf numFmtId="167" fontId="78" fillId="29" borderId="179" xfId="0" applyNumberFormat="1" applyFont="1" applyFill="1" applyBorder="1"/>
    <xf numFmtId="167" fontId="79" fillId="29" borderId="180" xfId="0" applyNumberFormat="1" applyFont="1" applyFill="1" applyBorder="1"/>
    <xf numFmtId="167" fontId="79" fillId="29" borderId="181" xfId="0" applyNumberFormat="1" applyFont="1" applyFill="1" applyBorder="1"/>
    <xf numFmtId="167" fontId="78" fillId="0" borderId="182" xfId="0" applyNumberFormat="1" applyFont="1" applyFill="1" applyBorder="1"/>
    <xf numFmtId="167" fontId="79" fillId="0" borderId="183" xfId="0" applyNumberFormat="1" applyFont="1" applyFill="1" applyBorder="1"/>
    <xf numFmtId="167" fontId="79" fillId="0" borderId="184" xfId="0" applyNumberFormat="1" applyFont="1" applyFill="1" applyBorder="1"/>
    <xf numFmtId="167" fontId="79" fillId="29" borderId="185" xfId="38" applyNumberFormat="1" applyFont="1" applyFill="1" applyBorder="1"/>
    <xf numFmtId="167" fontId="79" fillId="29" borderId="186" xfId="38" applyNumberFormat="1" applyFont="1" applyFill="1" applyBorder="1"/>
    <xf numFmtId="0" fontId="73" fillId="0" borderId="174" xfId="0" applyFont="1" applyBorder="1" applyAlignment="1">
      <alignment horizontal="center" vertical="center" wrapText="1"/>
    </xf>
    <xf numFmtId="0" fontId="73" fillId="0" borderId="177" xfId="0" applyFont="1" applyBorder="1" applyAlignment="1">
      <alignment horizontal="center" vertical="center" wrapText="1"/>
    </xf>
    <xf numFmtId="14" fontId="139" fillId="0" borderId="112" xfId="0" applyNumberFormat="1" applyFont="1" applyFill="1" applyBorder="1" applyAlignment="1">
      <alignment horizontal="center" vertical="center" wrapText="1"/>
    </xf>
    <xf numFmtId="0" fontId="139" fillId="0" borderId="159" xfId="0" applyFont="1" applyBorder="1" applyAlignment="1">
      <alignment horizontal="center" vertical="center" wrapText="1"/>
    </xf>
    <xf numFmtId="0" fontId="139" fillId="0" borderId="160" xfId="0" applyFont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vertical="center" wrapText="1"/>
    </xf>
    <xf numFmtId="1" fontId="73" fillId="0" borderId="166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6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50" xfId="0" applyNumberFormat="1" applyFont="1" applyFill="1" applyBorder="1" applyAlignment="1">
      <alignment horizontal="center" vertical="center" wrapText="1"/>
    </xf>
    <xf numFmtId="0" fontId="79" fillId="0" borderId="131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79" fillId="0" borderId="187" xfId="0" applyFont="1" applyBorder="1" applyAlignment="1">
      <alignment horizontal="center" vertical="center" wrapText="1"/>
    </xf>
    <xf numFmtId="0" fontId="79" fillId="0" borderId="188" xfId="0" applyFont="1" applyBorder="1" applyAlignment="1">
      <alignment horizontal="center" vertical="center" wrapText="1"/>
    </xf>
    <xf numFmtId="164" fontId="8" fillId="0" borderId="158" xfId="0" applyNumberFormat="1" applyFont="1" applyBorder="1" applyAlignment="1">
      <alignment horizontal="right" vertical="center" wrapText="1"/>
    </xf>
    <xf numFmtId="1" fontId="73" fillId="0" borderId="112" xfId="0" applyNumberFormat="1" applyFont="1" applyFill="1" applyBorder="1" applyAlignment="1">
      <alignment horizontal="right" vertical="center" wrapText="1"/>
    </xf>
    <xf numFmtId="1" fontId="73" fillId="0" borderId="160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71" xfId="0" applyFont="1" applyBorder="1" applyAlignment="1">
      <alignment horizontal="centerContinuous"/>
    </xf>
    <xf numFmtId="0" fontId="72" fillId="0" borderId="170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3" fillId="0" borderId="159" xfId="0" applyFont="1" applyBorder="1" applyAlignment="1">
      <alignment horizontal="centerContinuous" vertical="center" wrapText="1"/>
    </xf>
    <xf numFmtId="0" fontId="73" fillId="0" borderId="165" xfId="0" applyFont="1" applyBorder="1" applyAlignment="1">
      <alignment horizontal="center" wrapText="1"/>
    </xf>
    <xf numFmtId="4" fontId="73" fillId="0" borderId="170" xfId="0" applyNumberFormat="1" applyFont="1" applyBorder="1" applyAlignment="1">
      <alignment horizontal="right" vertical="center" wrapText="1"/>
    </xf>
    <xf numFmtId="164" fontId="73" fillId="0" borderId="165" xfId="0" applyNumberFormat="1" applyFont="1" applyBorder="1" applyAlignment="1">
      <alignment horizontal="right" vertical="center" wrapText="1"/>
    </xf>
    <xf numFmtId="3" fontId="72" fillId="0" borderId="159" xfId="0" applyNumberFormat="1" applyFont="1" applyBorder="1" applyAlignment="1">
      <alignment vertical="center" wrapText="1"/>
    </xf>
    <xf numFmtId="0" fontId="73" fillId="0" borderId="171" xfId="0" applyFont="1" applyBorder="1" applyAlignment="1">
      <alignment horizontal="center" vertical="center" wrapText="1"/>
    </xf>
    <xf numFmtId="0" fontId="123" fillId="0" borderId="0" xfId="0" applyFont="1"/>
    <xf numFmtId="0" fontId="72" fillId="0" borderId="17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right" vertical="center" wrapText="1"/>
    </xf>
    <xf numFmtId="164" fontId="73" fillId="0" borderId="191" xfId="0" applyNumberFormat="1" applyFont="1" applyFill="1" applyBorder="1" applyAlignment="1">
      <alignment horizontal="right" vertical="center" wrapText="1"/>
    </xf>
    <xf numFmtId="164" fontId="76" fillId="0" borderId="189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/>
    </xf>
    <xf numFmtId="2" fontId="72" fillId="0" borderId="192" xfId="0" applyNumberFormat="1" applyFont="1" applyBorder="1" applyAlignment="1">
      <alignment horizontal="right" vertical="center"/>
    </xf>
    <xf numFmtId="14" fontId="139" fillId="0" borderId="170" xfId="0" applyNumberFormat="1" applyFont="1" applyBorder="1" applyAlignment="1">
      <alignment horizontal="center" vertical="center" wrapText="1"/>
    </xf>
    <xf numFmtId="1" fontId="76" fillId="0" borderId="166" xfId="0" applyNumberFormat="1" applyFont="1" applyFill="1" applyBorder="1" applyAlignment="1">
      <alignment horizontal="right" vertical="center" wrapText="1"/>
    </xf>
    <xf numFmtId="1" fontId="76" fillId="0" borderId="172" xfId="0" applyNumberFormat="1" applyFont="1" applyBorder="1" applyAlignment="1">
      <alignment horizontal="right" vertical="center" wrapText="1"/>
    </xf>
    <xf numFmtId="165" fontId="76" fillId="0" borderId="172" xfId="0" applyNumberFormat="1" applyFont="1" applyBorder="1" applyAlignment="1">
      <alignment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" fontId="73" fillId="0" borderId="121" xfId="0" applyNumberFormat="1" applyFont="1" applyBorder="1" applyAlignment="1">
      <alignment horizontal="right" vertical="center" wrapText="1"/>
    </xf>
    <xf numFmtId="1" fontId="73" fillId="0" borderId="145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4" fontId="72" fillId="0" borderId="150" xfId="0" applyNumberFormat="1" applyFont="1" applyBorder="1" applyAlignment="1">
      <alignment horizontal="right" vertical="center" wrapText="1"/>
    </xf>
    <xf numFmtId="3" fontId="72" fillId="0" borderId="120" xfId="0" applyNumberFormat="1" applyFont="1" applyBorder="1" applyAlignment="1">
      <alignment horizontal="right" vertical="center" wrapText="1"/>
    </xf>
    <xf numFmtId="3" fontId="72" fillId="0" borderId="112" xfId="0" applyNumberFormat="1" applyFont="1" applyFill="1" applyBorder="1" applyAlignment="1">
      <alignment horizontal="right" vertical="center" wrapText="1"/>
    </xf>
    <xf numFmtId="164" fontId="72" fillId="0" borderId="113" xfId="0" applyNumberFormat="1" applyFont="1" applyBorder="1" applyAlignment="1">
      <alignment horizontal="right" vertical="center" wrapText="1"/>
    </xf>
    <xf numFmtId="3" fontId="72" fillId="0" borderId="146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4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3" fontId="73" fillId="0" borderId="195" xfId="0" applyNumberFormat="1" applyFont="1" applyBorder="1" applyAlignment="1">
      <alignment horizontal="right" vertical="center" wrapText="1"/>
    </xf>
    <xf numFmtId="164" fontId="73" fillId="0" borderId="100" xfId="0" applyNumberFormat="1" applyFont="1" applyBorder="1" applyAlignment="1">
      <alignment horizontal="right" vertical="center" wrapText="1"/>
    </xf>
    <xf numFmtId="164" fontId="73" fillId="0" borderId="95" xfId="0" applyNumberFormat="1" applyFont="1" applyBorder="1" applyAlignment="1">
      <alignment horizontal="right" vertical="center" wrapText="1"/>
    </xf>
    <xf numFmtId="1" fontId="73" fillId="0" borderId="195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196" xfId="0" applyNumberFormat="1" applyFont="1" applyBorder="1" applyAlignment="1">
      <alignment horizontal="right" vertical="center" wrapText="1"/>
    </xf>
    <xf numFmtId="3" fontId="73" fillId="0" borderId="144" xfId="0" applyNumberFormat="1" applyFont="1" applyBorder="1" applyAlignment="1">
      <alignment horizontal="right" vertical="center" wrapText="1"/>
    </xf>
    <xf numFmtId="164" fontId="73" fillId="0" borderId="121" xfId="0" applyNumberFormat="1" applyFont="1" applyBorder="1" applyAlignment="1">
      <alignment horizontal="right" vertical="center" wrapText="1"/>
    </xf>
    <xf numFmtId="1" fontId="73" fillId="0" borderId="144" xfId="0" applyNumberFormat="1" applyFont="1" applyBorder="1" applyAlignment="1">
      <alignment horizontal="right" vertical="center" wrapText="1"/>
    </xf>
    <xf numFmtId="164" fontId="72" fillId="0" borderId="197" xfId="0" applyNumberFormat="1" applyFont="1" applyBorder="1" applyAlignment="1">
      <alignment horizontal="right" vertical="center" wrapText="1"/>
    </xf>
    <xf numFmtId="1" fontId="72" fillId="0" borderId="198" xfId="0" applyNumberFormat="1" applyFont="1" applyBorder="1" applyAlignment="1">
      <alignment horizontal="right" vertical="center" wrapText="1"/>
    </xf>
    <xf numFmtId="1" fontId="72" fillId="0" borderId="190" xfId="0" applyNumberFormat="1" applyFont="1" applyFill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29" borderId="199" xfId="0" applyNumberFormat="1" applyFont="1" applyFill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0" borderId="199" xfId="0" applyNumberFormat="1" applyFont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3" fillId="0" borderId="73" xfId="0" quotePrefix="1" applyNumberFormat="1" applyFont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64" fontId="73" fillId="0" borderId="77" xfId="0" quotePrefix="1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173" xfId="0" applyNumberFormat="1" applyFont="1" applyFill="1" applyBorder="1" applyAlignment="1">
      <alignment horizontal="right" vertical="center" wrapText="1"/>
    </xf>
    <xf numFmtId="3" fontId="73" fillId="0" borderId="141" xfId="0" applyNumberFormat="1" applyFont="1" applyBorder="1" applyAlignment="1">
      <alignment horizontal="right" vertical="center" wrapText="1"/>
    </xf>
    <xf numFmtId="3" fontId="73" fillId="0" borderId="166" xfId="0" applyNumberFormat="1" applyFont="1" applyFill="1" applyBorder="1" applyAlignment="1">
      <alignment horizontal="right" vertical="center" wrapText="1"/>
    </xf>
    <xf numFmtId="164" fontId="73" fillId="29" borderId="161" xfId="0" applyNumberFormat="1" applyFont="1" applyFill="1" applyBorder="1" applyAlignment="1">
      <alignment horizontal="right" vertical="center" wrapText="1"/>
    </xf>
    <xf numFmtId="1" fontId="73" fillId="0" borderId="141" xfId="0" applyNumberFormat="1" applyFont="1" applyBorder="1" applyAlignment="1">
      <alignment horizontal="right" vertical="center" wrapText="1"/>
    </xf>
    <xf numFmtId="1" fontId="73" fillId="0" borderId="141" xfId="0" applyNumberFormat="1" applyFont="1" applyFill="1" applyBorder="1" applyAlignment="1">
      <alignment horizontal="right" vertical="center" wrapText="1"/>
    </xf>
    <xf numFmtId="164" fontId="73" fillId="0" borderId="145" xfId="0" applyNumberFormat="1" applyFont="1" applyBorder="1" applyAlignment="1">
      <alignment horizontal="right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29" borderId="150" xfId="0" applyNumberFormat="1" applyFont="1" applyFill="1" applyBorder="1" applyAlignment="1">
      <alignment horizontal="right" vertical="center" wrapText="1"/>
    </xf>
    <xf numFmtId="3" fontId="72" fillId="0" borderId="146" xfId="0" applyNumberFormat="1" applyFont="1" applyFill="1" applyBorder="1" applyAlignment="1">
      <alignment horizontal="right" vertical="center" wrapText="1"/>
    </xf>
    <xf numFmtId="164" fontId="72" fillId="0" borderId="173" xfId="0" applyNumberFormat="1" applyFont="1" applyBorder="1" applyAlignment="1">
      <alignment horizontal="right" vertical="center" wrapText="1"/>
    </xf>
    <xf numFmtId="1" fontId="72" fillId="0" borderId="141" xfId="0" applyNumberFormat="1" applyFont="1" applyBorder="1" applyAlignment="1">
      <alignment horizontal="right" vertical="center" wrapText="1"/>
    </xf>
    <xf numFmtId="1" fontId="72" fillId="0" borderId="166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63" xfId="0" applyNumberFormat="1" applyFont="1" applyBorder="1" applyAlignment="1">
      <alignment horizontal="right" vertical="center" wrapText="1"/>
    </xf>
    <xf numFmtId="164" fontId="73" fillId="29" borderId="162" xfId="0" applyNumberFormat="1" applyFont="1" applyFill="1" applyBorder="1" applyAlignment="1">
      <alignment horizontal="right" vertical="center" wrapText="1"/>
    </xf>
    <xf numFmtId="164" fontId="73" fillId="29" borderId="196" xfId="0" applyNumberFormat="1" applyFont="1" applyFill="1" applyBorder="1" applyAlignment="1">
      <alignment horizontal="right" vertical="center" wrapText="1"/>
    </xf>
    <xf numFmtId="164" fontId="72" fillId="29" borderId="150" xfId="0" applyNumberFormat="1" applyFont="1" applyFill="1" applyBorder="1" applyAlignment="1">
      <alignment horizontal="right" vertical="center" wrapText="1"/>
    </xf>
    <xf numFmtId="164" fontId="72" fillId="0" borderId="161" xfId="0" applyNumberFormat="1" applyFont="1" applyBorder="1" applyAlignment="1">
      <alignment horizontal="right" vertical="center" wrapText="1"/>
    </xf>
    <xf numFmtId="164" fontId="73" fillId="29" borderId="68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4" fontId="73" fillId="29" borderId="63" xfId="0" applyNumberFormat="1" applyFont="1" applyFill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0" borderId="115" xfId="0" quotePrefix="1" applyNumberFormat="1" applyFont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4" fontId="73" fillId="0" borderId="141" xfId="0" applyNumberFormat="1" applyFont="1" applyBorder="1" applyAlignment="1">
      <alignment horizontal="right" vertical="center" wrapText="1"/>
    </xf>
    <xf numFmtId="0" fontId="73" fillId="0" borderId="200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center" vertical="center" wrapText="1"/>
    </xf>
    <xf numFmtId="164" fontId="76" fillId="0" borderId="189" xfId="0" applyNumberFormat="1" applyFont="1" applyBorder="1" applyAlignment="1">
      <alignment horizontal="center" vertical="center" wrapText="1"/>
    </xf>
    <xf numFmtId="165" fontId="73" fillId="0" borderId="189" xfId="0" applyNumberFormat="1" applyFont="1" applyBorder="1" applyAlignment="1">
      <alignment horizontal="center" vertical="center" wrapText="1"/>
    </xf>
    <xf numFmtId="1" fontId="69" fillId="0" borderId="189" xfId="0" applyNumberFormat="1" applyFont="1" applyFill="1" applyBorder="1" applyAlignment="1">
      <alignment horizontal="right" vertical="center" wrapText="1"/>
    </xf>
    <xf numFmtId="166" fontId="2" fillId="0" borderId="192" xfId="0" applyNumberFormat="1" applyFont="1" applyBorder="1" applyAlignment="1">
      <alignment horizontal="center" vertical="center" wrapText="1"/>
    </xf>
    <xf numFmtId="0" fontId="8" fillId="0" borderId="201" xfId="0" applyFont="1" applyBorder="1" applyAlignment="1">
      <alignment horizontal="center" vertical="center" wrapText="1"/>
    </xf>
    <xf numFmtId="0" fontId="0" fillId="0" borderId="103" xfId="0" applyFont="1" applyBorder="1"/>
    <xf numFmtId="0" fontId="0" fillId="0" borderId="19" xfId="0" applyFont="1" applyBorder="1"/>
    <xf numFmtId="0" fontId="14" fillId="0" borderId="131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8" xfId="49" applyFont="1" applyFill="1" applyBorder="1" applyAlignment="1">
      <alignment horizontal="center" vertical="center" wrapText="1"/>
    </xf>
    <xf numFmtId="49" fontId="70" fillId="0" borderId="118" xfId="49" applyNumberFormat="1" applyFont="1" applyFill="1" applyBorder="1" applyAlignment="1">
      <alignment horizontal="center" vertical="center" wrapText="1"/>
    </xf>
    <xf numFmtId="0" fontId="72" fillId="0" borderId="171" xfId="0" applyFont="1" applyBorder="1" applyAlignment="1">
      <alignment horizontal="center" vertical="center"/>
    </xf>
    <xf numFmtId="0" fontId="73" fillId="0" borderId="17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5" fillId="0" borderId="129" xfId="0" applyFont="1" applyBorder="1" applyAlignment="1">
      <alignment vertical="center" wrapText="1"/>
    </xf>
    <xf numFmtId="0" fontId="75" fillId="0" borderId="160" xfId="0" applyFont="1" applyBorder="1" applyAlignment="1">
      <alignment vertical="center" wrapText="1"/>
    </xf>
    <xf numFmtId="0" fontId="73" fillId="0" borderId="17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9" xfId="0" applyFont="1" applyBorder="1" applyAlignment="1">
      <alignment horizontal="center" vertical="center"/>
    </xf>
    <xf numFmtId="0" fontId="73" fillId="0" borderId="159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 wrapText="1"/>
    </xf>
    <xf numFmtId="0" fontId="75" fillId="0" borderId="189" xfId="0" applyFont="1" applyBorder="1" applyAlignment="1">
      <alignment horizontal="center" vertical="center" wrapText="1"/>
    </xf>
    <xf numFmtId="169" fontId="72" fillId="0" borderId="129" xfId="0" applyNumberFormat="1" applyFont="1" applyBorder="1" applyAlignment="1">
      <alignment horizontal="center" vertical="center"/>
    </xf>
    <xf numFmtId="169" fontId="72" fillId="0" borderId="160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29" xfId="0" applyFont="1" applyBorder="1" applyAlignment="1">
      <alignment horizontal="center"/>
    </xf>
    <xf numFmtId="0" fontId="72" fillId="0" borderId="159" xfId="0" applyFont="1" applyBorder="1" applyAlignment="1">
      <alignment horizontal="center"/>
    </xf>
    <xf numFmtId="0" fontId="72" fillId="0" borderId="160" xfId="0" applyFont="1" applyBorder="1" applyAlignment="1">
      <alignment horizontal="center"/>
    </xf>
    <xf numFmtId="0" fontId="72" fillId="0" borderId="165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3" fillId="0" borderId="129" xfId="0" applyFont="1" applyFill="1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3" fillId="0" borderId="147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53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89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201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2" fillId="0" borderId="201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70" xfId="0" applyFont="1" applyBorder="1" applyAlignment="1">
      <alignment horizontal="center" vertical="center"/>
    </xf>
    <xf numFmtId="0" fontId="72" fillId="0" borderId="172" xfId="0" applyFont="1" applyBorder="1" applyAlignment="1">
      <alignment horizontal="center" vertical="center"/>
    </xf>
    <xf numFmtId="0" fontId="72" fillId="0" borderId="193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3" fillId="0" borderId="159" xfId="0" applyFont="1" applyFill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 wrapText="1"/>
    </xf>
    <xf numFmtId="0" fontId="8" fillId="0" borderId="131" xfId="0" applyFont="1" applyBorder="1" applyAlignment="1">
      <alignment horizontal="center" vertical="center" wrapText="1"/>
    </xf>
    <xf numFmtId="0" fontId="35" fillId="0" borderId="167" xfId="0" applyFont="1" applyFill="1" applyBorder="1" applyAlignment="1" applyProtection="1">
      <alignment horizontal="center" vertical="center" wrapText="1"/>
      <protection locked="0"/>
    </xf>
    <xf numFmtId="0" fontId="35" fillId="0" borderId="168" xfId="0" applyFont="1" applyFill="1" applyBorder="1" applyAlignment="1" applyProtection="1">
      <alignment horizontal="center" vertical="top" wrapText="1"/>
      <protection locked="0"/>
    </xf>
    <xf numFmtId="0" fontId="35" fillId="0" borderId="16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3" fontId="73" fillId="0" borderId="25" xfId="0" applyNumberFormat="1" applyFont="1" applyBorder="1" applyAlignment="1">
      <alignment horizontal="right" vertical="center" wrapText="1"/>
    </xf>
    <xf numFmtId="3" fontId="76" fillId="0" borderId="112" xfId="0" applyNumberFormat="1" applyFont="1" applyFill="1" applyBorder="1" applyAlignment="1">
      <alignment horizontal="right" vertical="center" wrapText="1"/>
    </xf>
    <xf numFmtId="3" fontId="76" fillId="0" borderId="120" xfId="0" applyNumberFormat="1" applyFont="1" applyBorder="1" applyAlignment="1">
      <alignment horizontal="right" vertical="center" wrapText="1"/>
    </xf>
    <xf numFmtId="0" fontId="21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28" borderId="202" xfId="0" applyFont="1" applyFill="1" applyBorder="1" applyAlignment="1" applyProtection="1">
      <alignment horizontal="center" vertical="top" wrapText="1"/>
      <protection locked="0"/>
    </xf>
    <xf numFmtId="0" fontId="3" fillId="0" borderId="204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5" fillId="0" borderId="203" xfId="0" applyFont="1" applyFill="1" applyBorder="1" applyAlignment="1" applyProtection="1">
      <alignment horizontal="center" vertical="center" wrapText="1"/>
      <protection locked="0"/>
    </xf>
    <xf numFmtId="165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center" vertical="center" wrapText="1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65" fontId="3" fillId="28" borderId="202" xfId="0" applyNumberFormat="1" applyFont="1" applyFill="1" applyBorder="1" applyAlignment="1" applyProtection="1">
      <alignment horizontal="right" vertical="center" wrapText="1"/>
    </xf>
    <xf numFmtId="1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</xf>
    <xf numFmtId="1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3" xfId="0" applyNumberFormat="1" applyFont="1" applyFill="1" applyBorder="1" applyAlignment="1">
      <alignment horizontal="right" vertical="center" wrapText="1"/>
    </xf>
    <xf numFmtId="1" fontId="33" fillId="0" borderId="203" xfId="0" applyNumberFormat="1" applyFont="1" applyFill="1" applyBorder="1" applyAlignment="1">
      <alignment horizontal="right" vertical="center" wrapText="1"/>
    </xf>
    <xf numFmtId="1" fontId="134" fillId="26" borderId="203" xfId="0" applyNumberFormat="1" applyFont="1" applyFill="1" applyBorder="1" applyAlignment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47625</xdr:rowOff>
    </xdr:from>
    <xdr:to>
      <xdr:col>18</xdr:col>
      <xdr:colOff>328954</xdr:colOff>
      <xdr:row>22</xdr:row>
      <xdr:rowOff>27358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586116</xdr:colOff>
      <xdr:row>41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3316" cy="29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66674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371475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290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390525</xdr:colOff>
      <xdr:row>60</xdr:row>
      <xdr:rowOff>76200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48125" cy="2990850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61</xdr:row>
      <xdr:rowOff>114300</xdr:rowOff>
    </xdr:from>
    <xdr:to>
      <xdr:col>18</xdr:col>
      <xdr:colOff>190500</xdr:colOff>
      <xdr:row>78</xdr:row>
      <xdr:rowOff>117206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95975" y="9991725"/>
          <a:ext cx="52673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7</xdr:row>
      <xdr:rowOff>38100</xdr:rowOff>
    </xdr:from>
    <xdr:to>
      <xdr:col>22</xdr:col>
      <xdr:colOff>419100</xdr:colOff>
      <xdr:row>31</xdr:row>
      <xdr:rowOff>28575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1181100"/>
          <a:ext cx="6267450" cy="39147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65792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57</xdr:row>
      <xdr:rowOff>9525</xdr:rowOff>
    </xdr:from>
    <xdr:to>
      <xdr:col>8</xdr:col>
      <xdr:colOff>534930</xdr:colOff>
      <xdr:row>76</xdr:row>
      <xdr:rowOff>95250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" y="9334500"/>
          <a:ext cx="5059305" cy="3181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249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27</xdr:row>
      <xdr:rowOff>38100</xdr:rowOff>
    </xdr:from>
    <xdr:to>
      <xdr:col>6</xdr:col>
      <xdr:colOff>285750</xdr:colOff>
      <xdr:row>40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1475" y="4457700"/>
          <a:ext cx="3571875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38100</xdr:rowOff>
    </xdr:from>
    <xdr:to>
      <xdr:col>12</xdr:col>
      <xdr:colOff>466725</xdr:colOff>
      <xdr:row>40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0" y="4457700"/>
          <a:ext cx="3819525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152400</xdr:rowOff>
    </xdr:from>
    <xdr:to>
      <xdr:col>6</xdr:col>
      <xdr:colOff>276225</xdr:colOff>
      <xdr:row>56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" y="6715125"/>
          <a:ext cx="356235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40</xdr:row>
      <xdr:rowOff>152401</xdr:rowOff>
    </xdr:from>
    <xdr:to>
      <xdr:col>12</xdr:col>
      <xdr:colOff>466725</xdr:colOff>
      <xdr:row>56</xdr:row>
      <xdr:rowOff>47626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715126"/>
          <a:ext cx="3829050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6</xdr:col>
      <xdr:colOff>666749</xdr:colOff>
      <xdr:row>57</xdr:row>
      <xdr:rowOff>78372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513094"/>
          <a:ext cx="5203031" cy="307874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20</xdr:row>
      <xdr:rowOff>226219</xdr:rowOff>
    </xdr:from>
    <xdr:to>
      <xdr:col>6</xdr:col>
      <xdr:colOff>678656</xdr:colOff>
      <xdr:row>36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531" y="5572125"/>
          <a:ext cx="5167313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609599</xdr:colOff>
      <xdr:row>16</xdr:row>
      <xdr:rowOff>0</xdr:rowOff>
    </xdr:from>
    <xdr:to>
      <xdr:col>13</xdr:col>
      <xdr:colOff>95249</xdr:colOff>
      <xdr:row>33</xdr:row>
      <xdr:rowOff>118740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199" y="3533775"/>
          <a:ext cx="4829175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927100</xdr:colOff>
      <xdr:row>25</xdr:row>
      <xdr:rowOff>12700</xdr:rowOff>
    </xdr:from>
    <xdr:to>
      <xdr:col>10</xdr:col>
      <xdr:colOff>761726</xdr:colOff>
      <xdr:row>53</xdr:row>
      <xdr:rowOff>78130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6680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54</xdr:row>
      <xdr:rowOff>0</xdr:rowOff>
    </xdr:from>
    <xdr:to>
      <xdr:col>10</xdr:col>
      <xdr:colOff>762740</xdr:colOff>
      <xdr:row>83</xdr:row>
      <xdr:rowOff>63500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114554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63500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86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1095375</xdr:colOff>
      <xdr:row>21</xdr:row>
      <xdr:rowOff>0</xdr:rowOff>
    </xdr:from>
    <xdr:to>
      <xdr:col>10</xdr:col>
      <xdr:colOff>867515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8406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559594</xdr:colOff>
      <xdr:row>50</xdr:row>
      <xdr:rowOff>95250</xdr:rowOff>
    </xdr:from>
    <xdr:to>
      <xdr:col>15</xdr:col>
      <xdr:colOff>564049</xdr:colOff>
      <xdr:row>78</xdr:row>
      <xdr:rowOff>67458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12719" y="1092993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555246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13</xdr:row>
      <xdr:rowOff>0</xdr:rowOff>
    </xdr:from>
    <xdr:to>
      <xdr:col>16</xdr:col>
      <xdr:colOff>279206</xdr:colOff>
      <xdr:row>33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584695</xdr:colOff>
      <xdr:row>37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11</xdr:row>
      <xdr:rowOff>130969</xdr:rowOff>
    </xdr:from>
    <xdr:to>
      <xdr:col>21</xdr:col>
      <xdr:colOff>116682</xdr:colOff>
      <xdr:row>43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2333625"/>
          <a:ext cx="112728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K11" sqref="K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18"/>
      <c r="C2" s="218"/>
      <c r="D2" s="218"/>
      <c r="E2" s="219"/>
      <c r="F2" s="219"/>
    </row>
    <row r="3" spans="2:6" ht="22.5" customHeight="1" x14ac:dyDescent="0.25">
      <c r="B3" s="218"/>
      <c r="C3" s="218"/>
      <c r="D3" s="220" t="s">
        <v>244</v>
      </c>
      <c r="E3" s="219"/>
      <c r="F3" s="219"/>
    </row>
    <row r="4" spans="2:6" ht="16.5" customHeight="1" x14ac:dyDescent="0.25">
      <c r="B4" s="218"/>
      <c r="C4" s="218"/>
      <c r="D4" s="220" t="s">
        <v>272</v>
      </c>
      <c r="E4" s="219"/>
      <c r="F4" s="219"/>
    </row>
    <row r="5" spans="2:6" ht="20.25" customHeight="1" x14ac:dyDescent="0.2">
      <c r="B5" s="218"/>
      <c r="C5" s="218"/>
      <c r="D5" s="221" t="s">
        <v>213</v>
      </c>
      <c r="E5" s="218"/>
      <c r="F5" s="219"/>
    </row>
    <row r="6" spans="2:6" x14ac:dyDescent="0.2">
      <c r="B6" s="219"/>
      <c r="C6" s="219"/>
      <c r="D6" s="219"/>
      <c r="E6" s="219"/>
      <c r="F6" s="219"/>
    </row>
    <row r="7" spans="2:6" x14ac:dyDescent="0.2">
      <c r="B7" s="222"/>
      <c r="C7" s="222"/>
      <c r="D7" s="222"/>
      <c r="E7" s="222"/>
      <c r="F7" s="222"/>
    </row>
    <row r="8" spans="2:6" ht="15.75" x14ac:dyDescent="0.25">
      <c r="B8" s="126" t="s">
        <v>2</v>
      </c>
      <c r="C8" s="130"/>
      <c r="D8" s="130"/>
      <c r="E8" s="130"/>
      <c r="F8" s="130"/>
    </row>
    <row r="9" spans="2:6" x14ac:dyDescent="0.2">
      <c r="B9" s="130"/>
      <c r="C9" s="130"/>
      <c r="D9" s="130"/>
      <c r="E9" s="130"/>
      <c r="F9" s="130"/>
    </row>
    <row r="10" spans="2:6" ht="15.75" x14ac:dyDescent="0.2">
      <c r="B10" s="130"/>
      <c r="C10" s="130"/>
      <c r="D10" s="130"/>
      <c r="E10" s="629"/>
      <c r="F10" s="130"/>
    </row>
    <row r="11" spans="2:6" ht="31.5" x14ac:dyDescent="0.5">
      <c r="B11" s="223" t="s">
        <v>15</v>
      </c>
      <c r="C11" s="224"/>
      <c r="D11" s="224"/>
      <c r="E11" s="629"/>
      <c r="F11" s="222"/>
    </row>
    <row r="12" spans="2:6" ht="18.75" x14ac:dyDescent="0.3">
      <c r="B12" s="532"/>
      <c r="C12" s="533"/>
      <c r="D12" s="222"/>
      <c r="E12" s="222"/>
      <c r="F12" s="222"/>
    </row>
    <row r="13" spans="2:6" x14ac:dyDescent="0.2">
      <c r="B13" s="130"/>
      <c r="C13" s="130"/>
      <c r="D13" s="130"/>
      <c r="E13" s="130"/>
      <c r="F13" s="130"/>
    </row>
    <row r="14" spans="2:6" ht="23.25" x14ac:dyDescent="0.35">
      <c r="B14" s="557" t="s">
        <v>306</v>
      </c>
      <c r="C14" s="225"/>
      <c r="D14" s="226"/>
      <c r="E14" s="227"/>
      <c r="F14" s="228"/>
    </row>
    <row r="15" spans="2:6" ht="15.75" x14ac:dyDescent="0.25">
      <c r="B15" s="645"/>
      <c r="C15" s="130"/>
      <c r="D15" s="130"/>
      <c r="E15" s="130"/>
      <c r="F15" s="130"/>
    </row>
    <row r="16" spans="2:6" ht="18" x14ac:dyDescent="0.25">
      <c r="B16" s="484"/>
      <c r="C16" s="130"/>
      <c r="D16" s="130"/>
      <c r="E16" s="130"/>
      <c r="F16" s="130"/>
    </row>
    <row r="17" spans="2:6" ht="26.25" x14ac:dyDescent="0.4">
      <c r="B17" s="229" t="s">
        <v>245</v>
      </c>
      <c r="C17" s="230"/>
      <c r="D17" s="231" t="s">
        <v>307</v>
      </c>
      <c r="E17" s="230"/>
      <c r="F17" s="230"/>
    </row>
    <row r="18" spans="2:6" ht="26.25" x14ac:dyDescent="0.4">
      <c r="B18" s="519"/>
      <c r="C18" s="225"/>
      <c r="D18" s="520"/>
      <c r="E18" s="225"/>
      <c r="F18" s="225"/>
    </row>
    <row r="19" spans="2:6" ht="26.25" x14ac:dyDescent="0.4">
      <c r="B19" s="556"/>
      <c r="C19" s="225"/>
      <c r="D19" s="520"/>
      <c r="E19" s="225"/>
      <c r="F19" s="225"/>
    </row>
    <row r="20" spans="2:6" ht="15" x14ac:dyDescent="0.25">
      <c r="B20" s="131"/>
      <c r="C20" s="131"/>
      <c r="D20" s="131"/>
      <c r="E20" s="131"/>
      <c r="F20" s="131"/>
    </row>
    <row r="21" spans="2:6" ht="15" x14ac:dyDescent="0.25">
      <c r="B21" s="131" t="s">
        <v>246</v>
      </c>
      <c r="C21" s="131"/>
      <c r="D21" s="131"/>
      <c r="E21" s="131"/>
      <c r="F21" s="131"/>
    </row>
    <row r="22" spans="2:6" ht="15" x14ac:dyDescent="0.25">
      <c r="B22" s="131" t="s">
        <v>3</v>
      </c>
      <c r="C22" s="131"/>
      <c r="D22" s="131"/>
      <c r="E22" s="131"/>
      <c r="F22" s="131"/>
    </row>
    <row r="23" spans="2:6" ht="15" x14ac:dyDescent="0.25">
      <c r="B23" s="232" t="s">
        <v>271</v>
      </c>
      <c r="C23" s="232"/>
      <c r="D23" s="232"/>
      <c r="E23" s="232"/>
      <c r="F23" s="232"/>
    </row>
    <row r="24" spans="2:6" ht="15" x14ac:dyDescent="0.25">
      <c r="B24" s="232" t="s">
        <v>270</v>
      </c>
      <c r="C24" s="232"/>
      <c r="D24" s="232"/>
      <c r="E24" s="232"/>
      <c r="F24" s="232"/>
    </row>
    <row r="25" spans="2:6" ht="15" x14ac:dyDescent="0.25">
      <c r="B25" s="131" t="s">
        <v>4</v>
      </c>
      <c r="C25" s="131"/>
      <c r="D25" s="131"/>
      <c r="E25" s="131"/>
      <c r="F25" s="131"/>
    </row>
    <row r="26" spans="2:6" ht="15" x14ac:dyDescent="0.25">
      <c r="B26" s="131" t="s">
        <v>5</v>
      </c>
      <c r="C26" s="131"/>
      <c r="D26" s="131"/>
      <c r="E26" s="131"/>
      <c r="F26" s="131"/>
    </row>
    <row r="27" spans="2:6" ht="15" x14ac:dyDescent="0.25">
      <c r="B27" s="131"/>
      <c r="C27" s="131"/>
      <c r="D27" s="131"/>
      <c r="E27" s="131"/>
      <c r="F27" s="131"/>
    </row>
    <row r="28" spans="2:6" ht="18.75" x14ac:dyDescent="0.3">
      <c r="B28" s="510"/>
      <c r="C28" s="131"/>
      <c r="D28" s="131"/>
      <c r="E28" s="131"/>
      <c r="F28" s="131"/>
    </row>
    <row r="29" spans="2:6" ht="15" x14ac:dyDescent="0.25">
      <c r="B29" s="131"/>
      <c r="C29" s="233"/>
      <c r="D29" s="131"/>
      <c r="E29" s="131"/>
      <c r="F29" s="131"/>
    </row>
    <row r="30" spans="2:6" ht="15" x14ac:dyDescent="0.25">
      <c r="B30" s="131"/>
      <c r="C30" s="233"/>
      <c r="D30" s="131"/>
      <c r="E30" s="131"/>
      <c r="F30" s="131"/>
    </row>
    <row r="31" spans="2:6" ht="15" x14ac:dyDescent="0.25">
      <c r="B31" s="1" t="s">
        <v>6</v>
      </c>
      <c r="F31" s="131"/>
    </row>
    <row r="32" spans="2:6" ht="15" x14ac:dyDescent="0.25">
      <c r="B32" s="1" t="s">
        <v>199</v>
      </c>
      <c r="F32" s="232"/>
    </row>
    <row r="33" spans="2:10" ht="15" x14ac:dyDescent="0.25">
      <c r="B33" s="1" t="s">
        <v>13</v>
      </c>
      <c r="C33" s="3" t="s">
        <v>14</v>
      </c>
      <c r="F33" s="131"/>
    </row>
    <row r="34" spans="2:10" ht="15" x14ac:dyDescent="0.25">
      <c r="B34" s="131"/>
      <c r="C34" s="131"/>
      <c r="D34" s="131"/>
      <c r="E34" s="131"/>
      <c r="F34" s="131"/>
    </row>
    <row r="35" spans="2:10" ht="15" x14ac:dyDescent="0.25">
      <c r="B35" s="234" t="s">
        <v>247</v>
      </c>
      <c r="C35" s="235"/>
      <c r="D35" s="235"/>
      <c r="E35" s="235"/>
      <c r="F35" s="235"/>
      <c r="G35" s="236"/>
      <c r="H35" s="236"/>
      <c r="I35" s="236"/>
      <c r="J35" s="236"/>
    </row>
    <row r="36" spans="2:10" ht="15" x14ac:dyDescent="0.25">
      <c r="B36" s="237" t="s">
        <v>248</v>
      </c>
      <c r="C36" s="235"/>
      <c r="D36" s="235"/>
      <c r="E36" s="235"/>
      <c r="F36" s="235"/>
      <c r="G36" s="236"/>
      <c r="H36" s="236"/>
      <c r="I36" s="236"/>
      <c r="J36" s="236"/>
    </row>
    <row r="37" spans="2:10" ht="15" x14ac:dyDescent="0.25">
      <c r="B37" s="237" t="s">
        <v>249</v>
      </c>
      <c r="C37" s="238"/>
      <c r="D37" s="238"/>
      <c r="E37" s="238"/>
      <c r="F37" s="238"/>
      <c r="G37" s="239"/>
      <c r="H37" s="239"/>
      <c r="I37" s="239"/>
      <c r="J37" s="239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8" sqref="N1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2" t="s">
        <v>302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8"/>
      <c r="Q2" s="8"/>
      <c r="R2" s="8"/>
    </row>
    <row r="3" spans="2:18" ht="15" customHeight="1" x14ac:dyDescent="0.3">
      <c r="B3" s="132" t="s">
        <v>16</v>
      </c>
      <c r="C3" s="133"/>
      <c r="D3" s="133"/>
      <c r="E3" s="132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2:18" ht="15.75" customHeight="1" x14ac:dyDescent="0.3">
      <c r="B4" s="133" t="s">
        <v>243</v>
      </c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2:18" ht="25.5" customHeight="1" thickBot="1" x14ac:dyDescent="0.25">
      <c r="J5" s="45"/>
    </row>
    <row r="6" spans="2:18" ht="21" customHeight="1" thickBot="1" x14ac:dyDescent="0.25">
      <c r="B6" s="792" t="s">
        <v>0</v>
      </c>
      <c r="C6" s="815" t="s">
        <v>207</v>
      </c>
      <c r="D6" s="757" t="s">
        <v>1</v>
      </c>
      <c r="E6" s="822"/>
      <c r="F6" s="823"/>
      <c r="J6" s="46"/>
    </row>
    <row r="7" spans="2:18" ht="15" hidden="1" customHeight="1" thickBot="1" x14ac:dyDescent="0.25">
      <c r="B7" s="818"/>
      <c r="C7" s="820"/>
      <c r="D7" s="824"/>
      <c r="E7" s="825"/>
      <c r="F7" s="826"/>
      <c r="J7" s="47"/>
    </row>
    <row r="8" spans="2:18" ht="26.25" customHeight="1" thickBot="1" x14ac:dyDescent="0.3">
      <c r="B8" s="818"/>
      <c r="C8" s="820"/>
      <c r="D8" s="796" t="s">
        <v>19</v>
      </c>
      <c r="E8" s="827"/>
      <c r="F8" s="498" t="s">
        <v>215</v>
      </c>
    </row>
    <row r="9" spans="2:18" ht="28.5" customHeight="1" thickBot="1" x14ac:dyDescent="0.25">
      <c r="B9" s="819"/>
      <c r="C9" s="821"/>
      <c r="D9" s="165">
        <v>45340</v>
      </c>
      <c r="E9" s="165">
        <v>45333</v>
      </c>
      <c r="F9" s="747" t="s">
        <v>12</v>
      </c>
    </row>
    <row r="10" spans="2:18" ht="30.75" customHeight="1" thickBot="1" x14ac:dyDescent="0.25">
      <c r="B10" s="178" t="s">
        <v>225</v>
      </c>
      <c r="C10" s="492" t="s">
        <v>226</v>
      </c>
      <c r="D10" s="160">
        <v>2405.81</v>
      </c>
      <c r="E10" s="160">
        <v>2336.85</v>
      </c>
      <c r="F10" s="514">
        <v>2.9509810214605148</v>
      </c>
    </row>
    <row r="11" spans="2:18" ht="31.5" customHeight="1" thickBot="1" x14ac:dyDescent="0.25">
      <c r="B11" s="179" t="s">
        <v>227</v>
      </c>
      <c r="C11" s="180" t="s">
        <v>228</v>
      </c>
      <c r="D11" s="160">
        <v>309.92</v>
      </c>
      <c r="E11" s="160">
        <v>309.60000000000002</v>
      </c>
      <c r="F11" s="514">
        <v>0.10335917312661276</v>
      </c>
    </row>
    <row r="12" spans="2:18" ht="30.75" customHeight="1" thickBot="1" x14ac:dyDescent="0.25">
      <c r="B12" s="784" t="s">
        <v>48</v>
      </c>
      <c r="C12" s="487" t="s">
        <v>229</v>
      </c>
      <c r="D12" s="181">
        <v>2459.1799999999998</v>
      </c>
      <c r="E12" s="181">
        <v>2487.2399999999998</v>
      </c>
      <c r="F12" s="514">
        <v>-1.128158119039576</v>
      </c>
    </row>
    <row r="13" spans="2:18" ht="31.5" customHeight="1" thickBot="1" x14ac:dyDescent="0.25">
      <c r="B13" s="814"/>
      <c r="C13" s="182" t="s">
        <v>230</v>
      </c>
      <c r="D13" s="181">
        <v>2025.9</v>
      </c>
      <c r="E13" s="181">
        <v>2093.86</v>
      </c>
      <c r="F13" s="514">
        <v>-3.2456802269492719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8" t="s">
        <v>75</v>
      </c>
      <c r="C5" s="828" t="s">
        <v>1</v>
      </c>
      <c r="D5" s="828"/>
      <c r="E5" s="828"/>
      <c r="F5" s="828"/>
      <c r="G5" s="828"/>
      <c r="H5" s="828"/>
    </row>
    <row r="6" spans="1:8" ht="13.5" customHeight="1" thickBot="1" x14ac:dyDescent="0.25">
      <c r="B6" s="828"/>
      <c r="C6" s="828"/>
      <c r="D6" s="828"/>
      <c r="E6" s="828"/>
      <c r="F6" s="828"/>
      <c r="G6" s="828"/>
      <c r="H6" s="828"/>
    </row>
    <row r="7" spans="1:8" ht="23.25" customHeight="1" thickBot="1" x14ac:dyDescent="0.25">
      <c r="B7" s="828"/>
      <c r="C7" s="829" t="s">
        <v>76</v>
      </c>
      <c r="D7" s="829"/>
      <c r="E7" s="499" t="s">
        <v>286</v>
      </c>
      <c r="F7" s="831" t="s">
        <v>77</v>
      </c>
      <c r="G7" s="831"/>
      <c r="H7" s="522" t="s">
        <v>286</v>
      </c>
    </row>
    <row r="8" spans="1:8" ht="15.75" thickBot="1" x14ac:dyDescent="0.25">
      <c r="B8" s="828"/>
      <c r="C8" s="40">
        <v>45340</v>
      </c>
      <c r="D8" s="516">
        <v>45333</v>
      </c>
      <c r="E8" s="750" t="s">
        <v>12</v>
      </c>
      <c r="F8" s="40">
        <v>45340</v>
      </c>
      <c r="G8" s="253">
        <v>45333</v>
      </c>
      <c r="H8" s="25" t="s">
        <v>12</v>
      </c>
    </row>
    <row r="9" spans="1:8" ht="27.75" customHeight="1" thickBot="1" x14ac:dyDescent="0.25">
      <c r="B9" s="753" t="s">
        <v>78</v>
      </c>
      <c r="C9" s="183">
        <v>2309.14</v>
      </c>
      <c r="D9" s="183">
        <v>2304.12</v>
      </c>
      <c r="E9" s="70">
        <v>0.21787059701751568</v>
      </c>
      <c r="F9" s="184">
        <v>532.91945534271861</v>
      </c>
      <c r="G9" s="71">
        <v>531.29496402877692</v>
      </c>
      <c r="H9" s="493">
        <v>0.30576072124291787</v>
      </c>
    </row>
    <row r="10" spans="1:8" ht="33.75" customHeight="1" thickBot="1" x14ac:dyDescent="0.25">
      <c r="B10" s="753" t="s">
        <v>133</v>
      </c>
      <c r="C10" s="185">
        <v>2388.37</v>
      </c>
      <c r="D10" s="185">
        <v>2363.71</v>
      </c>
      <c r="E10" s="70">
        <v>1.0432751902729123</v>
      </c>
      <c r="F10" s="184">
        <v>551.20470805446564</v>
      </c>
      <c r="G10" s="71">
        <v>545.03551005349561</v>
      </c>
      <c r="H10" s="493">
        <v>1.1318891865164007</v>
      </c>
    </row>
    <row r="11" spans="1:8" ht="28.5" customHeight="1" thickBot="1" x14ac:dyDescent="0.25">
      <c r="B11" s="67" t="s">
        <v>79</v>
      </c>
      <c r="C11" s="183">
        <v>1121.6400000000001</v>
      </c>
      <c r="D11" s="183">
        <v>1159.3699999999999</v>
      </c>
      <c r="E11" s="70">
        <v>-3.2543536575898804</v>
      </c>
      <c r="F11" s="184">
        <v>258.85991230094623</v>
      </c>
      <c r="G11" s="71">
        <v>267.33305663161775</v>
      </c>
      <c r="H11" s="493">
        <v>-3.1695086411806614</v>
      </c>
    </row>
    <row r="12" spans="1:8" ht="22.5" customHeight="1" thickBot="1" x14ac:dyDescent="0.25">
      <c r="B12" s="67" t="s">
        <v>80</v>
      </c>
      <c r="C12" s="500">
        <v>1590.71</v>
      </c>
      <c r="D12" s="500">
        <v>1621.12</v>
      </c>
      <c r="E12" s="70">
        <v>-1.8758636004737377</v>
      </c>
      <c r="F12" s="184">
        <v>367.11516270482343</v>
      </c>
      <c r="G12" s="71">
        <v>373.80557092787302</v>
      </c>
      <c r="H12" s="493">
        <v>-1.7898096613280605</v>
      </c>
    </row>
    <row r="13" spans="1:8" ht="23.25" customHeight="1" thickBot="1" x14ac:dyDescent="0.25">
      <c r="B13" s="67" t="s">
        <v>81</v>
      </c>
      <c r="C13" s="184">
        <v>2014.11</v>
      </c>
      <c r="D13" s="184">
        <v>2043.53</v>
      </c>
      <c r="E13" s="70">
        <v>-1.4396656765498952</v>
      </c>
      <c r="F13" s="184">
        <v>464.83037156704358</v>
      </c>
      <c r="G13" s="71">
        <v>471.20688064932665</v>
      </c>
      <c r="H13" s="493">
        <v>-1.3532291959523568</v>
      </c>
    </row>
    <row r="14" spans="1:8" ht="34.5" customHeight="1" thickBot="1" x14ac:dyDescent="0.25">
      <c r="B14" s="67" t="s">
        <v>82</v>
      </c>
      <c r="C14" s="748">
        <v>2121.4699999999998</v>
      </c>
      <c r="D14" s="748">
        <v>2138.89</v>
      </c>
      <c r="E14" s="70">
        <v>-0.81444113535525786</v>
      </c>
      <c r="F14" s="184">
        <v>489.60766212785592</v>
      </c>
      <c r="G14" s="71">
        <v>493.19544364508386</v>
      </c>
      <c r="H14" s="493">
        <v>-0.7274563387511338</v>
      </c>
    </row>
    <row r="15" spans="1:8" ht="30.75" customHeight="1" thickBot="1" x14ac:dyDescent="0.25">
      <c r="B15" s="830" t="s">
        <v>83</v>
      </c>
      <c r="C15" s="830"/>
      <c r="D15" s="830"/>
      <c r="E15" s="830"/>
      <c r="F15" s="749">
        <v>4.3330000000000002</v>
      </c>
      <c r="G15" s="749">
        <v>4.3368000000000002</v>
      </c>
      <c r="H15" s="72" t="s">
        <v>287</v>
      </c>
    </row>
    <row r="16" spans="1:8" ht="19.5" thickBot="1" x14ac:dyDescent="0.25">
      <c r="B16" s="830"/>
      <c r="C16" s="830"/>
      <c r="D16" s="830"/>
      <c r="E16" s="830"/>
      <c r="F16" s="749">
        <v>4.3330000000000002</v>
      </c>
      <c r="G16" s="749">
        <v>4.3368000000000002</v>
      </c>
      <c r="H16" s="73">
        <v>-8.7622209924368782E-2</v>
      </c>
    </row>
    <row r="19" spans="2:4" x14ac:dyDescent="0.2">
      <c r="B19" s="43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1" sqref="Q11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2" t="s">
        <v>151</v>
      </c>
      <c r="C2" s="186"/>
      <c r="D2" s="186"/>
      <c r="E2" s="186"/>
      <c r="F2" s="186"/>
      <c r="G2" s="187"/>
      <c r="H2" s="186"/>
      <c r="I2" s="186"/>
      <c r="J2" s="186"/>
      <c r="K2" s="186"/>
      <c r="L2" s="186"/>
    </row>
    <row r="5" spans="2:19" ht="13.5" thickBot="1" x14ac:dyDescent="0.25"/>
    <row r="6" spans="2:19" ht="22.5" customHeight="1" thickBot="1" x14ac:dyDescent="0.25">
      <c r="B6" s="832" t="s">
        <v>75</v>
      </c>
      <c r="C6" s="833" t="s">
        <v>138</v>
      </c>
      <c r="D6" s="833"/>
      <c r="E6" s="833"/>
      <c r="F6" s="833"/>
      <c r="G6" s="833"/>
      <c r="H6" s="833"/>
      <c r="I6" s="834" t="s">
        <v>139</v>
      </c>
      <c r="J6" s="834"/>
      <c r="K6" s="834"/>
      <c r="L6" s="834"/>
      <c r="M6" s="834"/>
    </row>
    <row r="7" spans="2:19" ht="38.25" customHeight="1" thickBot="1" x14ac:dyDescent="0.25">
      <c r="B7" s="832"/>
      <c r="C7" s="840" t="s">
        <v>312</v>
      </c>
      <c r="D7" s="841" t="s">
        <v>231</v>
      </c>
      <c r="E7" s="841" t="s">
        <v>140</v>
      </c>
      <c r="F7" s="842" t="s">
        <v>141</v>
      </c>
      <c r="G7" s="841" t="s">
        <v>142</v>
      </c>
      <c r="H7" s="843" t="s">
        <v>143</v>
      </c>
      <c r="I7" s="844" t="s">
        <v>217</v>
      </c>
      <c r="J7" s="841" t="s">
        <v>144</v>
      </c>
      <c r="K7" s="842" t="s">
        <v>141</v>
      </c>
      <c r="L7" s="841" t="s">
        <v>145</v>
      </c>
      <c r="M7" s="841" t="s">
        <v>146</v>
      </c>
      <c r="S7" s="524"/>
    </row>
    <row r="8" spans="2:19" ht="30" customHeight="1" thickBot="1" x14ac:dyDescent="0.25">
      <c r="B8" s="845" t="s">
        <v>293</v>
      </c>
      <c r="C8" s="846">
        <v>214.29</v>
      </c>
      <c r="D8" s="847"/>
      <c r="E8" s="847">
        <v>210.34</v>
      </c>
      <c r="F8" s="848">
        <v>242.3</v>
      </c>
      <c r="G8" s="847">
        <v>277.93</v>
      </c>
      <c r="H8" s="849">
        <v>185.49</v>
      </c>
      <c r="I8" s="850"/>
      <c r="J8" s="851">
        <v>101.87791195207758</v>
      </c>
      <c r="K8" s="852">
        <v>88.439950474618243</v>
      </c>
      <c r="L8" s="851">
        <v>77.102148022883455</v>
      </c>
      <c r="M8" s="851">
        <v>115.52644347404173</v>
      </c>
    </row>
    <row r="9" spans="2:19" ht="30" customHeight="1" thickBot="1" x14ac:dyDescent="0.25">
      <c r="B9" s="845" t="s">
        <v>147</v>
      </c>
      <c r="C9" s="525">
        <v>1121.6400000000001</v>
      </c>
      <c r="D9" s="526">
        <v>1159.3699999999999</v>
      </c>
      <c r="E9" s="527">
        <v>1166.1500000000001</v>
      </c>
      <c r="F9" s="853">
        <v>1182.9000000000001</v>
      </c>
      <c r="G9" s="854">
        <v>1231.07</v>
      </c>
      <c r="H9" s="855">
        <v>1538.271</v>
      </c>
      <c r="I9" s="856">
        <v>96.745646342410126</v>
      </c>
      <c r="J9" s="851">
        <v>96.183166831025176</v>
      </c>
      <c r="K9" s="852">
        <v>94.821202130357605</v>
      </c>
      <c r="L9" s="851">
        <v>91.110984753100979</v>
      </c>
      <c r="M9" s="851">
        <v>72.915630600849923</v>
      </c>
    </row>
    <row r="10" spans="2:19" ht="30" customHeight="1" thickBot="1" x14ac:dyDescent="0.25">
      <c r="B10" s="845" t="s">
        <v>148</v>
      </c>
      <c r="C10" s="525">
        <v>1590.71</v>
      </c>
      <c r="D10" s="526">
        <v>1621.12</v>
      </c>
      <c r="E10" s="527">
        <v>1612.36</v>
      </c>
      <c r="F10" s="853">
        <v>1651.74</v>
      </c>
      <c r="G10" s="854">
        <v>1770.48</v>
      </c>
      <c r="H10" s="855">
        <v>1969.2360000000001</v>
      </c>
      <c r="I10" s="856">
        <v>98.124136399526265</v>
      </c>
      <c r="J10" s="851">
        <v>98.657247761045923</v>
      </c>
      <c r="K10" s="852">
        <v>96.305108552193445</v>
      </c>
      <c r="L10" s="851">
        <v>89.846256382449951</v>
      </c>
      <c r="M10" s="851">
        <v>80.778027620864123</v>
      </c>
    </row>
    <row r="11" spans="2:19" ht="30" customHeight="1" thickBot="1" x14ac:dyDescent="0.25">
      <c r="B11" s="845" t="s">
        <v>149</v>
      </c>
      <c r="C11" s="857">
        <v>2309.14</v>
      </c>
      <c r="D11" s="854">
        <v>2304.12</v>
      </c>
      <c r="E11" s="858">
        <v>2345.98</v>
      </c>
      <c r="F11" s="853">
        <v>2361.33</v>
      </c>
      <c r="G11" s="854">
        <v>2243.9299999999998</v>
      </c>
      <c r="H11" s="855">
        <v>2535.7370000000001</v>
      </c>
      <c r="I11" s="856">
        <v>100.21787059701752</v>
      </c>
      <c r="J11" s="851">
        <v>98.429654131748777</v>
      </c>
      <c r="K11" s="852">
        <v>97.789804898087098</v>
      </c>
      <c r="L11" s="851">
        <v>102.90606213206296</v>
      </c>
      <c r="M11" s="851">
        <v>91.063860329363806</v>
      </c>
    </row>
    <row r="12" spans="2:19" ht="30" customHeight="1" thickBot="1" x14ac:dyDescent="0.25">
      <c r="B12" s="845" t="s">
        <v>150</v>
      </c>
      <c r="C12" s="857">
        <v>2388.37</v>
      </c>
      <c r="D12" s="854">
        <v>2363.71</v>
      </c>
      <c r="E12" s="858">
        <v>2556.65</v>
      </c>
      <c r="F12" s="853">
        <v>2557.88</v>
      </c>
      <c r="G12" s="854">
        <v>2207.86</v>
      </c>
      <c r="H12" s="855">
        <v>2595.7370000000001</v>
      </c>
      <c r="I12" s="856">
        <v>101.04327519027292</v>
      </c>
      <c r="J12" s="851">
        <v>93.417949269551954</v>
      </c>
      <c r="K12" s="852">
        <v>93.373027663533861</v>
      </c>
      <c r="L12" s="851">
        <v>108.17579013162066</v>
      </c>
      <c r="M12" s="851">
        <v>92.011247672626311</v>
      </c>
    </row>
    <row r="13" spans="2:19" ht="30" customHeight="1" thickBot="1" x14ac:dyDescent="0.25">
      <c r="B13" s="845" t="s">
        <v>81</v>
      </c>
      <c r="C13" s="528">
        <v>2014.11</v>
      </c>
      <c r="D13" s="529">
        <v>2043.53</v>
      </c>
      <c r="E13" s="530">
        <v>2013.15</v>
      </c>
      <c r="F13" s="853">
        <v>2096.11</v>
      </c>
      <c r="G13" s="854">
        <v>2316.0500000000002</v>
      </c>
      <c r="H13" s="855">
        <v>2043.6279999999999</v>
      </c>
      <c r="I13" s="856">
        <v>98.560334323450107</v>
      </c>
      <c r="J13" s="851">
        <v>100.04768646151553</v>
      </c>
      <c r="K13" s="852">
        <v>96.087991565328153</v>
      </c>
      <c r="L13" s="851">
        <v>86.963148463979607</v>
      </c>
      <c r="M13" s="851">
        <v>98.555607967790621</v>
      </c>
    </row>
    <row r="14" spans="2:19" ht="30" customHeight="1" thickBot="1" x14ac:dyDescent="0.25">
      <c r="B14" s="845" t="s">
        <v>82</v>
      </c>
      <c r="C14" s="859">
        <v>2121.4699999999998</v>
      </c>
      <c r="D14" s="860">
        <v>2138.89</v>
      </c>
      <c r="E14" s="861">
        <v>2143.5</v>
      </c>
      <c r="F14" s="853">
        <v>2180.4299999999998</v>
      </c>
      <c r="G14" s="854">
        <v>2348.5</v>
      </c>
      <c r="H14" s="855">
        <v>2051.652</v>
      </c>
      <c r="I14" s="856">
        <v>99.185558864644733</v>
      </c>
      <c r="J14" s="851">
        <v>98.972241660835067</v>
      </c>
      <c r="K14" s="852">
        <v>97.295946212444335</v>
      </c>
      <c r="L14" s="851">
        <v>90.332978496912915</v>
      </c>
      <c r="M14" s="851">
        <v>103.4030137664672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3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3" sqref="AA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4" t="s">
        <v>236</v>
      </c>
    </row>
    <row r="4" spans="1:18" ht="18.75" x14ac:dyDescent="0.3">
      <c r="A4" s="44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R68" sqref="R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89" t="s">
        <v>170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3:20" ht="18.75" x14ac:dyDescent="0.3">
      <c r="C5" s="190" t="s">
        <v>171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3:20" ht="18.75" x14ac:dyDescent="0.3">
      <c r="C6" s="190" t="s">
        <v>223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3:20" ht="18.75" x14ac:dyDescent="0.3">
      <c r="C7" s="188" t="s">
        <v>198</v>
      </c>
      <c r="D7" s="133"/>
      <c r="E7" s="133"/>
      <c r="F7" s="133"/>
      <c r="G7" s="133"/>
      <c r="H7" s="133"/>
      <c r="I7" s="133"/>
      <c r="J7" s="133"/>
      <c r="K7" s="133"/>
      <c r="L7" s="133"/>
      <c r="M7" s="133"/>
    </row>
    <row r="8" spans="3:20" ht="18.75" x14ac:dyDescent="0.3">
      <c r="C8" s="188" t="s">
        <v>172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3:20" ht="18.75" x14ac:dyDescent="0.3">
      <c r="C9" s="191"/>
      <c r="D9" s="133"/>
      <c r="E9" s="133"/>
      <c r="F9" s="133"/>
      <c r="G9" s="133"/>
      <c r="H9" s="133"/>
      <c r="I9" s="133"/>
      <c r="J9" s="133"/>
      <c r="K9" s="133"/>
      <c r="L9" s="133"/>
      <c r="M9" s="133"/>
    </row>
    <row r="10" spans="3:20" ht="18.75" x14ac:dyDescent="0.3">
      <c r="C10" s="192" t="s">
        <v>173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</row>
    <row r="11" spans="3:20" ht="18.75" x14ac:dyDescent="0.3"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</row>
    <row r="12" spans="3:20" ht="18.75" x14ac:dyDescent="0.3">
      <c r="C12" s="189" t="s">
        <v>303</v>
      </c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T12" s="128"/>
    </row>
    <row r="13" spans="3:20" ht="19.5" thickBot="1" x14ac:dyDescent="0.35">
      <c r="E13" s="193" t="s">
        <v>174</v>
      </c>
      <c r="F13" s="133"/>
      <c r="G13" s="194"/>
      <c r="H13" s="37"/>
    </row>
    <row r="14" spans="3:20" ht="13.5" thickBot="1" x14ac:dyDescent="0.25">
      <c r="C14" s="501" t="s">
        <v>175</v>
      </c>
      <c r="D14" s="502" t="s">
        <v>176</v>
      </c>
      <c r="E14" s="195" t="s">
        <v>177</v>
      </c>
      <c r="F14" s="195" t="s">
        <v>178</v>
      </c>
      <c r="G14" s="195" t="s">
        <v>179</v>
      </c>
      <c r="H14" s="195" t="s">
        <v>180</v>
      </c>
      <c r="I14" s="195" t="s">
        <v>181</v>
      </c>
      <c r="J14" s="195" t="s">
        <v>182</v>
      </c>
      <c r="K14" s="195" t="s">
        <v>183</v>
      </c>
      <c r="L14" s="195" t="s">
        <v>184</v>
      </c>
      <c r="M14" s="195" t="s">
        <v>185</v>
      </c>
      <c r="N14" s="195" t="s">
        <v>186</v>
      </c>
      <c r="O14" s="503" t="s">
        <v>187</v>
      </c>
    </row>
    <row r="15" spans="3:20" ht="13.5" thickBot="1" x14ac:dyDescent="0.25">
      <c r="C15" s="196" t="s">
        <v>188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8"/>
    </row>
    <row r="16" spans="3:20" x14ac:dyDescent="0.2">
      <c r="C16" s="504" t="s">
        <v>189</v>
      </c>
      <c r="D16" s="199">
        <v>410.55031969879741</v>
      </c>
      <c r="E16" s="199">
        <v>405.92528932823404</v>
      </c>
      <c r="F16" s="199">
        <v>415.06587182503171</v>
      </c>
      <c r="G16" s="199">
        <v>415.78302153853031</v>
      </c>
      <c r="H16" s="199">
        <v>418.52051394641336</v>
      </c>
      <c r="I16" s="199">
        <v>420.92412497491244</v>
      </c>
      <c r="J16" s="199">
        <v>422.19084679763165</v>
      </c>
      <c r="K16" s="199">
        <v>425.93323237306373</v>
      </c>
      <c r="L16" s="199">
        <v>435.7515632080013</v>
      </c>
      <c r="M16" s="199">
        <v>429.60671679837998</v>
      </c>
      <c r="N16" s="199">
        <v>433.91962032017744</v>
      </c>
      <c r="O16" s="505">
        <v>445.27368131830997</v>
      </c>
    </row>
    <row r="17" spans="3:15" x14ac:dyDescent="0.2">
      <c r="C17" s="200" t="s">
        <v>190</v>
      </c>
      <c r="D17" s="201">
        <v>430.47673989241491</v>
      </c>
      <c r="E17" s="201">
        <v>434.31869010571103</v>
      </c>
      <c r="F17" s="201">
        <v>424.76270764279673</v>
      </c>
      <c r="G17" s="201">
        <v>442.42112445636445</v>
      </c>
      <c r="H17" s="201">
        <v>438.71382021325684</v>
      </c>
      <c r="I17" s="201">
        <v>440.11127284111825</v>
      </c>
      <c r="J17" s="201">
        <v>443.65889578942466</v>
      </c>
      <c r="K17" s="201">
        <v>454.58917507394762</v>
      </c>
      <c r="L17" s="201">
        <v>438.99378313760712</v>
      </c>
      <c r="M17" s="201">
        <v>441.27738992724386</v>
      </c>
      <c r="N17" s="201">
        <v>438.65388942660439</v>
      </c>
      <c r="O17" s="202">
        <v>432.96931457738259</v>
      </c>
    </row>
    <row r="18" spans="3:15" x14ac:dyDescent="0.2">
      <c r="C18" s="200" t="s">
        <v>191</v>
      </c>
      <c r="D18" s="201">
        <v>420.13210152512676</v>
      </c>
      <c r="E18" s="201">
        <v>425.96761396416781</v>
      </c>
      <c r="F18" s="201">
        <v>426.30105521121209</v>
      </c>
      <c r="G18" s="201">
        <v>430.27096185971311</v>
      </c>
      <c r="H18" s="201">
        <v>439.25979933305257</v>
      </c>
      <c r="I18" s="201">
        <v>429.11427739320129</v>
      </c>
      <c r="J18" s="201">
        <v>439.39069368261534</v>
      </c>
      <c r="K18" s="201">
        <v>447.05</v>
      </c>
      <c r="L18" s="203">
        <v>423.88</v>
      </c>
      <c r="M18" s="201">
        <v>432.85</v>
      </c>
      <c r="N18" s="201">
        <v>449.35</v>
      </c>
      <c r="O18" s="202">
        <v>454.03</v>
      </c>
    </row>
    <row r="19" spans="3:15" x14ac:dyDescent="0.2">
      <c r="C19" s="200">
        <v>2020</v>
      </c>
      <c r="D19" s="201">
        <v>467.76</v>
      </c>
      <c r="E19" s="201">
        <v>465.46</v>
      </c>
      <c r="F19" s="201">
        <v>435.28</v>
      </c>
      <c r="G19" s="201">
        <v>414.51</v>
      </c>
      <c r="H19" s="201">
        <v>432.06</v>
      </c>
      <c r="I19" s="201">
        <v>423.48</v>
      </c>
      <c r="J19" s="201">
        <v>418.96</v>
      </c>
      <c r="K19" s="201">
        <v>416.49</v>
      </c>
      <c r="L19" s="203">
        <v>413.32</v>
      </c>
      <c r="M19" s="201">
        <v>413.92</v>
      </c>
      <c r="N19" s="201">
        <v>403.31</v>
      </c>
      <c r="O19" s="202">
        <v>417.51</v>
      </c>
    </row>
    <row r="20" spans="3:15" x14ac:dyDescent="0.2">
      <c r="C20" s="204">
        <v>2021</v>
      </c>
      <c r="D20" s="205">
        <v>427.49</v>
      </c>
      <c r="E20" s="205">
        <v>428.45</v>
      </c>
      <c r="F20" s="205">
        <v>437.05</v>
      </c>
      <c r="G20" s="205">
        <v>436.97</v>
      </c>
      <c r="H20" s="205">
        <v>446.78</v>
      </c>
      <c r="I20" s="205">
        <v>444.59</v>
      </c>
      <c r="J20" s="205">
        <v>431.7</v>
      </c>
      <c r="K20" s="205">
        <v>422.06</v>
      </c>
      <c r="L20" s="206">
        <v>428.97</v>
      </c>
      <c r="M20" s="205">
        <v>444.62</v>
      </c>
      <c r="N20" s="205">
        <v>456.91</v>
      </c>
      <c r="O20" s="207">
        <v>480.64</v>
      </c>
    </row>
    <row r="21" spans="3:15" x14ac:dyDescent="0.2">
      <c r="C21" s="204">
        <v>2022</v>
      </c>
      <c r="D21" s="205">
        <v>489.4</v>
      </c>
      <c r="E21" s="205">
        <v>490.89</v>
      </c>
      <c r="F21" s="205">
        <v>497.85</v>
      </c>
      <c r="G21" s="205">
        <v>508.46</v>
      </c>
      <c r="H21" s="205">
        <v>523.89</v>
      </c>
      <c r="I21" s="205">
        <v>548.17999999999995</v>
      </c>
      <c r="J21" s="205">
        <v>561.64</v>
      </c>
      <c r="K21" s="205">
        <v>563.70000000000005</v>
      </c>
      <c r="L21" s="206">
        <v>588.77</v>
      </c>
      <c r="M21" s="205">
        <v>652.37</v>
      </c>
      <c r="N21" s="205">
        <v>674.87</v>
      </c>
      <c r="O21" s="207">
        <v>676.06</v>
      </c>
    </row>
    <row r="22" spans="3:15" x14ac:dyDescent="0.2">
      <c r="C22" s="204">
        <v>2023</v>
      </c>
      <c r="D22" s="205">
        <v>685</v>
      </c>
      <c r="E22" s="205">
        <v>697.08</v>
      </c>
      <c r="F22" s="205">
        <v>689.78</v>
      </c>
      <c r="G22" s="205">
        <v>689.68</v>
      </c>
      <c r="H22" s="205">
        <v>675.89</v>
      </c>
      <c r="I22" s="205">
        <v>652.6</v>
      </c>
      <c r="J22" s="205">
        <v>613.02</v>
      </c>
      <c r="K22" s="205">
        <v>609.91</v>
      </c>
      <c r="L22" s="206">
        <v>614.16999999999996</v>
      </c>
      <c r="M22" s="205">
        <v>627.55999999999995</v>
      </c>
      <c r="N22" s="205">
        <v>639.89</v>
      </c>
      <c r="O22" s="207">
        <v>642.47</v>
      </c>
    </row>
    <row r="23" spans="3:15" ht="13.5" thickBot="1" x14ac:dyDescent="0.25">
      <c r="C23" s="208">
        <v>2024</v>
      </c>
      <c r="D23" s="209">
        <v>657.8</v>
      </c>
      <c r="E23" s="209"/>
      <c r="F23" s="209"/>
      <c r="G23" s="209"/>
      <c r="H23" s="209"/>
      <c r="I23" s="209"/>
      <c r="J23" s="209"/>
      <c r="K23" s="209"/>
      <c r="L23" s="210"/>
      <c r="M23" s="209"/>
      <c r="N23" s="209"/>
      <c r="O23" s="211"/>
    </row>
    <row r="24" spans="3:15" ht="13.5" thickBot="1" x14ac:dyDescent="0.25">
      <c r="C24" s="196" t="s">
        <v>192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8"/>
    </row>
    <row r="25" spans="3:15" x14ac:dyDescent="0.2">
      <c r="C25" s="504" t="s">
        <v>189</v>
      </c>
      <c r="D25" s="199">
        <v>264.22742766883761</v>
      </c>
      <c r="E25" s="199">
        <v>261.62567290497998</v>
      </c>
      <c r="F25" s="199">
        <v>261.28898624261666</v>
      </c>
      <c r="G25" s="199">
        <v>265.38613274501455</v>
      </c>
      <c r="H25" s="199">
        <v>265.71767956715814</v>
      </c>
      <c r="I25" s="199">
        <v>265.33812232275858</v>
      </c>
      <c r="J25" s="199">
        <v>266.42231622832736</v>
      </c>
      <c r="K25" s="199">
        <v>263.11677423325443</v>
      </c>
      <c r="L25" s="199">
        <v>264.59488373323165</v>
      </c>
      <c r="M25" s="199">
        <v>266.93771630917144</v>
      </c>
      <c r="N25" s="199">
        <v>269.68730506228809</v>
      </c>
      <c r="O25" s="505">
        <v>268.29357100115919</v>
      </c>
    </row>
    <row r="26" spans="3:15" x14ac:dyDescent="0.2">
      <c r="C26" s="200" t="s">
        <v>190</v>
      </c>
      <c r="D26" s="201">
        <v>268.85859894219772</v>
      </c>
      <c r="E26" s="201">
        <v>270.3032014665207</v>
      </c>
      <c r="F26" s="201">
        <v>269.71744215436058</v>
      </c>
      <c r="G26" s="201">
        <v>270.19519274180578</v>
      </c>
      <c r="H26" s="201">
        <v>267.62641594088478</v>
      </c>
      <c r="I26" s="201">
        <v>266.47931675608049</v>
      </c>
      <c r="J26" s="201">
        <v>267.46056337523163</v>
      </c>
      <c r="K26" s="201">
        <v>269.23633277556166</v>
      </c>
      <c r="L26" s="201">
        <v>270.87046599314772</v>
      </c>
      <c r="M26" s="201">
        <v>272.08234522250251</v>
      </c>
      <c r="N26" s="201">
        <v>276.03606759499712</v>
      </c>
      <c r="O26" s="202">
        <v>274.17552913068732</v>
      </c>
    </row>
    <row r="27" spans="3:15" x14ac:dyDescent="0.2">
      <c r="C27" s="200" t="s">
        <v>191</v>
      </c>
      <c r="D27" s="201">
        <v>275.78930697349125</v>
      </c>
      <c r="E27" s="201">
        <v>274.1046753603286</v>
      </c>
      <c r="F27" s="201">
        <v>279.53787847007874</v>
      </c>
      <c r="G27" s="201">
        <v>277.14036033174909</v>
      </c>
      <c r="H27" s="201">
        <v>275.2848814044396</v>
      </c>
      <c r="I27" s="201">
        <v>275.38057847125026</v>
      </c>
      <c r="J27" s="201">
        <v>272.13539581574298</v>
      </c>
      <c r="K27" s="201">
        <v>279.41000000000003</v>
      </c>
      <c r="L27" s="201">
        <v>272.36</v>
      </c>
      <c r="M27" s="201">
        <v>273.02999999999997</v>
      </c>
      <c r="N27" s="201">
        <v>280.95999999999998</v>
      </c>
      <c r="O27" s="202">
        <v>276.52999999999997</v>
      </c>
    </row>
    <row r="28" spans="3:15" x14ac:dyDescent="0.2">
      <c r="C28" s="200">
        <v>2020</v>
      </c>
      <c r="D28" s="201">
        <v>275.81</v>
      </c>
      <c r="E28" s="201">
        <v>275.02</v>
      </c>
      <c r="F28" s="201">
        <v>279.36</v>
      </c>
      <c r="G28" s="201">
        <v>276.27</v>
      </c>
      <c r="H28" s="201">
        <v>277.87</v>
      </c>
      <c r="I28" s="201">
        <v>276.22000000000003</v>
      </c>
      <c r="J28" s="201">
        <v>274.87</v>
      </c>
      <c r="K28" s="201">
        <v>274.04000000000002</v>
      </c>
      <c r="L28" s="201">
        <v>272.89999999999998</v>
      </c>
      <c r="M28" s="201">
        <v>277.8</v>
      </c>
      <c r="N28" s="201">
        <v>281.54000000000002</v>
      </c>
      <c r="O28" s="202">
        <v>275.39</v>
      </c>
    </row>
    <row r="29" spans="3:15" x14ac:dyDescent="0.2">
      <c r="C29" s="204">
        <v>2021</v>
      </c>
      <c r="D29" s="205">
        <v>279.97000000000003</v>
      </c>
      <c r="E29" s="205">
        <v>281.91000000000003</v>
      </c>
      <c r="F29" s="205">
        <v>279.83</v>
      </c>
      <c r="G29" s="205">
        <v>283.86</v>
      </c>
      <c r="H29" s="205">
        <v>286.25</v>
      </c>
      <c r="I29" s="205">
        <v>286.75</v>
      </c>
      <c r="J29" s="205">
        <v>285.8</v>
      </c>
      <c r="K29" s="205">
        <v>287.93</v>
      </c>
      <c r="L29" s="205">
        <v>287.61</v>
      </c>
      <c r="M29" s="205">
        <v>305.56</v>
      </c>
      <c r="N29" s="205">
        <v>316.67</v>
      </c>
      <c r="O29" s="207">
        <v>314.86</v>
      </c>
    </row>
    <row r="30" spans="3:15" x14ac:dyDescent="0.2">
      <c r="C30" s="204">
        <v>2022</v>
      </c>
      <c r="D30" s="205">
        <v>318.68</v>
      </c>
      <c r="E30" s="205">
        <v>314.89999999999998</v>
      </c>
      <c r="F30" s="205">
        <v>319.58999999999997</v>
      </c>
      <c r="G30" s="205">
        <v>338.14</v>
      </c>
      <c r="H30" s="205">
        <v>354.42</v>
      </c>
      <c r="I30" s="205">
        <v>369.52</v>
      </c>
      <c r="J30" s="205">
        <v>375.42</v>
      </c>
      <c r="K30" s="205">
        <v>382.89</v>
      </c>
      <c r="L30" s="205">
        <v>393.08</v>
      </c>
      <c r="M30" s="205">
        <v>414.06</v>
      </c>
      <c r="N30" s="205">
        <v>416.07</v>
      </c>
      <c r="O30" s="207">
        <v>415.93</v>
      </c>
    </row>
    <row r="31" spans="3:15" x14ac:dyDescent="0.2">
      <c r="C31" s="204">
        <v>2023</v>
      </c>
      <c r="D31" s="205">
        <v>418.53</v>
      </c>
      <c r="E31" s="205">
        <v>407.81</v>
      </c>
      <c r="F31" s="205">
        <v>414.47</v>
      </c>
      <c r="G31" s="205">
        <v>413.46</v>
      </c>
      <c r="H31" s="205">
        <v>408.9</v>
      </c>
      <c r="I31" s="205">
        <v>399.55</v>
      </c>
      <c r="J31" s="205">
        <v>396.31</v>
      </c>
      <c r="K31" s="205">
        <v>396.91</v>
      </c>
      <c r="L31" s="205">
        <v>389.58</v>
      </c>
      <c r="M31" s="205">
        <v>397.28</v>
      </c>
      <c r="N31" s="205">
        <v>400.89</v>
      </c>
      <c r="O31" s="207">
        <v>397.95</v>
      </c>
    </row>
    <row r="32" spans="3:15" ht="13.5" thickBot="1" x14ac:dyDescent="0.25">
      <c r="C32" s="208">
        <v>2024</v>
      </c>
      <c r="D32" s="209">
        <v>396.72</v>
      </c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11"/>
    </row>
    <row r="33" spans="3:15" ht="13.5" thickBot="1" x14ac:dyDescent="0.25">
      <c r="C33" s="196" t="s">
        <v>193</v>
      </c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8"/>
    </row>
    <row r="34" spans="3:15" x14ac:dyDescent="0.2">
      <c r="C34" s="504" t="s">
        <v>189</v>
      </c>
      <c r="D34" s="199">
        <v>193.30284025213072</v>
      </c>
      <c r="E34" s="199">
        <v>191.2687581090714</v>
      </c>
      <c r="F34" s="199">
        <v>191.31561937634595</v>
      </c>
      <c r="G34" s="199">
        <v>191.49550049668539</v>
      </c>
      <c r="H34" s="199">
        <v>191.57102023627996</v>
      </c>
      <c r="I34" s="199">
        <v>192.43881971648969</v>
      </c>
      <c r="J34" s="199">
        <v>193.8248127220584</v>
      </c>
      <c r="K34" s="199">
        <v>193.56522855967538</v>
      </c>
      <c r="L34" s="199">
        <v>196.58869687496284</v>
      </c>
      <c r="M34" s="199">
        <v>199.76489920472477</v>
      </c>
      <c r="N34" s="199">
        <v>198.3893113076804</v>
      </c>
      <c r="O34" s="505">
        <v>197.67041596404326</v>
      </c>
    </row>
    <row r="35" spans="3:15" x14ac:dyDescent="0.2">
      <c r="C35" s="200" t="s">
        <v>190</v>
      </c>
      <c r="D35" s="201">
        <v>193.75098783518038</v>
      </c>
      <c r="E35" s="201">
        <v>191.19468977405847</v>
      </c>
      <c r="F35" s="201">
        <v>190.60503492712346</v>
      </c>
      <c r="G35" s="201">
        <v>189.42223428075786</v>
      </c>
      <c r="H35" s="201">
        <v>185.25437800957252</v>
      </c>
      <c r="I35" s="201">
        <v>185.66839797997162</v>
      </c>
      <c r="J35" s="201">
        <v>185.57986872090791</v>
      </c>
      <c r="K35" s="201">
        <v>185.31188244297863</v>
      </c>
      <c r="L35" s="201">
        <v>188.25464393272142</v>
      </c>
      <c r="M35" s="201">
        <v>190.17470442587663</v>
      </c>
      <c r="N35" s="201">
        <v>189.17402883303177</v>
      </c>
      <c r="O35" s="202">
        <v>188.60104796424042</v>
      </c>
    </row>
    <row r="36" spans="3:15" x14ac:dyDescent="0.2">
      <c r="C36" s="200" t="s">
        <v>191</v>
      </c>
      <c r="D36" s="201">
        <v>188.51265670531021</v>
      </c>
      <c r="E36" s="201">
        <v>188.9030714067259</v>
      </c>
      <c r="F36" s="201">
        <v>188.55538851404037</v>
      </c>
      <c r="G36" s="201">
        <v>187.90929469010396</v>
      </c>
      <c r="H36" s="201">
        <v>189.52578250042413</v>
      </c>
      <c r="I36" s="201">
        <v>188.95285758845154</v>
      </c>
      <c r="J36" s="201">
        <v>189.88146101817767</v>
      </c>
      <c r="K36" s="201">
        <v>189.91</v>
      </c>
      <c r="L36" s="201">
        <v>191.32</v>
      </c>
      <c r="M36" s="201">
        <v>193.38</v>
      </c>
      <c r="N36" s="201">
        <v>196.65</v>
      </c>
      <c r="O36" s="202">
        <v>201.65</v>
      </c>
    </row>
    <row r="37" spans="3:15" x14ac:dyDescent="0.2">
      <c r="C37" s="200">
        <v>2020</v>
      </c>
      <c r="D37" s="201">
        <v>203.95</v>
      </c>
      <c r="E37" s="201">
        <v>204.01</v>
      </c>
      <c r="F37" s="201">
        <v>208.37</v>
      </c>
      <c r="G37" s="201">
        <v>210.62</v>
      </c>
      <c r="H37" s="201">
        <v>207.99600000000001</v>
      </c>
      <c r="I37" s="201">
        <v>206.56</v>
      </c>
      <c r="J37" s="201">
        <v>207.25</v>
      </c>
      <c r="K37" s="201">
        <v>206.09</v>
      </c>
      <c r="L37" s="201">
        <v>208.38</v>
      </c>
      <c r="M37" s="201">
        <v>206.45</v>
      </c>
      <c r="N37" s="201">
        <v>212.4</v>
      </c>
      <c r="O37" s="202">
        <v>212.38</v>
      </c>
    </row>
    <row r="38" spans="3:15" x14ac:dyDescent="0.2">
      <c r="C38" s="204">
        <v>2021</v>
      </c>
      <c r="D38" s="205">
        <v>211.59</v>
      </c>
      <c r="E38" s="205">
        <v>214.01</v>
      </c>
      <c r="F38" s="205">
        <v>215.36</v>
      </c>
      <c r="G38" s="205">
        <v>216.57</v>
      </c>
      <c r="H38" s="205">
        <v>218.11</v>
      </c>
      <c r="I38" s="205">
        <v>218.58</v>
      </c>
      <c r="J38" s="205">
        <v>216.96</v>
      </c>
      <c r="K38" s="205">
        <v>218.99</v>
      </c>
      <c r="L38" s="205">
        <v>222.98</v>
      </c>
      <c r="M38" s="205">
        <v>233.92</v>
      </c>
      <c r="N38" s="205">
        <v>245.63</v>
      </c>
      <c r="O38" s="207">
        <v>254.36</v>
      </c>
    </row>
    <row r="39" spans="3:15" x14ac:dyDescent="0.2">
      <c r="C39" s="204">
        <v>2022</v>
      </c>
      <c r="D39" s="205">
        <v>256.31</v>
      </c>
      <c r="E39" s="205">
        <v>258.08</v>
      </c>
      <c r="F39" s="205">
        <v>266.60000000000002</v>
      </c>
      <c r="G39" s="205">
        <v>286.42</v>
      </c>
      <c r="H39" s="205">
        <v>298.31</v>
      </c>
      <c r="I39" s="205">
        <v>298.95</v>
      </c>
      <c r="J39" s="205">
        <v>298.48</v>
      </c>
      <c r="K39" s="205">
        <v>308.27999999999997</v>
      </c>
      <c r="L39" s="205">
        <v>322.12</v>
      </c>
      <c r="M39" s="205">
        <v>338.3</v>
      </c>
      <c r="N39" s="205">
        <v>341.19</v>
      </c>
      <c r="O39" s="207">
        <v>342.74</v>
      </c>
    </row>
    <row r="40" spans="3:15" ht="13.5" thickBot="1" x14ac:dyDescent="0.25">
      <c r="C40" s="208">
        <v>2023</v>
      </c>
      <c r="D40" s="209">
        <v>305.45999999999998</v>
      </c>
      <c r="E40" s="209">
        <v>316.5</v>
      </c>
      <c r="F40" s="209">
        <v>313.55</v>
      </c>
      <c r="G40" s="209">
        <v>309.87</v>
      </c>
      <c r="H40" s="209">
        <v>301.38</v>
      </c>
      <c r="I40" s="209">
        <v>297.8</v>
      </c>
      <c r="J40" s="209">
        <v>294.7</v>
      </c>
      <c r="K40" s="209">
        <v>292.11</v>
      </c>
      <c r="L40" s="209">
        <v>297.39999999999998</v>
      </c>
      <c r="M40" s="209">
        <v>303.35000000000002</v>
      </c>
      <c r="N40" s="209">
        <v>309.33999999999997</v>
      </c>
      <c r="O40" s="211">
        <v>308.48</v>
      </c>
    </row>
    <row r="41" spans="3:15" ht="13.5" thickBot="1" x14ac:dyDescent="0.25">
      <c r="C41" s="208">
        <v>2024</v>
      </c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11"/>
    </row>
    <row r="42" spans="3:15" ht="13.5" thickBot="1" x14ac:dyDescent="0.25">
      <c r="C42" s="196" t="s">
        <v>194</v>
      </c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8"/>
    </row>
    <row r="43" spans="3:15" x14ac:dyDescent="0.2">
      <c r="C43" s="504" t="s">
        <v>189</v>
      </c>
      <c r="D43" s="199">
        <v>620.52584524708288</v>
      </c>
      <c r="E43" s="199">
        <v>610.98846942632053</v>
      </c>
      <c r="F43" s="199">
        <v>613.48284188853813</v>
      </c>
      <c r="G43" s="199">
        <v>613.72476430462393</v>
      </c>
      <c r="H43" s="199">
        <v>606.72034722305284</v>
      </c>
      <c r="I43" s="199">
        <v>601.6106220020215</v>
      </c>
      <c r="J43" s="199">
        <v>617.94396754570255</v>
      </c>
      <c r="K43" s="199">
        <v>637.27880462292717</v>
      </c>
      <c r="L43" s="199">
        <v>678.50605906520252</v>
      </c>
      <c r="M43" s="199">
        <v>691.78485236566894</v>
      </c>
      <c r="N43" s="199">
        <v>699.93533272826176</v>
      </c>
      <c r="O43" s="505">
        <v>707.76936754012718</v>
      </c>
    </row>
    <row r="44" spans="3:15" x14ac:dyDescent="0.2">
      <c r="C44" s="200" t="s">
        <v>190</v>
      </c>
      <c r="D44" s="201">
        <v>693.59473269323564</v>
      </c>
      <c r="E44" s="201">
        <v>675.99452876056159</v>
      </c>
      <c r="F44" s="201">
        <v>692.84041344814841</v>
      </c>
      <c r="G44" s="201">
        <v>686.21997775755028</v>
      </c>
      <c r="H44" s="201">
        <v>674.8464758009153</v>
      </c>
      <c r="I44" s="201">
        <v>675.83558814176456</v>
      </c>
      <c r="J44" s="201">
        <v>670.36666604428126</v>
      </c>
      <c r="K44" s="201">
        <v>679.13478468613857</v>
      </c>
      <c r="L44" s="201">
        <v>679.48913195885189</v>
      </c>
      <c r="M44" s="201">
        <v>683.30685175304302</v>
      </c>
      <c r="N44" s="201">
        <v>694.81644019086241</v>
      </c>
      <c r="O44" s="202">
        <v>698.72596905238629</v>
      </c>
    </row>
    <row r="45" spans="3:15" x14ac:dyDescent="0.2">
      <c r="C45" s="200" t="s">
        <v>191</v>
      </c>
      <c r="D45" s="201">
        <v>672.166966006964</v>
      </c>
      <c r="E45" s="201">
        <v>664.31951179811972</v>
      </c>
      <c r="F45" s="201">
        <v>668.69821690266849</v>
      </c>
      <c r="G45" s="201">
        <v>683.29560596332999</v>
      </c>
      <c r="H45" s="201">
        <v>675.44964853925399</v>
      </c>
      <c r="I45" s="201">
        <v>661.87817139602919</v>
      </c>
      <c r="J45" s="201">
        <v>677.09800581977072</v>
      </c>
      <c r="K45" s="201">
        <v>683.9</v>
      </c>
      <c r="L45" s="201">
        <v>683.06</v>
      </c>
      <c r="M45" s="201">
        <v>696.78</v>
      </c>
      <c r="N45" s="201">
        <v>704.11</v>
      </c>
      <c r="O45" s="202">
        <v>710.06</v>
      </c>
    </row>
    <row r="46" spans="3:15" x14ac:dyDescent="0.2">
      <c r="C46" s="200">
        <v>2020</v>
      </c>
      <c r="D46" s="201">
        <v>720.2</v>
      </c>
      <c r="E46" s="201">
        <v>710.55</v>
      </c>
      <c r="F46" s="201">
        <v>710.16</v>
      </c>
      <c r="G46" s="201">
        <v>704.52</v>
      </c>
      <c r="H46" s="201">
        <v>693.33</v>
      </c>
      <c r="I46" s="201">
        <v>687.52</v>
      </c>
      <c r="J46" s="201">
        <v>686.08</v>
      </c>
      <c r="K46" s="201">
        <v>682.48</v>
      </c>
      <c r="L46" s="201">
        <v>689</v>
      </c>
      <c r="M46" s="201">
        <v>695.07</v>
      </c>
      <c r="N46" s="201">
        <v>691.68</v>
      </c>
      <c r="O46" s="202">
        <v>708.89</v>
      </c>
    </row>
    <row r="47" spans="3:15" x14ac:dyDescent="0.2">
      <c r="C47" s="506">
        <v>2021</v>
      </c>
      <c r="D47" s="201">
        <v>700.68</v>
      </c>
      <c r="E47" s="201">
        <v>710.46</v>
      </c>
      <c r="F47" s="201">
        <v>730.62</v>
      </c>
      <c r="G47" s="201">
        <v>732.15</v>
      </c>
      <c r="H47" s="201">
        <v>732.66</v>
      </c>
      <c r="I47" s="201">
        <v>727.41</v>
      </c>
      <c r="J47" s="201">
        <v>717.49</v>
      </c>
      <c r="K47" s="201">
        <v>731.05</v>
      </c>
      <c r="L47" s="201">
        <v>757.18</v>
      </c>
      <c r="M47" s="201">
        <v>804.61</v>
      </c>
      <c r="N47" s="201">
        <v>852.9</v>
      </c>
      <c r="O47" s="201">
        <v>858.46</v>
      </c>
    </row>
    <row r="48" spans="3:15" x14ac:dyDescent="0.2">
      <c r="C48" s="212">
        <v>2022</v>
      </c>
      <c r="D48" s="213">
        <v>904.83</v>
      </c>
      <c r="E48" s="213">
        <v>873.53</v>
      </c>
      <c r="F48" s="213">
        <v>923.05</v>
      </c>
      <c r="G48" s="213">
        <v>958.09</v>
      </c>
      <c r="H48" s="213">
        <v>974.89</v>
      </c>
      <c r="I48" s="213">
        <v>990.25</v>
      </c>
      <c r="J48" s="213">
        <v>1021.14</v>
      </c>
      <c r="K48" s="213">
        <v>1027.8</v>
      </c>
      <c r="L48" s="213">
        <v>1076.5999999999999</v>
      </c>
      <c r="M48" s="213">
        <v>1153.4100000000001</v>
      </c>
      <c r="N48" s="213">
        <v>1154.52</v>
      </c>
      <c r="O48" s="214">
        <v>1120.01</v>
      </c>
    </row>
    <row r="49" spans="3:15" x14ac:dyDescent="0.2">
      <c r="C49" s="212">
        <v>2023</v>
      </c>
      <c r="D49" s="213">
        <v>1052.44</v>
      </c>
      <c r="E49" s="213">
        <v>1020.12</v>
      </c>
      <c r="F49" s="213">
        <v>1061.97</v>
      </c>
      <c r="G49" s="213">
        <v>1052.28</v>
      </c>
      <c r="H49" s="213">
        <v>1019.8</v>
      </c>
      <c r="I49" s="213">
        <v>1013.15</v>
      </c>
      <c r="J49" s="213">
        <v>1002.75</v>
      </c>
      <c r="K49" s="213">
        <v>1001.52</v>
      </c>
      <c r="L49" s="213">
        <v>1027.76</v>
      </c>
      <c r="M49" s="213">
        <v>1059.82</v>
      </c>
      <c r="N49" s="213">
        <v>1085.28</v>
      </c>
      <c r="O49" s="214">
        <v>1105.42</v>
      </c>
    </row>
    <row r="50" spans="3:15" ht="13.5" thickBot="1" x14ac:dyDescent="0.25">
      <c r="C50" s="208">
        <v>2024</v>
      </c>
      <c r="D50" s="209">
        <v>1067.56</v>
      </c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11"/>
    </row>
    <row r="51" spans="3:15" ht="13.5" thickBot="1" x14ac:dyDescent="0.25">
      <c r="C51" s="215" t="s">
        <v>195</v>
      </c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7"/>
    </row>
    <row r="52" spans="3:15" x14ac:dyDescent="0.2">
      <c r="C52" s="504" t="s">
        <v>189</v>
      </c>
      <c r="D52" s="199">
        <v>1926.1421840678215</v>
      </c>
      <c r="E52" s="199">
        <v>1773.7868616139083</v>
      </c>
      <c r="F52" s="199">
        <v>1808.8957992992707</v>
      </c>
      <c r="G52" s="199">
        <v>1844.6568611737403</v>
      </c>
      <c r="H52" s="199">
        <v>1922.2571546908466</v>
      </c>
      <c r="I52" s="199">
        <v>2078.5897925711802</v>
      </c>
      <c r="J52" s="199">
        <v>2325.7723170645709</v>
      </c>
      <c r="K52" s="199">
        <v>2537.6579416257568</v>
      </c>
      <c r="L52" s="199">
        <v>2703.9535927296647</v>
      </c>
      <c r="M52" s="199">
        <v>2585.3186243813607</v>
      </c>
      <c r="N52" s="199">
        <v>2366.8805661333772</v>
      </c>
      <c r="O52" s="505">
        <v>2262.8675436432918</v>
      </c>
    </row>
    <row r="53" spans="3:15" x14ac:dyDescent="0.2">
      <c r="C53" s="200" t="s">
        <v>190</v>
      </c>
      <c r="D53" s="201">
        <v>1873.2002679661653</v>
      </c>
      <c r="E53" s="201">
        <v>1893.8193326719352</v>
      </c>
      <c r="F53" s="201">
        <v>2057.5096533110031</v>
      </c>
      <c r="G53" s="201">
        <v>2090.6877083454083</v>
      </c>
      <c r="H53" s="201">
        <v>2302.9194307484054</v>
      </c>
      <c r="I53" s="201">
        <v>2520.0592002636727</v>
      </c>
      <c r="J53" s="201">
        <v>2428.1960288736755</v>
      </c>
      <c r="K53" s="201">
        <v>2411.222343978005</v>
      </c>
      <c r="L53" s="201">
        <v>2458.9426482206609</v>
      </c>
      <c r="M53" s="201">
        <v>2271.8586469632287</v>
      </c>
      <c r="N53" s="201">
        <v>2164.5188294690201</v>
      </c>
      <c r="O53" s="202">
        <v>2144.3544219826263</v>
      </c>
    </row>
    <row r="54" spans="3:15" x14ac:dyDescent="0.2">
      <c r="C54" s="200" t="s">
        <v>191</v>
      </c>
      <c r="D54" s="201">
        <v>2017.0063645368093</v>
      </c>
      <c r="E54" s="201">
        <v>1948.9945487324933</v>
      </c>
      <c r="F54" s="201">
        <v>1864.3118390555649</v>
      </c>
      <c r="G54" s="201">
        <v>1858.8882047137197</v>
      </c>
      <c r="H54" s="201">
        <v>1845.0357399097443</v>
      </c>
      <c r="I54" s="201">
        <v>1739.4288046926354</v>
      </c>
      <c r="J54" s="201">
        <v>1705.2552965441059</v>
      </c>
      <c r="K54" s="201">
        <v>1658.81</v>
      </c>
      <c r="L54" s="201">
        <v>1789.98</v>
      </c>
      <c r="M54" s="201">
        <v>1827.38</v>
      </c>
      <c r="N54" s="201">
        <v>1841.81</v>
      </c>
      <c r="O54" s="202">
        <v>1858.58</v>
      </c>
    </row>
    <row r="55" spans="3:15" x14ac:dyDescent="0.2">
      <c r="C55" s="200">
        <v>2020</v>
      </c>
      <c r="D55" s="201">
        <v>1741.92</v>
      </c>
      <c r="E55" s="201">
        <v>1687.33</v>
      </c>
      <c r="F55" s="201">
        <v>1656.44</v>
      </c>
      <c r="G55" s="201">
        <v>1578.74</v>
      </c>
      <c r="H55" s="201">
        <v>1458.48</v>
      </c>
      <c r="I55" s="201">
        <v>1545.67</v>
      </c>
      <c r="J55" s="201">
        <v>1651.52</v>
      </c>
      <c r="K55" s="201">
        <v>1665.62</v>
      </c>
      <c r="L55" s="201">
        <v>1742.79</v>
      </c>
      <c r="M55" s="201">
        <v>1765.78</v>
      </c>
      <c r="N55" s="201">
        <v>1744.65</v>
      </c>
      <c r="O55" s="202">
        <v>1664.57</v>
      </c>
    </row>
    <row r="56" spans="3:15" x14ac:dyDescent="0.2">
      <c r="C56" s="200">
        <v>2021</v>
      </c>
      <c r="D56" s="201">
        <v>1636.89</v>
      </c>
      <c r="E56" s="201">
        <v>1663.75</v>
      </c>
      <c r="F56" s="201">
        <v>1786.7</v>
      </c>
      <c r="G56" s="201">
        <v>1830.38</v>
      </c>
      <c r="H56" s="201">
        <v>1831.64</v>
      </c>
      <c r="I56" s="201">
        <v>1858.3</v>
      </c>
      <c r="J56" s="201">
        <v>1861.2</v>
      </c>
      <c r="K56" s="201">
        <v>1864.77</v>
      </c>
      <c r="L56" s="201">
        <v>2046.24</v>
      </c>
      <c r="M56" s="201">
        <v>2350.4</v>
      </c>
      <c r="N56" s="201">
        <v>2655.04</v>
      </c>
      <c r="O56" s="202">
        <v>2701.83</v>
      </c>
    </row>
    <row r="57" spans="3:15" x14ac:dyDescent="0.2">
      <c r="C57" s="204">
        <v>2022</v>
      </c>
      <c r="D57" s="205">
        <v>2628.29</v>
      </c>
      <c r="E57" s="205">
        <v>2596.54</v>
      </c>
      <c r="F57" s="205">
        <v>2814.08</v>
      </c>
      <c r="G57" s="205">
        <v>3239.28</v>
      </c>
      <c r="H57" s="205">
        <v>3228.8</v>
      </c>
      <c r="I57" s="205">
        <v>3214.33</v>
      </c>
      <c r="J57" s="205">
        <v>3293.27</v>
      </c>
      <c r="K57" s="205">
        <v>3271.83</v>
      </c>
      <c r="L57" s="205">
        <v>3550.88</v>
      </c>
      <c r="M57" s="205">
        <v>3425.6</v>
      </c>
      <c r="N57" s="205">
        <v>3180.07</v>
      </c>
      <c r="O57" s="207">
        <v>2975.07</v>
      </c>
    </row>
    <row r="58" spans="3:15" ht="13.5" thickBot="1" x14ac:dyDescent="0.25">
      <c r="C58" s="208">
        <v>2023</v>
      </c>
      <c r="D58" s="209">
        <v>2429.75</v>
      </c>
      <c r="E58" s="209">
        <v>2220.37</v>
      </c>
      <c r="F58" s="209">
        <v>2308.69</v>
      </c>
      <c r="G58" s="209">
        <v>2208.1999999999998</v>
      </c>
      <c r="H58" s="209">
        <v>2156.14</v>
      </c>
      <c r="I58" s="209">
        <v>2227.75</v>
      </c>
      <c r="J58" s="209">
        <v>2102.2800000000002</v>
      </c>
      <c r="K58" s="209">
        <v>2094.5300000000002</v>
      </c>
      <c r="L58" s="209">
        <v>2297.44</v>
      </c>
      <c r="M58" s="209">
        <v>2624.89</v>
      </c>
      <c r="N58" s="209">
        <v>2756.63</v>
      </c>
      <c r="O58" s="211">
        <v>2755.39</v>
      </c>
    </row>
    <row r="59" spans="3:15" ht="13.5" thickBot="1" x14ac:dyDescent="0.25">
      <c r="C59" s="208">
        <v>2024</v>
      </c>
      <c r="D59" s="209">
        <v>2518.7399999999998</v>
      </c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11"/>
    </row>
    <row r="60" spans="3:15" ht="13.5" thickBot="1" x14ac:dyDescent="0.25">
      <c r="C60" s="215" t="s">
        <v>196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7"/>
    </row>
    <row r="61" spans="3:15" x14ac:dyDescent="0.2">
      <c r="C61" s="504" t="s">
        <v>189</v>
      </c>
      <c r="D61" s="199">
        <v>1452.5251642694029</v>
      </c>
      <c r="E61" s="199">
        <v>1376.6544964519305</v>
      </c>
      <c r="F61" s="199">
        <v>1342.4452040065605</v>
      </c>
      <c r="G61" s="199">
        <v>1321.3071438891709</v>
      </c>
      <c r="H61" s="199">
        <v>1332.4732010931732</v>
      </c>
      <c r="I61" s="199">
        <v>1416.8343946849866</v>
      </c>
      <c r="J61" s="199">
        <v>1429.7900427036757</v>
      </c>
      <c r="K61" s="199">
        <v>1455.3007570329535</v>
      </c>
      <c r="L61" s="199">
        <v>1460.934465025194</v>
      </c>
      <c r="M61" s="199">
        <v>1477.8137838684058</v>
      </c>
      <c r="N61" s="199">
        <v>1411.6336555187961</v>
      </c>
      <c r="O61" s="505">
        <v>1359.7079885396727</v>
      </c>
    </row>
    <row r="62" spans="3:15" x14ac:dyDescent="0.2">
      <c r="C62" s="200" t="s">
        <v>190</v>
      </c>
      <c r="D62" s="201">
        <v>1247.7930053069374</v>
      </c>
      <c r="E62" s="201">
        <v>1219.5883260832732</v>
      </c>
      <c r="F62" s="201">
        <v>1221.3431610182636</v>
      </c>
      <c r="G62" s="201">
        <v>1183.3869429217527</v>
      </c>
      <c r="H62" s="201">
        <v>1198.2849917896754</v>
      </c>
      <c r="I62" s="201">
        <v>1239.5740232840269</v>
      </c>
      <c r="J62" s="201">
        <v>1271.60648473885</v>
      </c>
      <c r="K62" s="201">
        <v>1283.813012150076</v>
      </c>
      <c r="L62" s="201">
        <v>1311.0179147942529</v>
      </c>
      <c r="M62" s="201">
        <v>1341.4216259397981</v>
      </c>
      <c r="N62" s="201">
        <v>1329.2819200190711</v>
      </c>
      <c r="O62" s="202">
        <v>1328.1587453006657</v>
      </c>
    </row>
    <row r="63" spans="3:15" x14ac:dyDescent="0.2">
      <c r="C63" s="200" t="s">
        <v>191</v>
      </c>
      <c r="D63" s="201">
        <v>1344.3309050466173</v>
      </c>
      <c r="E63" s="201">
        <v>1317.692895014957</v>
      </c>
      <c r="F63" s="201">
        <v>1323.903921956658</v>
      </c>
      <c r="G63" s="201">
        <v>1309.8906834494144</v>
      </c>
      <c r="H63" s="201">
        <v>1289.6288116279882</v>
      </c>
      <c r="I63" s="201">
        <v>1304.6791289590351</v>
      </c>
      <c r="J63" s="201">
        <v>1294.5048403940486</v>
      </c>
      <c r="K63" s="201">
        <v>1307.96</v>
      </c>
      <c r="L63" s="201">
        <v>1349.14</v>
      </c>
      <c r="M63" s="201">
        <v>1364.95</v>
      </c>
      <c r="N63" s="201">
        <v>1368.4</v>
      </c>
      <c r="O63" s="202">
        <v>1403.88</v>
      </c>
    </row>
    <row r="64" spans="3:15" x14ac:dyDescent="0.2">
      <c r="C64" s="200">
        <v>2020</v>
      </c>
      <c r="D64" s="201">
        <v>1446.09</v>
      </c>
      <c r="E64" s="201">
        <v>1443.02</v>
      </c>
      <c r="F64" s="201">
        <v>1411.23</v>
      </c>
      <c r="G64" s="201">
        <v>1400.29</v>
      </c>
      <c r="H64" s="201">
        <v>1346.93</v>
      </c>
      <c r="I64" s="201">
        <v>1297.48</v>
      </c>
      <c r="J64" s="201">
        <v>1318.72</v>
      </c>
      <c r="K64" s="201">
        <v>1329.85</v>
      </c>
      <c r="L64" s="201">
        <v>1349.52</v>
      </c>
      <c r="M64" s="201">
        <v>1399.34</v>
      </c>
      <c r="N64" s="201">
        <v>1444.52</v>
      </c>
      <c r="O64" s="202">
        <v>1434.49</v>
      </c>
    </row>
    <row r="65" spans="3:15" x14ac:dyDescent="0.2">
      <c r="C65" s="212">
        <v>2021</v>
      </c>
      <c r="D65" s="213">
        <v>1457.28</v>
      </c>
      <c r="E65" s="213">
        <v>1437.07</v>
      </c>
      <c r="F65" s="213">
        <v>1458.06</v>
      </c>
      <c r="G65" s="213">
        <v>1465.56</v>
      </c>
      <c r="H65" s="213">
        <v>1491.31</v>
      </c>
      <c r="I65" s="213">
        <v>1471.19</v>
      </c>
      <c r="J65" s="213">
        <v>1462.25</v>
      </c>
      <c r="K65" s="213">
        <v>1490.44</v>
      </c>
      <c r="L65" s="213">
        <v>1513.06</v>
      </c>
      <c r="M65" s="213">
        <v>1625.23</v>
      </c>
      <c r="N65" s="213">
        <v>1803.29</v>
      </c>
      <c r="O65" s="214">
        <v>1958.94</v>
      </c>
    </row>
    <row r="66" spans="3:15" x14ac:dyDescent="0.2">
      <c r="C66" s="506">
        <v>2022</v>
      </c>
      <c r="D66" s="201">
        <v>2039.72</v>
      </c>
      <c r="E66" s="201">
        <v>2035.72</v>
      </c>
      <c r="F66" s="201">
        <v>2046.66</v>
      </c>
      <c r="G66" s="201">
        <v>2089.08</v>
      </c>
      <c r="H66" s="201">
        <v>2224</v>
      </c>
      <c r="I66" s="201">
        <v>2300.29</v>
      </c>
      <c r="J66" s="201">
        <v>2417.4699999999998</v>
      </c>
      <c r="K66" s="201">
        <v>2446.67</v>
      </c>
      <c r="L66" s="201">
        <v>2483.33</v>
      </c>
      <c r="M66" s="201">
        <v>2559.59</v>
      </c>
      <c r="N66" s="201">
        <v>2569.4699999999998</v>
      </c>
      <c r="O66" s="201">
        <v>2581.9</v>
      </c>
    </row>
    <row r="67" spans="3:15" ht="13.5" thickBot="1" x14ac:dyDescent="0.25">
      <c r="C67" s="208">
        <v>2023</v>
      </c>
      <c r="D67" s="209">
        <v>2513.44</v>
      </c>
      <c r="E67" s="209">
        <v>2380.42</v>
      </c>
      <c r="F67" s="209">
        <v>2411.92</v>
      </c>
      <c r="G67" s="209">
        <v>2246.34</v>
      </c>
      <c r="H67" s="209">
        <v>2141.7199999999998</v>
      </c>
      <c r="I67" s="209">
        <v>2190.38</v>
      </c>
      <c r="J67" s="209">
        <v>2127.9</v>
      </c>
      <c r="K67" s="209">
        <v>2111.58</v>
      </c>
      <c r="L67" s="209">
        <v>2134.79</v>
      </c>
      <c r="M67" s="209">
        <v>2187.15</v>
      </c>
      <c r="N67" s="209">
        <v>2167.69</v>
      </c>
      <c r="O67" s="211">
        <v>2195.17</v>
      </c>
    </row>
    <row r="68" spans="3:15" ht="13.5" thickBot="1" x14ac:dyDescent="0.25">
      <c r="C68" s="208">
        <v>2024</v>
      </c>
      <c r="D68" s="209">
        <v>2157.3200000000002</v>
      </c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11"/>
    </row>
    <row r="69" spans="3:15" ht="13.5" thickBot="1" x14ac:dyDescent="0.25">
      <c r="C69" s="215" t="s">
        <v>197</v>
      </c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7"/>
    </row>
    <row r="70" spans="3:15" x14ac:dyDescent="0.2">
      <c r="C70" s="504" t="s">
        <v>189</v>
      </c>
      <c r="D70" s="199">
        <v>1462.9299066481419</v>
      </c>
      <c r="E70" s="199">
        <v>1397.9329390309356</v>
      </c>
      <c r="F70" s="199">
        <v>1352.4593399176847</v>
      </c>
      <c r="G70" s="199">
        <v>1324.3285390454434</v>
      </c>
      <c r="H70" s="199">
        <v>1346.8945966895908</v>
      </c>
      <c r="I70" s="199">
        <v>1422.0022440548378</v>
      </c>
      <c r="J70" s="199">
        <v>1439.7446104090284</v>
      </c>
      <c r="K70" s="199">
        <v>1469.5305118007066</v>
      </c>
      <c r="L70" s="199">
        <v>1464.5198361234318</v>
      </c>
      <c r="M70" s="199">
        <v>1456.1117051037911</v>
      </c>
      <c r="N70" s="199">
        <v>1435.8943068806354</v>
      </c>
      <c r="O70" s="505">
        <v>1347.9728359574115</v>
      </c>
    </row>
    <row r="71" spans="3:15" x14ac:dyDescent="0.2">
      <c r="C71" s="200" t="s">
        <v>190</v>
      </c>
      <c r="D71" s="201">
        <v>1217.2306317725502</v>
      </c>
      <c r="E71" s="201">
        <v>1219.9225640939258</v>
      </c>
      <c r="F71" s="201">
        <v>1228.6060793307527</v>
      </c>
      <c r="G71" s="201">
        <v>1190.0364269225856</v>
      </c>
      <c r="H71" s="201">
        <v>1216.8533835665212</v>
      </c>
      <c r="I71" s="201">
        <v>1268.6557166616051</v>
      </c>
      <c r="J71" s="201">
        <v>1280.8972883133727</v>
      </c>
      <c r="K71" s="201">
        <v>1270.5273567969125</v>
      </c>
      <c r="L71" s="201">
        <v>1318.4848992078084</v>
      </c>
      <c r="M71" s="201">
        <v>1326.2464158541839</v>
      </c>
      <c r="N71" s="201">
        <v>1338.5909965628271</v>
      </c>
      <c r="O71" s="202">
        <v>1331.7075587041454</v>
      </c>
    </row>
    <row r="72" spans="3:15" x14ac:dyDescent="0.2">
      <c r="C72" s="200" t="s">
        <v>191</v>
      </c>
      <c r="D72" s="201">
        <v>1324.8807237906556</v>
      </c>
      <c r="E72" s="201">
        <v>1306.1704820536852</v>
      </c>
      <c r="F72" s="201">
        <v>1289.846128057527</v>
      </c>
      <c r="G72" s="201">
        <v>1271.913502123914</v>
      </c>
      <c r="H72" s="201">
        <v>1265.3591520232299</v>
      </c>
      <c r="I72" s="201">
        <v>1264.5344761789461</v>
      </c>
      <c r="J72" s="201">
        <v>1256.1351766957246</v>
      </c>
      <c r="K72" s="201">
        <v>1279.8800000000001</v>
      </c>
      <c r="L72" s="201">
        <v>1283.6500000000001</v>
      </c>
      <c r="M72" s="201">
        <v>1335.83</v>
      </c>
      <c r="N72" s="201">
        <v>1324.27</v>
      </c>
      <c r="O72" s="202">
        <v>1366.15</v>
      </c>
    </row>
    <row r="73" spans="3:15" x14ac:dyDescent="0.2">
      <c r="C73" s="200">
        <v>2020</v>
      </c>
      <c r="D73" s="201">
        <v>1395.59</v>
      </c>
      <c r="E73" s="201">
        <v>1401.12</v>
      </c>
      <c r="F73" s="201">
        <v>1394.67</v>
      </c>
      <c r="G73" s="201">
        <v>1378.29</v>
      </c>
      <c r="H73" s="201">
        <v>1335.39</v>
      </c>
      <c r="I73" s="201">
        <v>1322.8</v>
      </c>
      <c r="J73" s="201">
        <v>1312.57</v>
      </c>
      <c r="K73" s="201">
        <v>1298.02</v>
      </c>
      <c r="L73" s="201">
        <v>1324.41</v>
      </c>
      <c r="M73" s="201">
        <v>1370.11</v>
      </c>
      <c r="N73" s="201">
        <v>1345.94</v>
      </c>
      <c r="O73" s="202">
        <v>1394.49</v>
      </c>
    </row>
    <row r="74" spans="3:15" x14ac:dyDescent="0.2">
      <c r="C74" s="204">
        <v>2021</v>
      </c>
      <c r="D74" s="205">
        <v>1383.2</v>
      </c>
      <c r="E74" s="205">
        <v>1364.26</v>
      </c>
      <c r="F74" s="205">
        <v>1419.52</v>
      </c>
      <c r="G74" s="205">
        <v>1441.54</v>
      </c>
      <c r="H74" s="205">
        <v>1436.41</v>
      </c>
      <c r="I74" s="205">
        <v>1450.93</v>
      </c>
      <c r="J74" s="205">
        <v>1475.09</v>
      </c>
      <c r="K74" s="205">
        <v>1470.13</v>
      </c>
      <c r="L74" s="205">
        <v>1505.17</v>
      </c>
      <c r="M74" s="205">
        <v>1643.42</v>
      </c>
      <c r="N74" s="205">
        <v>1751.99</v>
      </c>
      <c r="O74" s="207">
        <v>1872.92</v>
      </c>
    </row>
    <row r="75" spans="3:15" x14ac:dyDescent="0.2">
      <c r="C75" s="204">
        <v>2022</v>
      </c>
      <c r="D75" s="205">
        <v>1972.42</v>
      </c>
      <c r="E75" s="205">
        <v>2016.59</v>
      </c>
      <c r="F75" s="205">
        <v>2010.58</v>
      </c>
      <c r="G75" s="205">
        <v>2107.86</v>
      </c>
      <c r="H75" s="205">
        <v>2225.94</v>
      </c>
      <c r="I75" s="205">
        <v>2301.89</v>
      </c>
      <c r="J75" s="205">
        <v>2372.94</v>
      </c>
      <c r="K75" s="205">
        <v>2347.3000000000002</v>
      </c>
      <c r="L75" s="205">
        <v>2432.0300000000002</v>
      </c>
      <c r="M75" s="205">
        <v>2515.3000000000002</v>
      </c>
      <c r="N75" s="205">
        <v>2500.58</v>
      </c>
      <c r="O75" s="207">
        <v>2495.52</v>
      </c>
    </row>
    <row r="76" spans="3:15" x14ac:dyDescent="0.2">
      <c r="C76" s="204">
        <v>2023</v>
      </c>
      <c r="D76" s="205">
        <v>2541.27</v>
      </c>
      <c r="E76" s="205">
        <v>2339.85</v>
      </c>
      <c r="F76" s="205">
        <v>2402.63</v>
      </c>
      <c r="G76" s="205">
        <v>2049.81</v>
      </c>
      <c r="H76" s="205">
        <v>1870.07</v>
      </c>
      <c r="I76" s="205">
        <v>1874.68</v>
      </c>
      <c r="J76" s="205">
        <v>1980.28</v>
      </c>
      <c r="K76" s="205">
        <v>1918.49</v>
      </c>
      <c r="L76" s="205">
        <v>2066.77</v>
      </c>
      <c r="M76" s="205">
        <v>2122.37</v>
      </c>
      <c r="N76" s="205">
        <v>2082.3000000000002</v>
      </c>
      <c r="O76" s="207">
        <v>2118.4499999999998</v>
      </c>
    </row>
    <row r="77" spans="3:15" ht="13.5" thickBot="1" x14ac:dyDescent="0.25">
      <c r="C77" s="208">
        <v>2024</v>
      </c>
      <c r="D77" s="209">
        <v>2043.39</v>
      </c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1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1" sqref="U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07"/>
      <c r="CF9" s="68"/>
      <c r="CG9" s="517" t="s">
        <v>304</v>
      </c>
      <c r="CH9" s="518" t="s">
        <v>305</v>
      </c>
    </row>
    <row r="10" spans="2:86" x14ac:dyDescent="0.2">
      <c r="CF10" s="508" t="s">
        <v>159</v>
      </c>
      <c r="CG10" s="508">
        <v>64.900000000000006</v>
      </c>
      <c r="CH10" s="531">
        <v>64.33</v>
      </c>
    </row>
    <row r="11" spans="2:86" x14ac:dyDescent="0.2">
      <c r="Z11" s="9"/>
      <c r="CF11" s="41" t="s">
        <v>160</v>
      </c>
      <c r="CG11" s="41">
        <v>55.74</v>
      </c>
      <c r="CH11" s="31">
        <v>61.67</v>
      </c>
    </row>
    <row r="12" spans="2:86" x14ac:dyDescent="0.2">
      <c r="CF12" s="41" t="s">
        <v>135</v>
      </c>
      <c r="CG12" s="41">
        <v>52.59</v>
      </c>
      <c r="CH12" s="31">
        <v>57.3</v>
      </c>
    </row>
    <row r="13" spans="2:86" x14ac:dyDescent="0.2">
      <c r="CF13" s="41" t="s">
        <v>123</v>
      </c>
      <c r="CG13" s="41">
        <v>50.79</v>
      </c>
      <c r="CH13" s="31">
        <v>55.18</v>
      </c>
    </row>
    <row r="14" spans="2:86" x14ac:dyDescent="0.2">
      <c r="CF14" s="41" t="s">
        <v>113</v>
      </c>
      <c r="CG14" s="41">
        <v>50.58</v>
      </c>
      <c r="CH14" s="31">
        <v>57.96</v>
      </c>
    </row>
    <row r="15" spans="2:86" x14ac:dyDescent="0.2">
      <c r="CF15" s="41" t="s">
        <v>111</v>
      </c>
      <c r="CG15" s="41">
        <v>49.78</v>
      </c>
      <c r="CH15" s="31">
        <v>57.4</v>
      </c>
    </row>
    <row r="16" spans="2:86" x14ac:dyDescent="0.2">
      <c r="CF16" s="65" t="s">
        <v>70</v>
      </c>
      <c r="CG16" s="65">
        <v>49.44</v>
      </c>
      <c r="CH16" s="66">
        <v>59.39</v>
      </c>
    </row>
    <row r="17" spans="3:86" x14ac:dyDescent="0.2">
      <c r="CF17" s="41" t="s">
        <v>116</v>
      </c>
      <c r="CG17" s="41">
        <v>49.42</v>
      </c>
      <c r="CH17" s="31">
        <v>59.78</v>
      </c>
    </row>
    <row r="18" spans="3:86" x14ac:dyDescent="0.2">
      <c r="CF18" s="41" t="s">
        <v>156</v>
      </c>
      <c r="CG18" s="41">
        <v>49.26</v>
      </c>
      <c r="CH18" s="31">
        <v>55.89</v>
      </c>
    </row>
    <row r="19" spans="3:86" x14ac:dyDescent="0.2">
      <c r="CF19" s="41" t="s">
        <v>68</v>
      </c>
      <c r="CG19" s="41">
        <v>47.34</v>
      </c>
      <c r="CH19" s="31">
        <v>49.51</v>
      </c>
    </row>
    <row r="20" spans="3:86" x14ac:dyDescent="0.2">
      <c r="CF20" s="41" t="s">
        <v>202</v>
      </c>
      <c r="CG20" s="41">
        <v>46.31</v>
      </c>
      <c r="CH20" s="31">
        <v>62.51</v>
      </c>
    </row>
    <row r="21" spans="3:86" x14ac:dyDescent="0.2">
      <c r="CF21" s="751" t="s">
        <v>161</v>
      </c>
      <c r="CG21" s="751">
        <v>45.84</v>
      </c>
      <c r="CH21" s="752">
        <v>55.4</v>
      </c>
    </row>
    <row r="22" spans="3:86" x14ac:dyDescent="0.2">
      <c r="CF22" s="41" t="s">
        <v>69</v>
      </c>
      <c r="CG22" s="41">
        <v>45.47</v>
      </c>
      <c r="CH22" s="31">
        <v>61.72</v>
      </c>
    </row>
    <row r="23" spans="3:86" x14ac:dyDescent="0.2">
      <c r="CF23" s="41" t="s">
        <v>124</v>
      </c>
      <c r="CG23" s="41">
        <v>44.86</v>
      </c>
      <c r="CH23" s="31">
        <v>58.56</v>
      </c>
    </row>
    <row r="24" spans="3:86" x14ac:dyDescent="0.2">
      <c r="CF24" s="41" t="s">
        <v>127</v>
      </c>
      <c r="CG24" s="41">
        <v>44.56</v>
      </c>
      <c r="CH24" s="31">
        <v>54.85</v>
      </c>
    </row>
    <row r="25" spans="3:86" x14ac:dyDescent="0.2">
      <c r="CF25" s="41" t="s">
        <v>112</v>
      </c>
      <c r="CG25" s="41">
        <v>44.54</v>
      </c>
      <c r="CH25" s="31">
        <v>68.180000000000007</v>
      </c>
    </row>
    <row r="26" spans="3:86" ht="14.25" x14ac:dyDescent="0.2">
      <c r="C26" s="4" t="s">
        <v>200</v>
      </c>
      <c r="CF26" s="41" t="s">
        <v>120</v>
      </c>
      <c r="CG26" s="41">
        <v>44.09</v>
      </c>
      <c r="CH26" s="31">
        <v>51.75</v>
      </c>
    </row>
    <row r="27" spans="3:86" x14ac:dyDescent="0.2">
      <c r="CF27" s="41" t="s">
        <v>71</v>
      </c>
      <c r="CG27" s="41">
        <v>44.09</v>
      </c>
      <c r="CH27" s="31">
        <v>51.38</v>
      </c>
    </row>
    <row r="28" spans="3:86" x14ac:dyDescent="0.2">
      <c r="CF28" s="41" t="s">
        <v>114</v>
      </c>
      <c r="CG28" s="41">
        <v>43.67</v>
      </c>
      <c r="CH28" s="31">
        <v>50.94</v>
      </c>
    </row>
    <row r="29" spans="3:86" x14ac:dyDescent="0.2">
      <c r="CF29" s="41" t="s">
        <v>72</v>
      </c>
      <c r="CG29" s="41">
        <v>43.31</v>
      </c>
      <c r="CH29" s="31">
        <v>54.28</v>
      </c>
    </row>
    <row r="30" spans="3:86" x14ac:dyDescent="0.2">
      <c r="CF30" s="41" t="s">
        <v>117</v>
      </c>
      <c r="CG30" s="41">
        <v>43.28</v>
      </c>
      <c r="CH30" s="31">
        <v>58.13</v>
      </c>
    </row>
    <row r="31" spans="3:86" x14ac:dyDescent="0.2">
      <c r="CF31" s="41" t="s">
        <v>152</v>
      </c>
      <c r="CG31" s="41">
        <v>42.69</v>
      </c>
      <c r="CH31" s="31">
        <v>54.42</v>
      </c>
    </row>
    <row r="32" spans="3:86" x14ac:dyDescent="0.2">
      <c r="CF32" s="41" t="s">
        <v>121</v>
      </c>
      <c r="CG32" s="41">
        <v>42.65</v>
      </c>
      <c r="CH32" s="31">
        <v>61.45</v>
      </c>
    </row>
    <row r="33" spans="2:86" x14ac:dyDescent="0.2">
      <c r="CF33" s="41" t="s">
        <v>162</v>
      </c>
      <c r="CG33" s="41">
        <v>42.43</v>
      </c>
      <c r="CH33" s="31">
        <v>54.55</v>
      </c>
    </row>
    <row r="34" spans="2:86" ht="13.5" customHeight="1" x14ac:dyDescent="0.2">
      <c r="CF34" s="41" t="s">
        <v>128</v>
      </c>
      <c r="CG34" s="41">
        <v>41.51</v>
      </c>
      <c r="CH34" s="31">
        <v>58.43</v>
      </c>
    </row>
    <row r="35" spans="2:86" ht="13.5" thickBot="1" x14ac:dyDescent="0.25">
      <c r="CF35" s="41" t="s">
        <v>129</v>
      </c>
      <c r="CG35" s="41">
        <v>38.35</v>
      </c>
      <c r="CH35" s="31">
        <v>48.33</v>
      </c>
    </row>
    <row r="36" spans="2:86" ht="13.5" thickBot="1" x14ac:dyDescent="0.25">
      <c r="CF36" s="69" t="s">
        <v>163</v>
      </c>
      <c r="CG36" s="69">
        <v>46.61</v>
      </c>
      <c r="CH36" s="488">
        <v>58.25</v>
      </c>
    </row>
    <row r="37" spans="2:86" x14ac:dyDescent="0.2">
      <c r="CF37" s="24"/>
      <c r="CG37" s="24"/>
      <c r="CH37" s="24"/>
    </row>
    <row r="38" spans="2:86" x14ac:dyDescent="0.2">
      <c r="CF38" s="42"/>
      <c r="CG38" s="42"/>
      <c r="CH38" s="42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9"/>
      <c r="CG41" s="63" t="s">
        <v>275</v>
      </c>
      <c r="CH41" s="64" t="s">
        <v>237</v>
      </c>
    </row>
    <row r="42" spans="2:86" x14ac:dyDescent="0.2">
      <c r="CF42" s="60" t="s">
        <v>159</v>
      </c>
      <c r="CG42" s="61">
        <v>60.1</v>
      </c>
      <c r="CH42" s="61">
        <v>57.72</v>
      </c>
    </row>
    <row r="43" spans="2:86" x14ac:dyDescent="0.2">
      <c r="B43" s="8"/>
      <c r="C43" s="8"/>
      <c r="D43" s="8"/>
      <c r="E43" s="8"/>
      <c r="CF43" s="41" t="s">
        <v>112</v>
      </c>
      <c r="CG43" s="31">
        <v>57.62</v>
      </c>
      <c r="CH43" s="31">
        <v>40.33</v>
      </c>
    </row>
    <row r="44" spans="2:86" x14ac:dyDescent="0.2">
      <c r="CF44" s="41" t="s">
        <v>202</v>
      </c>
      <c r="CG44" s="31">
        <v>55.19</v>
      </c>
      <c r="CH44" s="31">
        <v>37.81</v>
      </c>
    </row>
    <row r="45" spans="2:86" x14ac:dyDescent="0.2">
      <c r="CF45" s="41" t="s">
        <v>121</v>
      </c>
      <c r="CG45" s="31">
        <v>53.76</v>
      </c>
      <c r="CH45" s="31">
        <v>37.85</v>
      </c>
    </row>
    <row r="46" spans="2:86" x14ac:dyDescent="0.2">
      <c r="CF46" s="41" t="s">
        <v>117</v>
      </c>
      <c r="CG46" s="31">
        <v>53.24</v>
      </c>
      <c r="CH46" s="31">
        <v>36.54</v>
      </c>
    </row>
    <row r="47" spans="2:86" x14ac:dyDescent="0.2">
      <c r="CF47" s="41" t="s">
        <v>69</v>
      </c>
      <c r="CG47" s="31">
        <v>53.13</v>
      </c>
      <c r="CH47" s="31">
        <v>37.17</v>
      </c>
    </row>
    <row r="48" spans="2:86" x14ac:dyDescent="0.2">
      <c r="CF48" s="41" t="s">
        <v>135</v>
      </c>
      <c r="CG48" s="31">
        <v>52.5</v>
      </c>
      <c r="CH48" s="31">
        <v>39.47</v>
      </c>
    </row>
    <row r="49" spans="84:86" x14ac:dyDescent="0.2">
      <c r="CF49" s="41" t="s">
        <v>114</v>
      </c>
      <c r="CG49" s="31">
        <v>50.78</v>
      </c>
      <c r="CH49" s="31">
        <v>33.61</v>
      </c>
    </row>
    <row r="50" spans="84:86" x14ac:dyDescent="0.2">
      <c r="CF50" s="41" t="s">
        <v>128</v>
      </c>
      <c r="CG50" s="31">
        <v>50.64</v>
      </c>
      <c r="CH50" s="31">
        <v>39.06</v>
      </c>
    </row>
    <row r="51" spans="84:86" x14ac:dyDescent="0.2">
      <c r="CF51" s="41" t="s">
        <v>116</v>
      </c>
      <c r="CG51" s="31">
        <v>50.45</v>
      </c>
      <c r="CH51" s="31">
        <v>39.71</v>
      </c>
    </row>
    <row r="52" spans="84:86" x14ac:dyDescent="0.2">
      <c r="CF52" s="65" t="s">
        <v>70</v>
      </c>
      <c r="CG52" s="66">
        <v>49.09</v>
      </c>
      <c r="CH52" s="66">
        <v>34.450000000000003</v>
      </c>
    </row>
    <row r="53" spans="84:86" x14ac:dyDescent="0.2">
      <c r="CF53" s="41" t="s">
        <v>123</v>
      </c>
      <c r="CG53" s="31">
        <v>48.94</v>
      </c>
      <c r="CH53" s="31">
        <v>39.24</v>
      </c>
    </row>
    <row r="54" spans="84:86" x14ac:dyDescent="0.2">
      <c r="CF54" s="509" t="s">
        <v>111</v>
      </c>
      <c r="CG54" s="31">
        <v>48.66</v>
      </c>
      <c r="CH54" s="31">
        <v>36.96</v>
      </c>
    </row>
    <row r="55" spans="84:86" x14ac:dyDescent="0.2">
      <c r="CF55" s="41" t="s">
        <v>124</v>
      </c>
      <c r="CG55" s="31">
        <v>47.44</v>
      </c>
      <c r="CH55" s="31">
        <v>32.44</v>
      </c>
    </row>
    <row r="56" spans="84:86" x14ac:dyDescent="0.2">
      <c r="CF56" s="41" t="s">
        <v>129</v>
      </c>
      <c r="CG56" s="31">
        <v>47.01</v>
      </c>
      <c r="CH56" s="31">
        <v>31.84</v>
      </c>
    </row>
    <row r="57" spans="84:86" x14ac:dyDescent="0.2">
      <c r="CF57" s="41" t="s">
        <v>152</v>
      </c>
      <c r="CG57" s="31">
        <v>46.4</v>
      </c>
      <c r="CH57" s="31">
        <v>31.64</v>
      </c>
    </row>
    <row r="58" spans="84:86" x14ac:dyDescent="0.2">
      <c r="CF58" s="41" t="s">
        <v>72</v>
      </c>
      <c r="CG58" s="31">
        <v>45.96</v>
      </c>
      <c r="CH58" s="31">
        <v>34.39</v>
      </c>
    </row>
    <row r="59" spans="84:86" x14ac:dyDescent="0.2">
      <c r="CF59" s="41" t="s">
        <v>161</v>
      </c>
      <c r="CG59" s="31">
        <v>45.51</v>
      </c>
      <c r="CH59" s="31">
        <v>32.53</v>
      </c>
    </row>
    <row r="60" spans="84:86" x14ac:dyDescent="0.2">
      <c r="CF60" s="41" t="s">
        <v>113</v>
      </c>
      <c r="CG60" s="31">
        <v>45.26</v>
      </c>
      <c r="CH60" s="31">
        <v>33.26</v>
      </c>
    </row>
    <row r="61" spans="84:86" x14ac:dyDescent="0.2">
      <c r="CF61" s="41" t="s">
        <v>68</v>
      </c>
      <c r="CG61" s="31">
        <v>44.52</v>
      </c>
      <c r="CH61" s="31">
        <v>37.369999999999997</v>
      </c>
    </row>
    <row r="62" spans="84:86" x14ac:dyDescent="0.2">
      <c r="CF62" s="41" t="s">
        <v>71</v>
      </c>
      <c r="CG62" s="31">
        <v>43.62</v>
      </c>
      <c r="CH62" s="31">
        <v>32.68</v>
      </c>
    </row>
    <row r="63" spans="84:86" x14ac:dyDescent="0.2">
      <c r="CF63" s="41" t="s">
        <v>162</v>
      </c>
      <c r="CG63" s="31">
        <v>43.4</v>
      </c>
      <c r="CH63" s="31">
        <v>31.54</v>
      </c>
    </row>
    <row r="64" spans="84:86" ht="13.5" thickBot="1" x14ac:dyDescent="0.25">
      <c r="CF64" s="41" t="s">
        <v>127</v>
      </c>
      <c r="CG64" s="31">
        <v>41.86</v>
      </c>
      <c r="CH64" s="31">
        <v>30.42</v>
      </c>
    </row>
    <row r="65" spans="2:86" ht="13.5" thickBot="1" x14ac:dyDescent="0.25">
      <c r="CF65" s="59" t="s">
        <v>163</v>
      </c>
      <c r="CG65" s="62">
        <v>50.14</v>
      </c>
      <c r="CH65" s="62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35" t="s">
        <v>165</v>
      </c>
      <c r="C78" s="836"/>
      <c r="D78" s="836"/>
      <c r="E78" s="836"/>
      <c r="F78" s="836"/>
      <c r="G78" s="83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G4" sqref="G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6" t="s">
        <v>252</v>
      </c>
      <c r="C2" s="129"/>
    </row>
    <row r="3" spans="1:23" x14ac:dyDescent="0.2">
      <c r="G3" s="24"/>
      <c r="H3" s="24"/>
    </row>
    <row r="4" spans="1:23" ht="23.25" x14ac:dyDescent="0.35">
      <c r="B4" s="254" t="s">
        <v>296</v>
      </c>
      <c r="C4" s="257"/>
      <c r="D4" s="257"/>
      <c r="E4" s="257"/>
      <c r="F4" s="257"/>
      <c r="G4" s="257"/>
      <c r="H4" s="226"/>
      <c r="I4" s="257"/>
    </row>
    <row r="5" spans="1:23" ht="15.75" x14ac:dyDescent="0.25">
      <c r="B5" s="255" t="s">
        <v>105</v>
      </c>
      <c r="C5" s="130"/>
      <c r="D5" s="130"/>
      <c r="E5" s="130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56" t="s">
        <v>102</v>
      </c>
      <c r="F6" s="9"/>
      <c r="G6" s="9"/>
    </row>
    <row r="7" spans="1:23" ht="15" x14ac:dyDescent="0.2">
      <c r="A7" s="29"/>
      <c r="B7" s="258"/>
      <c r="C7" s="259"/>
      <c r="D7" s="260" t="s">
        <v>85</v>
      </c>
      <c r="E7" s="261"/>
      <c r="F7" s="261"/>
      <c r="G7" s="261"/>
      <c r="H7" s="261"/>
      <c r="I7" s="262"/>
      <c r="J7" s="260" t="s">
        <v>86</v>
      </c>
      <c r="K7" s="261"/>
      <c r="L7" s="261"/>
      <c r="M7" s="261"/>
      <c r="N7" s="261"/>
      <c r="O7" s="262"/>
      <c r="P7" s="472" t="s">
        <v>104</v>
      </c>
      <c r="Q7" s="473"/>
      <c r="R7" s="474"/>
      <c r="S7" s="475"/>
      <c r="U7" s="476"/>
      <c r="V7" s="476"/>
      <c r="W7" s="476"/>
    </row>
    <row r="8" spans="1:23" ht="15" x14ac:dyDescent="0.25">
      <c r="A8" s="29"/>
      <c r="B8" s="263" t="s">
        <v>87</v>
      </c>
      <c r="C8" s="264" t="s">
        <v>88</v>
      </c>
      <c r="D8" s="265" t="s">
        <v>89</v>
      </c>
      <c r="E8" s="266"/>
      <c r="F8" s="266" t="s">
        <v>131</v>
      </c>
      <c r="G8" s="266"/>
      <c r="H8" s="266" t="s">
        <v>90</v>
      </c>
      <c r="I8" s="267"/>
      <c r="J8" s="265" t="s">
        <v>89</v>
      </c>
      <c r="K8" s="266"/>
      <c r="L8" s="266" t="s">
        <v>131</v>
      </c>
      <c r="M8" s="266"/>
      <c r="N8" s="266" t="s">
        <v>90</v>
      </c>
      <c r="O8" s="267"/>
      <c r="P8" s="265" t="s">
        <v>89</v>
      </c>
      <c r="Q8" s="266"/>
      <c r="R8" s="268" t="s">
        <v>131</v>
      </c>
      <c r="S8" s="267"/>
      <c r="U8" s="476"/>
      <c r="V8" s="476"/>
      <c r="W8" s="476"/>
    </row>
    <row r="9" spans="1:23" ht="13.5" thickBot="1" x14ac:dyDescent="0.25">
      <c r="A9" s="29"/>
      <c r="B9" s="269"/>
      <c r="C9" s="270"/>
      <c r="D9" s="271" t="s">
        <v>294</v>
      </c>
      <c r="E9" s="334" t="s">
        <v>295</v>
      </c>
      <c r="F9" s="271" t="s">
        <v>294</v>
      </c>
      <c r="G9" s="334" t="s">
        <v>295</v>
      </c>
      <c r="H9" s="271" t="s">
        <v>294</v>
      </c>
      <c r="I9" s="334" t="s">
        <v>295</v>
      </c>
      <c r="J9" s="274" t="s">
        <v>294</v>
      </c>
      <c r="K9" s="345" t="s">
        <v>295</v>
      </c>
      <c r="L9" s="275" t="s">
        <v>294</v>
      </c>
      <c r="M9" s="345" t="s">
        <v>295</v>
      </c>
      <c r="N9" s="276" t="s">
        <v>294</v>
      </c>
      <c r="O9" s="346" t="s">
        <v>295</v>
      </c>
      <c r="P9" s="271" t="s">
        <v>294</v>
      </c>
      <c r="Q9" s="334" t="s">
        <v>295</v>
      </c>
      <c r="R9" s="271" t="s">
        <v>294</v>
      </c>
      <c r="S9" s="341" t="s">
        <v>295</v>
      </c>
      <c r="T9" s="24"/>
      <c r="U9" s="476"/>
      <c r="V9" s="476"/>
      <c r="W9" s="476"/>
    </row>
    <row r="10" spans="1:23" ht="15.75" x14ac:dyDescent="0.25">
      <c r="A10" s="29"/>
      <c r="B10" s="278" t="s">
        <v>253</v>
      </c>
      <c r="C10" s="279"/>
      <c r="D10" s="280">
        <f t="shared" ref="D10:O10" si="0">SUM(D11:D16)</f>
        <v>3303498.5</v>
      </c>
      <c r="E10" s="335">
        <f t="shared" si="0"/>
        <v>2923898.2149999999</v>
      </c>
      <c r="F10" s="281">
        <f>SUM(F11:F16)</f>
        <v>15431984.870000001</v>
      </c>
      <c r="G10" s="338">
        <f>SUM(G11:G16)</f>
        <v>13370470.43</v>
      </c>
      <c r="H10" s="282">
        <f t="shared" si="0"/>
        <v>1695749.44</v>
      </c>
      <c r="I10" s="342">
        <f t="shared" si="0"/>
        <v>1694413.2840000002</v>
      </c>
      <c r="J10" s="280">
        <f t="shared" si="0"/>
        <v>1543697.1709999999</v>
      </c>
      <c r="K10" s="338">
        <f t="shared" si="0"/>
        <v>1457120.5109999999</v>
      </c>
      <c r="L10" s="281">
        <f t="shared" si="0"/>
        <v>7224712.949000001</v>
      </c>
      <c r="M10" s="338">
        <f t="shared" si="0"/>
        <v>6651158.0480000004</v>
      </c>
      <c r="N10" s="283">
        <f t="shared" si="0"/>
        <v>639739.93599999999</v>
      </c>
      <c r="O10" s="347">
        <f t="shared" si="0"/>
        <v>630332.07799999998</v>
      </c>
      <c r="P10" s="280">
        <f>SUM(P11:P16)</f>
        <v>1759801.3289999999</v>
      </c>
      <c r="Q10" s="347">
        <f>SUM(Q11:Q16)</f>
        <v>1466777.7039999999</v>
      </c>
      <c r="R10" s="284">
        <f>SUM(R11:R16)</f>
        <v>8207271.9210000001</v>
      </c>
      <c r="S10" s="347">
        <f>SUM(S11:S16)</f>
        <v>6719312.3820000002</v>
      </c>
      <c r="T10" s="39"/>
      <c r="U10" s="476"/>
      <c r="V10" s="476"/>
      <c r="W10" s="476"/>
    </row>
    <row r="11" spans="1:23" x14ac:dyDescent="0.2">
      <c r="A11" s="29"/>
      <c r="B11" s="285" t="s">
        <v>91</v>
      </c>
      <c r="C11" s="286" t="s">
        <v>137</v>
      </c>
      <c r="D11" s="287">
        <v>706356.429</v>
      </c>
      <c r="E11" s="336">
        <v>570968.84600000002</v>
      </c>
      <c r="F11" s="288">
        <v>3302241.8909999998</v>
      </c>
      <c r="G11" s="339">
        <v>2607886.5860000001</v>
      </c>
      <c r="H11" s="289">
        <v>843811.54299999995</v>
      </c>
      <c r="I11" s="343">
        <v>835436.96100000001</v>
      </c>
      <c r="J11" s="287">
        <v>292823.59700000001</v>
      </c>
      <c r="K11" s="336">
        <v>243072.253</v>
      </c>
      <c r="L11" s="288">
        <v>1372275.807</v>
      </c>
      <c r="M11" s="339">
        <v>1110506.8030000001</v>
      </c>
      <c r="N11" s="289">
        <v>211437.83600000001</v>
      </c>
      <c r="O11" s="343">
        <v>202040.32199999999</v>
      </c>
      <c r="P11" s="287">
        <f t="shared" ref="P11:P16" si="1">D11-J11</f>
        <v>413532.83199999999</v>
      </c>
      <c r="Q11" s="343">
        <f t="shared" ref="Q11:Q16" si="2">E11-K11</f>
        <v>327896.59299999999</v>
      </c>
      <c r="R11" s="290">
        <f t="shared" ref="R11:S16" si="3">F11-L11</f>
        <v>1929966.0839999998</v>
      </c>
      <c r="S11" s="348">
        <f t="shared" si="3"/>
        <v>1497379.7830000001</v>
      </c>
      <c r="T11" s="39"/>
      <c r="U11" s="476"/>
      <c r="V11" s="476"/>
      <c r="W11" s="476"/>
    </row>
    <row r="12" spans="1:23" x14ac:dyDescent="0.2">
      <c r="A12" s="29"/>
      <c r="B12" s="285" t="s">
        <v>92</v>
      </c>
      <c r="C12" s="286" t="s">
        <v>93</v>
      </c>
      <c r="D12" s="287">
        <v>522119.76199999999</v>
      </c>
      <c r="E12" s="336">
        <v>423195.11800000002</v>
      </c>
      <c r="F12" s="288">
        <v>2435144.7579999999</v>
      </c>
      <c r="G12" s="339">
        <v>1941053.4920000001</v>
      </c>
      <c r="H12" s="289">
        <v>144971.73199999999</v>
      </c>
      <c r="I12" s="343">
        <v>155445.71799999999</v>
      </c>
      <c r="J12" s="287">
        <v>355465.04599999997</v>
      </c>
      <c r="K12" s="336">
        <v>320954.913</v>
      </c>
      <c r="L12" s="288">
        <v>1663257.898</v>
      </c>
      <c r="M12" s="339">
        <v>1464751.655</v>
      </c>
      <c r="N12" s="289">
        <v>126237.12699999999</v>
      </c>
      <c r="O12" s="343">
        <v>135950.905</v>
      </c>
      <c r="P12" s="287">
        <f t="shared" si="1"/>
        <v>166654.71600000001</v>
      </c>
      <c r="Q12" s="343">
        <f t="shared" si="2"/>
        <v>102240.20500000002</v>
      </c>
      <c r="R12" s="290">
        <f t="shared" si="3"/>
        <v>771886.85999999987</v>
      </c>
      <c r="S12" s="348">
        <f t="shared" si="3"/>
        <v>476301.83700000006</v>
      </c>
      <c r="T12" s="39"/>
      <c r="U12" s="476"/>
      <c r="V12" s="476"/>
      <c r="W12" s="476"/>
    </row>
    <row r="13" spans="1:23" x14ac:dyDescent="0.2">
      <c r="A13" s="29"/>
      <c r="B13" s="285" t="s">
        <v>94</v>
      </c>
      <c r="C13" s="286" t="s">
        <v>95</v>
      </c>
      <c r="D13" s="287">
        <v>190007.81299999999</v>
      </c>
      <c r="E13" s="336">
        <v>216014.114</v>
      </c>
      <c r="F13" s="288">
        <v>888319.04799999995</v>
      </c>
      <c r="G13" s="339">
        <v>986770.495</v>
      </c>
      <c r="H13" s="289">
        <v>131409.21400000001</v>
      </c>
      <c r="I13" s="343">
        <v>133070.03700000001</v>
      </c>
      <c r="J13" s="287">
        <v>91867.543999999994</v>
      </c>
      <c r="K13" s="336">
        <v>95338.077000000005</v>
      </c>
      <c r="L13" s="288">
        <v>429245.57799999998</v>
      </c>
      <c r="M13" s="339">
        <v>435486.38099999999</v>
      </c>
      <c r="N13" s="289">
        <v>60499.231</v>
      </c>
      <c r="O13" s="343">
        <v>57947.972999999998</v>
      </c>
      <c r="P13" s="287">
        <f t="shared" si="1"/>
        <v>98140.269</v>
      </c>
      <c r="Q13" s="343">
        <f t="shared" si="2"/>
        <v>120676.037</v>
      </c>
      <c r="R13" s="290">
        <f t="shared" si="3"/>
        <v>459073.47</v>
      </c>
      <c r="S13" s="348">
        <f t="shared" si="3"/>
        <v>551284.11400000006</v>
      </c>
      <c r="T13" s="39"/>
      <c r="U13" s="38"/>
    </row>
    <row r="14" spans="1:23" x14ac:dyDescent="0.2">
      <c r="A14" s="29"/>
      <c r="B14" s="285" t="s">
        <v>96</v>
      </c>
      <c r="C14" s="286" t="s">
        <v>97</v>
      </c>
      <c r="D14" s="287">
        <v>259915.12400000001</v>
      </c>
      <c r="E14" s="336">
        <v>184662.29500000001</v>
      </c>
      <c r="F14" s="288">
        <v>1214204.4469999999</v>
      </c>
      <c r="G14" s="339">
        <v>845627.60900000005</v>
      </c>
      <c r="H14" s="289">
        <v>221903.67800000001</v>
      </c>
      <c r="I14" s="343">
        <v>214407.652</v>
      </c>
      <c r="J14" s="287">
        <v>85607.347999999998</v>
      </c>
      <c r="K14" s="336">
        <v>67239.945999999996</v>
      </c>
      <c r="L14" s="288">
        <v>399213.75699999998</v>
      </c>
      <c r="M14" s="339">
        <v>306996.67099999997</v>
      </c>
      <c r="N14" s="289">
        <v>106559.234</v>
      </c>
      <c r="O14" s="343">
        <v>94441.733999999997</v>
      </c>
      <c r="P14" s="287">
        <f t="shared" si="1"/>
        <v>174307.77600000001</v>
      </c>
      <c r="Q14" s="343">
        <f t="shared" si="2"/>
        <v>117422.34900000002</v>
      </c>
      <c r="R14" s="290">
        <f t="shared" si="3"/>
        <v>814990.69</v>
      </c>
      <c r="S14" s="348">
        <f t="shared" si="3"/>
        <v>538630.93800000008</v>
      </c>
      <c r="T14" s="39"/>
      <c r="U14" s="30"/>
    </row>
    <row r="15" spans="1:23" x14ac:dyDescent="0.2">
      <c r="A15" s="29"/>
      <c r="B15" s="285" t="s">
        <v>98</v>
      </c>
      <c r="C15" s="286" t="s">
        <v>99</v>
      </c>
      <c r="D15" s="287">
        <v>475662.72499999998</v>
      </c>
      <c r="E15" s="336">
        <v>374442.799</v>
      </c>
      <c r="F15" s="288">
        <v>2219252.145</v>
      </c>
      <c r="G15" s="339">
        <v>1715852.473</v>
      </c>
      <c r="H15" s="289">
        <v>74595.269</v>
      </c>
      <c r="I15" s="343">
        <v>74439.701000000001</v>
      </c>
      <c r="J15" s="287">
        <v>174600.19699999999</v>
      </c>
      <c r="K15" s="336">
        <v>126338.25</v>
      </c>
      <c r="L15" s="288">
        <v>818233.22900000005</v>
      </c>
      <c r="M15" s="339">
        <v>574975.554</v>
      </c>
      <c r="N15" s="289">
        <v>26995.035</v>
      </c>
      <c r="O15" s="343">
        <v>22018.864000000001</v>
      </c>
      <c r="P15" s="287">
        <f t="shared" si="1"/>
        <v>301062.52799999999</v>
      </c>
      <c r="Q15" s="343">
        <f t="shared" si="2"/>
        <v>248104.549</v>
      </c>
      <c r="R15" s="290">
        <f t="shared" si="3"/>
        <v>1401018.916</v>
      </c>
      <c r="S15" s="348">
        <f t="shared" si="3"/>
        <v>1140876.919</v>
      </c>
      <c r="T15" s="39"/>
      <c r="U15" s="30"/>
    </row>
    <row r="16" spans="1:23" ht="13.5" thickBot="1" x14ac:dyDescent="0.25">
      <c r="A16" s="29"/>
      <c r="B16" s="291" t="s">
        <v>100</v>
      </c>
      <c r="C16" s="292" t="s">
        <v>101</v>
      </c>
      <c r="D16" s="293">
        <v>1149436.6470000001</v>
      </c>
      <c r="E16" s="337">
        <v>1154615.0430000001</v>
      </c>
      <c r="F16" s="294">
        <v>5372822.5810000002</v>
      </c>
      <c r="G16" s="340">
        <v>5273279.7750000004</v>
      </c>
      <c r="H16" s="295">
        <v>279058.00400000002</v>
      </c>
      <c r="I16" s="344">
        <v>281613.21500000003</v>
      </c>
      <c r="J16" s="293">
        <v>543333.43900000001</v>
      </c>
      <c r="K16" s="337">
        <v>604177.07200000004</v>
      </c>
      <c r="L16" s="294">
        <v>2542486.6800000002</v>
      </c>
      <c r="M16" s="340">
        <v>2758440.9840000002</v>
      </c>
      <c r="N16" s="295">
        <v>108011.473</v>
      </c>
      <c r="O16" s="344">
        <v>117932.28</v>
      </c>
      <c r="P16" s="293">
        <f t="shared" si="1"/>
        <v>606103.2080000001</v>
      </c>
      <c r="Q16" s="344">
        <f t="shared" si="2"/>
        <v>550437.97100000002</v>
      </c>
      <c r="R16" s="296">
        <f t="shared" si="3"/>
        <v>2830335.9010000001</v>
      </c>
      <c r="S16" s="349">
        <f t="shared" si="3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56" t="s">
        <v>203</v>
      </c>
      <c r="C18" s="130"/>
      <c r="G18" s="19"/>
      <c r="I18" s="19"/>
      <c r="L18" s="19"/>
    </row>
    <row r="19" spans="1:23" ht="15" x14ac:dyDescent="0.2">
      <c r="A19" s="29"/>
      <c r="B19" s="258"/>
      <c r="C19" s="297"/>
      <c r="D19" s="298" t="s">
        <v>85</v>
      </c>
      <c r="E19" s="299"/>
      <c r="F19" s="299"/>
      <c r="G19" s="299"/>
      <c r="H19" s="299"/>
      <c r="I19" s="300"/>
      <c r="J19" s="298" t="s">
        <v>86</v>
      </c>
      <c r="K19" s="299"/>
      <c r="L19" s="299"/>
      <c r="M19" s="299"/>
      <c r="N19" s="299"/>
      <c r="O19" s="300"/>
      <c r="P19" s="301" t="s">
        <v>104</v>
      </c>
      <c r="Q19" s="302"/>
      <c r="R19" s="303"/>
      <c r="S19" s="304"/>
      <c r="U19" s="476"/>
      <c r="V19" s="476"/>
      <c r="W19" s="476"/>
    </row>
    <row r="20" spans="1:23" ht="15" x14ac:dyDescent="0.25">
      <c r="A20" s="29"/>
      <c r="B20" s="263" t="s">
        <v>87</v>
      </c>
      <c r="C20" s="305" t="s">
        <v>88</v>
      </c>
      <c r="D20" s="266" t="s">
        <v>89</v>
      </c>
      <c r="E20" s="266"/>
      <c r="F20" s="266" t="s">
        <v>131</v>
      </c>
      <c r="G20" s="266"/>
      <c r="H20" s="266" t="s">
        <v>90</v>
      </c>
      <c r="I20" s="306"/>
      <c r="J20" s="266" t="s">
        <v>89</v>
      </c>
      <c r="K20" s="266"/>
      <c r="L20" s="266" t="s">
        <v>131</v>
      </c>
      <c r="M20" s="266"/>
      <c r="N20" s="266" t="s">
        <v>90</v>
      </c>
      <c r="O20" s="306"/>
      <c r="P20" s="268" t="s">
        <v>89</v>
      </c>
      <c r="Q20" s="266"/>
      <c r="R20" s="268" t="s">
        <v>131</v>
      </c>
      <c r="S20" s="267"/>
      <c r="U20" s="476"/>
      <c r="V20" s="476"/>
      <c r="W20" s="476"/>
    </row>
    <row r="21" spans="1:23" ht="13.5" thickBot="1" x14ac:dyDescent="0.25">
      <c r="A21" s="29"/>
      <c r="B21" s="269"/>
      <c r="C21" s="307"/>
      <c r="D21" s="308" t="s">
        <v>294</v>
      </c>
      <c r="E21" s="334" t="s">
        <v>295</v>
      </c>
      <c r="F21" s="272" t="s">
        <v>294</v>
      </c>
      <c r="G21" s="334" t="s">
        <v>295</v>
      </c>
      <c r="H21" s="273" t="s">
        <v>294</v>
      </c>
      <c r="I21" s="350" t="s">
        <v>295</v>
      </c>
      <c r="J21" s="309" t="s">
        <v>294</v>
      </c>
      <c r="K21" s="345" t="s">
        <v>295</v>
      </c>
      <c r="L21" s="275" t="s">
        <v>294</v>
      </c>
      <c r="M21" s="345" t="s">
        <v>295</v>
      </c>
      <c r="N21" s="276" t="s">
        <v>294</v>
      </c>
      <c r="O21" s="354" t="s">
        <v>295</v>
      </c>
      <c r="P21" s="308" t="s">
        <v>294</v>
      </c>
      <c r="Q21" s="334" t="s">
        <v>295</v>
      </c>
      <c r="R21" s="310" t="s">
        <v>294</v>
      </c>
      <c r="S21" s="341" t="s">
        <v>295</v>
      </c>
      <c r="U21" s="476"/>
      <c r="V21" s="476"/>
      <c r="W21" s="476"/>
    </row>
    <row r="22" spans="1:23" ht="15.75" x14ac:dyDescent="0.25">
      <c r="A22" s="29"/>
      <c r="B22" s="278" t="s">
        <v>253</v>
      </c>
      <c r="C22" s="311"/>
      <c r="D22" s="312">
        <f t="shared" ref="D22:S22" si="4">SUM(D23:D28)</f>
        <v>200864.58300000001</v>
      </c>
      <c r="E22" s="338">
        <f t="shared" si="4"/>
        <v>126810.60199999998</v>
      </c>
      <c r="F22" s="281">
        <f t="shared" si="4"/>
        <v>932762.10600000003</v>
      </c>
      <c r="G22" s="338">
        <f t="shared" si="4"/>
        <v>583898.30900000012</v>
      </c>
      <c r="H22" s="283">
        <f t="shared" si="4"/>
        <v>87396.590999999986</v>
      </c>
      <c r="I22" s="351">
        <f t="shared" si="4"/>
        <v>65243.748</v>
      </c>
      <c r="J22" s="312">
        <f t="shared" si="4"/>
        <v>142028.587</v>
      </c>
      <c r="K22" s="338">
        <f>SUM(K23:K28)</f>
        <v>146684.60999999999</v>
      </c>
      <c r="L22" s="281">
        <f>SUM(L23:L28)</f>
        <v>664411.18799999997</v>
      </c>
      <c r="M22" s="338">
        <f>SUM(M23:M28)</f>
        <v>670099.2620000001</v>
      </c>
      <c r="N22" s="283">
        <f t="shared" si="4"/>
        <v>37788.75</v>
      </c>
      <c r="O22" s="335">
        <f t="shared" si="4"/>
        <v>46472.233</v>
      </c>
      <c r="P22" s="280">
        <f t="shared" si="4"/>
        <v>58835.995999999999</v>
      </c>
      <c r="Q22" s="342">
        <f t="shared" si="4"/>
        <v>-19874.008000000013</v>
      </c>
      <c r="R22" s="609">
        <f t="shared" si="4"/>
        <v>268350.91799999995</v>
      </c>
      <c r="S22" s="606">
        <f t="shared" si="4"/>
        <v>-86200.953000000038</v>
      </c>
      <c r="U22" s="476"/>
      <c r="V22" s="476"/>
      <c r="W22" s="476"/>
    </row>
    <row r="23" spans="1:23" x14ac:dyDescent="0.2">
      <c r="A23" s="29"/>
      <c r="B23" s="285" t="s">
        <v>91</v>
      </c>
      <c r="C23" s="313" t="s">
        <v>137</v>
      </c>
      <c r="D23" s="289">
        <v>5690.5339999999997</v>
      </c>
      <c r="E23" s="336">
        <v>6608.6689999999999</v>
      </c>
      <c r="F23" s="314">
        <v>26518.407999999999</v>
      </c>
      <c r="G23" s="339">
        <v>30272.342000000001</v>
      </c>
      <c r="H23" s="289">
        <v>3440.107</v>
      </c>
      <c r="I23" s="352">
        <v>4117.549</v>
      </c>
      <c r="J23" s="315">
        <v>6996.7430000000004</v>
      </c>
      <c r="K23" s="339">
        <v>8093.5640000000003</v>
      </c>
      <c r="L23" s="288">
        <v>32673.592000000001</v>
      </c>
      <c r="M23" s="339">
        <v>36705.396999999997</v>
      </c>
      <c r="N23" s="314">
        <v>4833.9589999999998</v>
      </c>
      <c r="O23" s="355">
        <v>6991.3389999999999</v>
      </c>
      <c r="P23" s="287">
        <f t="shared" ref="P23:P28" si="5">D23-J23</f>
        <v>-1306.2090000000007</v>
      </c>
      <c r="Q23" s="612">
        <f t="shared" ref="Q23:Q28" si="6">E23-K23</f>
        <v>-1484.8950000000004</v>
      </c>
      <c r="R23" s="610">
        <f t="shared" ref="P23:S28" si="7">F23-L23</f>
        <v>-6155.1840000000011</v>
      </c>
      <c r="S23" s="607">
        <f t="shared" si="7"/>
        <v>-6433.0549999999967</v>
      </c>
      <c r="U23" s="476"/>
      <c r="V23" s="476"/>
      <c r="W23" s="476"/>
    </row>
    <row r="24" spans="1:23" x14ac:dyDescent="0.2">
      <c r="A24" s="29"/>
      <c r="B24" s="285" t="s">
        <v>92</v>
      </c>
      <c r="C24" s="313" t="s">
        <v>93</v>
      </c>
      <c r="D24" s="289">
        <v>44829.735999999997</v>
      </c>
      <c r="E24" s="336">
        <v>21946.806</v>
      </c>
      <c r="F24" s="314">
        <v>207309.397</v>
      </c>
      <c r="G24" s="339">
        <v>101506.26300000001</v>
      </c>
      <c r="H24" s="289">
        <v>12639.71</v>
      </c>
      <c r="I24" s="352">
        <v>8954.5779999999995</v>
      </c>
      <c r="J24" s="315">
        <v>42399.256999999998</v>
      </c>
      <c r="K24" s="339">
        <v>37072.550999999999</v>
      </c>
      <c r="L24" s="288">
        <v>198144.15100000001</v>
      </c>
      <c r="M24" s="339">
        <v>169570.27499999999</v>
      </c>
      <c r="N24" s="314">
        <v>12341.915999999999</v>
      </c>
      <c r="O24" s="355">
        <v>13505.634</v>
      </c>
      <c r="P24" s="287">
        <f t="shared" si="5"/>
        <v>2430.4789999999994</v>
      </c>
      <c r="Q24" s="612">
        <f t="shared" si="6"/>
        <v>-15125.744999999999</v>
      </c>
      <c r="R24" s="610">
        <f t="shared" si="7"/>
        <v>9165.2459999999846</v>
      </c>
      <c r="S24" s="607">
        <f t="shared" si="7"/>
        <v>-68064.011999999988</v>
      </c>
      <c r="U24" s="476"/>
      <c r="V24" s="476"/>
      <c r="W24" s="476"/>
    </row>
    <row r="25" spans="1:23" x14ac:dyDescent="0.2">
      <c r="A25" s="29"/>
      <c r="B25" s="285" t="s">
        <v>94</v>
      </c>
      <c r="C25" s="313" t="s">
        <v>95</v>
      </c>
      <c r="D25" s="289">
        <v>7678.5590000000002</v>
      </c>
      <c r="E25" s="336">
        <v>9242.7530000000006</v>
      </c>
      <c r="F25" s="314">
        <v>35803.534</v>
      </c>
      <c r="G25" s="339">
        <v>42054.279000000002</v>
      </c>
      <c r="H25" s="289">
        <v>3765.3829999999998</v>
      </c>
      <c r="I25" s="352">
        <v>3955.7750000000001</v>
      </c>
      <c r="J25" s="315">
        <v>3731.83</v>
      </c>
      <c r="K25" s="339">
        <v>969.60299999999995</v>
      </c>
      <c r="L25" s="288">
        <v>17616.648000000001</v>
      </c>
      <c r="M25" s="339">
        <v>4461.8549999999996</v>
      </c>
      <c r="N25" s="314">
        <v>1077.5999999999999</v>
      </c>
      <c r="O25" s="355">
        <v>496.65600000000001</v>
      </c>
      <c r="P25" s="287">
        <f t="shared" si="5"/>
        <v>3946.7290000000003</v>
      </c>
      <c r="Q25" s="612">
        <f t="shared" si="6"/>
        <v>8273.1500000000015</v>
      </c>
      <c r="R25" s="610">
        <f t="shared" si="7"/>
        <v>18186.885999999999</v>
      </c>
      <c r="S25" s="607">
        <f t="shared" si="7"/>
        <v>37592.423999999999</v>
      </c>
      <c r="U25" s="476"/>
    </row>
    <row r="26" spans="1:23" x14ac:dyDescent="0.2">
      <c r="A26" s="29"/>
      <c r="B26" s="285" t="s">
        <v>96</v>
      </c>
      <c r="C26" s="313" t="s">
        <v>97</v>
      </c>
      <c r="D26" s="289">
        <v>50336.542999999998</v>
      </c>
      <c r="E26" s="336">
        <v>25443.138999999999</v>
      </c>
      <c r="F26" s="314">
        <v>233961.046</v>
      </c>
      <c r="G26" s="339">
        <v>116387.764</v>
      </c>
      <c r="H26" s="289">
        <v>49209.178999999996</v>
      </c>
      <c r="I26" s="352">
        <v>33099.714</v>
      </c>
      <c r="J26" s="315">
        <v>13333.191999999999</v>
      </c>
      <c r="K26" s="339">
        <v>8483.2860000000001</v>
      </c>
      <c r="L26" s="288">
        <v>62391.724000000002</v>
      </c>
      <c r="M26" s="339">
        <v>38918.857000000004</v>
      </c>
      <c r="N26" s="314">
        <v>6500.576</v>
      </c>
      <c r="O26" s="355">
        <v>6012.7780000000002</v>
      </c>
      <c r="P26" s="287">
        <f t="shared" si="7"/>
        <v>37003.350999999995</v>
      </c>
      <c r="Q26" s="612">
        <f t="shared" si="6"/>
        <v>16959.852999999999</v>
      </c>
      <c r="R26" s="610">
        <f t="shared" si="7"/>
        <v>171569.32199999999</v>
      </c>
      <c r="S26" s="607">
        <f t="shared" si="7"/>
        <v>77468.906999999992</v>
      </c>
      <c r="U26" s="476"/>
    </row>
    <row r="27" spans="1:23" x14ac:dyDescent="0.2">
      <c r="A27" s="29"/>
      <c r="B27" s="285" t="s">
        <v>98</v>
      </c>
      <c r="C27" s="313" t="s">
        <v>99</v>
      </c>
      <c r="D27" s="289">
        <v>64072.811000000002</v>
      </c>
      <c r="E27" s="336">
        <v>38539.644999999997</v>
      </c>
      <c r="F27" s="314">
        <v>297386.321</v>
      </c>
      <c r="G27" s="339">
        <v>178945.58900000001</v>
      </c>
      <c r="H27" s="289">
        <v>9812.7489999999998</v>
      </c>
      <c r="I27" s="352">
        <v>8453.5499999999993</v>
      </c>
      <c r="J27" s="315">
        <v>24128.157999999999</v>
      </c>
      <c r="K27" s="339">
        <v>17086.29</v>
      </c>
      <c r="L27" s="288">
        <v>112800.77099999999</v>
      </c>
      <c r="M27" s="339">
        <v>77787.282000000007</v>
      </c>
      <c r="N27" s="314">
        <v>3542.5990000000002</v>
      </c>
      <c r="O27" s="355">
        <v>3162.0770000000002</v>
      </c>
      <c r="P27" s="287">
        <f t="shared" si="5"/>
        <v>39944.653000000006</v>
      </c>
      <c r="Q27" s="612">
        <f t="shared" si="6"/>
        <v>21453.354999999996</v>
      </c>
      <c r="R27" s="610">
        <f t="shared" si="7"/>
        <v>184585.55</v>
      </c>
      <c r="S27" s="607">
        <f t="shared" si="7"/>
        <v>101158.307</v>
      </c>
      <c r="U27" s="476"/>
    </row>
    <row r="28" spans="1:23" ht="13.5" thickBot="1" x14ac:dyDescent="0.25">
      <c r="A28" s="29"/>
      <c r="B28" s="291" t="s">
        <v>100</v>
      </c>
      <c r="C28" s="316" t="s">
        <v>101</v>
      </c>
      <c r="D28" s="295">
        <v>28256.400000000001</v>
      </c>
      <c r="E28" s="337">
        <v>25029.59</v>
      </c>
      <c r="F28" s="317">
        <v>131783.4</v>
      </c>
      <c r="G28" s="340">
        <v>114732.072</v>
      </c>
      <c r="H28" s="295">
        <v>8529.4629999999997</v>
      </c>
      <c r="I28" s="353">
        <v>6662.5820000000003</v>
      </c>
      <c r="J28" s="318">
        <v>51439.406999999999</v>
      </c>
      <c r="K28" s="340">
        <v>74979.316000000006</v>
      </c>
      <c r="L28" s="294">
        <v>240784.302</v>
      </c>
      <c r="M28" s="340">
        <v>342655.59600000002</v>
      </c>
      <c r="N28" s="317">
        <v>9492.1</v>
      </c>
      <c r="O28" s="356">
        <v>16303.749</v>
      </c>
      <c r="P28" s="293">
        <f t="shared" si="5"/>
        <v>-23183.006999999998</v>
      </c>
      <c r="Q28" s="613">
        <f t="shared" si="6"/>
        <v>-49949.72600000001</v>
      </c>
      <c r="R28" s="611">
        <f t="shared" si="7"/>
        <v>-109000.902</v>
      </c>
      <c r="S28" s="608">
        <f t="shared" si="7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56" t="s">
        <v>134</v>
      </c>
      <c r="C30" s="130"/>
      <c r="G30" s="19"/>
    </row>
    <row r="31" spans="1:23" ht="15" x14ac:dyDescent="0.2">
      <c r="A31" s="29"/>
      <c r="B31" s="258"/>
      <c r="C31" s="297"/>
      <c r="D31" s="298" t="s">
        <v>85</v>
      </c>
      <c r="E31" s="299"/>
      <c r="F31" s="299"/>
      <c r="G31" s="299"/>
      <c r="H31" s="299"/>
      <c r="I31" s="300"/>
      <c r="J31" s="298" t="s">
        <v>86</v>
      </c>
      <c r="K31" s="299"/>
      <c r="L31" s="299"/>
      <c r="M31" s="299"/>
      <c r="N31" s="299"/>
      <c r="O31" s="300"/>
      <c r="P31" s="298" t="s">
        <v>104</v>
      </c>
      <c r="Q31" s="302"/>
      <c r="R31" s="303"/>
      <c r="S31" s="304"/>
    </row>
    <row r="32" spans="1:23" ht="15" x14ac:dyDescent="0.25">
      <c r="A32" s="29"/>
      <c r="B32" s="263" t="s">
        <v>87</v>
      </c>
      <c r="C32" s="305" t="s">
        <v>88</v>
      </c>
      <c r="D32" s="266" t="s">
        <v>89</v>
      </c>
      <c r="E32" s="266"/>
      <c r="F32" s="266" t="s">
        <v>131</v>
      </c>
      <c r="G32" s="266"/>
      <c r="H32" s="266" t="s">
        <v>90</v>
      </c>
      <c r="I32" s="306"/>
      <c r="J32" s="266" t="s">
        <v>89</v>
      </c>
      <c r="K32" s="266"/>
      <c r="L32" s="266" t="s">
        <v>131</v>
      </c>
      <c r="M32" s="266"/>
      <c r="N32" s="266" t="s">
        <v>90</v>
      </c>
      <c r="O32" s="306"/>
      <c r="P32" s="266" t="s">
        <v>89</v>
      </c>
      <c r="Q32" s="266"/>
      <c r="R32" s="268" t="s">
        <v>131</v>
      </c>
      <c r="S32" s="267"/>
    </row>
    <row r="33" spans="1:21" ht="13.5" thickBot="1" x14ac:dyDescent="0.25">
      <c r="A33" s="29"/>
      <c r="B33" s="269"/>
      <c r="C33" s="307"/>
      <c r="D33" s="308" t="s">
        <v>294</v>
      </c>
      <c r="E33" s="334" t="s">
        <v>295</v>
      </c>
      <c r="F33" s="272" t="s">
        <v>294</v>
      </c>
      <c r="G33" s="334" t="s">
        <v>295</v>
      </c>
      <c r="H33" s="273" t="s">
        <v>294</v>
      </c>
      <c r="I33" s="350" t="s">
        <v>295</v>
      </c>
      <c r="J33" s="309" t="s">
        <v>294</v>
      </c>
      <c r="K33" s="345" t="s">
        <v>295</v>
      </c>
      <c r="L33" s="275" t="s">
        <v>294</v>
      </c>
      <c r="M33" s="345" t="s">
        <v>295</v>
      </c>
      <c r="N33" s="276" t="s">
        <v>294</v>
      </c>
      <c r="O33" s="354" t="s">
        <v>295</v>
      </c>
      <c r="P33" s="309" t="s">
        <v>294</v>
      </c>
      <c r="Q33" s="345" t="s">
        <v>295</v>
      </c>
      <c r="R33" s="277" t="s">
        <v>294</v>
      </c>
      <c r="S33" s="346" t="s">
        <v>295</v>
      </c>
      <c r="T33" s="32"/>
      <c r="U33" s="476"/>
    </row>
    <row r="34" spans="1:21" ht="15.75" x14ac:dyDescent="0.25">
      <c r="A34" s="29"/>
      <c r="B34" s="278" t="s">
        <v>253</v>
      </c>
      <c r="C34" s="311"/>
      <c r="D34" s="312">
        <f t="shared" ref="D34:S34" si="8">SUM(D35:D40)</f>
        <v>663747.67299999995</v>
      </c>
      <c r="E34" s="338">
        <f t="shared" si="8"/>
        <v>498951.56000000006</v>
      </c>
      <c r="F34" s="281">
        <f t="shared" si="8"/>
        <v>3097265.2320000003</v>
      </c>
      <c r="G34" s="338">
        <f t="shared" si="8"/>
        <v>2280342.8200000003</v>
      </c>
      <c r="H34" s="283">
        <f t="shared" si="8"/>
        <v>599375.77099999995</v>
      </c>
      <c r="I34" s="351">
        <f t="shared" si="8"/>
        <v>581721.48800000001</v>
      </c>
      <c r="J34" s="312">
        <f t="shared" si="8"/>
        <v>464054.54900000006</v>
      </c>
      <c r="K34" s="338">
        <f t="shared" si="8"/>
        <v>491687.24300000002</v>
      </c>
      <c r="L34" s="281">
        <f t="shared" si="8"/>
        <v>2170989.3840000001</v>
      </c>
      <c r="M34" s="338">
        <f t="shared" si="8"/>
        <v>2243049.7590000001</v>
      </c>
      <c r="N34" s="283">
        <f t="shared" si="8"/>
        <v>175130.90399999998</v>
      </c>
      <c r="O34" s="335">
        <f t="shared" si="8"/>
        <v>192538.117</v>
      </c>
      <c r="P34" s="280">
        <f>SUM(P35:P40)</f>
        <v>199693.12399999989</v>
      </c>
      <c r="Q34" s="347">
        <f>SUM(Q35:Q40)</f>
        <v>7264.31700000001</v>
      </c>
      <c r="R34" s="284">
        <f t="shared" si="8"/>
        <v>926275.84799999988</v>
      </c>
      <c r="S34" s="347">
        <f t="shared" si="8"/>
        <v>37293.060999999987</v>
      </c>
      <c r="T34" s="32"/>
      <c r="U34" s="476"/>
    </row>
    <row r="35" spans="1:21" x14ac:dyDescent="0.2">
      <c r="A35" s="29"/>
      <c r="B35" s="285" t="s">
        <v>91</v>
      </c>
      <c r="C35" s="313" t="s">
        <v>137</v>
      </c>
      <c r="D35" s="289">
        <v>396731.69</v>
      </c>
      <c r="E35" s="336">
        <v>274908.70400000003</v>
      </c>
      <c r="F35" s="288">
        <v>1853277.987</v>
      </c>
      <c r="G35" s="339">
        <v>1256227.831</v>
      </c>
      <c r="H35" s="289">
        <v>490343.91899999999</v>
      </c>
      <c r="I35" s="352">
        <v>485037.72</v>
      </c>
      <c r="J35" s="319">
        <v>53164.612000000001</v>
      </c>
      <c r="K35" s="336">
        <v>63097.925000000003</v>
      </c>
      <c r="L35" s="288">
        <v>249196.122</v>
      </c>
      <c r="M35" s="339">
        <v>286900.79700000002</v>
      </c>
      <c r="N35" s="289">
        <v>30383.316999999999</v>
      </c>
      <c r="O35" s="357">
        <v>27695.87</v>
      </c>
      <c r="P35" s="287">
        <f t="shared" ref="P35:R40" si="9">D35-J35</f>
        <v>343567.07799999998</v>
      </c>
      <c r="Q35" s="343">
        <f t="shared" si="9"/>
        <v>211810.77900000004</v>
      </c>
      <c r="R35" s="290">
        <f t="shared" si="9"/>
        <v>1604081.865</v>
      </c>
      <c r="S35" s="348">
        <f t="shared" ref="S35:S40" si="10">G35-M35</f>
        <v>969327.03399999999</v>
      </c>
      <c r="T35" s="32"/>
      <c r="U35" s="476"/>
    </row>
    <row r="36" spans="1:21" x14ac:dyDescent="0.2">
      <c r="A36" s="29"/>
      <c r="B36" s="285" t="s">
        <v>92</v>
      </c>
      <c r="C36" s="313" t="s">
        <v>93</v>
      </c>
      <c r="D36" s="289">
        <v>60479.1</v>
      </c>
      <c r="E36" s="336">
        <v>34946.993000000002</v>
      </c>
      <c r="F36" s="288">
        <v>280520.86900000001</v>
      </c>
      <c r="G36" s="339">
        <v>159793.75200000001</v>
      </c>
      <c r="H36" s="289">
        <v>18646.349999999999</v>
      </c>
      <c r="I36" s="352">
        <v>12926.07</v>
      </c>
      <c r="J36" s="319">
        <v>127176.091</v>
      </c>
      <c r="K36" s="336">
        <v>120985.558</v>
      </c>
      <c r="L36" s="288">
        <v>595271.99699999997</v>
      </c>
      <c r="M36" s="339">
        <v>552304.08299999998</v>
      </c>
      <c r="N36" s="289">
        <v>55182.695</v>
      </c>
      <c r="O36" s="357">
        <v>57594.436999999998</v>
      </c>
      <c r="P36" s="287">
        <f t="shared" si="9"/>
        <v>-66696.991000000009</v>
      </c>
      <c r="Q36" s="343">
        <f t="shared" si="9"/>
        <v>-86038.565000000002</v>
      </c>
      <c r="R36" s="290">
        <f t="shared" si="9"/>
        <v>-314751.12799999997</v>
      </c>
      <c r="S36" s="348">
        <f t="shared" si="10"/>
        <v>-392510.33100000001</v>
      </c>
      <c r="U36" s="476"/>
    </row>
    <row r="37" spans="1:21" x14ac:dyDescent="0.2">
      <c r="A37" s="29"/>
      <c r="B37" s="285" t="s">
        <v>94</v>
      </c>
      <c r="C37" s="313" t="s">
        <v>95</v>
      </c>
      <c r="D37" s="289">
        <v>14405.304</v>
      </c>
      <c r="E37" s="336">
        <v>16007.732</v>
      </c>
      <c r="F37" s="288">
        <v>67245.168000000005</v>
      </c>
      <c r="G37" s="339">
        <v>73035.691000000006</v>
      </c>
      <c r="H37" s="289">
        <v>12605.715</v>
      </c>
      <c r="I37" s="352">
        <v>11101.427</v>
      </c>
      <c r="J37" s="319">
        <v>30002.078000000001</v>
      </c>
      <c r="K37" s="336">
        <v>34235.074000000001</v>
      </c>
      <c r="L37" s="288">
        <v>140111.61499999999</v>
      </c>
      <c r="M37" s="339">
        <v>156189.16399999999</v>
      </c>
      <c r="N37" s="289">
        <v>18864.77</v>
      </c>
      <c r="O37" s="357">
        <v>21681.965</v>
      </c>
      <c r="P37" s="287">
        <f t="shared" si="9"/>
        <v>-15596.774000000001</v>
      </c>
      <c r="Q37" s="343">
        <f t="shared" si="9"/>
        <v>-18227.342000000001</v>
      </c>
      <c r="R37" s="290">
        <f t="shared" si="9"/>
        <v>-72866.446999999986</v>
      </c>
      <c r="S37" s="348">
        <f t="shared" si="10"/>
        <v>-83153.472999999984</v>
      </c>
      <c r="T37" s="32"/>
      <c r="U37" s="476"/>
    </row>
    <row r="38" spans="1:21" x14ac:dyDescent="0.2">
      <c r="A38" s="29"/>
      <c r="B38" s="285" t="s">
        <v>96</v>
      </c>
      <c r="C38" s="313" t="s">
        <v>97</v>
      </c>
      <c r="D38" s="289">
        <v>23171.498</v>
      </c>
      <c r="E38" s="336">
        <v>12827.32</v>
      </c>
      <c r="F38" s="288">
        <v>107980.16</v>
      </c>
      <c r="G38" s="339">
        <v>58717.652000000002</v>
      </c>
      <c r="H38" s="289">
        <v>32652.135999999999</v>
      </c>
      <c r="I38" s="352">
        <v>27039.167000000001</v>
      </c>
      <c r="J38" s="319">
        <v>20183.379000000001</v>
      </c>
      <c r="K38" s="336">
        <v>20089.657999999999</v>
      </c>
      <c r="L38" s="288">
        <v>94143.584000000003</v>
      </c>
      <c r="M38" s="339">
        <v>91751.501999999993</v>
      </c>
      <c r="N38" s="289">
        <v>21345.753000000001</v>
      </c>
      <c r="O38" s="357">
        <v>33265.332000000002</v>
      </c>
      <c r="P38" s="287">
        <f t="shared" si="9"/>
        <v>2988.1189999999988</v>
      </c>
      <c r="Q38" s="343">
        <f t="shared" si="9"/>
        <v>-7262.3379999999997</v>
      </c>
      <c r="R38" s="290">
        <f t="shared" si="9"/>
        <v>13836.576000000001</v>
      </c>
      <c r="S38" s="348">
        <f t="shared" si="10"/>
        <v>-33033.849999999991</v>
      </c>
      <c r="T38" s="32"/>
      <c r="U38" s="476"/>
    </row>
    <row r="39" spans="1:21" x14ac:dyDescent="0.2">
      <c r="A39" s="29"/>
      <c r="B39" s="285" t="s">
        <v>98</v>
      </c>
      <c r="C39" s="313" t="s">
        <v>99</v>
      </c>
      <c r="D39" s="289">
        <v>41743.39</v>
      </c>
      <c r="E39" s="336">
        <v>26580.581999999999</v>
      </c>
      <c r="F39" s="288">
        <v>194271.34299999999</v>
      </c>
      <c r="G39" s="339">
        <v>122143.531</v>
      </c>
      <c r="H39" s="289">
        <v>7579.8209999999999</v>
      </c>
      <c r="I39" s="352">
        <v>5388.6109999999999</v>
      </c>
      <c r="J39" s="319">
        <v>39174.514999999999</v>
      </c>
      <c r="K39" s="336">
        <v>38152.665000000001</v>
      </c>
      <c r="L39" s="288">
        <v>183107.87400000001</v>
      </c>
      <c r="M39" s="339">
        <v>173643.79800000001</v>
      </c>
      <c r="N39" s="289">
        <v>5894.2049999999999</v>
      </c>
      <c r="O39" s="357">
        <v>6026.0569999999998</v>
      </c>
      <c r="P39" s="287">
        <f t="shared" si="9"/>
        <v>2568.875</v>
      </c>
      <c r="Q39" s="343">
        <f t="shared" si="9"/>
        <v>-11572.083000000002</v>
      </c>
      <c r="R39" s="290">
        <f t="shared" si="9"/>
        <v>11163.468999999983</v>
      </c>
      <c r="S39" s="348">
        <f t="shared" si="10"/>
        <v>-51500.267000000007</v>
      </c>
    </row>
    <row r="40" spans="1:21" ht="13.5" thickBot="1" x14ac:dyDescent="0.25">
      <c r="A40" s="29"/>
      <c r="B40" s="291" t="s">
        <v>100</v>
      </c>
      <c r="C40" s="316" t="s">
        <v>101</v>
      </c>
      <c r="D40" s="295">
        <v>127216.69100000001</v>
      </c>
      <c r="E40" s="337">
        <v>133680.22899999999</v>
      </c>
      <c r="F40" s="294">
        <v>593969.70499999996</v>
      </c>
      <c r="G40" s="340">
        <v>610424.36300000001</v>
      </c>
      <c r="H40" s="295">
        <v>37547.83</v>
      </c>
      <c r="I40" s="353">
        <v>40228.493000000002</v>
      </c>
      <c r="J40" s="320">
        <v>194353.87400000001</v>
      </c>
      <c r="K40" s="337">
        <v>215126.36300000001</v>
      </c>
      <c r="L40" s="294">
        <v>909158.19200000004</v>
      </c>
      <c r="M40" s="340">
        <v>982260.41500000004</v>
      </c>
      <c r="N40" s="295">
        <v>43460.163999999997</v>
      </c>
      <c r="O40" s="358">
        <v>46274.455999999998</v>
      </c>
      <c r="P40" s="293">
        <f t="shared" si="9"/>
        <v>-67137.183000000005</v>
      </c>
      <c r="Q40" s="344">
        <f t="shared" si="9"/>
        <v>-81446.13400000002</v>
      </c>
      <c r="R40" s="296">
        <f t="shared" si="9"/>
        <v>-315188.48700000008</v>
      </c>
      <c r="S40" s="349">
        <f t="shared" si="10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56" t="s">
        <v>221</v>
      </c>
      <c r="C42" s="130"/>
      <c r="H42" s="19"/>
    </row>
    <row r="43" spans="1:21" ht="15" x14ac:dyDescent="0.2">
      <c r="A43" s="29"/>
      <c r="B43" s="258"/>
      <c r="C43" s="297"/>
      <c r="D43" s="301" t="s">
        <v>85</v>
      </c>
      <c r="E43" s="299"/>
      <c r="F43" s="299"/>
      <c r="G43" s="299"/>
      <c r="H43" s="299"/>
      <c r="I43" s="300"/>
      <c r="J43" s="298" t="s">
        <v>86</v>
      </c>
      <c r="K43" s="299"/>
      <c r="L43" s="299"/>
      <c r="M43" s="299"/>
      <c r="N43" s="299"/>
      <c r="O43" s="300"/>
      <c r="P43" s="298" t="s">
        <v>104</v>
      </c>
      <c r="Q43" s="302"/>
      <c r="R43" s="303"/>
      <c r="S43" s="304"/>
    </row>
    <row r="44" spans="1:21" ht="15" x14ac:dyDescent="0.25">
      <c r="A44" s="29"/>
      <c r="B44" s="263" t="s">
        <v>87</v>
      </c>
      <c r="C44" s="305" t="s">
        <v>88</v>
      </c>
      <c r="D44" s="268" t="s">
        <v>89</v>
      </c>
      <c r="E44" s="266"/>
      <c r="F44" s="266" t="s">
        <v>131</v>
      </c>
      <c r="G44" s="266"/>
      <c r="H44" s="266" t="s">
        <v>90</v>
      </c>
      <c r="I44" s="306"/>
      <c r="J44" s="266" t="s">
        <v>89</v>
      </c>
      <c r="K44" s="266"/>
      <c r="L44" s="266" t="s">
        <v>131</v>
      </c>
      <c r="M44" s="266"/>
      <c r="N44" s="266" t="s">
        <v>90</v>
      </c>
      <c r="O44" s="306"/>
      <c r="P44" s="266" t="s">
        <v>89</v>
      </c>
      <c r="Q44" s="266"/>
      <c r="R44" s="268" t="s">
        <v>131</v>
      </c>
      <c r="S44" s="267"/>
    </row>
    <row r="45" spans="1:21" ht="13.5" thickBot="1" x14ac:dyDescent="0.25">
      <c r="A45" s="29"/>
      <c r="B45" s="269"/>
      <c r="C45" s="307"/>
      <c r="D45" s="309" t="s">
        <v>294</v>
      </c>
      <c r="E45" s="345" t="s">
        <v>295</v>
      </c>
      <c r="F45" s="275" t="s">
        <v>294</v>
      </c>
      <c r="G45" s="345" t="s">
        <v>295</v>
      </c>
      <c r="H45" s="276" t="s">
        <v>294</v>
      </c>
      <c r="I45" s="354" t="s">
        <v>295</v>
      </c>
      <c r="J45" s="309" t="s">
        <v>294</v>
      </c>
      <c r="K45" s="345" t="s">
        <v>295</v>
      </c>
      <c r="L45" s="275" t="s">
        <v>294</v>
      </c>
      <c r="M45" s="345" t="s">
        <v>295</v>
      </c>
      <c r="N45" s="276" t="s">
        <v>294</v>
      </c>
      <c r="O45" s="354" t="s">
        <v>295</v>
      </c>
      <c r="P45" s="309" t="s">
        <v>294</v>
      </c>
      <c r="Q45" s="345" t="s">
        <v>295</v>
      </c>
      <c r="R45" s="277" t="s">
        <v>294</v>
      </c>
      <c r="S45" s="346" t="s">
        <v>295</v>
      </c>
    </row>
    <row r="46" spans="1:21" ht="15.75" x14ac:dyDescent="0.25">
      <c r="A46" s="29"/>
      <c r="B46" s="321" t="s">
        <v>253</v>
      </c>
      <c r="C46" s="322"/>
      <c r="D46" s="312">
        <f t="shared" ref="D46:S46" si="11">SUM(D47:D52)</f>
        <v>2335161.4350000001</v>
      </c>
      <c r="E46" s="338">
        <f t="shared" si="11"/>
        <v>1909087.162</v>
      </c>
      <c r="F46" s="281">
        <f>(SUM(F47:F52))/1</f>
        <v>10904507.780999999</v>
      </c>
      <c r="G46" s="338">
        <f>(SUM(G47:G52))/1</f>
        <v>8728142.188000001</v>
      </c>
      <c r="H46" s="283">
        <f t="shared" si="11"/>
        <v>1203195.817</v>
      </c>
      <c r="I46" s="351">
        <f t="shared" si="11"/>
        <v>1160209.558</v>
      </c>
      <c r="J46" s="312">
        <f t="shared" si="11"/>
        <v>1453937.422</v>
      </c>
      <c r="K46" s="338">
        <f t="shared" si="11"/>
        <v>1406237.666</v>
      </c>
      <c r="L46" s="281">
        <f>(SUM(L47:L52))/1</f>
        <v>6801427.0189999994</v>
      </c>
      <c r="M46" s="338">
        <f>(SUM(M47:M52))/1</f>
        <v>6419059.2029999997</v>
      </c>
      <c r="N46" s="283">
        <f t="shared" si="11"/>
        <v>615167.18400000001</v>
      </c>
      <c r="O46" s="335">
        <f t="shared" si="11"/>
        <v>606356.47399999993</v>
      </c>
      <c r="P46" s="280">
        <f>SUM(P47:P52)</f>
        <v>881224.01300000004</v>
      </c>
      <c r="Q46" s="347">
        <f>SUM(Q47:Q52)</f>
        <v>502849.49600000004</v>
      </c>
      <c r="R46" s="284">
        <f t="shared" si="11"/>
        <v>4103080.7620000006</v>
      </c>
      <c r="S46" s="347">
        <f t="shared" si="11"/>
        <v>2309082.9850000003</v>
      </c>
    </row>
    <row r="47" spans="1:21" x14ac:dyDescent="0.2">
      <c r="A47" s="29"/>
      <c r="B47" s="323" t="s">
        <v>91</v>
      </c>
      <c r="C47" s="324" t="s">
        <v>137</v>
      </c>
      <c r="D47" s="315">
        <v>562649.51699999999</v>
      </c>
      <c r="E47" s="339">
        <v>430795.337</v>
      </c>
      <c r="F47" s="288">
        <v>2630812.9890000001</v>
      </c>
      <c r="G47" s="339">
        <v>1966603.351</v>
      </c>
      <c r="H47" s="314">
        <v>644673.65399999998</v>
      </c>
      <c r="I47" s="359">
        <v>651606.04299999995</v>
      </c>
      <c r="J47" s="315">
        <v>292658.31900000002</v>
      </c>
      <c r="K47" s="339">
        <v>231313.35200000001</v>
      </c>
      <c r="L47" s="288">
        <v>1371497.4990000001</v>
      </c>
      <c r="M47" s="339">
        <v>1056728.7919999999</v>
      </c>
      <c r="N47" s="314">
        <v>211388.38099999999</v>
      </c>
      <c r="O47" s="355">
        <v>196760.54199999999</v>
      </c>
      <c r="P47" s="325">
        <f t="shared" ref="P47:S52" si="12">D47-J47</f>
        <v>269991.19799999997</v>
      </c>
      <c r="Q47" s="348">
        <f t="shared" si="12"/>
        <v>199481.98499999999</v>
      </c>
      <c r="R47" s="290">
        <f t="shared" si="12"/>
        <v>1259315.49</v>
      </c>
      <c r="S47" s="348">
        <f t="shared" si="12"/>
        <v>909874.55900000012</v>
      </c>
    </row>
    <row r="48" spans="1:21" x14ac:dyDescent="0.2">
      <c r="A48" s="29"/>
      <c r="B48" s="326" t="s">
        <v>92</v>
      </c>
      <c r="C48" s="324" t="s">
        <v>93</v>
      </c>
      <c r="D48" s="315">
        <v>237144.74900000001</v>
      </c>
      <c r="E48" s="339">
        <v>150698.399</v>
      </c>
      <c r="F48" s="288">
        <v>1102392.9850000001</v>
      </c>
      <c r="G48" s="339">
        <v>691355.73899999994</v>
      </c>
      <c r="H48" s="314">
        <v>69207.305999999997</v>
      </c>
      <c r="I48" s="359">
        <v>56751.809000000001</v>
      </c>
      <c r="J48" s="315">
        <v>332567.16800000001</v>
      </c>
      <c r="K48" s="339">
        <v>303406.799</v>
      </c>
      <c r="L48" s="288">
        <v>1555590.905</v>
      </c>
      <c r="M48" s="339">
        <v>1384989.5870000001</v>
      </c>
      <c r="N48" s="314">
        <v>117334.542</v>
      </c>
      <c r="O48" s="355">
        <v>126571.776</v>
      </c>
      <c r="P48" s="325">
        <f t="shared" si="12"/>
        <v>-95422.418999999994</v>
      </c>
      <c r="Q48" s="348">
        <f t="shared" si="12"/>
        <v>-152708.4</v>
      </c>
      <c r="R48" s="290">
        <f t="shared" si="12"/>
        <v>-453197.91999999993</v>
      </c>
      <c r="S48" s="348">
        <f t="shared" si="12"/>
        <v>-693633.84800000011</v>
      </c>
    </row>
    <row r="49" spans="1:19" x14ac:dyDescent="0.2">
      <c r="A49" s="29"/>
      <c r="B49" s="326" t="s">
        <v>94</v>
      </c>
      <c r="C49" s="324" t="s">
        <v>95</v>
      </c>
      <c r="D49" s="315">
        <v>131727.28899999999</v>
      </c>
      <c r="E49" s="339">
        <v>158151.595</v>
      </c>
      <c r="F49" s="288">
        <v>615525.01500000001</v>
      </c>
      <c r="G49" s="339">
        <v>722224.40300000005</v>
      </c>
      <c r="H49" s="314">
        <v>98927.214999999997</v>
      </c>
      <c r="I49" s="359">
        <v>100201.853</v>
      </c>
      <c r="J49" s="315">
        <v>91419.024000000005</v>
      </c>
      <c r="K49" s="339">
        <v>95300.679000000004</v>
      </c>
      <c r="L49" s="288">
        <v>427176.61</v>
      </c>
      <c r="M49" s="339">
        <v>435317.04499999998</v>
      </c>
      <c r="N49" s="314">
        <v>60372.374000000003</v>
      </c>
      <c r="O49" s="355">
        <v>57929.932000000001</v>
      </c>
      <c r="P49" s="325">
        <f t="shared" si="12"/>
        <v>40308.264999999985</v>
      </c>
      <c r="Q49" s="348">
        <f t="shared" si="12"/>
        <v>62850.915999999997</v>
      </c>
      <c r="R49" s="290">
        <f t="shared" si="12"/>
        <v>188348.40500000003</v>
      </c>
      <c r="S49" s="348">
        <f t="shared" si="12"/>
        <v>286907.35800000007</v>
      </c>
    </row>
    <row r="50" spans="1:19" x14ac:dyDescent="0.2">
      <c r="A50" s="29"/>
      <c r="B50" s="326" t="s">
        <v>96</v>
      </c>
      <c r="C50" s="324" t="s">
        <v>97</v>
      </c>
      <c r="D50" s="315">
        <v>115850.37300000001</v>
      </c>
      <c r="E50" s="339">
        <v>66511.539000000004</v>
      </c>
      <c r="F50" s="288">
        <v>539595.495</v>
      </c>
      <c r="G50" s="339">
        <v>304295.39600000001</v>
      </c>
      <c r="H50" s="314">
        <v>113331.93399999999</v>
      </c>
      <c r="I50" s="359">
        <v>84876.865000000005</v>
      </c>
      <c r="J50" s="315">
        <v>78160.755999999994</v>
      </c>
      <c r="K50" s="339">
        <v>60557.593000000001</v>
      </c>
      <c r="L50" s="288">
        <v>364566.951</v>
      </c>
      <c r="M50" s="339">
        <v>276608.98499999999</v>
      </c>
      <c r="N50" s="314">
        <v>101426.677</v>
      </c>
      <c r="O50" s="355">
        <v>87789.054000000004</v>
      </c>
      <c r="P50" s="325">
        <f t="shared" si="12"/>
        <v>37689.617000000013</v>
      </c>
      <c r="Q50" s="348">
        <f t="shared" si="12"/>
        <v>5953.9460000000036</v>
      </c>
      <c r="R50" s="290">
        <f t="shared" si="12"/>
        <v>175028.54399999999</v>
      </c>
      <c r="S50" s="348">
        <f t="shared" si="12"/>
        <v>27686.411000000022</v>
      </c>
    </row>
    <row r="51" spans="1:19" x14ac:dyDescent="0.2">
      <c r="A51" s="29"/>
      <c r="B51" s="326" t="s">
        <v>98</v>
      </c>
      <c r="C51" s="324" t="s">
        <v>99</v>
      </c>
      <c r="D51" s="315">
        <v>443731.658</v>
      </c>
      <c r="E51" s="339">
        <v>304517.35800000001</v>
      </c>
      <c r="F51" s="288">
        <v>2070438.6710000001</v>
      </c>
      <c r="G51" s="339">
        <v>1396670.6710000001</v>
      </c>
      <c r="H51" s="314">
        <v>69616.426999999996</v>
      </c>
      <c r="I51" s="359">
        <v>60528.66</v>
      </c>
      <c r="J51" s="315">
        <v>138022.50700000001</v>
      </c>
      <c r="K51" s="339">
        <v>121867.673</v>
      </c>
      <c r="L51" s="288">
        <v>644876.80099999998</v>
      </c>
      <c r="M51" s="339">
        <v>554433.88600000006</v>
      </c>
      <c r="N51" s="314">
        <v>21062.206999999999</v>
      </c>
      <c r="O51" s="355">
        <v>21196.697</v>
      </c>
      <c r="P51" s="325">
        <f t="shared" si="12"/>
        <v>305709.15099999995</v>
      </c>
      <c r="Q51" s="348">
        <f t="shared" si="12"/>
        <v>182649.685</v>
      </c>
      <c r="R51" s="290">
        <f t="shared" si="12"/>
        <v>1425561.87</v>
      </c>
      <c r="S51" s="348">
        <f t="shared" si="12"/>
        <v>842236.78500000003</v>
      </c>
    </row>
    <row r="52" spans="1:19" ht="13.5" thickBot="1" x14ac:dyDescent="0.25">
      <c r="A52" s="29"/>
      <c r="B52" s="327" t="s">
        <v>100</v>
      </c>
      <c r="C52" s="328" t="s">
        <v>101</v>
      </c>
      <c r="D52" s="318">
        <v>844057.84900000005</v>
      </c>
      <c r="E52" s="340">
        <v>798412.93400000001</v>
      </c>
      <c r="F52" s="294">
        <v>3945742.6260000002</v>
      </c>
      <c r="G52" s="340">
        <v>3646992.628</v>
      </c>
      <c r="H52" s="317">
        <v>207439.28099999999</v>
      </c>
      <c r="I52" s="360">
        <v>206244.32800000001</v>
      </c>
      <c r="J52" s="318">
        <v>521109.64799999999</v>
      </c>
      <c r="K52" s="340">
        <v>593791.56999999995</v>
      </c>
      <c r="L52" s="294">
        <v>2437718.253</v>
      </c>
      <c r="M52" s="340">
        <v>2710980.9079999998</v>
      </c>
      <c r="N52" s="317">
        <v>103583.003</v>
      </c>
      <c r="O52" s="356">
        <v>116108.473</v>
      </c>
      <c r="P52" s="329">
        <f t="shared" si="12"/>
        <v>322948.20100000006</v>
      </c>
      <c r="Q52" s="349">
        <f t="shared" si="12"/>
        <v>204621.36400000006</v>
      </c>
      <c r="R52" s="296">
        <f t="shared" si="12"/>
        <v>1508024.3730000001</v>
      </c>
      <c r="S52" s="349">
        <f t="shared" si="12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37" sqref="V137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0" t="s">
        <v>254</v>
      </c>
      <c r="C2" s="330"/>
      <c r="D2" s="330"/>
      <c r="E2" s="330"/>
      <c r="F2" s="330"/>
      <c r="G2" s="330"/>
      <c r="H2" s="330"/>
      <c r="I2" s="330"/>
      <c r="J2" s="330"/>
      <c r="K2" s="330" t="s">
        <v>255</v>
      </c>
      <c r="L2" s="330"/>
      <c r="M2" s="330"/>
      <c r="N2" s="330"/>
      <c r="O2" s="330"/>
      <c r="P2" s="18"/>
    </row>
    <row r="3" spans="2:18" ht="18" thickBot="1" x14ac:dyDescent="0.35">
      <c r="B3" s="331" t="s">
        <v>167</v>
      </c>
      <c r="C3" s="330"/>
      <c r="D3" s="330"/>
      <c r="E3" s="330"/>
      <c r="F3" s="330"/>
      <c r="G3" s="330"/>
      <c r="H3" s="330"/>
      <c r="I3" s="330"/>
      <c r="J3" s="330"/>
      <c r="K3" s="331" t="s">
        <v>167</v>
      </c>
      <c r="L3" s="330"/>
      <c r="M3" s="330"/>
      <c r="N3" s="330"/>
      <c r="O3" s="330"/>
      <c r="P3" s="18"/>
    </row>
    <row r="4" spans="2:18" ht="16.5" thickBot="1" x14ac:dyDescent="0.3">
      <c r="B4" s="396" t="s">
        <v>107</v>
      </c>
      <c r="C4" s="397"/>
      <c r="D4" s="397"/>
      <c r="E4" s="397"/>
      <c r="F4" s="397"/>
      <c r="G4" s="397"/>
      <c r="H4" s="397"/>
      <c r="I4" s="398"/>
      <c r="J4" s="361"/>
      <c r="K4" s="396" t="s">
        <v>108</v>
      </c>
      <c r="L4" s="397"/>
      <c r="M4" s="397"/>
      <c r="N4" s="397"/>
      <c r="O4" s="397"/>
      <c r="P4" s="397"/>
      <c r="Q4" s="397"/>
      <c r="R4" s="398"/>
    </row>
    <row r="5" spans="2:18" ht="16.5" thickBot="1" x14ac:dyDescent="0.3">
      <c r="B5" s="399" t="s">
        <v>297</v>
      </c>
      <c r="C5" s="400"/>
      <c r="D5" s="401"/>
      <c r="E5" s="402"/>
      <c r="F5" s="399" t="s">
        <v>298</v>
      </c>
      <c r="G5" s="400"/>
      <c r="H5" s="401"/>
      <c r="I5" s="402"/>
      <c r="J5" s="361"/>
      <c r="K5" s="399" t="s">
        <v>297</v>
      </c>
      <c r="L5" s="400"/>
      <c r="M5" s="401"/>
      <c r="N5" s="402"/>
      <c r="O5" s="399" t="s">
        <v>298</v>
      </c>
      <c r="P5" s="400"/>
      <c r="Q5" s="401"/>
      <c r="R5" s="402"/>
    </row>
    <row r="6" spans="2:18" ht="30.75" thickBot="1" x14ac:dyDescent="0.25">
      <c r="B6" s="362" t="s">
        <v>109</v>
      </c>
      <c r="C6" s="363" t="s">
        <v>89</v>
      </c>
      <c r="D6" s="364" t="s">
        <v>131</v>
      </c>
      <c r="E6" s="365" t="s">
        <v>110</v>
      </c>
      <c r="F6" s="362" t="s">
        <v>109</v>
      </c>
      <c r="G6" s="363" t="s">
        <v>89</v>
      </c>
      <c r="H6" s="364" t="s">
        <v>131</v>
      </c>
      <c r="I6" s="365" t="s">
        <v>110</v>
      </c>
      <c r="J6" s="361"/>
      <c r="K6" s="362" t="s">
        <v>109</v>
      </c>
      <c r="L6" s="363" t="s">
        <v>89</v>
      </c>
      <c r="M6" s="364" t="s">
        <v>131</v>
      </c>
      <c r="N6" s="365" t="s">
        <v>110</v>
      </c>
      <c r="O6" s="362" t="s">
        <v>109</v>
      </c>
      <c r="P6" s="363" t="s">
        <v>89</v>
      </c>
      <c r="Q6" s="364" t="s">
        <v>131</v>
      </c>
      <c r="R6" s="365" t="s">
        <v>110</v>
      </c>
    </row>
    <row r="7" spans="2:18" ht="16.5" thickBot="1" x14ac:dyDescent="0.3">
      <c r="B7" s="366" t="s">
        <v>102</v>
      </c>
      <c r="C7" s="367">
        <v>706356.429</v>
      </c>
      <c r="D7" s="368">
        <v>3302241.8909999998</v>
      </c>
      <c r="E7" s="369">
        <v>843811.54299999995</v>
      </c>
      <c r="F7" s="370" t="s">
        <v>102</v>
      </c>
      <c r="G7" s="371">
        <v>570968.84600000002</v>
      </c>
      <c r="H7" s="372">
        <v>2607886.5860000001</v>
      </c>
      <c r="I7" s="369">
        <v>835436.96100000001</v>
      </c>
      <c r="J7" s="361"/>
      <c r="K7" s="366" t="s">
        <v>102</v>
      </c>
      <c r="L7" s="367">
        <v>292823.59700000001</v>
      </c>
      <c r="M7" s="368">
        <v>1372275.807</v>
      </c>
      <c r="N7" s="369">
        <v>211437.83600000001</v>
      </c>
      <c r="O7" s="370" t="s">
        <v>102</v>
      </c>
      <c r="P7" s="371">
        <v>243072.253</v>
      </c>
      <c r="Q7" s="372">
        <v>1110506.8030000001</v>
      </c>
      <c r="R7" s="369">
        <v>202040.32199999999</v>
      </c>
    </row>
    <row r="8" spans="2:18" ht="15.75" x14ac:dyDescent="0.25">
      <c r="B8" s="373" t="s">
        <v>69</v>
      </c>
      <c r="C8" s="374">
        <v>396731.69</v>
      </c>
      <c r="D8" s="374">
        <v>1853277.987</v>
      </c>
      <c r="E8" s="374">
        <v>490343.91899999999</v>
      </c>
      <c r="F8" s="375" t="s">
        <v>69</v>
      </c>
      <c r="G8" s="376">
        <v>274908.70400000003</v>
      </c>
      <c r="H8" s="377">
        <v>1256227.831</v>
      </c>
      <c r="I8" s="378">
        <v>485037.72</v>
      </c>
      <c r="J8" s="361"/>
      <c r="K8" s="373" t="s">
        <v>114</v>
      </c>
      <c r="L8" s="374">
        <v>185167.698</v>
      </c>
      <c r="M8" s="374">
        <v>868156.91500000004</v>
      </c>
      <c r="N8" s="374">
        <v>119925.796</v>
      </c>
      <c r="O8" s="375" t="s">
        <v>114</v>
      </c>
      <c r="P8" s="376">
        <v>115323.03599999999</v>
      </c>
      <c r="Q8" s="377">
        <v>527554.61499999999</v>
      </c>
      <c r="R8" s="378">
        <v>107819.476</v>
      </c>
    </row>
    <row r="9" spans="2:18" ht="15.75" x14ac:dyDescent="0.25">
      <c r="B9" s="379" t="s">
        <v>136</v>
      </c>
      <c r="C9" s="380">
        <v>58613.42</v>
      </c>
      <c r="D9" s="380">
        <v>272956.08199999999</v>
      </c>
      <c r="E9" s="380">
        <v>89276.98</v>
      </c>
      <c r="F9" s="381" t="s">
        <v>114</v>
      </c>
      <c r="G9" s="382">
        <v>39472.639000000003</v>
      </c>
      <c r="H9" s="383">
        <v>180283.14300000001</v>
      </c>
      <c r="I9" s="384">
        <v>53902.343999999997</v>
      </c>
      <c r="J9" s="361"/>
      <c r="K9" s="379" t="s">
        <v>69</v>
      </c>
      <c r="L9" s="380">
        <v>53164.612000000001</v>
      </c>
      <c r="M9" s="380">
        <v>249196.122</v>
      </c>
      <c r="N9" s="380">
        <v>30383.316999999999</v>
      </c>
      <c r="O9" s="381" t="s">
        <v>69</v>
      </c>
      <c r="P9" s="382">
        <v>63097.925000000003</v>
      </c>
      <c r="Q9" s="383">
        <v>286900.79700000002</v>
      </c>
      <c r="R9" s="384">
        <v>27695.87</v>
      </c>
    </row>
    <row r="10" spans="2:18" ht="15.75" x14ac:dyDescent="0.25">
      <c r="B10" s="379" t="s">
        <v>114</v>
      </c>
      <c r="C10" s="380">
        <v>35317.764000000003</v>
      </c>
      <c r="D10" s="380">
        <v>165261.68900000001</v>
      </c>
      <c r="E10" s="380">
        <v>50207.849000000002</v>
      </c>
      <c r="F10" s="381" t="s">
        <v>136</v>
      </c>
      <c r="G10" s="382">
        <v>36557.731</v>
      </c>
      <c r="H10" s="383">
        <v>167346.111</v>
      </c>
      <c r="I10" s="384">
        <v>52165.347000000002</v>
      </c>
      <c r="J10" s="361"/>
      <c r="K10" s="379" t="s">
        <v>71</v>
      </c>
      <c r="L10" s="380">
        <v>9640.6790000000001</v>
      </c>
      <c r="M10" s="380">
        <v>44947.421999999999</v>
      </c>
      <c r="N10" s="380">
        <v>20271.737000000001</v>
      </c>
      <c r="O10" s="381" t="s">
        <v>122</v>
      </c>
      <c r="P10" s="382">
        <v>11640.333000000001</v>
      </c>
      <c r="Q10" s="383">
        <v>53225.63</v>
      </c>
      <c r="R10" s="384">
        <v>5241.0619999999999</v>
      </c>
    </row>
    <row r="11" spans="2:18" ht="15.75" x14ac:dyDescent="0.25">
      <c r="B11" s="379" t="s">
        <v>129</v>
      </c>
      <c r="C11" s="380">
        <v>18487.085999999999</v>
      </c>
      <c r="D11" s="380">
        <v>86567.748999999996</v>
      </c>
      <c r="E11" s="380">
        <v>27155.367999999999</v>
      </c>
      <c r="F11" s="381" t="s">
        <v>216</v>
      </c>
      <c r="G11" s="382">
        <v>28093.348999999998</v>
      </c>
      <c r="H11" s="383">
        <v>128601.019</v>
      </c>
      <c r="I11" s="384">
        <v>40117.93</v>
      </c>
      <c r="J11" s="361"/>
      <c r="K11" s="379" t="s">
        <v>68</v>
      </c>
      <c r="L11" s="380">
        <v>8133.1189999999997</v>
      </c>
      <c r="M11" s="380">
        <v>38104.031999999999</v>
      </c>
      <c r="N11" s="380">
        <v>2723.2330000000002</v>
      </c>
      <c r="O11" s="381" t="s">
        <v>68</v>
      </c>
      <c r="P11" s="382">
        <v>10540.178</v>
      </c>
      <c r="Q11" s="383">
        <v>48381.468999999997</v>
      </c>
      <c r="R11" s="384">
        <v>4174.2120000000004</v>
      </c>
    </row>
    <row r="12" spans="2:18" ht="15.75" x14ac:dyDescent="0.25">
      <c r="B12" s="379" t="s">
        <v>71</v>
      </c>
      <c r="C12" s="380">
        <v>17520.754000000001</v>
      </c>
      <c r="D12" s="380">
        <v>82342.910999999993</v>
      </c>
      <c r="E12" s="380">
        <v>7405.5429999999997</v>
      </c>
      <c r="F12" s="381" t="s">
        <v>122</v>
      </c>
      <c r="G12" s="382">
        <v>17652.803</v>
      </c>
      <c r="H12" s="383">
        <v>80600.244999999995</v>
      </c>
      <c r="I12" s="384">
        <v>12969.878000000001</v>
      </c>
      <c r="J12" s="361"/>
      <c r="K12" s="379" t="s">
        <v>214</v>
      </c>
      <c r="L12" s="380">
        <v>6996.7430000000004</v>
      </c>
      <c r="M12" s="380">
        <v>32673.592000000001</v>
      </c>
      <c r="N12" s="380">
        <v>4833.9589999999998</v>
      </c>
      <c r="O12" s="381" t="s">
        <v>71</v>
      </c>
      <c r="P12" s="382">
        <v>8503.9940000000006</v>
      </c>
      <c r="Q12" s="383">
        <v>39035.741000000002</v>
      </c>
      <c r="R12" s="384">
        <v>20140.367999999999</v>
      </c>
    </row>
    <row r="13" spans="2:18" ht="15.75" x14ac:dyDescent="0.25">
      <c r="B13" s="379" t="s">
        <v>216</v>
      </c>
      <c r="C13" s="380">
        <v>16233.272000000001</v>
      </c>
      <c r="D13" s="380">
        <v>75831.457999999999</v>
      </c>
      <c r="E13" s="380">
        <v>24166.847000000002</v>
      </c>
      <c r="F13" s="381" t="s">
        <v>129</v>
      </c>
      <c r="G13" s="382">
        <v>17310.038</v>
      </c>
      <c r="H13" s="383">
        <v>79125.248000000007</v>
      </c>
      <c r="I13" s="384">
        <v>23616.957999999999</v>
      </c>
      <c r="J13" s="361"/>
      <c r="K13" s="379" t="s">
        <v>152</v>
      </c>
      <c r="L13" s="380">
        <v>6126.8469999999998</v>
      </c>
      <c r="M13" s="380">
        <v>28778.287</v>
      </c>
      <c r="N13" s="380">
        <v>2083.3829999999998</v>
      </c>
      <c r="O13" s="381" t="s">
        <v>214</v>
      </c>
      <c r="P13" s="382">
        <v>8093.5640000000003</v>
      </c>
      <c r="Q13" s="383">
        <v>36705.396999999997</v>
      </c>
      <c r="R13" s="384">
        <v>6991.3389999999999</v>
      </c>
    </row>
    <row r="14" spans="2:18" ht="15.75" x14ac:dyDescent="0.25">
      <c r="B14" s="379" t="s">
        <v>122</v>
      </c>
      <c r="C14" s="380">
        <v>15963.712</v>
      </c>
      <c r="D14" s="380">
        <v>74694.794999999998</v>
      </c>
      <c r="E14" s="380">
        <v>13788.757</v>
      </c>
      <c r="F14" s="381" t="s">
        <v>71</v>
      </c>
      <c r="G14" s="382">
        <v>14925.009</v>
      </c>
      <c r="H14" s="383">
        <v>67494.67</v>
      </c>
      <c r="I14" s="384">
        <v>8099.5630000000001</v>
      </c>
      <c r="J14" s="361"/>
      <c r="K14" s="379" t="s">
        <v>129</v>
      </c>
      <c r="L14" s="380">
        <v>5606.5730000000003</v>
      </c>
      <c r="M14" s="380">
        <v>26303.273000000001</v>
      </c>
      <c r="N14" s="380">
        <v>2625.299</v>
      </c>
      <c r="O14" s="381" t="s">
        <v>152</v>
      </c>
      <c r="P14" s="382">
        <v>6912.8879999999999</v>
      </c>
      <c r="Q14" s="383">
        <v>31650.276000000002</v>
      </c>
      <c r="R14" s="384">
        <v>3214.4850000000001</v>
      </c>
    </row>
    <row r="15" spans="2:18" ht="15.75" x14ac:dyDescent="0.25">
      <c r="B15" s="379" t="s">
        <v>111</v>
      </c>
      <c r="C15" s="380">
        <v>14156.974</v>
      </c>
      <c r="D15" s="380">
        <v>66273.58</v>
      </c>
      <c r="E15" s="380">
        <v>5710.1760000000004</v>
      </c>
      <c r="F15" s="381" t="s">
        <v>124</v>
      </c>
      <c r="G15" s="382">
        <v>12761.457</v>
      </c>
      <c r="H15" s="383">
        <v>57893.02</v>
      </c>
      <c r="I15" s="384">
        <v>12161.397999999999</v>
      </c>
      <c r="J15" s="361"/>
      <c r="K15" s="379" t="s">
        <v>115</v>
      </c>
      <c r="L15" s="380">
        <v>4972.4319999999998</v>
      </c>
      <c r="M15" s="380">
        <v>23254.149000000001</v>
      </c>
      <c r="N15" s="380">
        <v>15777.621999999999</v>
      </c>
      <c r="O15" s="381" t="s">
        <v>119</v>
      </c>
      <c r="P15" s="382">
        <v>4680.393</v>
      </c>
      <c r="Q15" s="383">
        <v>21830.382000000001</v>
      </c>
      <c r="R15" s="384">
        <v>8049.442</v>
      </c>
    </row>
    <row r="16" spans="2:18" ht="15.75" x14ac:dyDescent="0.25">
      <c r="B16" s="379" t="s">
        <v>124</v>
      </c>
      <c r="C16" s="380">
        <v>13125.744000000001</v>
      </c>
      <c r="D16" s="380">
        <v>61774.817999999999</v>
      </c>
      <c r="E16" s="380">
        <v>10527.687</v>
      </c>
      <c r="F16" s="381" t="s">
        <v>153</v>
      </c>
      <c r="G16" s="382">
        <v>12660.261</v>
      </c>
      <c r="H16" s="383">
        <v>57496.14</v>
      </c>
      <c r="I16" s="384">
        <v>17105.629000000001</v>
      </c>
      <c r="J16" s="361"/>
      <c r="K16" s="379" t="s">
        <v>119</v>
      </c>
      <c r="L16" s="380">
        <v>4668.1909999999998</v>
      </c>
      <c r="M16" s="380">
        <v>21739.052</v>
      </c>
      <c r="N16" s="380">
        <v>5394.5060000000003</v>
      </c>
      <c r="O16" s="381" t="s">
        <v>117</v>
      </c>
      <c r="P16" s="382">
        <v>4426.826</v>
      </c>
      <c r="Q16" s="383">
        <v>20146.858</v>
      </c>
      <c r="R16" s="384">
        <v>4167.6859999999997</v>
      </c>
    </row>
    <row r="17" spans="2:18" ht="15.75" x14ac:dyDescent="0.25">
      <c r="B17" s="379" t="s">
        <v>156</v>
      </c>
      <c r="C17" s="380">
        <v>12739.959000000001</v>
      </c>
      <c r="D17" s="380">
        <v>59991.142999999996</v>
      </c>
      <c r="E17" s="380">
        <v>5431.7359999999999</v>
      </c>
      <c r="F17" s="381" t="s">
        <v>135</v>
      </c>
      <c r="G17" s="382">
        <v>10519.963</v>
      </c>
      <c r="H17" s="383">
        <v>48005.457000000002</v>
      </c>
      <c r="I17" s="384">
        <v>12585.579</v>
      </c>
      <c r="J17" s="361"/>
      <c r="K17" s="379" t="s">
        <v>117</v>
      </c>
      <c r="L17" s="380">
        <v>3248.5070000000001</v>
      </c>
      <c r="M17" s="380">
        <v>15166.906000000001</v>
      </c>
      <c r="N17" s="380">
        <v>2621.52</v>
      </c>
      <c r="O17" s="381" t="s">
        <v>115</v>
      </c>
      <c r="P17" s="382">
        <v>2640.2249999999999</v>
      </c>
      <c r="Q17" s="383">
        <v>12182.409</v>
      </c>
      <c r="R17" s="384">
        <v>7224.2309999999998</v>
      </c>
    </row>
    <row r="18" spans="2:18" ht="15.75" x14ac:dyDescent="0.25">
      <c r="B18" s="379" t="s">
        <v>135</v>
      </c>
      <c r="C18" s="380">
        <v>10480.92</v>
      </c>
      <c r="D18" s="380">
        <v>48898.932999999997</v>
      </c>
      <c r="E18" s="380">
        <v>12488.066000000001</v>
      </c>
      <c r="F18" s="381" t="s">
        <v>238</v>
      </c>
      <c r="G18" s="382">
        <v>10336.731</v>
      </c>
      <c r="H18" s="383">
        <v>46995.351999999999</v>
      </c>
      <c r="I18" s="384">
        <v>14130.646000000001</v>
      </c>
      <c r="J18" s="361"/>
      <c r="K18" s="379" t="s">
        <v>128</v>
      </c>
      <c r="L18" s="380">
        <v>3113.194</v>
      </c>
      <c r="M18" s="380">
        <v>14668.748</v>
      </c>
      <c r="N18" s="380">
        <v>3218.3870000000002</v>
      </c>
      <c r="O18" s="381" t="s">
        <v>128</v>
      </c>
      <c r="P18" s="382">
        <v>2368.819</v>
      </c>
      <c r="Q18" s="383">
        <v>10735.939</v>
      </c>
      <c r="R18" s="384">
        <v>4038.4639999999999</v>
      </c>
    </row>
    <row r="19" spans="2:18" ht="15.75" x14ac:dyDescent="0.25">
      <c r="B19" s="379" t="s">
        <v>119</v>
      </c>
      <c r="C19" s="380">
        <v>9921.366</v>
      </c>
      <c r="D19" s="380">
        <v>46489.762000000002</v>
      </c>
      <c r="E19" s="380">
        <v>6024.7759999999998</v>
      </c>
      <c r="F19" s="381" t="s">
        <v>119</v>
      </c>
      <c r="G19" s="382">
        <v>10301.674000000001</v>
      </c>
      <c r="H19" s="383">
        <v>46964.790999999997</v>
      </c>
      <c r="I19" s="384">
        <v>6785.5129999999999</v>
      </c>
      <c r="J19" s="361"/>
      <c r="K19" s="379" t="s">
        <v>116</v>
      </c>
      <c r="L19" s="380">
        <v>769.65200000000004</v>
      </c>
      <c r="M19" s="380">
        <v>3594.5549999999998</v>
      </c>
      <c r="N19" s="380">
        <v>929.85</v>
      </c>
      <c r="O19" s="381" t="s">
        <v>129</v>
      </c>
      <c r="P19" s="382">
        <v>1912.91</v>
      </c>
      <c r="Q19" s="383">
        <v>8709.8670000000002</v>
      </c>
      <c r="R19" s="384">
        <v>853.06899999999996</v>
      </c>
    </row>
    <row r="20" spans="2:18" ht="15.75" x14ac:dyDescent="0.25">
      <c r="B20" s="379" t="s">
        <v>153</v>
      </c>
      <c r="C20" s="380">
        <v>7618.0709999999999</v>
      </c>
      <c r="D20" s="380">
        <v>35722.298999999999</v>
      </c>
      <c r="E20" s="380">
        <v>9788.1260000000002</v>
      </c>
      <c r="F20" s="381" t="s">
        <v>111</v>
      </c>
      <c r="G20" s="382">
        <v>9152.2489999999998</v>
      </c>
      <c r="H20" s="383">
        <v>41716.94</v>
      </c>
      <c r="I20" s="384">
        <v>8248.1180000000004</v>
      </c>
      <c r="J20" s="361"/>
      <c r="K20" s="379" t="s">
        <v>111</v>
      </c>
      <c r="L20" s="380">
        <v>356.01</v>
      </c>
      <c r="M20" s="380">
        <v>1668.479</v>
      </c>
      <c r="N20" s="380">
        <v>184.017</v>
      </c>
      <c r="O20" s="381" t="s">
        <v>111</v>
      </c>
      <c r="P20" s="382">
        <v>1034.316</v>
      </c>
      <c r="Q20" s="383">
        <v>4752.3509999999997</v>
      </c>
      <c r="R20" s="384">
        <v>471.21300000000002</v>
      </c>
    </row>
    <row r="21" spans="2:18" ht="15.75" x14ac:dyDescent="0.25">
      <c r="B21" s="379" t="s">
        <v>115</v>
      </c>
      <c r="C21" s="380">
        <v>7472.808</v>
      </c>
      <c r="D21" s="380">
        <v>35202.976000000002</v>
      </c>
      <c r="E21" s="380">
        <v>3798.933</v>
      </c>
      <c r="F21" s="381" t="s">
        <v>120</v>
      </c>
      <c r="G21" s="382">
        <v>7292.5910000000003</v>
      </c>
      <c r="H21" s="383">
        <v>33323.294999999998</v>
      </c>
      <c r="I21" s="384">
        <v>10858.758</v>
      </c>
      <c r="J21" s="361"/>
      <c r="K21" s="379" t="s">
        <v>121</v>
      </c>
      <c r="L21" s="380">
        <v>244.786</v>
      </c>
      <c r="M21" s="380">
        <v>1142.578</v>
      </c>
      <c r="N21" s="380">
        <v>139.715</v>
      </c>
      <c r="O21" s="381" t="s">
        <v>112</v>
      </c>
      <c r="P21" s="382">
        <v>803.38400000000001</v>
      </c>
      <c r="Q21" s="383">
        <v>3590.5419999999999</v>
      </c>
      <c r="R21" s="384">
        <v>304.95299999999997</v>
      </c>
    </row>
    <row r="22" spans="2:18" ht="15.75" x14ac:dyDescent="0.25">
      <c r="B22" s="379" t="s">
        <v>120</v>
      </c>
      <c r="C22" s="380">
        <v>7072.95</v>
      </c>
      <c r="D22" s="380">
        <v>33078.252999999997</v>
      </c>
      <c r="E22" s="380">
        <v>9750.384</v>
      </c>
      <c r="F22" s="381" t="s">
        <v>214</v>
      </c>
      <c r="G22" s="382">
        <v>6608.6689999999999</v>
      </c>
      <c r="H22" s="383">
        <v>30272.342000000001</v>
      </c>
      <c r="I22" s="384">
        <v>4117.549</v>
      </c>
      <c r="J22" s="361"/>
      <c r="K22" s="379" t="s">
        <v>136</v>
      </c>
      <c r="L22" s="380">
        <v>159.40899999999999</v>
      </c>
      <c r="M22" s="380">
        <v>751.18299999999999</v>
      </c>
      <c r="N22" s="380">
        <v>45</v>
      </c>
      <c r="O22" s="381" t="s">
        <v>116</v>
      </c>
      <c r="P22" s="382">
        <v>257.32299999999998</v>
      </c>
      <c r="Q22" s="383">
        <v>1193.3599999999999</v>
      </c>
      <c r="R22" s="384">
        <v>233.23699999999999</v>
      </c>
    </row>
    <row r="23" spans="2:18" ht="16.5" thickBot="1" x14ac:dyDescent="0.3">
      <c r="B23" s="385" t="s">
        <v>164</v>
      </c>
      <c r="C23" s="386">
        <v>6297.1610000000001</v>
      </c>
      <c r="D23" s="386">
        <v>29250.187999999998</v>
      </c>
      <c r="E23" s="386">
        <v>8262.4509999999991</v>
      </c>
      <c r="F23" s="387" t="s">
        <v>115</v>
      </c>
      <c r="G23" s="388">
        <v>6432.6710000000003</v>
      </c>
      <c r="H23" s="389">
        <v>29277.909</v>
      </c>
      <c r="I23" s="390">
        <v>4565.5959999999995</v>
      </c>
      <c r="J23" s="361"/>
      <c r="K23" s="385" t="s">
        <v>113</v>
      </c>
      <c r="L23" s="386">
        <v>155.07599999999999</v>
      </c>
      <c r="M23" s="386">
        <v>729.38699999999994</v>
      </c>
      <c r="N23" s="386">
        <v>24.103000000000002</v>
      </c>
      <c r="O23" s="387" t="s">
        <v>121</v>
      </c>
      <c r="P23" s="388">
        <v>253.63</v>
      </c>
      <c r="Q23" s="389">
        <v>1168.2639999999999</v>
      </c>
      <c r="R23" s="390">
        <v>102.265</v>
      </c>
    </row>
    <row r="24" spans="2:18" x14ac:dyDescent="0.2"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</row>
    <row r="25" spans="2:18" x14ac:dyDescent="0.2"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</row>
    <row r="26" spans="2:18" x14ac:dyDescent="0.2"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</row>
    <row r="27" spans="2:18" ht="15.75" x14ac:dyDescent="0.25">
      <c r="B27" s="392" t="s">
        <v>256</v>
      </c>
      <c r="C27" s="393"/>
      <c r="D27" s="392"/>
      <c r="E27" s="392"/>
      <c r="F27" s="392"/>
      <c r="G27" s="394"/>
      <c r="H27" s="392"/>
      <c r="I27" s="394"/>
      <c r="J27" s="394"/>
      <c r="K27" s="392" t="s">
        <v>257</v>
      </c>
      <c r="L27" s="392"/>
      <c r="M27" s="392"/>
      <c r="N27" s="392"/>
      <c r="O27" s="392"/>
      <c r="P27" s="394"/>
      <c r="Q27" s="392"/>
      <c r="R27" s="394"/>
    </row>
    <row r="28" spans="2:18" ht="16.5" thickBot="1" x14ac:dyDescent="0.3">
      <c r="B28" s="395" t="s">
        <v>167</v>
      </c>
      <c r="C28" s="392"/>
      <c r="D28" s="392"/>
      <c r="E28" s="392"/>
      <c r="F28" s="392"/>
      <c r="G28" s="394"/>
      <c r="H28" s="392"/>
      <c r="I28" s="394"/>
      <c r="J28" s="394"/>
      <c r="K28" s="395" t="s">
        <v>167</v>
      </c>
      <c r="L28" s="392"/>
      <c r="M28" s="392"/>
      <c r="N28" s="392"/>
      <c r="O28" s="392"/>
      <c r="P28" s="394"/>
      <c r="Q28" s="392"/>
      <c r="R28" s="394"/>
    </row>
    <row r="29" spans="2:18" ht="16.5" thickBot="1" x14ac:dyDescent="0.3">
      <c r="B29" s="396" t="s">
        <v>107</v>
      </c>
      <c r="C29" s="397"/>
      <c r="D29" s="397"/>
      <c r="E29" s="397"/>
      <c r="F29" s="397"/>
      <c r="G29" s="397"/>
      <c r="H29" s="397"/>
      <c r="I29" s="398"/>
      <c r="J29" s="394"/>
      <c r="K29" s="396" t="s">
        <v>108</v>
      </c>
      <c r="L29" s="397"/>
      <c r="M29" s="397"/>
      <c r="N29" s="397"/>
      <c r="O29" s="397"/>
      <c r="P29" s="397"/>
      <c r="Q29" s="397"/>
      <c r="R29" s="398"/>
    </row>
    <row r="30" spans="2:18" ht="16.5" thickBot="1" x14ac:dyDescent="0.3">
      <c r="B30" s="399" t="s">
        <v>297</v>
      </c>
      <c r="C30" s="400"/>
      <c r="D30" s="401"/>
      <c r="E30" s="402"/>
      <c r="F30" s="399" t="s">
        <v>298</v>
      </c>
      <c r="G30" s="400"/>
      <c r="H30" s="401"/>
      <c r="I30" s="402"/>
      <c r="J30" s="361"/>
      <c r="K30" s="399" t="s">
        <v>297</v>
      </c>
      <c r="L30" s="400"/>
      <c r="M30" s="401"/>
      <c r="N30" s="402"/>
      <c r="O30" s="399" t="s">
        <v>298</v>
      </c>
      <c r="P30" s="400"/>
      <c r="Q30" s="401"/>
      <c r="R30" s="402"/>
    </row>
    <row r="31" spans="2:18" ht="32.25" thickBot="1" x14ac:dyDescent="0.3">
      <c r="B31" s="403" t="s">
        <v>109</v>
      </c>
      <c r="C31" s="404" t="s">
        <v>89</v>
      </c>
      <c r="D31" s="405" t="s">
        <v>131</v>
      </c>
      <c r="E31" s="406" t="s">
        <v>110</v>
      </c>
      <c r="F31" s="403" t="s">
        <v>109</v>
      </c>
      <c r="G31" s="404" t="s">
        <v>89</v>
      </c>
      <c r="H31" s="405" t="s">
        <v>131</v>
      </c>
      <c r="I31" s="406" t="s">
        <v>110</v>
      </c>
      <c r="J31" s="394"/>
      <c r="K31" s="403" t="s">
        <v>109</v>
      </c>
      <c r="L31" s="404" t="s">
        <v>89</v>
      </c>
      <c r="M31" s="405" t="s">
        <v>131</v>
      </c>
      <c r="N31" s="406" t="s">
        <v>110</v>
      </c>
      <c r="O31" s="403" t="s">
        <v>109</v>
      </c>
      <c r="P31" s="404" t="s">
        <v>89</v>
      </c>
      <c r="Q31" s="405" t="s">
        <v>131</v>
      </c>
      <c r="R31" s="406" t="s">
        <v>110</v>
      </c>
    </row>
    <row r="32" spans="2:18" ht="16.5" thickBot="1" x14ac:dyDescent="0.3">
      <c r="B32" s="366" t="s">
        <v>102</v>
      </c>
      <c r="C32" s="367">
        <v>522119.76199999999</v>
      </c>
      <c r="D32" s="368">
        <v>2435144.7579999999</v>
      </c>
      <c r="E32" s="369">
        <v>144971.73199999999</v>
      </c>
      <c r="F32" s="370" t="s">
        <v>102</v>
      </c>
      <c r="G32" s="371">
        <v>423195.11800000002</v>
      </c>
      <c r="H32" s="372">
        <v>1941053.4920000001</v>
      </c>
      <c r="I32" s="369">
        <v>155445.71799999999</v>
      </c>
      <c r="J32" s="394"/>
      <c r="K32" s="366" t="s">
        <v>102</v>
      </c>
      <c r="L32" s="367">
        <v>355465.04599999997</v>
      </c>
      <c r="M32" s="368">
        <v>1663257.898</v>
      </c>
      <c r="N32" s="369">
        <v>126237.12699999999</v>
      </c>
      <c r="O32" s="370" t="s">
        <v>102</v>
      </c>
      <c r="P32" s="371">
        <v>320954.913</v>
      </c>
      <c r="Q32" s="372">
        <v>1464751.655</v>
      </c>
      <c r="R32" s="369">
        <v>135950.905</v>
      </c>
    </row>
    <row r="33" spans="2:20" ht="15.75" x14ac:dyDescent="0.25">
      <c r="B33" s="373" t="s">
        <v>132</v>
      </c>
      <c r="C33" s="374">
        <v>159020.38699999999</v>
      </c>
      <c r="D33" s="374">
        <v>744550.79799999995</v>
      </c>
      <c r="E33" s="374">
        <v>40917.5</v>
      </c>
      <c r="F33" s="375" t="s">
        <v>132</v>
      </c>
      <c r="G33" s="376">
        <v>151801.242</v>
      </c>
      <c r="H33" s="377">
        <v>695863.85199999996</v>
      </c>
      <c r="I33" s="378">
        <v>56353.000999999997</v>
      </c>
      <c r="J33" s="394"/>
      <c r="K33" s="373" t="s">
        <v>69</v>
      </c>
      <c r="L33" s="374">
        <v>127176.091</v>
      </c>
      <c r="M33" s="374">
        <v>595271.99699999997</v>
      </c>
      <c r="N33" s="374">
        <v>55182.695</v>
      </c>
      <c r="O33" s="375" t="s">
        <v>69</v>
      </c>
      <c r="P33" s="376">
        <v>120985.558</v>
      </c>
      <c r="Q33" s="377">
        <v>552304.08299999998</v>
      </c>
      <c r="R33" s="378">
        <v>57594.436999999998</v>
      </c>
    </row>
    <row r="34" spans="2:20" ht="15.75" x14ac:dyDescent="0.25">
      <c r="B34" s="379" t="s">
        <v>69</v>
      </c>
      <c r="C34" s="380">
        <v>60479.1</v>
      </c>
      <c r="D34" s="380">
        <v>280520.86900000001</v>
      </c>
      <c r="E34" s="380">
        <v>18646.349999999999</v>
      </c>
      <c r="F34" s="381" t="s">
        <v>69</v>
      </c>
      <c r="G34" s="382">
        <v>34946.993000000002</v>
      </c>
      <c r="H34" s="383">
        <v>159793.75200000001</v>
      </c>
      <c r="I34" s="384">
        <v>12926.07</v>
      </c>
      <c r="J34" s="394"/>
      <c r="K34" s="379" t="s">
        <v>117</v>
      </c>
      <c r="L34" s="380">
        <v>54297.644</v>
      </c>
      <c r="M34" s="380">
        <v>254500.85200000001</v>
      </c>
      <c r="N34" s="380">
        <v>13708.653</v>
      </c>
      <c r="O34" s="381" t="s">
        <v>117</v>
      </c>
      <c r="P34" s="382">
        <v>47859.983</v>
      </c>
      <c r="Q34" s="383">
        <v>218999.68900000001</v>
      </c>
      <c r="R34" s="384">
        <v>13617.811</v>
      </c>
    </row>
    <row r="35" spans="2:20" ht="15.75" x14ac:dyDescent="0.25">
      <c r="B35" s="379" t="s">
        <v>214</v>
      </c>
      <c r="C35" s="380">
        <v>44829.735999999997</v>
      </c>
      <c r="D35" s="380">
        <v>207309.397</v>
      </c>
      <c r="E35" s="380">
        <v>12639.71</v>
      </c>
      <c r="F35" s="381" t="s">
        <v>111</v>
      </c>
      <c r="G35" s="382">
        <v>27810.069</v>
      </c>
      <c r="H35" s="383">
        <v>127838.197</v>
      </c>
      <c r="I35" s="384">
        <v>9912.5400000000009</v>
      </c>
      <c r="J35" s="394"/>
      <c r="K35" s="379" t="s">
        <v>214</v>
      </c>
      <c r="L35" s="380">
        <v>42399.256999999998</v>
      </c>
      <c r="M35" s="380">
        <v>198144.15100000001</v>
      </c>
      <c r="N35" s="380">
        <v>12341.915999999999</v>
      </c>
      <c r="O35" s="381" t="s">
        <v>214</v>
      </c>
      <c r="P35" s="382">
        <v>37072.550999999999</v>
      </c>
      <c r="Q35" s="383">
        <v>169570.27499999999</v>
      </c>
      <c r="R35" s="384">
        <v>13505.634</v>
      </c>
    </row>
    <row r="36" spans="2:20" ht="15.75" x14ac:dyDescent="0.25">
      <c r="B36" s="379" t="s">
        <v>111</v>
      </c>
      <c r="C36" s="380">
        <v>32331.692999999999</v>
      </c>
      <c r="D36" s="380">
        <v>150910.476</v>
      </c>
      <c r="E36" s="380">
        <v>8526.0409999999993</v>
      </c>
      <c r="F36" s="381" t="s">
        <v>214</v>
      </c>
      <c r="G36" s="382">
        <v>21946.806</v>
      </c>
      <c r="H36" s="383">
        <v>101506.26300000001</v>
      </c>
      <c r="I36" s="384">
        <v>8954.5779999999995</v>
      </c>
      <c r="J36" s="394"/>
      <c r="K36" s="379" t="s">
        <v>68</v>
      </c>
      <c r="L36" s="380">
        <v>31548.62</v>
      </c>
      <c r="M36" s="380">
        <v>147135.00599999999</v>
      </c>
      <c r="N36" s="380">
        <v>10026.053</v>
      </c>
      <c r="O36" s="381" t="s">
        <v>68</v>
      </c>
      <c r="P36" s="382">
        <v>23591.292000000001</v>
      </c>
      <c r="Q36" s="383">
        <v>106691.709</v>
      </c>
      <c r="R36" s="384">
        <v>12600.464</v>
      </c>
    </row>
    <row r="37" spans="2:20" ht="15.75" x14ac:dyDescent="0.25">
      <c r="B37" s="379" t="s">
        <v>120</v>
      </c>
      <c r="C37" s="380">
        <v>22156.544000000002</v>
      </c>
      <c r="D37" s="380">
        <v>103422.895</v>
      </c>
      <c r="E37" s="380">
        <v>6062.0320000000002</v>
      </c>
      <c r="F37" s="381" t="s">
        <v>118</v>
      </c>
      <c r="G37" s="382">
        <v>16098.397999999999</v>
      </c>
      <c r="H37" s="383">
        <v>73809.235000000001</v>
      </c>
      <c r="I37" s="384">
        <v>6232.6869999999999</v>
      </c>
      <c r="J37" s="394"/>
      <c r="K37" s="379" t="s">
        <v>164</v>
      </c>
      <c r="L37" s="380">
        <v>18133.983</v>
      </c>
      <c r="M37" s="380">
        <v>85374.479000000007</v>
      </c>
      <c r="N37" s="380">
        <v>5056.384</v>
      </c>
      <c r="O37" s="381" t="s">
        <v>112</v>
      </c>
      <c r="P37" s="382">
        <v>16315.216</v>
      </c>
      <c r="Q37" s="383">
        <v>74777.974000000002</v>
      </c>
      <c r="R37" s="384">
        <v>5459.1610000000001</v>
      </c>
    </row>
    <row r="38" spans="2:20" ht="15.75" x14ac:dyDescent="0.25">
      <c r="B38" s="379" t="s">
        <v>118</v>
      </c>
      <c r="C38" s="380">
        <v>21960.963</v>
      </c>
      <c r="D38" s="380">
        <v>102695.072</v>
      </c>
      <c r="E38" s="380">
        <v>5877.0039999999999</v>
      </c>
      <c r="F38" s="381" t="s">
        <v>212</v>
      </c>
      <c r="G38" s="382">
        <v>14767.746999999999</v>
      </c>
      <c r="H38" s="383">
        <v>68162.101999999999</v>
      </c>
      <c r="I38" s="384">
        <v>5090.05</v>
      </c>
      <c r="J38" s="394"/>
      <c r="K38" s="379" t="s">
        <v>112</v>
      </c>
      <c r="L38" s="380">
        <v>17397.712</v>
      </c>
      <c r="M38" s="380">
        <v>81339.945000000007</v>
      </c>
      <c r="N38" s="380">
        <v>4604.8959999999997</v>
      </c>
      <c r="O38" s="381" t="s">
        <v>164</v>
      </c>
      <c r="P38" s="382">
        <v>13398.141</v>
      </c>
      <c r="Q38" s="383">
        <v>60730.44</v>
      </c>
      <c r="R38" s="384">
        <v>5645.8990000000003</v>
      </c>
    </row>
    <row r="39" spans="2:20" ht="15.75" x14ac:dyDescent="0.25">
      <c r="B39" s="379" t="s">
        <v>153</v>
      </c>
      <c r="C39" s="380">
        <v>17766.453000000001</v>
      </c>
      <c r="D39" s="380">
        <v>83480.292000000001</v>
      </c>
      <c r="E39" s="380">
        <v>4530.3509999999997</v>
      </c>
      <c r="F39" s="381" t="s">
        <v>153</v>
      </c>
      <c r="G39" s="382">
        <v>10799.15</v>
      </c>
      <c r="H39" s="383">
        <v>49725.131000000001</v>
      </c>
      <c r="I39" s="384">
        <v>3448</v>
      </c>
      <c r="J39" s="394"/>
      <c r="K39" s="379" t="s">
        <v>114</v>
      </c>
      <c r="L39" s="380">
        <v>13458.127</v>
      </c>
      <c r="M39" s="380">
        <v>63006.601000000002</v>
      </c>
      <c r="N39" s="380">
        <v>3793.6089999999999</v>
      </c>
      <c r="O39" s="381" t="s">
        <v>152</v>
      </c>
      <c r="P39" s="382">
        <v>12410.315000000001</v>
      </c>
      <c r="Q39" s="383">
        <v>56570.139000000003</v>
      </c>
      <c r="R39" s="384">
        <v>5057.45</v>
      </c>
    </row>
    <row r="40" spans="2:20" ht="15.75" x14ac:dyDescent="0.25">
      <c r="B40" s="379" t="s">
        <v>154</v>
      </c>
      <c r="C40" s="380">
        <v>16397.652999999998</v>
      </c>
      <c r="D40" s="380">
        <v>76081.646999999997</v>
      </c>
      <c r="E40" s="380">
        <v>4236.5</v>
      </c>
      <c r="F40" s="381" t="s">
        <v>156</v>
      </c>
      <c r="G40" s="382">
        <v>9711.2849999999999</v>
      </c>
      <c r="H40" s="383">
        <v>44340.894</v>
      </c>
      <c r="I40" s="384">
        <v>3083.2330000000002</v>
      </c>
      <c r="J40" s="394"/>
      <c r="K40" s="379" t="s">
        <v>116</v>
      </c>
      <c r="L40" s="380">
        <v>10320.925999999999</v>
      </c>
      <c r="M40" s="380">
        <v>48250.133000000002</v>
      </c>
      <c r="N40" s="380">
        <v>2758.355</v>
      </c>
      <c r="O40" s="381" t="s">
        <v>111</v>
      </c>
      <c r="P40" s="382">
        <v>11715.217000000001</v>
      </c>
      <c r="Q40" s="383">
        <v>53695.847999999998</v>
      </c>
      <c r="R40" s="384">
        <v>2813.335</v>
      </c>
    </row>
    <row r="41" spans="2:20" ht="15.75" x14ac:dyDescent="0.25">
      <c r="B41" s="379" t="s">
        <v>124</v>
      </c>
      <c r="C41" s="380">
        <v>10632.759</v>
      </c>
      <c r="D41" s="380">
        <v>49609.735000000001</v>
      </c>
      <c r="E41" s="380">
        <v>2862.4059999999999</v>
      </c>
      <c r="F41" s="381" t="s">
        <v>280</v>
      </c>
      <c r="G41" s="382">
        <v>9530.0730000000003</v>
      </c>
      <c r="H41" s="383">
        <v>43386.097999999998</v>
      </c>
      <c r="I41" s="384">
        <v>2823</v>
      </c>
      <c r="J41" s="394"/>
      <c r="K41" s="379" t="s">
        <v>152</v>
      </c>
      <c r="L41" s="380">
        <v>10178.811</v>
      </c>
      <c r="M41" s="380">
        <v>47645.745000000003</v>
      </c>
      <c r="N41" s="380">
        <v>3110.37</v>
      </c>
      <c r="O41" s="381" t="s">
        <v>114</v>
      </c>
      <c r="P41" s="382">
        <v>8444.8389999999999</v>
      </c>
      <c r="Q41" s="383">
        <v>37992.461000000003</v>
      </c>
      <c r="R41" s="384">
        <v>4142.8130000000001</v>
      </c>
    </row>
    <row r="42" spans="2:20" ht="15.75" x14ac:dyDescent="0.25">
      <c r="B42" s="379" t="s">
        <v>136</v>
      </c>
      <c r="C42" s="380">
        <v>10336.620000000001</v>
      </c>
      <c r="D42" s="380">
        <v>48520.72</v>
      </c>
      <c r="E42" s="380">
        <v>2791.1019999999999</v>
      </c>
      <c r="F42" s="381" t="s">
        <v>136</v>
      </c>
      <c r="G42" s="382">
        <v>9360.232</v>
      </c>
      <c r="H42" s="383">
        <v>42969.485000000001</v>
      </c>
      <c r="I42" s="384">
        <v>3426.6170000000002</v>
      </c>
      <c r="J42" s="394"/>
      <c r="K42" s="379" t="s">
        <v>71</v>
      </c>
      <c r="L42" s="380">
        <v>6971.3710000000001</v>
      </c>
      <c r="M42" s="380">
        <v>32442.752</v>
      </c>
      <c r="N42" s="380">
        <v>2253.598</v>
      </c>
      <c r="O42" s="381" t="s">
        <v>116</v>
      </c>
      <c r="P42" s="382">
        <v>8431.6929999999993</v>
      </c>
      <c r="Q42" s="383">
        <v>38597.044000000002</v>
      </c>
      <c r="R42" s="384">
        <v>2119.9259999999999</v>
      </c>
    </row>
    <row r="43" spans="2:20" ht="15.75" x14ac:dyDescent="0.25">
      <c r="B43" s="379" t="s">
        <v>212</v>
      </c>
      <c r="C43" s="380">
        <v>10207.485000000001</v>
      </c>
      <c r="D43" s="380">
        <v>47768.106</v>
      </c>
      <c r="E43" s="380">
        <v>2935</v>
      </c>
      <c r="F43" s="381" t="s">
        <v>120</v>
      </c>
      <c r="G43" s="382">
        <v>8581.5830000000005</v>
      </c>
      <c r="H43" s="383">
        <v>39495.601000000002</v>
      </c>
      <c r="I43" s="384">
        <v>3162.7860000000001</v>
      </c>
      <c r="J43" s="394"/>
      <c r="K43" s="379" t="s">
        <v>115</v>
      </c>
      <c r="L43" s="380">
        <v>6365.165</v>
      </c>
      <c r="M43" s="380">
        <v>29851.181</v>
      </c>
      <c r="N43" s="380">
        <v>1463.9570000000001</v>
      </c>
      <c r="O43" s="381" t="s">
        <v>122</v>
      </c>
      <c r="P43" s="382">
        <v>4106.96</v>
      </c>
      <c r="Q43" s="383">
        <v>18832.103999999999</v>
      </c>
      <c r="R43" s="384">
        <v>3731.4229999999998</v>
      </c>
    </row>
    <row r="44" spans="2:20" ht="15.75" x14ac:dyDescent="0.25">
      <c r="B44" s="379" t="s">
        <v>156</v>
      </c>
      <c r="C44" s="380">
        <v>8628.7620000000006</v>
      </c>
      <c r="D44" s="380">
        <v>40388.595000000001</v>
      </c>
      <c r="E44" s="380">
        <v>2216.7429999999999</v>
      </c>
      <c r="F44" s="381" t="s">
        <v>288</v>
      </c>
      <c r="G44" s="382">
        <v>6661.9530000000004</v>
      </c>
      <c r="H44" s="383">
        <v>30201.098000000002</v>
      </c>
      <c r="I44" s="384">
        <v>2819.125</v>
      </c>
      <c r="J44" s="394"/>
      <c r="K44" s="379" t="s">
        <v>122</v>
      </c>
      <c r="L44" s="380">
        <v>4585.7219999999998</v>
      </c>
      <c r="M44" s="380">
        <v>21447.956999999999</v>
      </c>
      <c r="N44" s="380">
        <v>3802.5160000000001</v>
      </c>
      <c r="O44" s="381" t="s">
        <v>123</v>
      </c>
      <c r="P44" s="382">
        <v>3876.0239999999999</v>
      </c>
      <c r="Q44" s="383">
        <v>17685.174999999999</v>
      </c>
      <c r="R44" s="384">
        <v>1520.15</v>
      </c>
    </row>
    <row r="45" spans="2:20" ht="15.75" x14ac:dyDescent="0.25">
      <c r="B45" s="379" t="s">
        <v>117</v>
      </c>
      <c r="C45" s="380">
        <v>8471.7150000000001</v>
      </c>
      <c r="D45" s="380">
        <v>38975.745999999999</v>
      </c>
      <c r="E45" s="380">
        <v>2555.518</v>
      </c>
      <c r="F45" s="381" t="s">
        <v>114</v>
      </c>
      <c r="G45" s="382">
        <v>6611.0010000000002</v>
      </c>
      <c r="H45" s="383">
        <v>29968.923999999999</v>
      </c>
      <c r="I45" s="384">
        <v>4573.8140000000003</v>
      </c>
      <c r="J45" s="394"/>
      <c r="K45" s="379" t="s">
        <v>128</v>
      </c>
      <c r="L45" s="380">
        <v>3499.7660000000001</v>
      </c>
      <c r="M45" s="380">
        <v>16235.683999999999</v>
      </c>
      <c r="N45" s="380">
        <v>3249.395</v>
      </c>
      <c r="O45" s="381" t="s">
        <v>115</v>
      </c>
      <c r="P45" s="382">
        <v>3522.558</v>
      </c>
      <c r="Q45" s="383">
        <v>16018.514999999999</v>
      </c>
      <c r="R45" s="384">
        <v>880.154</v>
      </c>
      <c r="T45" s="35"/>
    </row>
    <row r="46" spans="2:20" ht="15.75" x14ac:dyDescent="0.25">
      <c r="B46" s="379" t="s">
        <v>135</v>
      </c>
      <c r="C46" s="380">
        <v>7376.7330000000002</v>
      </c>
      <c r="D46" s="380">
        <v>34481.909</v>
      </c>
      <c r="E46" s="380">
        <v>2181.8789999999999</v>
      </c>
      <c r="F46" s="381" t="s">
        <v>124</v>
      </c>
      <c r="G46" s="382">
        <v>6310.3670000000002</v>
      </c>
      <c r="H46" s="383">
        <v>28774.473999999998</v>
      </c>
      <c r="I46" s="384">
        <v>2370.8229999999999</v>
      </c>
      <c r="J46" s="394"/>
      <c r="K46" s="379" t="s">
        <v>123</v>
      </c>
      <c r="L46" s="380">
        <v>2160</v>
      </c>
      <c r="M46" s="380">
        <v>10051.388999999999</v>
      </c>
      <c r="N46" s="380">
        <v>619.01499999999999</v>
      </c>
      <c r="O46" s="381" t="s">
        <v>128</v>
      </c>
      <c r="P46" s="382">
        <v>2859.9560000000001</v>
      </c>
      <c r="Q46" s="383">
        <v>13132.894</v>
      </c>
      <c r="R46" s="384">
        <v>4291.1260000000002</v>
      </c>
    </row>
    <row r="47" spans="2:20" ht="15.75" x14ac:dyDescent="0.25">
      <c r="B47" s="379" t="s">
        <v>119</v>
      </c>
      <c r="C47" s="380">
        <v>7301.6350000000002</v>
      </c>
      <c r="D47" s="380">
        <v>34161.347999999998</v>
      </c>
      <c r="E47" s="380">
        <v>2147.0529999999999</v>
      </c>
      <c r="F47" s="381" t="s">
        <v>115</v>
      </c>
      <c r="G47" s="382">
        <v>6198.2460000000001</v>
      </c>
      <c r="H47" s="383">
        <v>28687.848999999998</v>
      </c>
      <c r="I47" s="384">
        <v>1726.431</v>
      </c>
      <c r="J47" s="394"/>
      <c r="K47" s="379" t="s">
        <v>129</v>
      </c>
      <c r="L47" s="380">
        <v>2017.6279999999999</v>
      </c>
      <c r="M47" s="380">
        <v>9297.1810000000005</v>
      </c>
      <c r="N47" s="380">
        <v>722.79200000000003</v>
      </c>
      <c r="O47" s="381" t="s">
        <v>71</v>
      </c>
      <c r="P47" s="382">
        <v>2128.3960000000002</v>
      </c>
      <c r="Q47" s="383">
        <v>9756.8430000000008</v>
      </c>
      <c r="R47" s="384">
        <v>863.40599999999995</v>
      </c>
    </row>
    <row r="48" spans="2:20" ht="16.5" thickBot="1" x14ac:dyDescent="0.3">
      <c r="B48" s="385" t="s">
        <v>115</v>
      </c>
      <c r="C48" s="386">
        <v>6949.1970000000001</v>
      </c>
      <c r="D48" s="386">
        <v>32400.888999999999</v>
      </c>
      <c r="E48" s="386">
        <v>1797.1469999999999</v>
      </c>
      <c r="F48" s="387" t="s">
        <v>299</v>
      </c>
      <c r="G48" s="388">
        <v>5367.1379999999999</v>
      </c>
      <c r="H48" s="389">
        <v>24288.452000000001</v>
      </c>
      <c r="I48" s="390">
        <v>1277.502</v>
      </c>
      <c r="J48" s="394"/>
      <c r="K48" s="385" t="s">
        <v>119</v>
      </c>
      <c r="L48" s="386">
        <v>1576.652</v>
      </c>
      <c r="M48" s="386">
        <v>7395.3190000000004</v>
      </c>
      <c r="N48" s="386">
        <v>2451.3330000000001</v>
      </c>
      <c r="O48" s="387" t="s">
        <v>129</v>
      </c>
      <c r="P48" s="388">
        <v>2076.6759999999999</v>
      </c>
      <c r="Q48" s="389">
        <v>9631.0730000000003</v>
      </c>
      <c r="R48" s="390">
        <v>815.95799999999997</v>
      </c>
    </row>
    <row r="49" spans="2:18" ht="15.75" x14ac:dyDescent="0.25">
      <c r="B49" s="407"/>
      <c r="C49" s="408"/>
      <c r="D49" s="408"/>
      <c r="E49" s="408"/>
      <c r="F49" s="407"/>
      <c r="G49" s="409"/>
      <c r="H49" s="409"/>
      <c r="I49" s="409"/>
      <c r="J49" s="410"/>
      <c r="K49" s="407"/>
      <c r="L49" s="408"/>
      <c r="M49" s="408"/>
      <c r="N49" s="408"/>
      <c r="O49" s="407"/>
      <c r="P49" s="409"/>
      <c r="Q49" s="409"/>
      <c r="R49" s="409"/>
    </row>
    <row r="50" spans="2:18" ht="15.75" x14ac:dyDescent="0.25">
      <c r="B50" s="407"/>
      <c r="C50" s="408"/>
      <c r="D50" s="408"/>
      <c r="E50" s="408"/>
      <c r="F50" s="407"/>
      <c r="G50" s="409"/>
      <c r="H50" s="409"/>
      <c r="I50" s="409"/>
      <c r="J50" s="410"/>
      <c r="K50" s="407"/>
      <c r="L50" s="408"/>
      <c r="M50" s="408"/>
      <c r="N50" s="408"/>
      <c r="O50" s="407"/>
      <c r="P50" s="409"/>
      <c r="Q50" s="409"/>
      <c r="R50" s="409"/>
    </row>
    <row r="51" spans="2:18" ht="15.75" x14ac:dyDescent="0.25">
      <c r="B51" s="407"/>
      <c r="C51" s="408"/>
      <c r="D51" s="408"/>
      <c r="E51" s="408"/>
      <c r="F51" s="407"/>
      <c r="G51" s="409"/>
      <c r="H51" s="409"/>
      <c r="I51" s="409"/>
      <c r="J51" s="410"/>
      <c r="K51" s="407"/>
      <c r="L51" s="408"/>
      <c r="M51" s="408"/>
      <c r="N51" s="408"/>
      <c r="O51" s="407"/>
      <c r="P51" s="409"/>
      <c r="Q51" s="409"/>
      <c r="R51" s="409"/>
    </row>
    <row r="52" spans="2:18" ht="15.75" x14ac:dyDescent="0.25">
      <c r="B52" s="411" t="s">
        <v>258</v>
      </c>
      <c r="C52" s="412"/>
      <c r="D52" s="412"/>
      <c r="E52" s="412"/>
      <c r="F52" s="411"/>
      <c r="G52" s="413"/>
      <c r="H52" s="413"/>
      <c r="I52" s="414"/>
      <c r="J52" s="361"/>
      <c r="K52" s="411" t="s">
        <v>259</v>
      </c>
      <c r="L52" s="412"/>
      <c r="M52" s="412"/>
      <c r="N52" s="412"/>
      <c r="O52" s="411"/>
      <c r="P52" s="413"/>
      <c r="Q52" s="413"/>
      <c r="R52" s="414"/>
    </row>
    <row r="53" spans="2:18" ht="16.5" thickBot="1" x14ac:dyDescent="0.3">
      <c r="B53" s="415" t="s">
        <v>167</v>
      </c>
      <c r="C53" s="416"/>
      <c r="D53" s="416"/>
      <c r="E53" s="416"/>
      <c r="F53" s="415"/>
      <c r="G53" s="414"/>
      <c r="H53" s="414"/>
      <c r="I53" s="414"/>
      <c r="J53" s="361"/>
      <c r="K53" s="415" t="s">
        <v>167</v>
      </c>
      <c r="L53" s="416"/>
      <c r="M53" s="416"/>
      <c r="N53" s="416"/>
      <c r="O53" s="415"/>
      <c r="P53" s="414"/>
      <c r="Q53" s="414"/>
      <c r="R53" s="414"/>
    </row>
    <row r="54" spans="2:18" ht="16.5" thickBot="1" x14ac:dyDescent="0.3">
      <c r="B54" s="396" t="s">
        <v>107</v>
      </c>
      <c r="C54" s="397"/>
      <c r="D54" s="397"/>
      <c r="E54" s="397"/>
      <c r="F54" s="397"/>
      <c r="G54" s="397"/>
      <c r="H54" s="397"/>
      <c r="I54" s="398"/>
      <c r="J54" s="361"/>
      <c r="K54" s="396" t="s">
        <v>108</v>
      </c>
      <c r="L54" s="397"/>
      <c r="M54" s="397"/>
      <c r="N54" s="397"/>
      <c r="O54" s="397"/>
      <c r="P54" s="397"/>
      <c r="Q54" s="397"/>
      <c r="R54" s="398"/>
    </row>
    <row r="55" spans="2:18" ht="16.5" thickBot="1" x14ac:dyDescent="0.3">
      <c r="B55" s="399" t="s">
        <v>297</v>
      </c>
      <c r="C55" s="400"/>
      <c r="D55" s="401"/>
      <c r="E55" s="402"/>
      <c r="F55" s="399" t="s">
        <v>298</v>
      </c>
      <c r="G55" s="400"/>
      <c r="H55" s="401"/>
      <c r="I55" s="402"/>
      <c r="J55" s="361"/>
      <c r="K55" s="399" t="s">
        <v>297</v>
      </c>
      <c r="L55" s="400"/>
      <c r="M55" s="401"/>
      <c r="N55" s="402"/>
      <c r="O55" s="399" t="s">
        <v>298</v>
      </c>
      <c r="P55" s="400"/>
      <c r="Q55" s="401"/>
      <c r="R55" s="402"/>
    </row>
    <row r="56" spans="2:18" ht="30.75" thickBot="1" x14ac:dyDescent="0.25">
      <c r="B56" s="362" t="s">
        <v>109</v>
      </c>
      <c r="C56" s="363" t="s">
        <v>89</v>
      </c>
      <c r="D56" s="364" t="s">
        <v>131</v>
      </c>
      <c r="E56" s="365" t="s">
        <v>110</v>
      </c>
      <c r="F56" s="362" t="s">
        <v>109</v>
      </c>
      <c r="G56" s="363" t="s">
        <v>89</v>
      </c>
      <c r="H56" s="364" t="s">
        <v>131</v>
      </c>
      <c r="I56" s="365" t="s">
        <v>110</v>
      </c>
      <c r="J56" s="361"/>
      <c r="K56" s="362" t="s">
        <v>109</v>
      </c>
      <c r="L56" s="363" t="s">
        <v>89</v>
      </c>
      <c r="M56" s="364" t="s">
        <v>131</v>
      </c>
      <c r="N56" s="365" t="s">
        <v>110</v>
      </c>
      <c r="O56" s="362" t="s">
        <v>109</v>
      </c>
      <c r="P56" s="363" t="s">
        <v>89</v>
      </c>
      <c r="Q56" s="364" t="s">
        <v>131</v>
      </c>
      <c r="R56" s="365" t="s">
        <v>110</v>
      </c>
    </row>
    <row r="57" spans="2:18" ht="16.5" thickBot="1" x14ac:dyDescent="0.3">
      <c r="B57" s="366" t="s">
        <v>102</v>
      </c>
      <c r="C57" s="367">
        <v>190007.81299999999</v>
      </c>
      <c r="D57" s="368">
        <v>888319.04799999995</v>
      </c>
      <c r="E57" s="369">
        <v>131409.21400000001</v>
      </c>
      <c r="F57" s="370" t="s">
        <v>102</v>
      </c>
      <c r="G57" s="371">
        <v>216014.114</v>
      </c>
      <c r="H57" s="372">
        <v>986770.495</v>
      </c>
      <c r="I57" s="369">
        <v>133070.03700000001</v>
      </c>
      <c r="J57" s="361"/>
      <c r="K57" s="366" t="s">
        <v>102</v>
      </c>
      <c r="L57" s="367">
        <v>91867.543999999994</v>
      </c>
      <c r="M57" s="368">
        <v>429245.57799999998</v>
      </c>
      <c r="N57" s="369">
        <v>60499.231</v>
      </c>
      <c r="O57" s="370" t="s">
        <v>102</v>
      </c>
      <c r="P57" s="371">
        <v>95338.077000000005</v>
      </c>
      <c r="Q57" s="372">
        <v>435486.38099999999</v>
      </c>
      <c r="R57" s="369">
        <v>57947.972999999998</v>
      </c>
    </row>
    <row r="58" spans="2:18" ht="15.75" x14ac:dyDescent="0.25">
      <c r="B58" s="373" t="s">
        <v>122</v>
      </c>
      <c r="C58" s="374">
        <v>24107.092000000001</v>
      </c>
      <c r="D58" s="374">
        <v>112673.30100000001</v>
      </c>
      <c r="E58" s="374">
        <v>16840.12</v>
      </c>
      <c r="F58" s="375" t="s">
        <v>122</v>
      </c>
      <c r="G58" s="376">
        <v>32110.315999999999</v>
      </c>
      <c r="H58" s="377">
        <v>146753.91899999999</v>
      </c>
      <c r="I58" s="378">
        <v>18674.919999999998</v>
      </c>
      <c r="J58" s="361"/>
      <c r="K58" s="373" t="s">
        <v>69</v>
      </c>
      <c r="L58" s="374">
        <v>30002.078000000001</v>
      </c>
      <c r="M58" s="374">
        <v>140111.61499999999</v>
      </c>
      <c r="N58" s="374">
        <v>18864.77</v>
      </c>
      <c r="O58" s="375" t="s">
        <v>69</v>
      </c>
      <c r="P58" s="376">
        <v>34235.074000000001</v>
      </c>
      <c r="Q58" s="377">
        <v>156189.16399999999</v>
      </c>
      <c r="R58" s="378">
        <v>21681.965</v>
      </c>
    </row>
    <row r="59" spans="2:18" ht="15.75" x14ac:dyDescent="0.25">
      <c r="B59" s="379" t="s">
        <v>119</v>
      </c>
      <c r="C59" s="380">
        <v>21704.468000000001</v>
      </c>
      <c r="D59" s="380">
        <v>101396.128</v>
      </c>
      <c r="E59" s="380">
        <v>17766.14</v>
      </c>
      <c r="F59" s="381" t="s">
        <v>119</v>
      </c>
      <c r="G59" s="382">
        <v>28694.868999999999</v>
      </c>
      <c r="H59" s="383">
        <v>131284.24100000001</v>
      </c>
      <c r="I59" s="384">
        <v>19083.019</v>
      </c>
      <c r="J59" s="361"/>
      <c r="K59" s="379" t="s">
        <v>117</v>
      </c>
      <c r="L59" s="380">
        <v>19094.306</v>
      </c>
      <c r="M59" s="380">
        <v>89219.626000000004</v>
      </c>
      <c r="N59" s="380">
        <v>19666.222000000002</v>
      </c>
      <c r="O59" s="381" t="s">
        <v>117</v>
      </c>
      <c r="P59" s="382">
        <v>25401.264999999999</v>
      </c>
      <c r="Q59" s="383">
        <v>116162.67</v>
      </c>
      <c r="R59" s="384">
        <v>18867.38</v>
      </c>
    </row>
    <row r="60" spans="2:18" ht="15.75" x14ac:dyDescent="0.25">
      <c r="B60" s="379" t="s">
        <v>124</v>
      </c>
      <c r="C60" s="380">
        <v>16798.222000000002</v>
      </c>
      <c r="D60" s="380">
        <v>78564.941999999995</v>
      </c>
      <c r="E60" s="380">
        <v>12339.16</v>
      </c>
      <c r="F60" s="381" t="s">
        <v>124</v>
      </c>
      <c r="G60" s="382">
        <v>19124.608</v>
      </c>
      <c r="H60" s="383">
        <v>87246.379000000001</v>
      </c>
      <c r="I60" s="384">
        <v>13974.995999999999</v>
      </c>
      <c r="J60" s="361"/>
      <c r="K60" s="379" t="s">
        <v>115</v>
      </c>
      <c r="L60" s="380">
        <v>15302.013999999999</v>
      </c>
      <c r="M60" s="380">
        <v>71444.225000000006</v>
      </c>
      <c r="N60" s="380">
        <v>7851.1909999999998</v>
      </c>
      <c r="O60" s="381" t="s">
        <v>115</v>
      </c>
      <c r="P60" s="382">
        <v>13972.814</v>
      </c>
      <c r="Q60" s="383">
        <v>63916.703000000001</v>
      </c>
      <c r="R60" s="384">
        <v>5648.8230000000003</v>
      </c>
    </row>
    <row r="61" spans="2:18" ht="15.75" x14ac:dyDescent="0.25">
      <c r="B61" s="379" t="s">
        <v>69</v>
      </c>
      <c r="C61" s="380">
        <v>14405.304</v>
      </c>
      <c r="D61" s="380">
        <v>67245.168000000005</v>
      </c>
      <c r="E61" s="380">
        <v>12605.715</v>
      </c>
      <c r="F61" s="381" t="s">
        <v>115</v>
      </c>
      <c r="G61" s="382">
        <v>18012.758000000002</v>
      </c>
      <c r="H61" s="383">
        <v>82332.070000000007</v>
      </c>
      <c r="I61" s="384">
        <v>11108.724</v>
      </c>
      <c r="J61" s="361"/>
      <c r="K61" s="379" t="s">
        <v>116</v>
      </c>
      <c r="L61" s="380">
        <v>14336.271000000001</v>
      </c>
      <c r="M61" s="380">
        <v>66944.444000000003</v>
      </c>
      <c r="N61" s="380">
        <v>9928.7099999999991</v>
      </c>
      <c r="O61" s="381" t="s">
        <v>116</v>
      </c>
      <c r="P61" s="382">
        <v>11394.215</v>
      </c>
      <c r="Q61" s="383">
        <v>51927.989000000001</v>
      </c>
      <c r="R61" s="384">
        <v>7216.1580000000004</v>
      </c>
    </row>
    <row r="62" spans="2:18" ht="15.75" x14ac:dyDescent="0.25">
      <c r="B62" s="379" t="s">
        <v>115</v>
      </c>
      <c r="C62" s="380">
        <v>14332.067999999999</v>
      </c>
      <c r="D62" s="380">
        <v>66957.817999999999</v>
      </c>
      <c r="E62" s="380">
        <v>10060.778</v>
      </c>
      <c r="F62" s="381" t="s">
        <v>69</v>
      </c>
      <c r="G62" s="382">
        <v>16007.732</v>
      </c>
      <c r="H62" s="383">
        <v>73035.691000000006</v>
      </c>
      <c r="I62" s="384">
        <v>11101.427</v>
      </c>
      <c r="J62" s="361"/>
      <c r="K62" s="379" t="s">
        <v>214</v>
      </c>
      <c r="L62" s="380">
        <v>3731.83</v>
      </c>
      <c r="M62" s="380">
        <v>17616.648000000001</v>
      </c>
      <c r="N62" s="380">
        <v>1077.5999999999999</v>
      </c>
      <c r="O62" s="381" t="s">
        <v>68</v>
      </c>
      <c r="P62" s="382">
        <v>2000.278</v>
      </c>
      <c r="Q62" s="383">
        <v>9118.5879999999997</v>
      </c>
      <c r="R62" s="384">
        <v>820.18299999999999</v>
      </c>
    </row>
    <row r="63" spans="2:18" ht="15.75" x14ac:dyDescent="0.25">
      <c r="B63" s="379" t="s">
        <v>153</v>
      </c>
      <c r="C63" s="380">
        <v>14226.065000000001</v>
      </c>
      <c r="D63" s="380">
        <v>66831.620999999999</v>
      </c>
      <c r="E63" s="380">
        <v>3852.625</v>
      </c>
      <c r="F63" s="381" t="s">
        <v>114</v>
      </c>
      <c r="G63" s="382">
        <v>11745.817999999999</v>
      </c>
      <c r="H63" s="383">
        <v>53730.605000000003</v>
      </c>
      <c r="I63" s="384">
        <v>9801.0609999999997</v>
      </c>
      <c r="J63" s="361"/>
      <c r="K63" s="379" t="s">
        <v>68</v>
      </c>
      <c r="L63" s="380">
        <v>3139.7440000000001</v>
      </c>
      <c r="M63" s="380">
        <v>14776.565000000001</v>
      </c>
      <c r="N63" s="380">
        <v>892.6</v>
      </c>
      <c r="O63" s="381" t="s">
        <v>127</v>
      </c>
      <c r="P63" s="382">
        <v>1712.636</v>
      </c>
      <c r="Q63" s="383">
        <v>7809.2529999999997</v>
      </c>
      <c r="R63" s="384">
        <v>773.84799999999996</v>
      </c>
    </row>
    <row r="64" spans="2:18" ht="15.75" x14ac:dyDescent="0.25">
      <c r="B64" s="379" t="s">
        <v>114</v>
      </c>
      <c r="C64" s="380">
        <v>12139.126</v>
      </c>
      <c r="D64" s="380">
        <v>56834.203000000001</v>
      </c>
      <c r="E64" s="380">
        <v>10734.772999999999</v>
      </c>
      <c r="F64" s="381" t="s">
        <v>164</v>
      </c>
      <c r="G64" s="382">
        <v>11729.545</v>
      </c>
      <c r="H64" s="383">
        <v>53724.741000000002</v>
      </c>
      <c r="I64" s="384">
        <v>7565.8419999999996</v>
      </c>
      <c r="J64" s="361"/>
      <c r="K64" s="379" t="s">
        <v>127</v>
      </c>
      <c r="L64" s="380">
        <v>1247.8499999999999</v>
      </c>
      <c r="M64" s="380">
        <v>5813.5169999999998</v>
      </c>
      <c r="N64" s="380">
        <v>567.58500000000004</v>
      </c>
      <c r="O64" s="381" t="s">
        <v>114</v>
      </c>
      <c r="P64" s="382">
        <v>1657.65</v>
      </c>
      <c r="Q64" s="383">
        <v>7559.7219999999998</v>
      </c>
      <c r="R64" s="384">
        <v>862.47199999999998</v>
      </c>
    </row>
    <row r="65" spans="2:18" ht="15.75" x14ac:dyDescent="0.25">
      <c r="B65" s="379" t="s">
        <v>164</v>
      </c>
      <c r="C65" s="380">
        <v>9633.3459999999995</v>
      </c>
      <c r="D65" s="380">
        <v>45149.42</v>
      </c>
      <c r="E65" s="380">
        <v>7470.1949999999997</v>
      </c>
      <c r="F65" s="381" t="s">
        <v>113</v>
      </c>
      <c r="G65" s="382">
        <v>11145.566000000001</v>
      </c>
      <c r="H65" s="383">
        <v>50851.794999999998</v>
      </c>
      <c r="I65" s="384">
        <v>4462.7640000000001</v>
      </c>
      <c r="J65" s="361"/>
      <c r="K65" s="379" t="s">
        <v>114</v>
      </c>
      <c r="L65" s="380">
        <v>1110.366</v>
      </c>
      <c r="M65" s="380">
        <v>5161.518</v>
      </c>
      <c r="N65" s="380">
        <v>375.83199999999999</v>
      </c>
      <c r="O65" s="381" t="s">
        <v>113</v>
      </c>
      <c r="P65" s="382">
        <v>1123.2329999999999</v>
      </c>
      <c r="Q65" s="383">
        <v>5123.25</v>
      </c>
      <c r="R65" s="384">
        <v>239.995</v>
      </c>
    </row>
    <row r="66" spans="2:18" ht="15.75" x14ac:dyDescent="0.25">
      <c r="B66" s="379" t="s">
        <v>214</v>
      </c>
      <c r="C66" s="380">
        <v>7678.5590000000002</v>
      </c>
      <c r="D66" s="380">
        <v>35803.534</v>
      </c>
      <c r="E66" s="380">
        <v>3765.3829999999998</v>
      </c>
      <c r="F66" s="381" t="s">
        <v>214</v>
      </c>
      <c r="G66" s="382">
        <v>9242.7530000000006</v>
      </c>
      <c r="H66" s="383">
        <v>42054.279000000002</v>
      </c>
      <c r="I66" s="384">
        <v>3955.7750000000001</v>
      </c>
      <c r="J66" s="361"/>
      <c r="K66" s="379" t="s">
        <v>71</v>
      </c>
      <c r="L66" s="380">
        <v>978.52</v>
      </c>
      <c r="M66" s="380">
        <v>4577.277</v>
      </c>
      <c r="N66" s="380">
        <v>289.327</v>
      </c>
      <c r="O66" s="381" t="s">
        <v>214</v>
      </c>
      <c r="P66" s="382">
        <v>969.60299999999995</v>
      </c>
      <c r="Q66" s="383">
        <v>4461.8549999999996</v>
      </c>
      <c r="R66" s="384">
        <v>496.65600000000001</v>
      </c>
    </row>
    <row r="67" spans="2:18" ht="15.75" x14ac:dyDescent="0.25">
      <c r="B67" s="379" t="s">
        <v>113</v>
      </c>
      <c r="C67" s="380">
        <v>7469.9740000000002</v>
      </c>
      <c r="D67" s="380">
        <v>34854.400999999998</v>
      </c>
      <c r="E67" s="380">
        <v>4497.8810000000003</v>
      </c>
      <c r="F67" s="381" t="s">
        <v>129</v>
      </c>
      <c r="G67" s="382">
        <v>8909.2549999999992</v>
      </c>
      <c r="H67" s="383">
        <v>40690.033000000003</v>
      </c>
      <c r="I67" s="384">
        <v>6775.3180000000002</v>
      </c>
      <c r="J67" s="361"/>
      <c r="K67" s="379" t="s">
        <v>113</v>
      </c>
      <c r="L67" s="380">
        <v>788.84799999999996</v>
      </c>
      <c r="M67" s="380">
        <v>3657.7170000000001</v>
      </c>
      <c r="N67" s="380">
        <v>212.13499999999999</v>
      </c>
      <c r="O67" s="381" t="s">
        <v>112</v>
      </c>
      <c r="P67" s="382">
        <v>783.04100000000005</v>
      </c>
      <c r="Q67" s="383">
        <v>3594.5929999999998</v>
      </c>
      <c r="R67" s="384">
        <v>408.56700000000001</v>
      </c>
    </row>
    <row r="68" spans="2:18" ht="15.75" x14ac:dyDescent="0.25">
      <c r="B68" s="379" t="s">
        <v>129</v>
      </c>
      <c r="C68" s="380">
        <v>7389.62</v>
      </c>
      <c r="D68" s="380">
        <v>34607.678</v>
      </c>
      <c r="E68" s="380">
        <v>6617.1760000000004</v>
      </c>
      <c r="F68" s="381" t="s">
        <v>128</v>
      </c>
      <c r="G68" s="382">
        <v>5922.8980000000001</v>
      </c>
      <c r="H68" s="383">
        <v>26984.044999999998</v>
      </c>
      <c r="I68" s="384">
        <v>2799.3009999999999</v>
      </c>
      <c r="J68" s="361"/>
      <c r="K68" s="379" t="s">
        <v>122</v>
      </c>
      <c r="L68" s="380">
        <v>439.59100000000001</v>
      </c>
      <c r="M68" s="380">
        <v>2027.2860000000001</v>
      </c>
      <c r="N68" s="380">
        <v>122.252</v>
      </c>
      <c r="O68" s="381" t="s">
        <v>71</v>
      </c>
      <c r="P68" s="382">
        <v>698.65</v>
      </c>
      <c r="Q68" s="383">
        <v>3252.6</v>
      </c>
      <c r="R68" s="384">
        <v>383.024</v>
      </c>
    </row>
    <row r="69" spans="2:18" ht="15.75" x14ac:dyDescent="0.25">
      <c r="B69" s="379" t="s">
        <v>128</v>
      </c>
      <c r="C69" s="380">
        <v>3992.3049999999998</v>
      </c>
      <c r="D69" s="380">
        <v>18641.011999999999</v>
      </c>
      <c r="E69" s="380">
        <v>2715.6010000000001</v>
      </c>
      <c r="F69" s="381" t="s">
        <v>123</v>
      </c>
      <c r="G69" s="382">
        <v>4876.2820000000002</v>
      </c>
      <c r="H69" s="383">
        <v>22239.600999999999</v>
      </c>
      <c r="I69" s="384">
        <v>2730.3939999999998</v>
      </c>
      <c r="J69" s="361"/>
      <c r="K69" s="379" t="s">
        <v>123</v>
      </c>
      <c r="L69" s="380">
        <v>375.34399999999999</v>
      </c>
      <c r="M69" s="380">
        <v>1731.375</v>
      </c>
      <c r="N69" s="380">
        <v>127.955</v>
      </c>
      <c r="O69" s="381" t="s">
        <v>121</v>
      </c>
      <c r="P69" s="382">
        <v>472.79</v>
      </c>
      <c r="Q69" s="383">
        <v>2162.9180000000001</v>
      </c>
      <c r="R69" s="384">
        <v>153.34100000000001</v>
      </c>
    </row>
    <row r="70" spans="2:18" ht="15.75" x14ac:dyDescent="0.25">
      <c r="B70" s="379" t="s">
        <v>123</v>
      </c>
      <c r="C70" s="380">
        <v>3655.6559999999999</v>
      </c>
      <c r="D70" s="380">
        <v>17086.883999999998</v>
      </c>
      <c r="E70" s="380">
        <v>2914.723</v>
      </c>
      <c r="F70" s="381" t="s">
        <v>117</v>
      </c>
      <c r="G70" s="382">
        <v>4457.9369999999999</v>
      </c>
      <c r="H70" s="383">
        <v>20349.452000000001</v>
      </c>
      <c r="I70" s="384">
        <v>2191.2620000000002</v>
      </c>
      <c r="J70" s="361"/>
      <c r="K70" s="379" t="s">
        <v>112</v>
      </c>
      <c r="L70" s="380">
        <v>357.577</v>
      </c>
      <c r="M70" s="380">
        <v>1661.337</v>
      </c>
      <c r="N70" s="380">
        <v>106.042</v>
      </c>
      <c r="O70" s="381" t="s">
        <v>111</v>
      </c>
      <c r="P70" s="382">
        <v>242.91</v>
      </c>
      <c r="Q70" s="383">
        <v>1113.194</v>
      </c>
      <c r="R70" s="384">
        <v>92.313000000000002</v>
      </c>
    </row>
    <row r="71" spans="2:18" ht="15.75" x14ac:dyDescent="0.25">
      <c r="B71" s="379" t="s">
        <v>117</v>
      </c>
      <c r="C71" s="380">
        <v>3203.009</v>
      </c>
      <c r="D71" s="380">
        <v>14951.535</v>
      </c>
      <c r="E71" s="380">
        <v>2294.5239999999999</v>
      </c>
      <c r="F71" s="381" t="s">
        <v>71</v>
      </c>
      <c r="G71" s="382">
        <v>4045.0569999999998</v>
      </c>
      <c r="H71" s="383">
        <v>18457.786</v>
      </c>
      <c r="I71" s="384">
        <v>2519.0949999999998</v>
      </c>
      <c r="J71" s="361"/>
      <c r="K71" s="379" t="s">
        <v>152</v>
      </c>
      <c r="L71" s="380">
        <v>333.31900000000002</v>
      </c>
      <c r="M71" s="380">
        <v>1551.2750000000001</v>
      </c>
      <c r="N71" s="380">
        <v>125.63200000000001</v>
      </c>
      <c r="O71" s="381" t="s">
        <v>161</v>
      </c>
      <c r="P71" s="382">
        <v>197.05699999999999</v>
      </c>
      <c r="Q71" s="383">
        <v>897.31299999999999</v>
      </c>
      <c r="R71" s="384">
        <v>99.018000000000001</v>
      </c>
    </row>
    <row r="72" spans="2:18" ht="15.75" x14ac:dyDescent="0.25">
      <c r="B72" s="379" t="s">
        <v>71</v>
      </c>
      <c r="C72" s="380">
        <v>3059.1419999999998</v>
      </c>
      <c r="D72" s="380">
        <v>14287.781000000001</v>
      </c>
      <c r="E72" s="380">
        <v>2191.8609999999999</v>
      </c>
      <c r="F72" s="381" t="s">
        <v>112</v>
      </c>
      <c r="G72" s="382">
        <v>3724.7890000000002</v>
      </c>
      <c r="H72" s="383">
        <v>16991.525000000001</v>
      </c>
      <c r="I72" s="384">
        <v>2287.77</v>
      </c>
      <c r="J72" s="361"/>
      <c r="K72" s="379" t="s">
        <v>135</v>
      </c>
      <c r="L72" s="380">
        <v>232.93100000000001</v>
      </c>
      <c r="M72" s="380">
        <v>1092.3240000000001</v>
      </c>
      <c r="N72" s="380">
        <v>105.52200000000001</v>
      </c>
      <c r="O72" s="381" t="s">
        <v>152</v>
      </c>
      <c r="P72" s="382">
        <v>185.14099999999999</v>
      </c>
      <c r="Q72" s="383">
        <v>869.00400000000002</v>
      </c>
      <c r="R72" s="384">
        <v>90.412000000000006</v>
      </c>
    </row>
    <row r="73" spans="2:18" ht="16.5" thickBot="1" x14ac:dyDescent="0.3">
      <c r="B73" s="385" t="s">
        <v>152</v>
      </c>
      <c r="C73" s="386">
        <v>2566.7469999999998</v>
      </c>
      <c r="D73" s="386">
        <v>11973.882</v>
      </c>
      <c r="E73" s="386">
        <v>2287.4859999999999</v>
      </c>
      <c r="F73" s="387" t="s">
        <v>153</v>
      </c>
      <c r="G73" s="388">
        <v>3154.2829999999999</v>
      </c>
      <c r="H73" s="389">
        <v>14337.018</v>
      </c>
      <c r="I73" s="390">
        <v>1491.05</v>
      </c>
      <c r="J73" s="361"/>
      <c r="K73" s="385" t="s">
        <v>111</v>
      </c>
      <c r="L73" s="386">
        <v>168.76</v>
      </c>
      <c r="M73" s="386">
        <v>788.01400000000001</v>
      </c>
      <c r="N73" s="386">
        <v>67.510999999999996</v>
      </c>
      <c r="O73" s="387" t="s">
        <v>135</v>
      </c>
      <c r="P73" s="388">
        <v>175.04400000000001</v>
      </c>
      <c r="Q73" s="389">
        <v>804.48500000000001</v>
      </c>
      <c r="R73" s="390">
        <v>67.27</v>
      </c>
    </row>
    <row r="74" spans="2:18" ht="15.75" x14ac:dyDescent="0.25">
      <c r="B74" s="407"/>
      <c r="C74" s="408"/>
      <c r="D74" s="408"/>
      <c r="E74" s="408"/>
      <c r="F74" s="407"/>
      <c r="G74" s="409"/>
      <c r="H74" s="409"/>
      <c r="I74" s="409"/>
      <c r="J74" s="410"/>
      <c r="K74" s="407"/>
      <c r="L74" s="408"/>
      <c r="M74" s="408"/>
      <c r="N74" s="408"/>
      <c r="O74" s="407"/>
      <c r="P74" s="409"/>
      <c r="Q74" s="409"/>
      <c r="R74" s="409"/>
    </row>
    <row r="75" spans="2:18" ht="15.75" x14ac:dyDescent="0.25">
      <c r="B75" s="407"/>
      <c r="C75" s="408"/>
      <c r="D75" s="408"/>
      <c r="E75" s="408"/>
      <c r="F75" s="407"/>
      <c r="G75" s="409"/>
      <c r="H75" s="409"/>
      <c r="I75" s="409"/>
      <c r="J75" s="410"/>
      <c r="K75" s="407"/>
      <c r="L75" s="408"/>
      <c r="M75" s="408"/>
      <c r="N75" s="408"/>
      <c r="O75" s="407"/>
      <c r="P75" s="409"/>
      <c r="Q75" s="409"/>
      <c r="R75" s="409"/>
    </row>
    <row r="76" spans="2:18" ht="15.75" x14ac:dyDescent="0.25">
      <c r="B76" s="407"/>
      <c r="C76" s="408"/>
      <c r="D76" s="408"/>
      <c r="E76" s="408"/>
      <c r="F76" s="407"/>
      <c r="G76" s="409"/>
      <c r="H76" s="409"/>
      <c r="I76" s="409"/>
      <c r="J76" s="410"/>
      <c r="K76" s="407"/>
      <c r="L76" s="408"/>
      <c r="M76" s="408"/>
      <c r="N76" s="408"/>
      <c r="O76" s="407"/>
      <c r="P76" s="409"/>
      <c r="Q76" s="409"/>
      <c r="R76" s="409"/>
    </row>
    <row r="77" spans="2:18" ht="15.75" x14ac:dyDescent="0.25">
      <c r="B77" s="411" t="s">
        <v>260</v>
      </c>
      <c r="C77" s="412"/>
      <c r="D77" s="412"/>
      <c r="E77" s="412"/>
      <c r="F77" s="411"/>
      <c r="G77" s="413"/>
      <c r="H77" s="413"/>
      <c r="I77" s="413"/>
      <c r="J77" s="361"/>
      <c r="K77" s="411" t="s">
        <v>261</v>
      </c>
      <c r="L77" s="412"/>
      <c r="M77" s="412"/>
      <c r="N77" s="412"/>
      <c r="O77" s="411"/>
      <c r="P77" s="413"/>
      <c r="Q77" s="413"/>
      <c r="R77" s="413"/>
    </row>
    <row r="78" spans="2:18" ht="16.5" thickBot="1" x14ac:dyDescent="0.3">
      <c r="B78" s="415" t="s">
        <v>167</v>
      </c>
      <c r="C78" s="416"/>
      <c r="D78" s="416"/>
      <c r="E78" s="416"/>
      <c r="F78" s="415"/>
      <c r="G78" s="414"/>
      <c r="H78" s="414"/>
      <c r="I78" s="414"/>
      <c r="J78" s="361"/>
      <c r="K78" s="415" t="s">
        <v>167</v>
      </c>
      <c r="L78" s="416"/>
      <c r="M78" s="416"/>
      <c r="N78" s="416"/>
      <c r="O78" s="415"/>
      <c r="P78" s="414"/>
      <c r="Q78" s="414"/>
      <c r="R78" s="414"/>
    </row>
    <row r="79" spans="2:18" ht="16.5" thickBot="1" x14ac:dyDescent="0.3">
      <c r="B79" s="396" t="s">
        <v>107</v>
      </c>
      <c r="C79" s="397"/>
      <c r="D79" s="397"/>
      <c r="E79" s="397"/>
      <c r="F79" s="397"/>
      <c r="G79" s="397"/>
      <c r="H79" s="397"/>
      <c r="I79" s="398"/>
      <c r="J79" s="361"/>
      <c r="K79" s="396" t="s">
        <v>108</v>
      </c>
      <c r="L79" s="397"/>
      <c r="M79" s="397"/>
      <c r="N79" s="397"/>
      <c r="O79" s="397"/>
      <c r="P79" s="397"/>
      <c r="Q79" s="397"/>
      <c r="R79" s="398"/>
    </row>
    <row r="80" spans="2:18" ht="16.5" thickBot="1" x14ac:dyDescent="0.3">
      <c r="B80" s="399" t="s">
        <v>297</v>
      </c>
      <c r="C80" s="400"/>
      <c r="D80" s="401"/>
      <c r="E80" s="402"/>
      <c r="F80" s="399" t="s">
        <v>298</v>
      </c>
      <c r="G80" s="400"/>
      <c r="H80" s="401"/>
      <c r="I80" s="402"/>
      <c r="J80" s="361"/>
      <c r="K80" s="399" t="s">
        <v>297</v>
      </c>
      <c r="L80" s="400"/>
      <c r="M80" s="401"/>
      <c r="N80" s="402"/>
      <c r="O80" s="399" t="s">
        <v>298</v>
      </c>
      <c r="P80" s="400"/>
      <c r="Q80" s="401"/>
      <c r="R80" s="402"/>
    </row>
    <row r="81" spans="2:18" ht="30.75" thickBot="1" x14ac:dyDescent="0.25">
      <c r="B81" s="362" t="s">
        <v>109</v>
      </c>
      <c r="C81" s="363" t="s">
        <v>89</v>
      </c>
      <c r="D81" s="364" t="s">
        <v>131</v>
      </c>
      <c r="E81" s="365" t="s">
        <v>110</v>
      </c>
      <c r="F81" s="362" t="s">
        <v>109</v>
      </c>
      <c r="G81" s="363" t="s">
        <v>89</v>
      </c>
      <c r="H81" s="364" t="s">
        <v>131</v>
      </c>
      <c r="I81" s="365" t="s">
        <v>110</v>
      </c>
      <c r="J81" s="361"/>
      <c r="K81" s="362" t="s">
        <v>109</v>
      </c>
      <c r="L81" s="363" t="s">
        <v>89</v>
      </c>
      <c r="M81" s="364" t="s">
        <v>131</v>
      </c>
      <c r="N81" s="365" t="s">
        <v>110</v>
      </c>
      <c r="O81" s="362" t="s">
        <v>109</v>
      </c>
      <c r="P81" s="363" t="s">
        <v>89</v>
      </c>
      <c r="Q81" s="364" t="s">
        <v>131</v>
      </c>
      <c r="R81" s="365" t="s">
        <v>110</v>
      </c>
    </row>
    <row r="82" spans="2:18" ht="16.5" thickBot="1" x14ac:dyDescent="0.3">
      <c r="B82" s="366" t="s">
        <v>102</v>
      </c>
      <c r="C82" s="367">
        <v>259915.12400000001</v>
      </c>
      <c r="D82" s="368">
        <v>1214204.4469999999</v>
      </c>
      <c r="E82" s="369">
        <v>221903.67800000001</v>
      </c>
      <c r="F82" s="370" t="s">
        <v>102</v>
      </c>
      <c r="G82" s="371">
        <v>184662.29500000001</v>
      </c>
      <c r="H82" s="372">
        <v>845627.60900000005</v>
      </c>
      <c r="I82" s="369">
        <v>214407.652</v>
      </c>
      <c r="J82" s="361"/>
      <c r="K82" s="366" t="s">
        <v>102</v>
      </c>
      <c r="L82" s="367">
        <v>85607.347999999998</v>
      </c>
      <c r="M82" s="368">
        <v>399213.75699999998</v>
      </c>
      <c r="N82" s="369">
        <v>106559.234</v>
      </c>
      <c r="O82" s="370" t="s">
        <v>102</v>
      </c>
      <c r="P82" s="371">
        <v>67239.945999999996</v>
      </c>
      <c r="Q82" s="372">
        <v>306996.67099999997</v>
      </c>
      <c r="R82" s="369">
        <v>94441.733999999997</v>
      </c>
    </row>
    <row r="83" spans="2:18" ht="15.75" x14ac:dyDescent="0.25">
      <c r="B83" s="373" t="s">
        <v>214</v>
      </c>
      <c r="C83" s="374">
        <v>50336.542999999998</v>
      </c>
      <c r="D83" s="374">
        <v>233961.046</v>
      </c>
      <c r="E83" s="374">
        <v>49209.178999999996</v>
      </c>
      <c r="F83" s="375" t="s">
        <v>136</v>
      </c>
      <c r="G83" s="376">
        <v>39253.697999999997</v>
      </c>
      <c r="H83" s="377">
        <v>180198.78700000001</v>
      </c>
      <c r="I83" s="378">
        <v>50737.285000000003</v>
      </c>
      <c r="J83" s="361"/>
      <c r="K83" s="373" t="s">
        <v>69</v>
      </c>
      <c r="L83" s="374">
        <v>20183.379000000001</v>
      </c>
      <c r="M83" s="374">
        <v>94143.584000000003</v>
      </c>
      <c r="N83" s="374">
        <v>21345.753000000001</v>
      </c>
      <c r="O83" s="375" t="s">
        <v>69</v>
      </c>
      <c r="P83" s="376">
        <v>20089.657999999999</v>
      </c>
      <c r="Q83" s="377">
        <v>91751.501999999993</v>
      </c>
      <c r="R83" s="378">
        <v>33265.332000000002</v>
      </c>
    </row>
    <row r="84" spans="2:18" ht="15.75" x14ac:dyDescent="0.25">
      <c r="B84" s="379" t="s">
        <v>136</v>
      </c>
      <c r="C84" s="380">
        <v>44679.046000000002</v>
      </c>
      <c r="D84" s="380">
        <v>210173.93799999999</v>
      </c>
      <c r="E84" s="380">
        <v>39844.498</v>
      </c>
      <c r="F84" s="381" t="s">
        <v>214</v>
      </c>
      <c r="G84" s="382">
        <v>25443.138999999999</v>
      </c>
      <c r="H84" s="383">
        <v>116387.764</v>
      </c>
      <c r="I84" s="384">
        <v>33099.714</v>
      </c>
      <c r="J84" s="361"/>
      <c r="K84" s="379" t="s">
        <v>68</v>
      </c>
      <c r="L84" s="380">
        <v>16060.552</v>
      </c>
      <c r="M84" s="380">
        <v>75016.429999999993</v>
      </c>
      <c r="N84" s="380">
        <v>7343.9759999999997</v>
      </c>
      <c r="O84" s="381" t="s">
        <v>68</v>
      </c>
      <c r="P84" s="382">
        <v>10503.083000000001</v>
      </c>
      <c r="Q84" s="383">
        <v>47979.430999999997</v>
      </c>
      <c r="R84" s="384">
        <v>6270.3639999999996</v>
      </c>
    </row>
    <row r="85" spans="2:18" ht="15.75" x14ac:dyDescent="0.25">
      <c r="B85" s="379" t="s">
        <v>69</v>
      </c>
      <c r="C85" s="380">
        <v>23171.498</v>
      </c>
      <c r="D85" s="380">
        <v>107980.16</v>
      </c>
      <c r="E85" s="380">
        <v>32652.135999999999</v>
      </c>
      <c r="F85" s="381" t="s">
        <v>69</v>
      </c>
      <c r="G85" s="382">
        <v>12827.32</v>
      </c>
      <c r="H85" s="383">
        <v>58717.652000000002</v>
      </c>
      <c r="I85" s="384">
        <v>27039.167000000001</v>
      </c>
      <c r="J85" s="361"/>
      <c r="K85" s="379" t="s">
        <v>214</v>
      </c>
      <c r="L85" s="380">
        <v>13333.191999999999</v>
      </c>
      <c r="M85" s="380">
        <v>62391.724000000002</v>
      </c>
      <c r="N85" s="380">
        <v>6500.576</v>
      </c>
      <c r="O85" s="381" t="s">
        <v>214</v>
      </c>
      <c r="P85" s="382">
        <v>8483.2860000000001</v>
      </c>
      <c r="Q85" s="383">
        <v>38918.857000000004</v>
      </c>
      <c r="R85" s="384">
        <v>6012.7780000000002</v>
      </c>
    </row>
    <row r="86" spans="2:18" ht="15.75" x14ac:dyDescent="0.25">
      <c r="B86" s="379" t="s">
        <v>166</v>
      </c>
      <c r="C86" s="380">
        <v>13764.975</v>
      </c>
      <c r="D86" s="380">
        <v>63957.667999999998</v>
      </c>
      <c r="E86" s="380">
        <v>9407.0040000000008</v>
      </c>
      <c r="F86" s="381" t="s">
        <v>166</v>
      </c>
      <c r="G86" s="382">
        <v>10907.351000000001</v>
      </c>
      <c r="H86" s="383">
        <v>50324.425999999999</v>
      </c>
      <c r="I86" s="384">
        <v>10139.054</v>
      </c>
      <c r="J86" s="361"/>
      <c r="K86" s="379" t="s">
        <v>117</v>
      </c>
      <c r="L86" s="380">
        <v>6252.0439999999999</v>
      </c>
      <c r="M86" s="380">
        <v>29107.987000000001</v>
      </c>
      <c r="N86" s="380">
        <v>7344.7579999999998</v>
      </c>
      <c r="O86" s="381" t="s">
        <v>117</v>
      </c>
      <c r="P86" s="382">
        <v>6212.3630000000003</v>
      </c>
      <c r="Q86" s="383">
        <v>28360.152999999998</v>
      </c>
      <c r="R86" s="384">
        <v>6752.3919999999998</v>
      </c>
    </row>
    <row r="87" spans="2:18" ht="15.75" x14ac:dyDescent="0.25">
      <c r="B87" s="379" t="s">
        <v>168</v>
      </c>
      <c r="C87" s="380">
        <v>12139.377</v>
      </c>
      <c r="D87" s="380">
        <v>56856.186000000002</v>
      </c>
      <c r="E87" s="380">
        <v>8289.6749999999993</v>
      </c>
      <c r="F87" s="381" t="s">
        <v>168</v>
      </c>
      <c r="G87" s="382">
        <v>9619.9480000000003</v>
      </c>
      <c r="H87" s="383">
        <v>43751.23</v>
      </c>
      <c r="I87" s="384">
        <v>10832.901</v>
      </c>
      <c r="J87" s="361"/>
      <c r="K87" s="379" t="s">
        <v>114</v>
      </c>
      <c r="L87" s="380">
        <v>4872.2759999999998</v>
      </c>
      <c r="M87" s="380">
        <v>22682.091</v>
      </c>
      <c r="N87" s="380">
        <v>25278.696</v>
      </c>
      <c r="O87" s="381" t="s">
        <v>136</v>
      </c>
      <c r="P87" s="382">
        <v>3382.9850000000001</v>
      </c>
      <c r="Q87" s="383">
        <v>15424.228999999999</v>
      </c>
      <c r="R87" s="384">
        <v>1426.1310000000001</v>
      </c>
    </row>
    <row r="88" spans="2:18" ht="15.75" x14ac:dyDescent="0.25">
      <c r="B88" s="379" t="s">
        <v>169</v>
      </c>
      <c r="C88" s="380">
        <v>10156.192999999999</v>
      </c>
      <c r="D88" s="380">
        <v>47401.178999999996</v>
      </c>
      <c r="E88" s="380">
        <v>6298.45</v>
      </c>
      <c r="F88" s="381" t="s">
        <v>164</v>
      </c>
      <c r="G88" s="382">
        <v>6917.1009999999997</v>
      </c>
      <c r="H88" s="383">
        <v>31762.361000000001</v>
      </c>
      <c r="I88" s="384">
        <v>5110.5770000000002</v>
      </c>
      <c r="J88" s="361"/>
      <c r="K88" s="379" t="s">
        <v>115</v>
      </c>
      <c r="L88" s="380">
        <v>3486.6950000000002</v>
      </c>
      <c r="M88" s="380">
        <v>16221.418</v>
      </c>
      <c r="N88" s="380">
        <v>15674.277</v>
      </c>
      <c r="O88" s="381" t="s">
        <v>111</v>
      </c>
      <c r="P88" s="382">
        <v>2638.1869999999999</v>
      </c>
      <c r="Q88" s="383">
        <v>12043.762000000001</v>
      </c>
      <c r="R88" s="384">
        <v>645.30100000000004</v>
      </c>
    </row>
    <row r="89" spans="2:18" ht="15.75" x14ac:dyDescent="0.25">
      <c r="B89" s="379" t="s">
        <v>111</v>
      </c>
      <c r="C89" s="380">
        <v>7412.8760000000002</v>
      </c>
      <c r="D89" s="380">
        <v>34713.635999999999</v>
      </c>
      <c r="E89" s="380">
        <v>5198.8090000000002</v>
      </c>
      <c r="F89" s="381" t="s">
        <v>238</v>
      </c>
      <c r="G89" s="382">
        <v>6733.4849999999997</v>
      </c>
      <c r="H89" s="383">
        <v>31064.437999999998</v>
      </c>
      <c r="I89" s="384">
        <v>7197.5029999999997</v>
      </c>
      <c r="J89" s="361"/>
      <c r="K89" s="379" t="s">
        <v>111</v>
      </c>
      <c r="L89" s="380">
        <v>3026.3229999999999</v>
      </c>
      <c r="M89" s="380">
        <v>14020.218000000001</v>
      </c>
      <c r="N89" s="380">
        <v>453.33699999999999</v>
      </c>
      <c r="O89" s="381" t="s">
        <v>114</v>
      </c>
      <c r="P89" s="382">
        <v>1986.433</v>
      </c>
      <c r="Q89" s="383">
        <v>9021.116</v>
      </c>
      <c r="R89" s="384">
        <v>10084.249</v>
      </c>
    </row>
    <row r="90" spans="2:18" ht="15.75" x14ac:dyDescent="0.25">
      <c r="B90" s="379" t="s">
        <v>238</v>
      </c>
      <c r="C90" s="380">
        <v>6820.6890000000003</v>
      </c>
      <c r="D90" s="380">
        <v>32225.695</v>
      </c>
      <c r="E90" s="380">
        <v>4853.5029999999997</v>
      </c>
      <c r="F90" s="381" t="s">
        <v>111</v>
      </c>
      <c r="G90" s="382">
        <v>6360.6480000000001</v>
      </c>
      <c r="H90" s="383">
        <v>29110.696</v>
      </c>
      <c r="I90" s="384">
        <v>4617.25</v>
      </c>
      <c r="J90" s="361"/>
      <c r="K90" s="379" t="s">
        <v>112</v>
      </c>
      <c r="L90" s="380">
        <v>2381.23</v>
      </c>
      <c r="M90" s="380">
        <v>11082.743</v>
      </c>
      <c r="N90" s="380">
        <v>1330.0609999999999</v>
      </c>
      <c r="O90" s="381" t="s">
        <v>119</v>
      </c>
      <c r="P90" s="382">
        <v>1984.2049999999999</v>
      </c>
      <c r="Q90" s="383">
        <v>9033.4660000000003</v>
      </c>
      <c r="R90" s="384">
        <v>2901.4369999999999</v>
      </c>
    </row>
    <row r="91" spans="2:18" ht="15.75" x14ac:dyDescent="0.25">
      <c r="B91" s="379" t="s">
        <v>153</v>
      </c>
      <c r="C91" s="380">
        <v>6273.5950000000003</v>
      </c>
      <c r="D91" s="380">
        <v>29291.575000000001</v>
      </c>
      <c r="E91" s="380">
        <v>5680.0029999999997</v>
      </c>
      <c r="F91" s="381" t="s">
        <v>169</v>
      </c>
      <c r="G91" s="382">
        <v>6196.3490000000002</v>
      </c>
      <c r="H91" s="383">
        <v>28223.200000000001</v>
      </c>
      <c r="I91" s="384">
        <v>5629.1570000000002</v>
      </c>
      <c r="J91" s="361"/>
      <c r="K91" s="379" t="s">
        <v>136</v>
      </c>
      <c r="L91" s="380">
        <v>2333.16</v>
      </c>
      <c r="M91" s="380">
        <v>10734.111999999999</v>
      </c>
      <c r="N91" s="380">
        <v>932.22900000000004</v>
      </c>
      <c r="O91" s="381" t="s">
        <v>164</v>
      </c>
      <c r="P91" s="382">
        <v>1723.143</v>
      </c>
      <c r="Q91" s="383">
        <v>7794.2759999999998</v>
      </c>
      <c r="R91" s="384">
        <v>2561</v>
      </c>
    </row>
    <row r="92" spans="2:18" ht="15.75" x14ac:dyDescent="0.25">
      <c r="B92" s="379" t="s">
        <v>212</v>
      </c>
      <c r="C92" s="380">
        <v>4948.616</v>
      </c>
      <c r="D92" s="380">
        <v>23084.201000000001</v>
      </c>
      <c r="E92" s="380">
        <v>3051.75</v>
      </c>
      <c r="F92" s="381" t="s">
        <v>153</v>
      </c>
      <c r="G92" s="382">
        <v>4360.0929999999998</v>
      </c>
      <c r="H92" s="383">
        <v>19928.903999999999</v>
      </c>
      <c r="I92" s="384">
        <v>5343</v>
      </c>
      <c r="J92" s="361"/>
      <c r="K92" s="379" t="s">
        <v>164</v>
      </c>
      <c r="L92" s="380">
        <v>2299.3519999999999</v>
      </c>
      <c r="M92" s="380">
        <v>10746.502</v>
      </c>
      <c r="N92" s="380">
        <v>2000</v>
      </c>
      <c r="O92" s="381" t="s">
        <v>115</v>
      </c>
      <c r="P92" s="382">
        <v>1531.52</v>
      </c>
      <c r="Q92" s="383">
        <v>6968.3140000000003</v>
      </c>
      <c r="R92" s="384">
        <v>10258.365</v>
      </c>
    </row>
    <row r="93" spans="2:18" ht="15.75" x14ac:dyDescent="0.25">
      <c r="B93" s="379" t="s">
        <v>121</v>
      </c>
      <c r="C93" s="380">
        <v>4575.5150000000003</v>
      </c>
      <c r="D93" s="380">
        <v>21416.046999999999</v>
      </c>
      <c r="E93" s="380">
        <v>4175.13</v>
      </c>
      <c r="F93" s="381" t="s">
        <v>278</v>
      </c>
      <c r="G93" s="382">
        <v>4043.1379999999999</v>
      </c>
      <c r="H93" s="383">
        <v>18491.681</v>
      </c>
      <c r="I93" s="384">
        <v>5366.81</v>
      </c>
      <c r="J93" s="361"/>
      <c r="K93" s="379" t="s">
        <v>71</v>
      </c>
      <c r="L93" s="380">
        <v>2228.5349999999999</v>
      </c>
      <c r="M93" s="380">
        <v>10400.805</v>
      </c>
      <c r="N93" s="380">
        <v>7262.9040000000005</v>
      </c>
      <c r="O93" s="381" t="s">
        <v>112</v>
      </c>
      <c r="P93" s="382">
        <v>1282.3779999999999</v>
      </c>
      <c r="Q93" s="383">
        <v>5858.768</v>
      </c>
      <c r="R93" s="384">
        <v>346.81799999999998</v>
      </c>
    </row>
    <row r="94" spans="2:18" ht="15.75" x14ac:dyDescent="0.25">
      <c r="B94" s="379" t="s">
        <v>157</v>
      </c>
      <c r="C94" s="380">
        <v>3846.3960000000002</v>
      </c>
      <c r="D94" s="380">
        <v>17792.652999999998</v>
      </c>
      <c r="E94" s="380">
        <v>2739</v>
      </c>
      <c r="F94" s="381" t="s">
        <v>121</v>
      </c>
      <c r="G94" s="382">
        <v>3526.511</v>
      </c>
      <c r="H94" s="383">
        <v>16099.486000000001</v>
      </c>
      <c r="I94" s="384">
        <v>4701.0720000000001</v>
      </c>
      <c r="J94" s="361"/>
      <c r="K94" s="379" t="s">
        <v>222</v>
      </c>
      <c r="L94" s="380">
        <v>1754.3720000000001</v>
      </c>
      <c r="M94" s="380">
        <v>8199.1890000000003</v>
      </c>
      <c r="N94" s="380">
        <v>1668.085</v>
      </c>
      <c r="O94" s="381" t="s">
        <v>152</v>
      </c>
      <c r="P94" s="382">
        <v>1264.028</v>
      </c>
      <c r="Q94" s="383">
        <v>5773.84</v>
      </c>
      <c r="R94" s="384">
        <v>2492.2510000000002</v>
      </c>
    </row>
    <row r="95" spans="2:18" ht="15.75" x14ac:dyDescent="0.25">
      <c r="B95" s="379" t="s">
        <v>224</v>
      </c>
      <c r="C95" s="380">
        <v>3684.1239999999998</v>
      </c>
      <c r="D95" s="380">
        <v>17209.858</v>
      </c>
      <c r="E95" s="380">
        <v>2264.3000000000002</v>
      </c>
      <c r="F95" s="381" t="s">
        <v>113</v>
      </c>
      <c r="G95" s="382">
        <v>3214.489</v>
      </c>
      <c r="H95" s="383">
        <v>14621.516</v>
      </c>
      <c r="I95" s="384">
        <v>1709.394</v>
      </c>
      <c r="J95" s="361"/>
      <c r="K95" s="379" t="s">
        <v>129</v>
      </c>
      <c r="L95" s="380">
        <v>1463.998</v>
      </c>
      <c r="M95" s="380">
        <v>6876.7160000000003</v>
      </c>
      <c r="N95" s="380">
        <v>4867.3360000000002</v>
      </c>
      <c r="O95" s="381" t="s">
        <v>127</v>
      </c>
      <c r="P95" s="382">
        <v>1060.181</v>
      </c>
      <c r="Q95" s="383">
        <v>4831.2240000000002</v>
      </c>
      <c r="R95" s="384">
        <v>253.75399999999999</v>
      </c>
    </row>
    <row r="96" spans="2:18" ht="15.75" x14ac:dyDescent="0.25">
      <c r="B96" s="379" t="s">
        <v>68</v>
      </c>
      <c r="C96" s="380">
        <v>3667.3420000000001</v>
      </c>
      <c r="D96" s="380">
        <v>16950.560000000001</v>
      </c>
      <c r="E96" s="380">
        <v>3107.4580000000001</v>
      </c>
      <c r="F96" s="381" t="s">
        <v>277</v>
      </c>
      <c r="G96" s="382">
        <v>2761.57</v>
      </c>
      <c r="H96" s="383">
        <v>12627.491</v>
      </c>
      <c r="I96" s="384">
        <v>3316.2</v>
      </c>
      <c r="J96" s="361"/>
      <c r="K96" s="379" t="s">
        <v>119</v>
      </c>
      <c r="L96" s="380">
        <v>1186.183</v>
      </c>
      <c r="M96" s="380">
        <v>5465.4549999999999</v>
      </c>
      <c r="N96" s="380">
        <v>1377.538</v>
      </c>
      <c r="O96" s="381" t="s">
        <v>222</v>
      </c>
      <c r="P96" s="382">
        <v>1020.245</v>
      </c>
      <c r="Q96" s="383">
        <v>4665.6559999999999</v>
      </c>
      <c r="R96" s="384">
        <v>1965.297</v>
      </c>
    </row>
    <row r="97" spans="2:18" ht="15.75" x14ac:dyDescent="0.25">
      <c r="B97" s="379" t="s">
        <v>119</v>
      </c>
      <c r="C97" s="380">
        <v>3362.0160000000001</v>
      </c>
      <c r="D97" s="380">
        <v>15611.59</v>
      </c>
      <c r="E97" s="380">
        <v>1895.3989999999999</v>
      </c>
      <c r="F97" s="381" t="s">
        <v>283</v>
      </c>
      <c r="G97" s="382">
        <v>2585.3739999999998</v>
      </c>
      <c r="H97" s="383">
        <v>11778.428</v>
      </c>
      <c r="I97" s="384">
        <v>2661</v>
      </c>
      <c r="J97" s="361"/>
      <c r="K97" s="379" t="s">
        <v>127</v>
      </c>
      <c r="L97" s="380">
        <v>1029.557</v>
      </c>
      <c r="M97" s="380">
        <v>4809.05</v>
      </c>
      <c r="N97" s="380">
        <v>275.61599999999999</v>
      </c>
      <c r="O97" s="381" t="s">
        <v>123</v>
      </c>
      <c r="P97" s="382">
        <v>636.08299999999997</v>
      </c>
      <c r="Q97" s="383">
        <v>2910.5</v>
      </c>
      <c r="R97" s="384">
        <v>285.91399999999999</v>
      </c>
    </row>
    <row r="98" spans="2:18" ht="16.5" thickBot="1" x14ac:dyDescent="0.3">
      <c r="B98" s="385" t="s">
        <v>154</v>
      </c>
      <c r="C98" s="386">
        <v>3305.6280000000002</v>
      </c>
      <c r="D98" s="386">
        <v>15413.425999999999</v>
      </c>
      <c r="E98" s="386">
        <v>2327.0500000000002</v>
      </c>
      <c r="F98" s="387" t="s">
        <v>117</v>
      </c>
      <c r="G98" s="388">
        <v>2355.6909999999998</v>
      </c>
      <c r="H98" s="389">
        <v>10748.268</v>
      </c>
      <c r="I98" s="390">
        <v>2560.4830000000002</v>
      </c>
      <c r="J98" s="361"/>
      <c r="K98" s="385" t="s">
        <v>123</v>
      </c>
      <c r="L98" s="386">
        <v>803.48599999999999</v>
      </c>
      <c r="M98" s="386">
        <v>3725.665</v>
      </c>
      <c r="N98" s="386">
        <v>479.67700000000002</v>
      </c>
      <c r="O98" s="387" t="s">
        <v>121</v>
      </c>
      <c r="P98" s="388">
        <v>625.98800000000006</v>
      </c>
      <c r="Q98" s="389">
        <v>2840.395</v>
      </c>
      <c r="R98" s="390">
        <v>251.01900000000001</v>
      </c>
    </row>
    <row r="99" spans="2:18" x14ac:dyDescent="0.2"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</row>
    <row r="100" spans="2:18" x14ac:dyDescent="0.2">
      <c r="B100" s="391"/>
      <c r="C100" s="391"/>
      <c r="D100" s="391"/>
      <c r="E100" s="391"/>
      <c r="F100" s="391"/>
      <c r="G100" s="391"/>
      <c r="H100" s="391"/>
      <c r="I100" s="391"/>
      <c r="J100" s="391"/>
      <c r="K100" s="391"/>
      <c r="L100" s="391"/>
      <c r="M100" s="391"/>
      <c r="N100" s="391"/>
      <c r="O100" s="391"/>
      <c r="P100" s="391"/>
      <c r="Q100" s="391"/>
      <c r="R100" s="391"/>
    </row>
    <row r="101" spans="2:18" ht="16.5" x14ac:dyDescent="0.25">
      <c r="B101" s="417"/>
      <c r="C101" s="417"/>
      <c r="D101" s="417"/>
      <c r="E101" s="417"/>
      <c r="F101" s="417"/>
      <c r="G101" s="417"/>
      <c r="H101" s="417"/>
      <c r="I101" s="418"/>
      <c r="J101" s="418"/>
      <c r="K101" s="417"/>
      <c r="L101" s="417"/>
      <c r="M101" s="417"/>
      <c r="N101" s="417"/>
      <c r="O101" s="417"/>
      <c r="P101" s="417"/>
      <c r="Q101" s="417"/>
      <c r="R101" s="418"/>
    </row>
    <row r="102" spans="2:18" ht="15.75" x14ac:dyDescent="0.25">
      <c r="B102" s="392" t="s">
        <v>262</v>
      </c>
      <c r="C102" s="392"/>
      <c r="D102" s="392"/>
      <c r="E102" s="392"/>
      <c r="F102" s="392"/>
      <c r="G102" s="394"/>
      <c r="H102" s="394"/>
      <c r="I102" s="394"/>
      <c r="J102" s="394"/>
      <c r="K102" s="392" t="s">
        <v>263</v>
      </c>
      <c r="L102" s="392"/>
      <c r="M102" s="392"/>
      <c r="N102" s="392"/>
      <c r="O102" s="392"/>
      <c r="P102" s="394"/>
      <c r="Q102" s="394"/>
      <c r="R102" s="394"/>
    </row>
    <row r="103" spans="2:18" ht="16.5" thickBot="1" x14ac:dyDescent="0.3">
      <c r="B103" s="395" t="s">
        <v>167</v>
      </c>
      <c r="C103" s="392"/>
      <c r="D103" s="392"/>
      <c r="E103" s="392"/>
      <c r="F103" s="392"/>
      <c r="G103" s="394"/>
      <c r="H103" s="394"/>
      <c r="I103" s="394"/>
      <c r="J103" s="394"/>
      <c r="K103" s="395" t="s">
        <v>167</v>
      </c>
      <c r="L103" s="392"/>
      <c r="M103" s="392"/>
      <c r="N103" s="392"/>
      <c r="O103" s="392"/>
      <c r="P103" s="394"/>
      <c r="Q103" s="394"/>
      <c r="R103" s="394"/>
    </row>
    <row r="104" spans="2:18" ht="16.5" thickBot="1" x14ac:dyDescent="0.3">
      <c r="B104" s="396" t="s">
        <v>107</v>
      </c>
      <c r="C104" s="397"/>
      <c r="D104" s="397"/>
      <c r="E104" s="397"/>
      <c r="F104" s="397"/>
      <c r="G104" s="397"/>
      <c r="H104" s="397"/>
      <c r="I104" s="398"/>
      <c r="J104" s="394"/>
      <c r="K104" s="396" t="s">
        <v>108</v>
      </c>
      <c r="L104" s="397"/>
      <c r="M104" s="397"/>
      <c r="N104" s="397"/>
      <c r="O104" s="397"/>
      <c r="P104" s="397"/>
      <c r="Q104" s="397"/>
      <c r="R104" s="398"/>
    </row>
    <row r="105" spans="2:18" ht="16.5" thickBot="1" x14ac:dyDescent="0.3">
      <c r="B105" s="399" t="s">
        <v>297</v>
      </c>
      <c r="C105" s="400"/>
      <c r="D105" s="401"/>
      <c r="E105" s="402"/>
      <c r="F105" s="399" t="s">
        <v>298</v>
      </c>
      <c r="G105" s="400"/>
      <c r="H105" s="401"/>
      <c r="I105" s="402"/>
      <c r="J105" s="394"/>
      <c r="K105" s="399" t="s">
        <v>297</v>
      </c>
      <c r="L105" s="400"/>
      <c r="M105" s="401"/>
      <c r="N105" s="402"/>
      <c r="O105" s="399" t="s">
        <v>298</v>
      </c>
      <c r="P105" s="400"/>
      <c r="Q105" s="401"/>
      <c r="R105" s="402"/>
    </row>
    <row r="106" spans="2:18" ht="32.25" thickBot="1" x14ac:dyDescent="0.3">
      <c r="B106" s="403" t="s">
        <v>109</v>
      </c>
      <c r="C106" s="404" t="s">
        <v>89</v>
      </c>
      <c r="D106" s="405" t="s">
        <v>131</v>
      </c>
      <c r="E106" s="406" t="s">
        <v>110</v>
      </c>
      <c r="F106" s="403" t="s">
        <v>109</v>
      </c>
      <c r="G106" s="404" t="s">
        <v>89</v>
      </c>
      <c r="H106" s="405" t="s">
        <v>131</v>
      </c>
      <c r="I106" s="406" t="s">
        <v>110</v>
      </c>
      <c r="J106" s="394"/>
      <c r="K106" s="403" t="s">
        <v>109</v>
      </c>
      <c r="L106" s="404" t="s">
        <v>89</v>
      </c>
      <c r="M106" s="405" t="s">
        <v>131</v>
      </c>
      <c r="N106" s="406" t="s">
        <v>110</v>
      </c>
      <c r="O106" s="403" t="s">
        <v>109</v>
      </c>
      <c r="P106" s="404" t="s">
        <v>89</v>
      </c>
      <c r="Q106" s="405" t="s">
        <v>131</v>
      </c>
      <c r="R106" s="406" t="s">
        <v>110</v>
      </c>
    </row>
    <row r="107" spans="2:18" ht="16.5" thickBot="1" x14ac:dyDescent="0.3">
      <c r="B107" s="366" t="s">
        <v>102</v>
      </c>
      <c r="C107" s="367">
        <v>475662.72499999998</v>
      </c>
      <c r="D107" s="368">
        <v>2219252.145</v>
      </c>
      <c r="E107" s="369">
        <v>74595.269</v>
      </c>
      <c r="F107" s="370" t="s">
        <v>102</v>
      </c>
      <c r="G107" s="371">
        <v>374442.799</v>
      </c>
      <c r="H107" s="372">
        <v>1715852.473</v>
      </c>
      <c r="I107" s="369">
        <v>74439.701000000001</v>
      </c>
      <c r="J107" s="394"/>
      <c r="K107" s="366" t="s">
        <v>102</v>
      </c>
      <c r="L107" s="367">
        <v>174600.19699999999</v>
      </c>
      <c r="M107" s="368">
        <v>818233.22900000005</v>
      </c>
      <c r="N107" s="369">
        <v>26995.035</v>
      </c>
      <c r="O107" s="370" t="s">
        <v>102</v>
      </c>
      <c r="P107" s="371">
        <v>126338.25</v>
      </c>
      <c r="Q107" s="372">
        <v>574975.554</v>
      </c>
      <c r="R107" s="369">
        <v>22018.864000000001</v>
      </c>
    </row>
    <row r="108" spans="2:18" ht="15.75" x14ac:dyDescent="0.25">
      <c r="B108" s="373" t="s">
        <v>115</v>
      </c>
      <c r="C108" s="374">
        <v>89658.032000000007</v>
      </c>
      <c r="D108" s="374">
        <v>421175.86300000001</v>
      </c>
      <c r="E108" s="374">
        <v>13544.045</v>
      </c>
      <c r="F108" s="375" t="s">
        <v>115</v>
      </c>
      <c r="G108" s="376">
        <v>79852.173999999999</v>
      </c>
      <c r="H108" s="377">
        <v>364162.85</v>
      </c>
      <c r="I108" s="378">
        <v>15822.573</v>
      </c>
      <c r="J108" s="394"/>
      <c r="K108" s="373" t="s">
        <v>69</v>
      </c>
      <c r="L108" s="374">
        <v>39174.514999999999</v>
      </c>
      <c r="M108" s="374">
        <v>183107.87400000001</v>
      </c>
      <c r="N108" s="374">
        <v>5894.2049999999999</v>
      </c>
      <c r="O108" s="375" t="s">
        <v>69</v>
      </c>
      <c r="P108" s="376">
        <v>38152.665000000001</v>
      </c>
      <c r="Q108" s="377">
        <v>173643.79800000001</v>
      </c>
      <c r="R108" s="378">
        <v>6026.0569999999998</v>
      </c>
    </row>
    <row r="109" spans="2:18" ht="15.75" x14ac:dyDescent="0.25">
      <c r="B109" s="379" t="s">
        <v>214</v>
      </c>
      <c r="C109" s="380">
        <v>64072.811000000002</v>
      </c>
      <c r="D109" s="380">
        <v>297386.321</v>
      </c>
      <c r="E109" s="380">
        <v>9812.7489999999998</v>
      </c>
      <c r="F109" s="381" t="s">
        <v>214</v>
      </c>
      <c r="G109" s="382">
        <v>38539.644999999997</v>
      </c>
      <c r="H109" s="383">
        <v>178945.58900000001</v>
      </c>
      <c r="I109" s="384">
        <v>8453.5499999999993</v>
      </c>
      <c r="J109" s="394"/>
      <c r="K109" s="379" t="s">
        <v>164</v>
      </c>
      <c r="L109" s="380">
        <v>33108.118000000002</v>
      </c>
      <c r="M109" s="380">
        <v>156986.69399999999</v>
      </c>
      <c r="N109" s="380">
        <v>5416.326</v>
      </c>
      <c r="O109" s="381" t="s">
        <v>117</v>
      </c>
      <c r="P109" s="382">
        <v>24398.764999999999</v>
      </c>
      <c r="Q109" s="383">
        <v>111955.016</v>
      </c>
      <c r="R109" s="384">
        <v>3356.7159999999999</v>
      </c>
    </row>
    <row r="110" spans="2:18" ht="15.75" x14ac:dyDescent="0.25">
      <c r="B110" s="379" t="s">
        <v>68</v>
      </c>
      <c r="C110" s="380">
        <v>61127.637000000002</v>
      </c>
      <c r="D110" s="380">
        <v>284898.97600000002</v>
      </c>
      <c r="E110" s="380">
        <v>9524.5310000000009</v>
      </c>
      <c r="F110" s="381" t="s">
        <v>124</v>
      </c>
      <c r="G110" s="382">
        <v>32806.947</v>
      </c>
      <c r="H110" s="383">
        <v>149702.258</v>
      </c>
      <c r="I110" s="384">
        <v>6512.3320000000003</v>
      </c>
      <c r="J110" s="394"/>
      <c r="K110" s="379" t="s">
        <v>117</v>
      </c>
      <c r="L110" s="380">
        <v>26238.797999999999</v>
      </c>
      <c r="M110" s="380">
        <v>122501.046</v>
      </c>
      <c r="N110" s="380">
        <v>3553.1559999999999</v>
      </c>
      <c r="O110" s="381" t="s">
        <v>214</v>
      </c>
      <c r="P110" s="382">
        <v>17086.29</v>
      </c>
      <c r="Q110" s="383">
        <v>77787.282000000007</v>
      </c>
      <c r="R110" s="384">
        <v>3162.0770000000002</v>
      </c>
    </row>
    <row r="111" spans="2:18" ht="15.75" x14ac:dyDescent="0.25">
      <c r="B111" s="379" t="s">
        <v>69</v>
      </c>
      <c r="C111" s="380">
        <v>41743.39</v>
      </c>
      <c r="D111" s="380">
        <v>194271.34299999999</v>
      </c>
      <c r="E111" s="380">
        <v>7579.8209999999999</v>
      </c>
      <c r="F111" s="381" t="s">
        <v>71</v>
      </c>
      <c r="G111" s="382">
        <v>28657.08</v>
      </c>
      <c r="H111" s="383">
        <v>130654.72100000001</v>
      </c>
      <c r="I111" s="384">
        <v>5525.9290000000001</v>
      </c>
      <c r="J111" s="394"/>
      <c r="K111" s="379" t="s">
        <v>214</v>
      </c>
      <c r="L111" s="380">
        <v>24128.157999999999</v>
      </c>
      <c r="M111" s="380">
        <v>112800.77099999999</v>
      </c>
      <c r="N111" s="380">
        <v>3542.5990000000002</v>
      </c>
      <c r="O111" s="381" t="s">
        <v>68</v>
      </c>
      <c r="P111" s="382">
        <v>15771.58</v>
      </c>
      <c r="Q111" s="383">
        <v>71377.828999999998</v>
      </c>
      <c r="R111" s="384">
        <v>2816.1350000000002</v>
      </c>
    </row>
    <row r="112" spans="2:18" ht="15.75" x14ac:dyDescent="0.25">
      <c r="B112" s="379" t="s">
        <v>124</v>
      </c>
      <c r="C112" s="380">
        <v>38012.85</v>
      </c>
      <c r="D112" s="380">
        <v>177794.45699999999</v>
      </c>
      <c r="E112" s="380">
        <v>5813.2470000000003</v>
      </c>
      <c r="F112" s="381" t="s">
        <v>69</v>
      </c>
      <c r="G112" s="382">
        <v>26580.581999999999</v>
      </c>
      <c r="H112" s="383">
        <v>122143.531</v>
      </c>
      <c r="I112" s="384">
        <v>5388.6109999999999</v>
      </c>
      <c r="J112" s="394"/>
      <c r="K112" s="379" t="s">
        <v>112</v>
      </c>
      <c r="L112" s="380">
        <v>13104.418</v>
      </c>
      <c r="M112" s="380">
        <v>61322.665999999997</v>
      </c>
      <c r="N112" s="380">
        <v>2067.9250000000002</v>
      </c>
      <c r="O112" s="381" t="s">
        <v>112</v>
      </c>
      <c r="P112" s="382">
        <v>10681.055</v>
      </c>
      <c r="Q112" s="383">
        <v>48075.857000000004</v>
      </c>
      <c r="R112" s="384">
        <v>2153.7979999999998</v>
      </c>
    </row>
    <row r="113" spans="2:18" ht="15.75" x14ac:dyDescent="0.25">
      <c r="B113" s="379" t="s">
        <v>71</v>
      </c>
      <c r="C113" s="380">
        <v>29456.314999999999</v>
      </c>
      <c r="D113" s="380">
        <v>138654.995</v>
      </c>
      <c r="E113" s="380">
        <v>4379.4160000000002</v>
      </c>
      <c r="F113" s="381" t="s">
        <v>68</v>
      </c>
      <c r="G113" s="382">
        <v>23600.594000000001</v>
      </c>
      <c r="H113" s="383">
        <v>109151.685</v>
      </c>
      <c r="I113" s="384">
        <v>4338.085</v>
      </c>
      <c r="J113" s="394"/>
      <c r="K113" s="379" t="s">
        <v>68</v>
      </c>
      <c r="L113" s="380">
        <v>11859.130999999999</v>
      </c>
      <c r="M113" s="380">
        <v>55642.692999999999</v>
      </c>
      <c r="N113" s="380">
        <v>1915.6489999999999</v>
      </c>
      <c r="O113" s="381" t="s">
        <v>111</v>
      </c>
      <c r="P113" s="382">
        <v>5045.7920000000004</v>
      </c>
      <c r="Q113" s="383">
        <v>22930.330999999998</v>
      </c>
      <c r="R113" s="384">
        <v>1146.9680000000001</v>
      </c>
    </row>
    <row r="114" spans="2:18" ht="15.75" x14ac:dyDescent="0.25">
      <c r="B114" s="379" t="s">
        <v>114</v>
      </c>
      <c r="C114" s="380">
        <v>26825.037</v>
      </c>
      <c r="D114" s="380">
        <v>125365.817</v>
      </c>
      <c r="E114" s="380">
        <v>4093.9560000000001</v>
      </c>
      <c r="F114" s="381" t="s">
        <v>281</v>
      </c>
      <c r="G114" s="382">
        <v>21759.073</v>
      </c>
      <c r="H114" s="383">
        <v>98104.172000000006</v>
      </c>
      <c r="I114" s="384">
        <v>4827.3500000000004</v>
      </c>
      <c r="J114" s="394"/>
      <c r="K114" s="379" t="s">
        <v>123</v>
      </c>
      <c r="L114" s="380">
        <v>6895.808</v>
      </c>
      <c r="M114" s="380">
        <v>31849.481</v>
      </c>
      <c r="N114" s="380">
        <v>1281.78</v>
      </c>
      <c r="O114" s="381" t="s">
        <v>121</v>
      </c>
      <c r="P114" s="382">
        <v>4915.6880000000001</v>
      </c>
      <c r="Q114" s="383">
        <v>22270.9</v>
      </c>
      <c r="R114" s="384">
        <v>1325.2049999999999</v>
      </c>
    </row>
    <row r="115" spans="2:18" ht="15.75" x14ac:dyDescent="0.25">
      <c r="B115" s="379" t="s">
        <v>117</v>
      </c>
      <c r="C115" s="380">
        <v>20052.52</v>
      </c>
      <c r="D115" s="380">
        <v>92589.065000000002</v>
      </c>
      <c r="E115" s="380">
        <v>3400.2620000000002</v>
      </c>
      <c r="F115" s="381" t="s">
        <v>114</v>
      </c>
      <c r="G115" s="382">
        <v>19207.04</v>
      </c>
      <c r="H115" s="383">
        <v>88277.398000000001</v>
      </c>
      <c r="I115" s="384">
        <v>3831.5160000000001</v>
      </c>
      <c r="J115" s="394"/>
      <c r="K115" s="379" t="s">
        <v>121</v>
      </c>
      <c r="L115" s="380">
        <v>6609.3119999999999</v>
      </c>
      <c r="M115" s="380">
        <v>30853.611000000001</v>
      </c>
      <c r="N115" s="380">
        <v>1247.001</v>
      </c>
      <c r="O115" s="381" t="s">
        <v>123</v>
      </c>
      <c r="P115" s="382">
        <v>2791.9609999999998</v>
      </c>
      <c r="Q115" s="383">
        <v>12582.723</v>
      </c>
      <c r="R115" s="384">
        <v>576.29999999999995</v>
      </c>
    </row>
    <row r="116" spans="2:18" ht="15.75" x14ac:dyDescent="0.25">
      <c r="B116" s="379" t="s">
        <v>129</v>
      </c>
      <c r="C116" s="380">
        <v>19239.969000000001</v>
      </c>
      <c r="D116" s="380">
        <v>89447.320999999996</v>
      </c>
      <c r="E116" s="380">
        <v>3228.0630000000001</v>
      </c>
      <c r="F116" s="381" t="s">
        <v>129</v>
      </c>
      <c r="G116" s="382">
        <v>14767.634</v>
      </c>
      <c r="H116" s="383">
        <v>67623.508000000002</v>
      </c>
      <c r="I116" s="384">
        <v>2931.6959999999999</v>
      </c>
      <c r="J116" s="394"/>
      <c r="K116" s="379" t="s">
        <v>111</v>
      </c>
      <c r="L116" s="380">
        <v>2606.259</v>
      </c>
      <c r="M116" s="380">
        <v>12210.300999999999</v>
      </c>
      <c r="N116" s="380">
        <v>415.52600000000001</v>
      </c>
      <c r="O116" s="381" t="s">
        <v>122</v>
      </c>
      <c r="P116" s="382">
        <v>1725.954</v>
      </c>
      <c r="Q116" s="383">
        <v>7857.2910000000002</v>
      </c>
      <c r="R116" s="384">
        <v>340.24900000000002</v>
      </c>
    </row>
    <row r="117" spans="2:18" ht="15.75" x14ac:dyDescent="0.25">
      <c r="B117" s="379" t="s">
        <v>111</v>
      </c>
      <c r="C117" s="380">
        <v>10656.300999999999</v>
      </c>
      <c r="D117" s="380">
        <v>49457.341</v>
      </c>
      <c r="E117" s="380">
        <v>1714.405</v>
      </c>
      <c r="F117" s="381" t="s">
        <v>154</v>
      </c>
      <c r="G117" s="382">
        <v>14285.156999999999</v>
      </c>
      <c r="H117" s="383">
        <v>65908.585999999996</v>
      </c>
      <c r="I117" s="384">
        <v>2570.14</v>
      </c>
      <c r="J117" s="394"/>
      <c r="K117" s="379" t="s">
        <v>273</v>
      </c>
      <c r="L117" s="380">
        <v>2284.0340000000001</v>
      </c>
      <c r="M117" s="380">
        <v>10884.647000000001</v>
      </c>
      <c r="N117" s="380">
        <v>317.95</v>
      </c>
      <c r="O117" s="381" t="s">
        <v>164</v>
      </c>
      <c r="P117" s="382">
        <v>1494.91</v>
      </c>
      <c r="Q117" s="383">
        <v>6844.7950000000001</v>
      </c>
      <c r="R117" s="384">
        <v>271.23</v>
      </c>
    </row>
    <row r="118" spans="2:18" ht="15.75" x14ac:dyDescent="0.25">
      <c r="B118" s="379" t="s">
        <v>113</v>
      </c>
      <c r="C118" s="380">
        <v>10099.858</v>
      </c>
      <c r="D118" s="380">
        <v>46511.197</v>
      </c>
      <c r="E118" s="380">
        <v>1561.02</v>
      </c>
      <c r="F118" s="381" t="s">
        <v>119</v>
      </c>
      <c r="G118" s="382">
        <v>7283.817</v>
      </c>
      <c r="H118" s="383">
        <v>33338.741000000002</v>
      </c>
      <c r="I118" s="384">
        <v>1334.434</v>
      </c>
      <c r="J118" s="394"/>
      <c r="K118" s="379" t="s">
        <v>114</v>
      </c>
      <c r="L118" s="380">
        <v>1929.173</v>
      </c>
      <c r="M118" s="380">
        <v>8931.4950000000008</v>
      </c>
      <c r="N118" s="380">
        <v>282.029</v>
      </c>
      <c r="O118" s="381" t="s">
        <v>273</v>
      </c>
      <c r="P118" s="382">
        <v>1152.26</v>
      </c>
      <c r="Q118" s="383">
        <v>5412.549</v>
      </c>
      <c r="R118" s="384">
        <v>189</v>
      </c>
    </row>
    <row r="119" spans="2:18" ht="15.75" x14ac:dyDescent="0.25">
      <c r="B119" s="379" t="s">
        <v>119</v>
      </c>
      <c r="C119" s="380">
        <v>8752.2170000000006</v>
      </c>
      <c r="D119" s="380">
        <v>40853.339</v>
      </c>
      <c r="E119" s="380">
        <v>1282.586</v>
      </c>
      <c r="F119" s="381" t="s">
        <v>122</v>
      </c>
      <c r="G119" s="382">
        <v>6132.8019999999997</v>
      </c>
      <c r="H119" s="383">
        <v>27996.384999999998</v>
      </c>
      <c r="I119" s="384">
        <v>985.01599999999996</v>
      </c>
      <c r="J119" s="394"/>
      <c r="K119" s="379" t="s">
        <v>152</v>
      </c>
      <c r="L119" s="380">
        <v>1878.4960000000001</v>
      </c>
      <c r="M119" s="380">
        <v>8923.6749999999993</v>
      </c>
      <c r="N119" s="380">
        <v>321</v>
      </c>
      <c r="O119" s="381" t="s">
        <v>114</v>
      </c>
      <c r="P119" s="382">
        <v>930.16</v>
      </c>
      <c r="Q119" s="383">
        <v>4263.5219999999999</v>
      </c>
      <c r="R119" s="384">
        <v>203.48500000000001</v>
      </c>
    </row>
    <row r="120" spans="2:18" ht="15.75" x14ac:dyDescent="0.25">
      <c r="B120" s="379" t="s">
        <v>154</v>
      </c>
      <c r="C120" s="380">
        <v>7681.9210000000003</v>
      </c>
      <c r="D120" s="380">
        <v>35660.402999999998</v>
      </c>
      <c r="E120" s="380">
        <v>1487.7</v>
      </c>
      <c r="F120" s="381" t="s">
        <v>111</v>
      </c>
      <c r="G120" s="382">
        <v>6127.6360000000004</v>
      </c>
      <c r="H120" s="383">
        <v>28059.151000000002</v>
      </c>
      <c r="I120" s="384">
        <v>1117.364</v>
      </c>
      <c r="J120" s="394"/>
      <c r="K120" s="379" t="s">
        <v>113</v>
      </c>
      <c r="L120" s="380">
        <v>1202.7049999999999</v>
      </c>
      <c r="M120" s="380">
        <v>5535.9040000000005</v>
      </c>
      <c r="N120" s="380">
        <v>187.71600000000001</v>
      </c>
      <c r="O120" s="381" t="s">
        <v>152</v>
      </c>
      <c r="P120" s="382">
        <v>646.32399999999996</v>
      </c>
      <c r="Q120" s="383">
        <v>2998.8780000000002</v>
      </c>
      <c r="R120" s="384">
        <v>153.4</v>
      </c>
    </row>
    <row r="121" spans="2:18" ht="15.75" x14ac:dyDescent="0.25">
      <c r="B121" s="379" t="s">
        <v>122</v>
      </c>
      <c r="C121" s="380">
        <v>7151.9539999999997</v>
      </c>
      <c r="D121" s="380">
        <v>33429.542000000001</v>
      </c>
      <c r="E121" s="380">
        <v>965.66700000000003</v>
      </c>
      <c r="F121" s="381" t="s">
        <v>212</v>
      </c>
      <c r="G121" s="382">
        <v>4731.74</v>
      </c>
      <c r="H121" s="383">
        <v>22086.61</v>
      </c>
      <c r="I121" s="384">
        <v>1039.4000000000001</v>
      </c>
      <c r="J121" s="394"/>
      <c r="K121" s="379" t="s">
        <v>122</v>
      </c>
      <c r="L121" s="380">
        <v>1185.4449999999999</v>
      </c>
      <c r="M121" s="380">
        <v>5484.6379999999999</v>
      </c>
      <c r="N121" s="380">
        <v>198.53899999999999</v>
      </c>
      <c r="O121" s="381" t="s">
        <v>116</v>
      </c>
      <c r="P121" s="382">
        <v>521.26800000000003</v>
      </c>
      <c r="Q121" s="383">
        <v>2297.9580000000001</v>
      </c>
      <c r="R121" s="384">
        <v>66.64</v>
      </c>
    </row>
    <row r="122" spans="2:18" ht="15.75" x14ac:dyDescent="0.25">
      <c r="B122" s="379" t="s">
        <v>282</v>
      </c>
      <c r="C122" s="380">
        <v>5660.43</v>
      </c>
      <c r="D122" s="380">
        <v>26531.543000000001</v>
      </c>
      <c r="E122" s="380">
        <v>843.21699999999998</v>
      </c>
      <c r="F122" s="381" t="s">
        <v>117</v>
      </c>
      <c r="G122" s="382">
        <v>4376.8360000000002</v>
      </c>
      <c r="H122" s="383">
        <v>20192.396000000001</v>
      </c>
      <c r="I122" s="384">
        <v>885.93399999999997</v>
      </c>
      <c r="J122" s="394"/>
      <c r="K122" s="379" t="s">
        <v>124</v>
      </c>
      <c r="L122" s="380">
        <v>1032.6020000000001</v>
      </c>
      <c r="M122" s="380">
        <v>4881.8140000000003</v>
      </c>
      <c r="N122" s="380">
        <v>141.34299999999999</v>
      </c>
      <c r="O122" s="381" t="s">
        <v>128</v>
      </c>
      <c r="P122" s="382">
        <v>254.423</v>
      </c>
      <c r="Q122" s="383">
        <v>1200.606</v>
      </c>
      <c r="R122" s="384">
        <v>62.4</v>
      </c>
    </row>
    <row r="123" spans="2:18" ht="16.5" thickBot="1" x14ac:dyDescent="0.3">
      <c r="B123" s="385" t="s">
        <v>135</v>
      </c>
      <c r="C123" s="386">
        <v>5263.45</v>
      </c>
      <c r="D123" s="386">
        <v>24693.075000000001</v>
      </c>
      <c r="E123" s="386">
        <v>788.18600000000004</v>
      </c>
      <c r="F123" s="387" t="s">
        <v>113</v>
      </c>
      <c r="G123" s="388">
        <v>4175.8789999999999</v>
      </c>
      <c r="H123" s="389">
        <v>19358.133000000002</v>
      </c>
      <c r="I123" s="390">
        <v>826.03399999999999</v>
      </c>
      <c r="J123" s="394"/>
      <c r="K123" s="385" t="s">
        <v>156</v>
      </c>
      <c r="L123" s="386">
        <v>533.428</v>
      </c>
      <c r="M123" s="386">
        <v>2490.5010000000002</v>
      </c>
      <c r="N123" s="386">
        <v>81.599999999999994</v>
      </c>
      <c r="O123" s="387" t="s">
        <v>127</v>
      </c>
      <c r="P123" s="388">
        <v>205.96</v>
      </c>
      <c r="Q123" s="389">
        <v>916.27300000000002</v>
      </c>
      <c r="R123" s="390">
        <v>44.4</v>
      </c>
    </row>
    <row r="124" spans="2:18" x14ac:dyDescent="0.2">
      <c r="B124" s="391"/>
      <c r="C124" s="391"/>
      <c r="D124" s="391"/>
      <c r="E124" s="391"/>
      <c r="F124" s="391"/>
      <c r="G124" s="391"/>
      <c r="H124" s="391"/>
      <c r="I124" s="391"/>
      <c r="J124" s="391"/>
      <c r="K124" s="391"/>
      <c r="L124" s="391"/>
      <c r="M124" s="391"/>
      <c r="N124" s="391"/>
      <c r="O124" s="391"/>
      <c r="P124" s="391"/>
      <c r="Q124" s="391"/>
      <c r="R124" s="391"/>
    </row>
    <row r="125" spans="2:18" x14ac:dyDescent="0.2">
      <c r="B125" s="391"/>
      <c r="C125" s="391"/>
      <c r="D125" s="391"/>
      <c r="E125" s="391"/>
      <c r="F125" s="391"/>
      <c r="G125" s="391"/>
      <c r="H125" s="391"/>
      <c r="I125" s="391"/>
      <c r="J125" s="391"/>
      <c r="K125" s="391"/>
      <c r="L125" s="391"/>
      <c r="M125" s="391"/>
      <c r="N125" s="391"/>
      <c r="O125" s="391"/>
      <c r="P125" s="391"/>
      <c r="Q125" s="391"/>
      <c r="R125" s="391"/>
    </row>
    <row r="126" spans="2:18" x14ac:dyDescent="0.2">
      <c r="B126" s="391"/>
      <c r="C126" s="391"/>
      <c r="D126" s="391"/>
      <c r="E126" s="391"/>
      <c r="F126" s="391"/>
      <c r="G126" s="391"/>
      <c r="H126" s="391"/>
      <c r="I126" s="391"/>
      <c r="J126" s="391"/>
      <c r="K126" s="391"/>
      <c r="L126" s="391"/>
      <c r="M126" s="391"/>
      <c r="N126" s="391"/>
      <c r="O126" s="391"/>
      <c r="P126" s="391"/>
      <c r="Q126" s="391"/>
      <c r="R126" s="391"/>
    </row>
    <row r="127" spans="2:18" ht="16.5" x14ac:dyDescent="0.25">
      <c r="B127" s="417"/>
      <c r="C127" s="417"/>
      <c r="D127" s="417"/>
      <c r="E127" s="417"/>
      <c r="F127" s="417"/>
      <c r="G127" s="417"/>
      <c r="H127" s="417"/>
      <c r="I127" s="418"/>
      <c r="J127" s="418"/>
      <c r="K127" s="417"/>
      <c r="L127" s="417"/>
      <c r="M127" s="417"/>
      <c r="N127" s="417"/>
      <c r="O127" s="417"/>
      <c r="P127" s="419"/>
      <c r="Q127" s="419"/>
      <c r="R127" s="410"/>
    </row>
    <row r="128" spans="2:18" ht="15.75" x14ac:dyDescent="0.25">
      <c r="B128" s="392" t="s">
        <v>264</v>
      </c>
      <c r="C128" s="392"/>
      <c r="D128" s="392"/>
      <c r="E128" s="392"/>
      <c r="F128" s="392"/>
      <c r="G128" s="392"/>
      <c r="H128" s="392"/>
      <c r="I128" s="394"/>
      <c r="J128" s="394"/>
      <c r="K128" s="392" t="s">
        <v>265</v>
      </c>
      <c r="L128" s="392"/>
      <c r="M128" s="392"/>
      <c r="N128" s="392"/>
      <c r="O128" s="392"/>
      <c r="P128" s="392"/>
      <c r="Q128" s="392"/>
      <c r="R128" s="394"/>
    </row>
    <row r="129" spans="2:31" ht="16.5" thickBot="1" x14ac:dyDescent="0.3">
      <c r="B129" s="395" t="s">
        <v>167</v>
      </c>
      <c r="C129" s="392"/>
      <c r="D129" s="392"/>
      <c r="E129" s="392"/>
      <c r="F129" s="394"/>
      <c r="G129" s="394"/>
      <c r="H129" s="394"/>
      <c r="I129" s="394"/>
      <c r="J129" s="394"/>
      <c r="K129" s="395" t="s">
        <v>167</v>
      </c>
      <c r="L129" s="392"/>
      <c r="M129" s="392"/>
      <c r="N129" s="392"/>
      <c r="O129" s="394"/>
      <c r="P129" s="394"/>
      <c r="Q129" s="394"/>
      <c r="R129" s="394"/>
    </row>
    <row r="130" spans="2:31" ht="16.5" thickBot="1" x14ac:dyDescent="0.3">
      <c r="B130" s="396" t="s">
        <v>107</v>
      </c>
      <c r="C130" s="397"/>
      <c r="D130" s="397"/>
      <c r="E130" s="397"/>
      <c r="F130" s="397"/>
      <c r="G130" s="397"/>
      <c r="H130" s="397"/>
      <c r="I130" s="398"/>
      <c r="J130" s="394"/>
      <c r="K130" s="396" t="s">
        <v>108</v>
      </c>
      <c r="L130" s="397"/>
      <c r="M130" s="397"/>
      <c r="N130" s="397"/>
      <c r="O130" s="397"/>
      <c r="P130" s="397"/>
      <c r="Q130" s="397"/>
      <c r="R130" s="398"/>
    </row>
    <row r="131" spans="2:31" ht="16.5" thickBot="1" x14ac:dyDescent="0.3">
      <c r="B131" s="399" t="s">
        <v>297</v>
      </c>
      <c r="C131" s="400"/>
      <c r="D131" s="401"/>
      <c r="E131" s="402"/>
      <c r="F131" s="399" t="s">
        <v>298</v>
      </c>
      <c r="G131" s="400"/>
      <c r="H131" s="401"/>
      <c r="I131" s="402"/>
      <c r="J131" s="394"/>
      <c r="K131" s="399" t="s">
        <v>297</v>
      </c>
      <c r="L131" s="400"/>
      <c r="M131" s="401"/>
      <c r="N131" s="402"/>
      <c r="O131" s="399" t="s">
        <v>298</v>
      </c>
      <c r="P131" s="400"/>
      <c r="Q131" s="401"/>
      <c r="R131" s="402"/>
    </row>
    <row r="132" spans="2:31" ht="32.25" thickBot="1" x14ac:dyDescent="0.3">
      <c r="B132" s="403" t="s">
        <v>109</v>
      </c>
      <c r="C132" s="404" t="s">
        <v>89</v>
      </c>
      <c r="D132" s="405" t="s">
        <v>131</v>
      </c>
      <c r="E132" s="406" t="s">
        <v>110</v>
      </c>
      <c r="F132" s="403" t="s">
        <v>109</v>
      </c>
      <c r="G132" s="404" t="s">
        <v>89</v>
      </c>
      <c r="H132" s="405" t="s">
        <v>131</v>
      </c>
      <c r="I132" s="406" t="s">
        <v>110</v>
      </c>
      <c r="J132" s="394"/>
      <c r="K132" s="403" t="s">
        <v>109</v>
      </c>
      <c r="L132" s="404" t="s">
        <v>89</v>
      </c>
      <c r="M132" s="405" t="s">
        <v>131</v>
      </c>
      <c r="N132" s="406" t="s">
        <v>110</v>
      </c>
      <c r="O132" s="403" t="s">
        <v>109</v>
      </c>
      <c r="P132" s="404" t="s">
        <v>89</v>
      </c>
      <c r="Q132" s="405" t="s">
        <v>131</v>
      </c>
      <c r="R132" s="406" t="s">
        <v>110</v>
      </c>
    </row>
    <row r="133" spans="2:31" ht="16.5" thickBot="1" x14ac:dyDescent="0.3">
      <c r="B133" s="366" t="s">
        <v>102</v>
      </c>
      <c r="C133" s="367">
        <v>1149436.6470000001</v>
      </c>
      <c r="D133" s="368">
        <v>5372822.5810000002</v>
      </c>
      <c r="E133" s="369">
        <v>279058.00400000002</v>
      </c>
      <c r="F133" s="370" t="s">
        <v>102</v>
      </c>
      <c r="G133" s="371">
        <v>1154615.0430000001</v>
      </c>
      <c r="H133" s="372">
        <v>5273279.7750000004</v>
      </c>
      <c r="I133" s="369">
        <v>281613.21500000003</v>
      </c>
      <c r="J133" s="394"/>
      <c r="K133" s="366" t="s">
        <v>102</v>
      </c>
      <c r="L133" s="367">
        <v>543333.43900000001</v>
      </c>
      <c r="M133" s="368">
        <v>2542486.6800000002</v>
      </c>
      <c r="N133" s="369">
        <v>108011.473</v>
      </c>
      <c r="O133" s="370" t="s">
        <v>102</v>
      </c>
      <c r="P133" s="371">
        <v>604177.07200000004</v>
      </c>
      <c r="Q133" s="372">
        <v>2758440.9840000002</v>
      </c>
      <c r="R133" s="369">
        <v>117932.28</v>
      </c>
    </row>
    <row r="134" spans="2:31" ht="15.75" x14ac:dyDescent="0.25">
      <c r="B134" s="373" t="s">
        <v>69</v>
      </c>
      <c r="C134" s="374">
        <v>127216.69100000001</v>
      </c>
      <c r="D134" s="374">
        <v>593969.70499999996</v>
      </c>
      <c r="E134" s="374">
        <v>37547.83</v>
      </c>
      <c r="F134" s="375" t="s">
        <v>69</v>
      </c>
      <c r="G134" s="376">
        <v>133680.22899999999</v>
      </c>
      <c r="H134" s="377">
        <v>610424.36300000001</v>
      </c>
      <c r="I134" s="378">
        <v>40228.493000000002</v>
      </c>
      <c r="J134" s="394"/>
      <c r="K134" s="373" t="s">
        <v>69</v>
      </c>
      <c r="L134" s="374">
        <v>194353.87400000001</v>
      </c>
      <c r="M134" s="374">
        <v>909158.19200000004</v>
      </c>
      <c r="N134" s="374">
        <v>43460.163999999997</v>
      </c>
      <c r="O134" s="375" t="s">
        <v>69</v>
      </c>
      <c r="P134" s="376">
        <v>215126.36300000001</v>
      </c>
      <c r="Q134" s="377">
        <v>982260.41500000004</v>
      </c>
      <c r="R134" s="378">
        <v>46274.455999999998</v>
      </c>
    </row>
    <row r="135" spans="2:31" ht="15.75" x14ac:dyDescent="0.25">
      <c r="B135" s="379" t="s">
        <v>115</v>
      </c>
      <c r="C135" s="380">
        <v>117229.784</v>
      </c>
      <c r="D135" s="380">
        <v>547761.397</v>
      </c>
      <c r="E135" s="380">
        <v>26425.550999999999</v>
      </c>
      <c r="F135" s="381" t="s">
        <v>115</v>
      </c>
      <c r="G135" s="382">
        <v>104466.026</v>
      </c>
      <c r="H135" s="383">
        <v>476839.30200000003</v>
      </c>
      <c r="I135" s="384">
        <v>23681.279999999999</v>
      </c>
      <c r="J135" s="394"/>
      <c r="K135" s="379" t="s">
        <v>111</v>
      </c>
      <c r="L135" s="380">
        <v>73449.851999999999</v>
      </c>
      <c r="M135" s="380">
        <v>343497.28600000002</v>
      </c>
      <c r="N135" s="380">
        <v>10303.819</v>
      </c>
      <c r="O135" s="381" t="s">
        <v>111</v>
      </c>
      <c r="P135" s="382">
        <v>85569.626999999993</v>
      </c>
      <c r="Q135" s="383">
        <v>389959.29599999997</v>
      </c>
      <c r="R135" s="384">
        <v>11039.77</v>
      </c>
    </row>
    <row r="136" spans="2:31" ht="15.75" x14ac:dyDescent="0.25">
      <c r="B136" s="379" t="s">
        <v>111</v>
      </c>
      <c r="C136" s="380">
        <v>111701.833</v>
      </c>
      <c r="D136" s="380">
        <v>523115.80200000003</v>
      </c>
      <c r="E136" s="380">
        <v>22411.23</v>
      </c>
      <c r="F136" s="381" t="s">
        <v>111</v>
      </c>
      <c r="G136" s="382">
        <v>90554.611000000004</v>
      </c>
      <c r="H136" s="383">
        <v>413362.25699999998</v>
      </c>
      <c r="I136" s="384">
        <v>22076.106</v>
      </c>
      <c r="J136" s="394"/>
      <c r="K136" s="379" t="s">
        <v>214</v>
      </c>
      <c r="L136" s="380">
        <v>51439.406999999999</v>
      </c>
      <c r="M136" s="380">
        <v>240784.302</v>
      </c>
      <c r="N136" s="380">
        <v>9492.1</v>
      </c>
      <c r="O136" s="381" t="s">
        <v>214</v>
      </c>
      <c r="P136" s="382">
        <v>74979.316000000006</v>
      </c>
      <c r="Q136" s="383">
        <v>342655.59600000002</v>
      </c>
      <c r="R136" s="384">
        <v>16303.749</v>
      </c>
    </row>
    <row r="137" spans="2:31" ht="15.75" x14ac:dyDescent="0.25">
      <c r="B137" s="379" t="s">
        <v>164</v>
      </c>
      <c r="C137" s="380">
        <v>86647.774000000005</v>
      </c>
      <c r="D137" s="380">
        <v>405339.087</v>
      </c>
      <c r="E137" s="380">
        <v>17508.934000000001</v>
      </c>
      <c r="F137" s="381" t="s">
        <v>164</v>
      </c>
      <c r="G137" s="382">
        <v>86669.705000000002</v>
      </c>
      <c r="H137" s="383">
        <v>395891.761</v>
      </c>
      <c r="I137" s="384">
        <v>16943.367999999999</v>
      </c>
      <c r="J137" s="394"/>
      <c r="K137" s="379" t="s">
        <v>121</v>
      </c>
      <c r="L137" s="380">
        <v>36670.158000000003</v>
      </c>
      <c r="M137" s="380">
        <v>171773.83499999999</v>
      </c>
      <c r="N137" s="380">
        <v>9038.42</v>
      </c>
      <c r="O137" s="381" t="s">
        <v>115</v>
      </c>
      <c r="P137" s="382">
        <v>43813.981</v>
      </c>
      <c r="Q137" s="383">
        <v>199963.111</v>
      </c>
      <c r="R137" s="384">
        <v>9683.74</v>
      </c>
    </row>
    <row r="138" spans="2:31" ht="15.75" x14ac:dyDescent="0.25">
      <c r="B138" s="379" t="s">
        <v>122</v>
      </c>
      <c r="C138" s="380">
        <v>70700.942999999999</v>
      </c>
      <c r="D138" s="380">
        <v>330452.52500000002</v>
      </c>
      <c r="E138" s="380">
        <v>16493.499</v>
      </c>
      <c r="F138" s="381" t="s">
        <v>124</v>
      </c>
      <c r="G138" s="382">
        <v>77257.506999999998</v>
      </c>
      <c r="H138" s="383">
        <v>352350.71299999999</v>
      </c>
      <c r="I138" s="384">
        <v>23098.924999999999</v>
      </c>
      <c r="J138" s="394"/>
      <c r="K138" s="379" t="s">
        <v>68</v>
      </c>
      <c r="L138" s="380">
        <v>34139.665999999997</v>
      </c>
      <c r="M138" s="380">
        <v>159792.723</v>
      </c>
      <c r="N138" s="380">
        <v>6517.1959999999999</v>
      </c>
      <c r="O138" s="381" t="s">
        <v>68</v>
      </c>
      <c r="P138" s="382">
        <v>40858.822999999997</v>
      </c>
      <c r="Q138" s="383">
        <v>186912.88099999999</v>
      </c>
      <c r="R138" s="384">
        <v>7752.0479999999998</v>
      </c>
    </row>
    <row r="139" spans="2:31" ht="15.75" x14ac:dyDescent="0.25">
      <c r="B139" s="379" t="s">
        <v>124</v>
      </c>
      <c r="C139" s="380">
        <v>70354.361000000004</v>
      </c>
      <c r="D139" s="380">
        <v>329097.32</v>
      </c>
      <c r="E139" s="380">
        <v>20689.133999999998</v>
      </c>
      <c r="F139" s="381" t="s">
        <v>122</v>
      </c>
      <c r="G139" s="382">
        <v>72950.240000000005</v>
      </c>
      <c r="H139" s="383">
        <v>332980.40100000001</v>
      </c>
      <c r="I139" s="384">
        <v>15948.87</v>
      </c>
      <c r="J139" s="394"/>
      <c r="K139" s="379" t="s">
        <v>115</v>
      </c>
      <c r="L139" s="380">
        <v>33148.777999999998</v>
      </c>
      <c r="M139" s="380">
        <v>155115.73699999999</v>
      </c>
      <c r="N139" s="380">
        <v>7333.5280000000002</v>
      </c>
      <c r="O139" s="381" t="s">
        <v>121</v>
      </c>
      <c r="P139" s="382">
        <v>40374.326000000001</v>
      </c>
      <c r="Q139" s="383">
        <v>184432.01199999999</v>
      </c>
      <c r="R139" s="384">
        <v>9437.8490000000002</v>
      </c>
    </row>
    <row r="140" spans="2:31" ht="15.75" x14ac:dyDescent="0.25">
      <c r="B140" s="379" t="s">
        <v>71</v>
      </c>
      <c r="C140" s="380">
        <v>68382.351999999999</v>
      </c>
      <c r="D140" s="380">
        <v>319619.79599999997</v>
      </c>
      <c r="E140" s="380">
        <v>14949.466</v>
      </c>
      <c r="F140" s="381" t="s">
        <v>71</v>
      </c>
      <c r="G140" s="382">
        <v>60418.358</v>
      </c>
      <c r="H140" s="383">
        <v>276087.34299999999</v>
      </c>
      <c r="I140" s="384">
        <v>14923.93</v>
      </c>
      <c r="J140" s="394"/>
      <c r="K140" s="379" t="s">
        <v>114</v>
      </c>
      <c r="L140" s="380">
        <v>14299.237999999999</v>
      </c>
      <c r="M140" s="380">
        <v>66940.847999999998</v>
      </c>
      <c r="N140" s="380">
        <v>2161.3679999999999</v>
      </c>
      <c r="O140" s="381" t="s">
        <v>114</v>
      </c>
      <c r="P140" s="382">
        <v>15144.501</v>
      </c>
      <c r="Q140" s="383">
        <v>69135.918999999994</v>
      </c>
      <c r="R140" s="384">
        <v>2199.1179999999999</v>
      </c>
    </row>
    <row r="141" spans="2:31" ht="15.75" x14ac:dyDescent="0.25">
      <c r="B141" s="379" t="s">
        <v>113</v>
      </c>
      <c r="C141" s="380">
        <v>54309.383000000002</v>
      </c>
      <c r="D141" s="380">
        <v>253851.33199999999</v>
      </c>
      <c r="E141" s="380">
        <v>11386.023999999999</v>
      </c>
      <c r="F141" s="381" t="s">
        <v>119</v>
      </c>
      <c r="G141" s="382">
        <v>47392.985999999997</v>
      </c>
      <c r="H141" s="383">
        <v>216653.74600000001</v>
      </c>
      <c r="I141" s="384">
        <v>12063.522999999999</v>
      </c>
      <c r="J141" s="394"/>
      <c r="K141" s="379" t="s">
        <v>164</v>
      </c>
      <c r="L141" s="380">
        <v>11521.17</v>
      </c>
      <c r="M141" s="380">
        <v>54643.1</v>
      </c>
      <c r="N141" s="380">
        <v>2612.25</v>
      </c>
      <c r="O141" s="381" t="s">
        <v>117</v>
      </c>
      <c r="P141" s="382">
        <v>13935.096</v>
      </c>
      <c r="Q141" s="383">
        <v>63590.639000000003</v>
      </c>
      <c r="R141" s="384">
        <v>3389.3719999999998</v>
      </c>
      <c r="AE141" s="14">
        <v>0</v>
      </c>
    </row>
    <row r="142" spans="2:31" ht="15.75" x14ac:dyDescent="0.25">
      <c r="B142" s="379" t="s">
        <v>114</v>
      </c>
      <c r="C142" s="380">
        <v>39970.646999999997</v>
      </c>
      <c r="D142" s="380">
        <v>186980.72700000001</v>
      </c>
      <c r="E142" s="380">
        <v>10388.18</v>
      </c>
      <c r="F142" s="381" t="s">
        <v>118</v>
      </c>
      <c r="G142" s="382">
        <v>43314.516000000003</v>
      </c>
      <c r="H142" s="383">
        <v>198071.14600000001</v>
      </c>
      <c r="I142" s="384">
        <v>8351.2469999999994</v>
      </c>
      <c r="J142" s="394"/>
      <c r="K142" s="379" t="s">
        <v>135</v>
      </c>
      <c r="L142" s="380">
        <v>11279.65</v>
      </c>
      <c r="M142" s="380">
        <v>52593.832999999999</v>
      </c>
      <c r="N142" s="380">
        <v>1562.1420000000001</v>
      </c>
      <c r="O142" s="381" t="s">
        <v>159</v>
      </c>
      <c r="P142" s="382">
        <v>13347.078</v>
      </c>
      <c r="Q142" s="383">
        <v>61122.264999999999</v>
      </c>
      <c r="R142" s="384">
        <v>1654.78</v>
      </c>
    </row>
    <row r="143" spans="2:31" ht="15.75" x14ac:dyDescent="0.25">
      <c r="B143" s="379" t="s">
        <v>119</v>
      </c>
      <c r="C143" s="380">
        <v>37388.021000000001</v>
      </c>
      <c r="D143" s="380">
        <v>174730.46400000001</v>
      </c>
      <c r="E143" s="380">
        <v>8448.0560000000005</v>
      </c>
      <c r="F143" s="381" t="s">
        <v>113</v>
      </c>
      <c r="G143" s="382">
        <v>42630.13</v>
      </c>
      <c r="H143" s="383">
        <v>194635.66800000001</v>
      </c>
      <c r="I143" s="384">
        <v>10175.183000000001</v>
      </c>
      <c r="J143" s="394"/>
      <c r="K143" s="379" t="s">
        <v>113</v>
      </c>
      <c r="L143" s="380">
        <v>10889.161</v>
      </c>
      <c r="M143" s="380">
        <v>50755.606</v>
      </c>
      <c r="N143" s="380">
        <v>1194.58</v>
      </c>
      <c r="O143" s="381" t="s">
        <v>135</v>
      </c>
      <c r="P143" s="382">
        <v>13219.642</v>
      </c>
      <c r="Q143" s="383">
        <v>60354.542000000001</v>
      </c>
      <c r="R143" s="384">
        <v>1598.4970000000001</v>
      </c>
    </row>
    <row r="144" spans="2:31" ht="15.75" x14ac:dyDescent="0.25">
      <c r="B144" s="379" t="s">
        <v>118</v>
      </c>
      <c r="C144" s="380">
        <v>35010.175999999999</v>
      </c>
      <c r="D144" s="380">
        <v>163067.834</v>
      </c>
      <c r="E144" s="380">
        <v>10159.583000000001</v>
      </c>
      <c r="F144" s="381" t="s">
        <v>114</v>
      </c>
      <c r="G144" s="382">
        <v>41072.485000000001</v>
      </c>
      <c r="H144" s="383">
        <v>187383.34400000001</v>
      </c>
      <c r="I144" s="384">
        <v>10571.328</v>
      </c>
      <c r="J144" s="394"/>
      <c r="K144" s="379" t="s">
        <v>159</v>
      </c>
      <c r="L144" s="380">
        <v>10132.691000000001</v>
      </c>
      <c r="M144" s="380">
        <v>47225.074999999997</v>
      </c>
      <c r="N144" s="380">
        <v>1389.53</v>
      </c>
      <c r="O144" s="381" t="s">
        <v>113</v>
      </c>
      <c r="P144" s="382">
        <v>9440.4210000000003</v>
      </c>
      <c r="Q144" s="383">
        <v>43190.114999999998</v>
      </c>
      <c r="R144" s="384">
        <v>851.98099999999999</v>
      </c>
    </row>
    <row r="145" spans="1:18" ht="15.75" x14ac:dyDescent="0.25">
      <c r="B145" s="379" t="s">
        <v>129</v>
      </c>
      <c r="C145" s="380">
        <v>33091.252999999997</v>
      </c>
      <c r="D145" s="380">
        <v>154762.66699999999</v>
      </c>
      <c r="E145" s="380">
        <v>7808.2120000000004</v>
      </c>
      <c r="F145" s="381" t="s">
        <v>129</v>
      </c>
      <c r="G145" s="382">
        <v>33331.536999999997</v>
      </c>
      <c r="H145" s="383">
        <v>152113.56</v>
      </c>
      <c r="I145" s="384">
        <v>8125.9470000000001</v>
      </c>
      <c r="J145" s="394"/>
      <c r="K145" s="379" t="s">
        <v>117</v>
      </c>
      <c r="L145" s="380">
        <v>10129.995999999999</v>
      </c>
      <c r="M145" s="380">
        <v>47633.857000000004</v>
      </c>
      <c r="N145" s="380">
        <v>2273.299</v>
      </c>
      <c r="O145" s="381" t="s">
        <v>122</v>
      </c>
      <c r="P145" s="382">
        <v>9036.5259999999998</v>
      </c>
      <c r="Q145" s="383">
        <v>41257.021000000001</v>
      </c>
      <c r="R145" s="384">
        <v>1657.548</v>
      </c>
    </row>
    <row r="146" spans="1:18" ht="15.75" x14ac:dyDescent="0.25">
      <c r="B146" s="379" t="s">
        <v>121</v>
      </c>
      <c r="C146" s="380">
        <v>29415.307000000001</v>
      </c>
      <c r="D146" s="380">
        <v>137635.87299999999</v>
      </c>
      <c r="E146" s="380">
        <v>5083.0249999999996</v>
      </c>
      <c r="F146" s="381" t="s">
        <v>121</v>
      </c>
      <c r="G146" s="382">
        <v>27897.233</v>
      </c>
      <c r="H146" s="383">
        <v>127410.435</v>
      </c>
      <c r="I146" s="384">
        <v>4767.6559999999999</v>
      </c>
      <c r="J146" s="394"/>
      <c r="K146" s="379" t="s">
        <v>119</v>
      </c>
      <c r="L146" s="380">
        <v>9657.3889999999992</v>
      </c>
      <c r="M146" s="380">
        <v>45664.838000000003</v>
      </c>
      <c r="N146" s="380">
        <v>1800.57</v>
      </c>
      <c r="O146" s="381" t="s">
        <v>119</v>
      </c>
      <c r="P146" s="382">
        <v>6936.3180000000002</v>
      </c>
      <c r="Q146" s="383">
        <v>30978.884999999998</v>
      </c>
      <c r="R146" s="384">
        <v>1280.1420000000001</v>
      </c>
    </row>
    <row r="147" spans="1:18" ht="15.75" x14ac:dyDescent="0.25">
      <c r="B147" s="379" t="s">
        <v>214</v>
      </c>
      <c r="C147" s="380">
        <v>28256.400000000001</v>
      </c>
      <c r="D147" s="380">
        <v>131783.4</v>
      </c>
      <c r="E147" s="380">
        <v>8529.4629999999997</v>
      </c>
      <c r="F147" s="381" t="s">
        <v>214</v>
      </c>
      <c r="G147" s="382">
        <v>25029.59</v>
      </c>
      <c r="H147" s="383">
        <v>114732.072</v>
      </c>
      <c r="I147" s="384">
        <v>6662.5820000000003</v>
      </c>
      <c r="J147" s="394"/>
      <c r="K147" s="379" t="s">
        <v>122</v>
      </c>
      <c r="L147" s="380">
        <v>9022.9380000000001</v>
      </c>
      <c r="M147" s="380">
        <v>42284.552000000003</v>
      </c>
      <c r="N147" s="380">
        <v>1555.1420000000001</v>
      </c>
      <c r="O147" s="381" t="s">
        <v>152</v>
      </c>
      <c r="P147" s="382">
        <v>5437.9480000000003</v>
      </c>
      <c r="Q147" s="383">
        <v>25085.596000000001</v>
      </c>
      <c r="R147" s="384">
        <v>1475.018</v>
      </c>
    </row>
    <row r="148" spans="1:18" ht="15.75" x14ac:dyDescent="0.25">
      <c r="B148" s="379" t="s">
        <v>120</v>
      </c>
      <c r="C148" s="380">
        <v>27287.326000000001</v>
      </c>
      <c r="D148" s="380">
        <v>127760.94100000001</v>
      </c>
      <c r="E148" s="380">
        <v>6467.1629999999996</v>
      </c>
      <c r="F148" s="381" t="s">
        <v>279</v>
      </c>
      <c r="G148" s="382">
        <v>22085.805</v>
      </c>
      <c r="H148" s="383">
        <v>100912.144</v>
      </c>
      <c r="I148" s="384">
        <v>4585.9719999999998</v>
      </c>
      <c r="J148" s="394"/>
      <c r="K148" s="379" t="s">
        <v>152</v>
      </c>
      <c r="L148" s="380">
        <v>8825.4940000000006</v>
      </c>
      <c r="M148" s="380">
        <v>41031.987000000001</v>
      </c>
      <c r="N148" s="380">
        <v>1878.636</v>
      </c>
      <c r="O148" s="381" t="s">
        <v>112</v>
      </c>
      <c r="P148" s="382">
        <v>4400.3770000000004</v>
      </c>
      <c r="Q148" s="383">
        <v>20070.460999999999</v>
      </c>
      <c r="R148" s="384">
        <v>900.36099999999999</v>
      </c>
    </row>
    <row r="149" spans="1:18" ht="16.5" thickBot="1" x14ac:dyDescent="0.3">
      <c r="B149" s="385" t="s">
        <v>117</v>
      </c>
      <c r="C149" s="386">
        <v>21111.530999999999</v>
      </c>
      <c r="D149" s="386">
        <v>98525.945000000007</v>
      </c>
      <c r="E149" s="386">
        <v>4834.6689999999999</v>
      </c>
      <c r="F149" s="387" t="s">
        <v>120</v>
      </c>
      <c r="G149" s="388">
        <v>21953.675999999999</v>
      </c>
      <c r="H149" s="389">
        <v>100116.921</v>
      </c>
      <c r="I149" s="390">
        <v>5752.8459999999995</v>
      </c>
      <c r="J149" s="394"/>
      <c r="K149" s="385" t="s">
        <v>112</v>
      </c>
      <c r="L149" s="386">
        <v>7130.9110000000001</v>
      </c>
      <c r="M149" s="386">
        <v>33060.629999999997</v>
      </c>
      <c r="N149" s="386">
        <v>1334.2190000000001</v>
      </c>
      <c r="O149" s="387" t="s">
        <v>71</v>
      </c>
      <c r="P149" s="388">
        <v>3649.4780000000001</v>
      </c>
      <c r="Q149" s="389">
        <v>16727.094000000001</v>
      </c>
      <c r="R149" s="390">
        <v>702.01499999999999</v>
      </c>
    </row>
    <row r="151" spans="1:18" ht="15" x14ac:dyDescent="0.2">
      <c r="A151" s="332"/>
      <c r="B151" s="333" t="s">
        <v>266</v>
      </c>
      <c r="C151" s="332"/>
      <c r="D151" s="33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47" sqref="I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57" t="s">
        <v>0</v>
      </c>
      <c r="F5" s="765"/>
      <c r="G5" s="769" t="s">
        <v>1</v>
      </c>
      <c r="H5" s="770"/>
      <c r="I5" s="770"/>
      <c r="J5" s="770"/>
      <c r="K5" s="771"/>
    </row>
    <row r="6" spans="2:15" ht="16.5" customHeight="1" thickBot="1" x14ac:dyDescent="0.3">
      <c r="B6" s="5"/>
      <c r="C6" s="28"/>
      <c r="D6" s="28"/>
      <c r="E6" s="759"/>
      <c r="F6" s="766"/>
      <c r="G6" s="497" t="s">
        <v>19</v>
      </c>
      <c r="H6" s="521"/>
      <c r="I6" s="772" t="s">
        <v>218</v>
      </c>
      <c r="J6" s="774" t="s">
        <v>289</v>
      </c>
      <c r="K6" s="775"/>
    </row>
    <row r="7" spans="2:15" ht="39.75" customHeight="1" thickBot="1" x14ac:dyDescent="0.3">
      <c r="B7" s="5"/>
      <c r="C7" s="28"/>
      <c r="D7" s="28"/>
      <c r="E7" s="767"/>
      <c r="F7" s="768"/>
      <c r="G7" s="74" t="s">
        <v>289</v>
      </c>
      <c r="H7" s="627" t="s">
        <v>285</v>
      </c>
      <c r="I7" s="773"/>
      <c r="J7" s="75" t="s">
        <v>219</v>
      </c>
      <c r="K7" s="489" t="s">
        <v>220</v>
      </c>
    </row>
    <row r="8" spans="2:15" ht="47.25" customHeight="1" thickBot="1" x14ac:dyDescent="0.3">
      <c r="B8" s="5"/>
      <c r="C8" s="28"/>
      <c r="D8" s="28"/>
      <c r="E8" s="776" t="s">
        <v>155</v>
      </c>
      <c r="F8" s="777"/>
      <c r="G8" s="649">
        <v>214.29</v>
      </c>
      <c r="H8" s="650">
        <v>210.34</v>
      </c>
      <c r="I8" s="651">
        <v>1.8779119520775833</v>
      </c>
      <c r="J8" s="652">
        <v>3.52</v>
      </c>
      <c r="K8" s="653">
        <v>4.2300000000000004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7" t="s">
        <v>0</v>
      </c>
      <c r="C14" s="758"/>
      <c r="D14" s="437" t="s">
        <v>7</v>
      </c>
      <c r="E14" s="437"/>
      <c r="F14" s="437"/>
      <c r="G14" s="490"/>
      <c r="H14" s="490"/>
      <c r="I14" s="490"/>
      <c r="J14" s="490"/>
      <c r="K14" s="490"/>
      <c r="L14" s="490"/>
      <c r="M14" s="490"/>
      <c r="N14" s="490"/>
      <c r="O14" s="491"/>
    </row>
    <row r="15" spans="2:15" ht="15" customHeight="1" thickBot="1" x14ac:dyDescent="0.3">
      <c r="B15" s="759"/>
      <c r="C15" s="760"/>
      <c r="D15" s="511" t="s">
        <v>8</v>
      </c>
      <c r="E15" s="437"/>
      <c r="F15" s="437"/>
      <c r="G15" s="511" t="s">
        <v>9</v>
      </c>
      <c r="H15" s="437"/>
      <c r="I15" s="437"/>
      <c r="J15" s="511" t="s">
        <v>10</v>
      </c>
      <c r="K15" s="490"/>
      <c r="L15" s="490"/>
      <c r="M15" s="511" t="s">
        <v>11</v>
      </c>
      <c r="N15" s="490"/>
      <c r="O15" s="491"/>
    </row>
    <row r="16" spans="2:15" ht="31.5" customHeight="1" thickBot="1" x14ac:dyDescent="0.3">
      <c r="B16" s="759"/>
      <c r="C16" s="760"/>
      <c r="D16" s="76" t="s">
        <v>19</v>
      </c>
      <c r="E16" s="512"/>
      <c r="F16" s="513" t="s">
        <v>126</v>
      </c>
      <c r="G16" s="76" t="s">
        <v>19</v>
      </c>
      <c r="H16" s="512"/>
      <c r="I16" s="513" t="s">
        <v>126</v>
      </c>
      <c r="J16" s="76" t="s">
        <v>19</v>
      </c>
      <c r="K16" s="512"/>
      <c r="L16" s="513" t="s">
        <v>126</v>
      </c>
      <c r="M16" s="76" t="s">
        <v>19</v>
      </c>
      <c r="N16" s="512"/>
      <c r="O16" s="523" t="s">
        <v>126</v>
      </c>
    </row>
    <row r="17" spans="2:17" ht="19.5" customHeight="1" thickBot="1" x14ac:dyDescent="0.25">
      <c r="B17" s="761"/>
      <c r="C17" s="762"/>
      <c r="D17" s="486" t="s">
        <v>289</v>
      </c>
      <c r="E17" s="628" t="s">
        <v>285</v>
      </c>
      <c r="F17" s="77" t="s">
        <v>12</v>
      </c>
      <c r="G17" s="486" t="s">
        <v>289</v>
      </c>
      <c r="H17" s="628" t="s">
        <v>285</v>
      </c>
      <c r="I17" s="77" t="s">
        <v>12</v>
      </c>
      <c r="J17" s="486" t="s">
        <v>289</v>
      </c>
      <c r="K17" s="628" t="s">
        <v>285</v>
      </c>
      <c r="L17" s="77" t="s">
        <v>12</v>
      </c>
      <c r="M17" s="486" t="s">
        <v>289</v>
      </c>
      <c r="N17" s="628" t="s">
        <v>285</v>
      </c>
      <c r="O17" s="78" t="s">
        <v>12</v>
      </c>
    </row>
    <row r="18" spans="2:17" ht="47.25" customHeight="1" thickBot="1" x14ac:dyDescent="0.25">
      <c r="B18" s="763" t="s">
        <v>158</v>
      </c>
      <c r="C18" s="764"/>
      <c r="D18" s="79">
        <v>220.21</v>
      </c>
      <c r="E18" s="82">
        <v>216.47</v>
      </c>
      <c r="F18" s="515">
        <v>1.7277220862013256</v>
      </c>
      <c r="G18" s="81">
        <v>203.23</v>
      </c>
      <c r="H18" s="82">
        <v>202.02</v>
      </c>
      <c r="I18" s="80">
        <v>0.59895059895058878</v>
      </c>
      <c r="J18" s="81">
        <v>211.01</v>
      </c>
      <c r="K18" s="82">
        <v>205.06</v>
      </c>
      <c r="L18" s="80">
        <v>2.9015897786013793</v>
      </c>
      <c r="M18" s="81">
        <v>199.11</v>
      </c>
      <c r="N18" s="82">
        <v>190.03</v>
      </c>
      <c r="O18" s="468">
        <v>4.7781929169078632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8"/>
      <c r="J22" s="49" t="s">
        <v>1</v>
      </c>
      <c r="K22" s="50"/>
      <c r="L22" s="50"/>
      <c r="M22" s="50"/>
      <c r="N22" s="51"/>
    </row>
    <row r="23" spans="2:17" ht="32.25" customHeight="1" thickBot="1" x14ac:dyDescent="0.3">
      <c r="I23" s="52" t="s">
        <v>0</v>
      </c>
      <c r="J23" s="754" t="s">
        <v>290</v>
      </c>
      <c r="K23" s="754" t="s">
        <v>291</v>
      </c>
      <c r="L23" s="754" t="s">
        <v>292</v>
      </c>
      <c r="M23" s="53" t="s">
        <v>276</v>
      </c>
      <c r="N23" s="54"/>
    </row>
    <row r="24" spans="2:17" ht="19.5" customHeight="1" thickBot="1" x14ac:dyDescent="0.25">
      <c r="I24" s="55"/>
      <c r="J24" s="755"/>
      <c r="K24" s="756"/>
      <c r="L24" s="755"/>
      <c r="M24" s="84" t="s">
        <v>275</v>
      </c>
      <c r="N24" s="85" t="s">
        <v>237</v>
      </c>
    </row>
    <row r="25" spans="2:17" ht="52.5" customHeight="1" thickBot="1" x14ac:dyDescent="0.3">
      <c r="I25" s="56" t="s">
        <v>125</v>
      </c>
      <c r="J25" s="83">
        <v>214.29</v>
      </c>
      <c r="K25" s="57">
        <v>277.93</v>
      </c>
      <c r="L25" s="58">
        <v>185.49</v>
      </c>
      <c r="M25" s="86">
        <v>-22.897851977116545</v>
      </c>
      <c r="N25" s="87">
        <v>15.526443474041718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00" priority="81" operator="lessThan">
      <formula>0</formula>
    </cfRule>
    <cfRule type="cellIs" dxfId="199" priority="82" operator="greaterThan">
      <formula>0</formula>
    </cfRule>
  </conditionalFormatting>
  <conditionalFormatting sqref="I8">
    <cfRule type="cellIs" dxfId="198" priority="3" stopIfTrue="1" operator="lessThan">
      <formula>0</formula>
    </cfRule>
    <cfRule type="cellIs" dxfId="197" priority="4" stopIfTrue="1" operator="greaterThan">
      <formula>0</formula>
    </cfRule>
  </conditionalFormatting>
  <conditionalFormatting sqref="F18 I18 L18 O18">
    <cfRule type="cellIs" dxfId="196" priority="1" stopIfTrue="1" operator="lessThan">
      <formula>0</formula>
    </cfRule>
    <cfRule type="cellIs" dxfId="19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C18" sqref="AC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2" t="s">
        <v>201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2:25" ht="18.75" x14ac:dyDescent="0.3"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5" spans="2:25" ht="13.5" thickBot="1" x14ac:dyDescent="0.25"/>
    <row r="6" spans="2:25" ht="20.100000000000001" customHeight="1" thickBot="1" x14ac:dyDescent="0.3">
      <c r="D6" s="88" t="s">
        <v>175</v>
      </c>
      <c r="E6" s="89" t="s">
        <v>59</v>
      </c>
      <c r="F6" s="90" t="s">
        <v>60</v>
      </c>
      <c r="G6" s="90" t="s">
        <v>61</v>
      </c>
      <c r="H6" s="90" t="s">
        <v>62</v>
      </c>
      <c r="I6" s="91" t="s">
        <v>63</v>
      </c>
      <c r="J6" s="90" t="s">
        <v>64</v>
      </c>
      <c r="K6" s="90" t="s">
        <v>65</v>
      </c>
      <c r="L6" s="90" t="s">
        <v>66</v>
      </c>
      <c r="M6" s="90" t="s">
        <v>67</v>
      </c>
      <c r="N6" s="92" t="s">
        <v>47</v>
      </c>
      <c r="O6" s="92" t="s">
        <v>57</v>
      </c>
      <c r="P6" s="92" t="s">
        <v>58</v>
      </c>
      <c r="Q6" s="92" t="s">
        <v>59</v>
      </c>
      <c r="R6" s="92" t="s">
        <v>60</v>
      </c>
      <c r="S6" s="92" t="s">
        <v>61</v>
      </c>
      <c r="T6" s="92" t="s">
        <v>62</v>
      </c>
      <c r="U6" s="92" t="s">
        <v>63</v>
      </c>
      <c r="V6" s="92" t="s">
        <v>64</v>
      </c>
      <c r="W6" s="92" t="s">
        <v>65</v>
      </c>
      <c r="X6" s="92" t="s">
        <v>66</v>
      </c>
      <c r="Y6" s="93" t="s">
        <v>67</v>
      </c>
    </row>
    <row r="7" spans="2:25" ht="20.100000000000001" customHeight="1" x14ac:dyDescent="0.25">
      <c r="D7" s="94">
        <v>2004</v>
      </c>
      <c r="E7" s="95"/>
      <c r="F7" s="96"/>
      <c r="G7" s="96"/>
      <c r="H7" s="96"/>
      <c r="I7" s="97"/>
      <c r="J7" s="96"/>
      <c r="K7" s="96"/>
      <c r="L7" s="96"/>
      <c r="M7" s="96"/>
      <c r="N7" s="98"/>
      <c r="O7" s="98"/>
      <c r="P7" s="98"/>
      <c r="Q7" s="98">
        <v>91.28</v>
      </c>
      <c r="R7" s="98">
        <v>92.56</v>
      </c>
      <c r="S7" s="98">
        <v>95.02</v>
      </c>
      <c r="T7" s="98">
        <v>98.22</v>
      </c>
      <c r="U7" s="98">
        <v>98.784999999999997</v>
      </c>
      <c r="V7" s="98">
        <v>99.84</v>
      </c>
      <c r="W7" s="98">
        <v>101.28100000000001</v>
      </c>
      <c r="X7" s="98">
        <v>105.122</v>
      </c>
      <c r="Y7" s="99">
        <v>105.57</v>
      </c>
    </row>
    <row r="8" spans="2:25" ht="20.100000000000001" customHeight="1" x14ac:dyDescent="0.25">
      <c r="D8" s="100">
        <v>2005</v>
      </c>
      <c r="E8" s="101">
        <v>91.28</v>
      </c>
      <c r="F8" s="102">
        <v>92.56</v>
      </c>
      <c r="G8" s="102">
        <v>95.02</v>
      </c>
      <c r="H8" s="102">
        <v>98.22</v>
      </c>
      <c r="I8" s="102">
        <v>98.784999999999997</v>
      </c>
      <c r="J8" s="102">
        <v>99.84</v>
      </c>
      <c r="K8" s="102">
        <v>101.28100000000001</v>
      </c>
      <c r="L8" s="102">
        <v>105.122</v>
      </c>
      <c r="M8" s="102">
        <v>105.57</v>
      </c>
      <c r="N8" s="103">
        <v>104.43</v>
      </c>
      <c r="O8" s="103">
        <v>104.352</v>
      </c>
      <c r="P8" s="103">
        <v>101.8</v>
      </c>
      <c r="Q8" s="103">
        <v>99.44</v>
      </c>
      <c r="R8" s="103">
        <v>99.09</v>
      </c>
      <c r="S8" s="103">
        <v>97.32</v>
      </c>
      <c r="T8" s="103">
        <v>96.46</v>
      </c>
      <c r="U8" s="103">
        <v>96.4</v>
      </c>
      <c r="V8" s="103">
        <v>97.92</v>
      </c>
      <c r="W8" s="103">
        <v>99.135999999999996</v>
      </c>
      <c r="X8" s="103">
        <v>100.962</v>
      </c>
      <c r="Y8" s="104">
        <v>103.75</v>
      </c>
    </row>
    <row r="9" spans="2:25" ht="20.100000000000001" customHeight="1" x14ac:dyDescent="0.25">
      <c r="D9" s="100">
        <v>2006</v>
      </c>
      <c r="E9" s="101">
        <v>64.67</v>
      </c>
      <c r="F9" s="102">
        <v>66.5</v>
      </c>
      <c r="G9" s="102">
        <v>63.96</v>
      </c>
      <c r="H9" s="102">
        <v>62.7</v>
      </c>
      <c r="I9" s="102">
        <v>68.103999999999999</v>
      </c>
      <c r="J9" s="102">
        <v>63.75</v>
      </c>
      <c r="K9" s="102">
        <v>66.798000000000002</v>
      </c>
      <c r="L9" s="102">
        <v>66.757999999999996</v>
      </c>
      <c r="M9" s="102">
        <v>74.313000000000002</v>
      </c>
      <c r="N9" s="103">
        <v>101.77</v>
      </c>
      <c r="O9" s="103">
        <v>100.21</v>
      </c>
      <c r="P9" s="103">
        <v>100.21</v>
      </c>
      <c r="Q9" s="103">
        <v>98.7</v>
      </c>
      <c r="R9" s="103">
        <v>97.05</v>
      </c>
      <c r="S9" s="103">
        <v>96.44</v>
      </c>
      <c r="T9" s="103">
        <v>95.77</v>
      </c>
      <c r="U9" s="103">
        <v>96</v>
      </c>
      <c r="V9" s="103">
        <v>97.58</v>
      </c>
      <c r="W9" s="103">
        <v>99.47</v>
      </c>
      <c r="X9" s="103">
        <v>102.05</v>
      </c>
      <c r="Y9" s="104">
        <v>102.24</v>
      </c>
    </row>
    <row r="10" spans="2:25" ht="20.100000000000001" customHeight="1" x14ac:dyDescent="0.25">
      <c r="D10" s="100">
        <v>2007</v>
      </c>
      <c r="E10" s="101">
        <v>64.67</v>
      </c>
      <c r="F10" s="102">
        <v>66.5</v>
      </c>
      <c r="G10" s="102">
        <v>63.96</v>
      </c>
      <c r="H10" s="102">
        <v>62.7</v>
      </c>
      <c r="I10" s="102">
        <v>68.103999999999999</v>
      </c>
      <c r="J10" s="102">
        <v>63.75</v>
      </c>
      <c r="K10" s="102">
        <v>66.798000000000002</v>
      </c>
      <c r="L10" s="102">
        <v>66.757999999999996</v>
      </c>
      <c r="M10" s="102">
        <v>74.313000000000002</v>
      </c>
      <c r="N10" s="103">
        <v>102.64</v>
      </c>
      <c r="O10" s="103">
        <v>103.3</v>
      </c>
      <c r="P10" s="103">
        <v>103.5</v>
      </c>
      <c r="Q10" s="103">
        <v>102.91</v>
      </c>
      <c r="R10" s="103">
        <v>103.07</v>
      </c>
      <c r="S10" s="103">
        <v>102.94</v>
      </c>
      <c r="T10" s="103">
        <v>105.84</v>
      </c>
      <c r="U10" s="103">
        <v>109.87</v>
      </c>
      <c r="V10" s="103">
        <v>117.15</v>
      </c>
      <c r="W10" s="103">
        <v>124.18</v>
      </c>
      <c r="X10" s="103">
        <v>130.59</v>
      </c>
      <c r="Y10" s="104">
        <v>132.29</v>
      </c>
    </row>
    <row r="11" spans="2:25" ht="20.100000000000001" customHeight="1" x14ac:dyDescent="0.25">
      <c r="D11" s="105">
        <v>2008</v>
      </c>
      <c r="E11" s="106"/>
      <c r="F11" s="107"/>
      <c r="G11" s="107"/>
      <c r="H11" s="107"/>
      <c r="I11" s="107"/>
      <c r="J11" s="107"/>
      <c r="K11" s="107"/>
      <c r="L11" s="107"/>
      <c r="M11" s="107"/>
      <c r="N11" s="108">
        <v>123.69</v>
      </c>
      <c r="O11" s="107">
        <v>121.17</v>
      </c>
      <c r="P11" s="107">
        <v>117.54</v>
      </c>
      <c r="Q11" s="107">
        <v>111.68</v>
      </c>
      <c r="R11" s="107">
        <v>107.23</v>
      </c>
      <c r="S11" s="107">
        <v>103.71</v>
      </c>
      <c r="T11" s="107">
        <v>101.61</v>
      </c>
      <c r="U11" s="107">
        <v>99.71</v>
      </c>
      <c r="V11" s="107">
        <v>99.33</v>
      </c>
      <c r="W11" s="107">
        <v>97.15</v>
      </c>
      <c r="X11" s="107">
        <v>95.98</v>
      </c>
      <c r="Y11" s="109">
        <v>96.03</v>
      </c>
    </row>
    <row r="12" spans="2:25" ht="20.100000000000001" customHeight="1" x14ac:dyDescent="0.25">
      <c r="D12" s="105">
        <v>2009</v>
      </c>
      <c r="E12" s="106"/>
      <c r="F12" s="107"/>
      <c r="G12" s="107"/>
      <c r="H12" s="107"/>
      <c r="I12" s="107"/>
      <c r="J12" s="107"/>
      <c r="K12" s="107"/>
      <c r="L12" s="107"/>
      <c r="M12" s="107"/>
      <c r="N12" s="108">
        <v>93.98</v>
      </c>
      <c r="O12" s="107">
        <v>94.05</v>
      </c>
      <c r="P12" s="107">
        <v>94.53</v>
      </c>
      <c r="Q12" s="107">
        <v>93.42</v>
      </c>
      <c r="R12" s="107">
        <v>92.71</v>
      </c>
      <c r="S12" s="107">
        <v>92.6</v>
      </c>
      <c r="T12" s="107">
        <v>91.95</v>
      </c>
      <c r="U12" s="107">
        <v>92.77</v>
      </c>
      <c r="V12" s="107">
        <v>94.42</v>
      </c>
      <c r="W12" s="107">
        <v>97.77</v>
      </c>
      <c r="X12" s="107">
        <v>105.25</v>
      </c>
      <c r="Y12" s="109">
        <v>106.66</v>
      </c>
    </row>
    <row r="13" spans="2:25" ht="20.100000000000001" customHeight="1" x14ac:dyDescent="0.25">
      <c r="D13" s="105">
        <v>2010</v>
      </c>
      <c r="E13" s="106"/>
      <c r="F13" s="107"/>
      <c r="G13" s="107"/>
      <c r="H13" s="107"/>
      <c r="I13" s="107"/>
      <c r="J13" s="107"/>
      <c r="K13" s="107"/>
      <c r="L13" s="107"/>
      <c r="M13" s="107"/>
      <c r="N13" s="108">
        <v>106.09</v>
      </c>
      <c r="O13" s="108">
        <v>106.88</v>
      </c>
      <c r="P13" s="108">
        <v>104.79</v>
      </c>
      <c r="Q13" s="108">
        <v>104.21</v>
      </c>
      <c r="R13" s="108">
        <v>104.54</v>
      </c>
      <c r="S13" s="107">
        <v>105.18</v>
      </c>
      <c r="T13" s="107">
        <v>105.54</v>
      </c>
      <c r="U13" s="107">
        <v>108.53</v>
      </c>
      <c r="V13" s="107">
        <v>111.57</v>
      </c>
      <c r="W13" s="107">
        <v>114.33</v>
      </c>
      <c r="X13" s="107">
        <v>118.87</v>
      </c>
      <c r="Y13" s="109">
        <v>119.09</v>
      </c>
    </row>
    <row r="14" spans="2:25" ht="20.100000000000001" customHeight="1" x14ac:dyDescent="0.25">
      <c r="D14" s="105">
        <v>2011</v>
      </c>
      <c r="E14" s="106"/>
      <c r="F14" s="107"/>
      <c r="G14" s="107"/>
      <c r="H14" s="107"/>
      <c r="I14" s="107"/>
      <c r="J14" s="107"/>
      <c r="K14" s="107"/>
      <c r="L14" s="107"/>
      <c r="M14" s="107"/>
      <c r="N14" s="108">
        <v>116.95</v>
      </c>
      <c r="O14" s="107">
        <v>118.78</v>
      </c>
      <c r="P14" s="107">
        <v>121.59</v>
      </c>
      <c r="Q14" s="107">
        <v>120.08</v>
      </c>
      <c r="R14" s="107">
        <v>119.14</v>
      </c>
      <c r="S14" s="107">
        <v>118.62</v>
      </c>
      <c r="T14" s="107">
        <v>120.06</v>
      </c>
      <c r="U14" s="107">
        <v>119.99</v>
      </c>
      <c r="V14" s="107">
        <v>121.1</v>
      </c>
      <c r="W14" s="107">
        <v>123.43</v>
      </c>
      <c r="X14" s="107">
        <v>127.94</v>
      </c>
      <c r="Y14" s="109">
        <v>128.66999999999999</v>
      </c>
    </row>
    <row r="15" spans="2:25" ht="20.100000000000001" customHeight="1" x14ac:dyDescent="0.25">
      <c r="D15" s="105">
        <v>2012</v>
      </c>
      <c r="E15" s="106"/>
      <c r="F15" s="107"/>
      <c r="G15" s="107"/>
      <c r="H15" s="107"/>
      <c r="I15" s="107"/>
      <c r="J15" s="107"/>
      <c r="K15" s="107"/>
      <c r="L15" s="107"/>
      <c r="M15" s="107"/>
      <c r="N15" s="108">
        <v>126.31</v>
      </c>
      <c r="O15" s="110">
        <v>127.07</v>
      </c>
      <c r="P15" s="110">
        <v>125.05</v>
      </c>
      <c r="Q15" s="110">
        <v>120.27</v>
      </c>
      <c r="R15" s="110">
        <v>117.49</v>
      </c>
      <c r="S15" s="110">
        <v>115.56</v>
      </c>
      <c r="T15" s="110">
        <v>114.52</v>
      </c>
      <c r="U15" s="110">
        <v>115.33</v>
      </c>
      <c r="V15" s="110">
        <v>116.24</v>
      </c>
      <c r="W15" s="110">
        <v>118.85</v>
      </c>
      <c r="X15" s="110">
        <v>122.94</v>
      </c>
      <c r="Y15" s="111">
        <v>123.24</v>
      </c>
    </row>
    <row r="16" spans="2:25" ht="20.100000000000001" customHeight="1" x14ac:dyDescent="0.25">
      <c r="D16" s="105">
        <v>2013</v>
      </c>
      <c r="E16" s="106"/>
      <c r="F16" s="107"/>
      <c r="G16" s="107"/>
      <c r="H16" s="107"/>
      <c r="I16" s="107"/>
      <c r="J16" s="107"/>
      <c r="K16" s="107"/>
      <c r="L16" s="107"/>
      <c r="M16" s="107"/>
      <c r="N16" s="108">
        <v>122.98</v>
      </c>
      <c r="O16" s="110">
        <v>123.61</v>
      </c>
      <c r="P16" s="110">
        <v>124.81</v>
      </c>
      <c r="Q16" s="110">
        <v>125.21</v>
      </c>
      <c r="R16" s="110">
        <v>125.23</v>
      </c>
      <c r="S16" s="110">
        <v>126.36</v>
      </c>
      <c r="T16" s="110">
        <v>129.22</v>
      </c>
      <c r="U16" s="110">
        <v>131.80000000000001</v>
      </c>
      <c r="V16" s="110">
        <v>138.4</v>
      </c>
      <c r="W16" s="110">
        <v>142.83000000000001</v>
      </c>
      <c r="X16" s="110">
        <v>153.07</v>
      </c>
      <c r="Y16" s="111">
        <v>155.26</v>
      </c>
    </row>
    <row r="17" spans="4:25" ht="20.100000000000001" customHeight="1" x14ac:dyDescent="0.25">
      <c r="D17" s="105">
        <v>2014</v>
      </c>
      <c r="E17" s="106"/>
      <c r="F17" s="107"/>
      <c r="G17" s="107"/>
      <c r="H17" s="107"/>
      <c r="I17" s="107"/>
      <c r="J17" s="107"/>
      <c r="K17" s="107"/>
      <c r="L17" s="107"/>
      <c r="M17" s="107"/>
      <c r="N17" s="108">
        <v>149.49</v>
      </c>
      <c r="O17" s="110">
        <v>148.83000000000001</v>
      </c>
      <c r="P17" s="110">
        <v>147.58000000000001</v>
      </c>
      <c r="Q17" s="110">
        <v>141.59</v>
      </c>
      <c r="R17" s="110">
        <v>137.78</v>
      </c>
      <c r="S17" s="110">
        <v>134.12</v>
      </c>
      <c r="T17" s="110">
        <v>132.77000000000001</v>
      </c>
      <c r="U17" s="110">
        <v>126.48</v>
      </c>
      <c r="V17" s="110">
        <v>124.64</v>
      </c>
      <c r="W17" s="110">
        <v>124.63</v>
      </c>
      <c r="X17" s="110">
        <v>124.76</v>
      </c>
      <c r="Y17" s="111">
        <v>126.57</v>
      </c>
    </row>
    <row r="18" spans="4:25" ht="20.100000000000001" customHeight="1" x14ac:dyDescent="0.25">
      <c r="D18" s="105">
        <v>2015</v>
      </c>
      <c r="E18" s="106"/>
      <c r="F18" s="107"/>
      <c r="G18" s="107"/>
      <c r="H18" s="107"/>
      <c r="I18" s="107"/>
      <c r="J18" s="107"/>
      <c r="K18" s="107"/>
      <c r="L18" s="107"/>
      <c r="M18" s="107"/>
      <c r="N18" s="108">
        <v>122.15</v>
      </c>
      <c r="O18" s="110">
        <v>121.55</v>
      </c>
      <c r="P18" s="110">
        <v>122.06</v>
      </c>
      <c r="Q18" s="110">
        <v>118.17</v>
      </c>
      <c r="R18" s="110">
        <v>115.01</v>
      </c>
      <c r="S18" s="110">
        <v>112.17</v>
      </c>
      <c r="T18" s="110">
        <v>111.99</v>
      </c>
      <c r="U18" s="110">
        <v>111.26</v>
      </c>
      <c r="V18" s="110">
        <v>111.98</v>
      </c>
      <c r="W18" s="110">
        <v>116.01</v>
      </c>
      <c r="X18" s="110">
        <v>116.49</v>
      </c>
      <c r="Y18" s="111">
        <v>117.52</v>
      </c>
    </row>
    <row r="19" spans="4:25" ht="20.100000000000001" customHeight="1" x14ac:dyDescent="0.25">
      <c r="D19" s="105">
        <v>2016</v>
      </c>
      <c r="E19" s="106"/>
      <c r="F19" s="107"/>
      <c r="G19" s="107"/>
      <c r="H19" s="107"/>
      <c r="I19" s="107"/>
      <c r="J19" s="107"/>
      <c r="K19" s="107"/>
      <c r="L19" s="107"/>
      <c r="M19" s="107"/>
      <c r="N19" s="108">
        <v>114.76</v>
      </c>
      <c r="O19" s="110">
        <v>112.6</v>
      </c>
      <c r="P19" s="110">
        <v>110.45</v>
      </c>
      <c r="Q19" s="110">
        <v>105.16</v>
      </c>
      <c r="R19" s="110">
        <v>102.76</v>
      </c>
      <c r="S19" s="110">
        <v>101.75</v>
      </c>
      <c r="T19" s="110">
        <v>102.42</v>
      </c>
      <c r="U19" s="110">
        <v>107.26</v>
      </c>
      <c r="V19" s="110">
        <v>114.21</v>
      </c>
      <c r="W19" s="110">
        <v>121.95</v>
      </c>
      <c r="X19" s="112">
        <v>129.99700000000001</v>
      </c>
      <c r="Y19" s="111">
        <v>136.07</v>
      </c>
    </row>
    <row r="20" spans="4:25" ht="20.100000000000001" customHeight="1" x14ac:dyDescent="0.25">
      <c r="D20" s="105">
        <v>2017</v>
      </c>
      <c r="E20" s="106"/>
      <c r="F20" s="107"/>
      <c r="G20" s="107"/>
      <c r="H20" s="107"/>
      <c r="I20" s="107"/>
      <c r="J20" s="107"/>
      <c r="K20" s="107"/>
      <c r="L20" s="107"/>
      <c r="M20" s="107"/>
      <c r="N20" s="108">
        <v>132.02000000000001</v>
      </c>
      <c r="O20" s="110">
        <v>131.69999999999999</v>
      </c>
      <c r="P20" s="110">
        <v>131.03</v>
      </c>
      <c r="Q20" s="110">
        <v>129.94999999999999</v>
      </c>
      <c r="R20" s="110">
        <v>130.1</v>
      </c>
      <c r="S20" s="110">
        <v>131.53</v>
      </c>
      <c r="T20" s="110">
        <v>133.83000000000001</v>
      </c>
      <c r="U20" s="110">
        <v>138.97</v>
      </c>
      <c r="V20" s="110">
        <v>143.80000000000001</v>
      </c>
      <c r="W20" s="110">
        <v>146.97</v>
      </c>
      <c r="X20" s="110">
        <v>151.4</v>
      </c>
      <c r="Y20" s="111">
        <v>151.58000000000001</v>
      </c>
    </row>
    <row r="21" spans="4:25" ht="20.100000000000001" customHeight="1" x14ac:dyDescent="0.25">
      <c r="D21" s="105">
        <v>2018</v>
      </c>
      <c r="E21" s="106"/>
      <c r="F21" s="107"/>
      <c r="G21" s="107"/>
      <c r="H21" s="107"/>
      <c r="I21" s="107"/>
      <c r="J21" s="107"/>
      <c r="K21" s="107"/>
      <c r="L21" s="107"/>
      <c r="M21" s="107"/>
      <c r="N21" s="108">
        <v>141.66999999999999</v>
      </c>
      <c r="O21" s="110">
        <v>137.26</v>
      </c>
      <c r="P21" s="110">
        <v>136.38</v>
      </c>
      <c r="Q21" s="110">
        <v>133.995</v>
      </c>
      <c r="R21" s="110">
        <v>131.33000000000001</v>
      </c>
      <c r="S21" s="110">
        <v>130.77000000000001</v>
      </c>
      <c r="T21" s="110">
        <v>131.53</v>
      </c>
      <c r="U21" s="110">
        <v>131.63</v>
      </c>
      <c r="V21" s="110">
        <v>135.85</v>
      </c>
      <c r="W21" s="110">
        <v>140.12</v>
      </c>
      <c r="X21" s="110">
        <v>141.41</v>
      </c>
      <c r="Y21" s="111">
        <v>142.44999999999999</v>
      </c>
    </row>
    <row r="22" spans="4:25" ht="20.100000000000001" customHeight="1" x14ac:dyDescent="0.25">
      <c r="D22" s="105">
        <v>2019</v>
      </c>
      <c r="E22" s="106"/>
      <c r="F22" s="107"/>
      <c r="G22" s="107"/>
      <c r="H22" s="107"/>
      <c r="I22" s="107"/>
      <c r="J22" s="107"/>
      <c r="K22" s="107"/>
      <c r="L22" s="107"/>
      <c r="M22" s="107"/>
      <c r="N22" s="108">
        <v>139.47</v>
      </c>
      <c r="O22" s="110">
        <v>139.1</v>
      </c>
      <c r="P22" s="110">
        <v>139.24</v>
      </c>
      <c r="Q22" s="110">
        <v>136.16</v>
      </c>
      <c r="R22" s="110">
        <v>135.25</v>
      </c>
      <c r="S22" s="110">
        <v>132.31</v>
      </c>
      <c r="T22" s="110">
        <v>131.05000000000001</v>
      </c>
      <c r="U22" s="110">
        <v>130.74</v>
      </c>
      <c r="V22" s="112">
        <v>132.375</v>
      </c>
      <c r="W22" s="110">
        <v>135.26</v>
      </c>
      <c r="X22" s="110">
        <v>140.62</v>
      </c>
      <c r="Y22" s="111">
        <v>142.47</v>
      </c>
    </row>
    <row r="23" spans="4:25" ht="20.100000000000001" customHeight="1" x14ac:dyDescent="0.25">
      <c r="D23" s="105">
        <v>2020</v>
      </c>
      <c r="E23" s="106"/>
      <c r="F23" s="107"/>
      <c r="G23" s="107"/>
      <c r="H23" s="107"/>
      <c r="I23" s="107"/>
      <c r="J23" s="107"/>
      <c r="K23" s="107"/>
      <c r="L23" s="107"/>
      <c r="M23" s="107"/>
      <c r="N23" s="108">
        <v>139.18</v>
      </c>
      <c r="O23" s="110">
        <v>139.15</v>
      </c>
      <c r="P23" s="110">
        <v>137.97999999999999</v>
      </c>
      <c r="Q23" s="110">
        <v>134.30000000000001</v>
      </c>
      <c r="R23" s="107">
        <v>133.1</v>
      </c>
      <c r="S23" s="107">
        <v>131.71</v>
      </c>
      <c r="T23" s="107">
        <v>132.88999999999999</v>
      </c>
      <c r="U23" s="107">
        <v>135.47</v>
      </c>
      <c r="V23" s="107">
        <v>140.26</v>
      </c>
      <c r="W23" s="107">
        <v>147.52000000000001</v>
      </c>
      <c r="X23" s="107">
        <v>155.43</v>
      </c>
      <c r="Y23" s="109">
        <v>155.24</v>
      </c>
    </row>
    <row r="24" spans="4:25" ht="20.100000000000001" customHeight="1" x14ac:dyDescent="0.25">
      <c r="D24" s="113">
        <v>2021</v>
      </c>
      <c r="E24" s="114"/>
      <c r="F24" s="115"/>
      <c r="G24" s="115"/>
      <c r="H24" s="115"/>
      <c r="I24" s="115"/>
      <c r="J24" s="115"/>
      <c r="K24" s="115"/>
      <c r="L24" s="115"/>
      <c r="M24" s="115"/>
      <c r="N24" s="116">
        <v>149.29</v>
      </c>
      <c r="O24" s="117">
        <v>148.44999999999999</v>
      </c>
      <c r="P24" s="117">
        <v>150.97</v>
      </c>
      <c r="Q24" s="117">
        <v>151.197</v>
      </c>
      <c r="R24" s="115">
        <v>151.05000000000001</v>
      </c>
      <c r="S24" s="115">
        <v>149.44999999999999</v>
      </c>
      <c r="T24" s="115">
        <v>148.99</v>
      </c>
      <c r="U24" s="115">
        <v>152.65</v>
      </c>
      <c r="V24" s="115">
        <v>157.47999999999999</v>
      </c>
      <c r="W24" s="115">
        <v>165.78</v>
      </c>
      <c r="X24" s="115">
        <v>177.44</v>
      </c>
      <c r="Y24" s="118">
        <v>185.49</v>
      </c>
    </row>
    <row r="25" spans="4:25" ht="20.100000000000001" customHeight="1" thickBot="1" x14ac:dyDescent="0.3">
      <c r="D25" s="119">
        <v>2022</v>
      </c>
      <c r="E25" s="120"/>
      <c r="F25" s="121"/>
      <c r="G25" s="121"/>
      <c r="H25" s="121"/>
      <c r="I25" s="121"/>
      <c r="J25" s="121"/>
      <c r="K25" s="121"/>
      <c r="L25" s="121"/>
      <c r="M25" s="121"/>
      <c r="N25" s="122">
        <v>182.61</v>
      </c>
      <c r="O25" s="123">
        <v>184.7</v>
      </c>
      <c r="P25" s="123">
        <v>197.16</v>
      </c>
      <c r="Q25" s="124">
        <v>209.9</v>
      </c>
      <c r="R25" s="123">
        <v>216.37</v>
      </c>
      <c r="S25" s="123">
        <v>228.71</v>
      </c>
      <c r="T25" s="123">
        <v>235.69</v>
      </c>
      <c r="U25" s="123">
        <v>240.29</v>
      </c>
      <c r="V25" s="123">
        <v>251.71</v>
      </c>
      <c r="W25" s="121">
        <v>263.31</v>
      </c>
      <c r="X25" s="121">
        <v>274.01</v>
      </c>
      <c r="Y25" s="125">
        <v>277.93</v>
      </c>
    </row>
    <row r="26" spans="4:25" ht="20.100000000000001" customHeight="1" thickBot="1" x14ac:dyDescent="0.3">
      <c r="D26" s="119">
        <v>2023</v>
      </c>
      <c r="E26" s="120"/>
      <c r="F26" s="121"/>
      <c r="G26" s="121"/>
      <c r="H26" s="121"/>
      <c r="I26" s="121"/>
      <c r="J26" s="121"/>
      <c r="K26" s="121"/>
      <c r="L26" s="121"/>
      <c r="M26" s="121"/>
      <c r="N26" s="122">
        <v>242.3</v>
      </c>
      <c r="O26" s="123">
        <v>227.91</v>
      </c>
      <c r="P26" s="123">
        <v>223.63</v>
      </c>
      <c r="Q26" s="124">
        <v>216.82</v>
      </c>
      <c r="R26" s="123">
        <v>207.08</v>
      </c>
      <c r="S26" s="123">
        <v>192.54</v>
      </c>
      <c r="T26" s="123">
        <v>187.43</v>
      </c>
      <c r="U26" s="123">
        <v>185.96</v>
      </c>
      <c r="V26" s="123">
        <v>189.58</v>
      </c>
      <c r="W26" s="121">
        <v>197.85</v>
      </c>
      <c r="X26" s="121">
        <v>210.34</v>
      </c>
      <c r="Y26" s="125">
        <v>214.29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8" sqref="Q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6" t="s">
        <v>235</v>
      </c>
      <c r="D3" s="130"/>
      <c r="E3" s="130"/>
      <c r="F3" s="130"/>
      <c r="G3" s="130"/>
      <c r="H3" s="130"/>
      <c r="I3" s="130"/>
      <c r="J3" s="130"/>
      <c r="K3" s="130"/>
      <c r="L3" s="130"/>
    </row>
    <row r="4" spans="3:12" x14ac:dyDescent="0.2"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10" spans="3:12" ht="13.5" thickBot="1" x14ac:dyDescent="0.25"/>
    <row r="11" spans="3:12" ht="16.5" thickBot="1" x14ac:dyDescent="0.25">
      <c r="H11" s="757" t="s">
        <v>0</v>
      </c>
      <c r="I11" s="758"/>
      <c r="J11" s="769" t="s">
        <v>1</v>
      </c>
      <c r="K11" s="770"/>
      <c r="L11" s="771"/>
    </row>
    <row r="12" spans="3:12" ht="24" customHeight="1" thickBot="1" x14ac:dyDescent="0.25">
      <c r="H12" s="759"/>
      <c r="I12" s="760"/>
      <c r="J12" s="497" t="s">
        <v>19</v>
      </c>
      <c r="K12" s="521"/>
      <c r="L12" s="772" t="s">
        <v>218</v>
      </c>
    </row>
    <row r="13" spans="3:12" ht="27" customHeight="1" thickBot="1" x14ac:dyDescent="0.25">
      <c r="H13" s="761"/>
      <c r="I13" s="762"/>
      <c r="J13" s="74" t="s">
        <v>289</v>
      </c>
      <c r="K13" s="467" t="s">
        <v>285</v>
      </c>
      <c r="L13" s="773"/>
    </row>
    <row r="14" spans="3:12" ht="54" customHeight="1" thickBot="1" x14ac:dyDescent="0.25">
      <c r="H14" s="778" t="s">
        <v>234</v>
      </c>
      <c r="I14" s="779"/>
      <c r="J14" s="649">
        <v>276.02999999999997</v>
      </c>
      <c r="K14" s="650">
        <v>261.37</v>
      </c>
      <c r="L14" s="651">
        <v>5.6089069135707881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4" priority="1" operator="lessThan">
      <formula>0</formula>
    </cfRule>
    <cfRule type="cellIs" dxfId="19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A12" sqref="AA1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4" t="s">
        <v>308</v>
      </c>
      <c r="D1" s="135"/>
      <c r="E1" s="135"/>
      <c r="F1" s="135"/>
      <c r="G1" s="135"/>
      <c r="H1" s="135"/>
      <c r="I1" s="135"/>
      <c r="J1" s="129"/>
    </row>
    <row r="2" spans="3:20" ht="21" x14ac:dyDescent="0.35">
      <c r="C2" s="134" t="s">
        <v>16</v>
      </c>
      <c r="D2" s="135"/>
      <c r="E2" s="135"/>
      <c r="F2" s="134"/>
      <c r="G2" s="135"/>
      <c r="H2" s="135"/>
      <c r="I2" s="135"/>
      <c r="J2" s="129"/>
    </row>
    <row r="3" spans="3:20" ht="21" x14ac:dyDescent="0.35">
      <c r="C3" s="135" t="s">
        <v>241</v>
      </c>
      <c r="D3" s="134"/>
      <c r="E3" s="135"/>
      <c r="F3" s="135"/>
      <c r="G3" s="135"/>
      <c r="H3" s="135"/>
      <c r="I3" s="135"/>
      <c r="J3" s="129"/>
    </row>
    <row r="4" spans="3:20" ht="16.5" thickBot="1" x14ac:dyDescent="0.3">
      <c r="C4" s="129"/>
      <c r="D4" s="129"/>
      <c r="E4" s="129"/>
      <c r="F4" s="129"/>
      <c r="G4" s="129"/>
      <c r="H4" s="129"/>
      <c r="I4" s="129"/>
      <c r="J4" s="129"/>
      <c r="K4" s="7"/>
    </row>
    <row r="5" spans="3:20" ht="15" customHeight="1" thickBot="1" x14ac:dyDescent="0.3">
      <c r="C5" s="792" t="s">
        <v>0</v>
      </c>
      <c r="D5" s="795" t="s">
        <v>33</v>
      </c>
      <c r="E5" s="558" t="s">
        <v>1</v>
      </c>
      <c r="F5" s="559"/>
      <c r="G5" s="560"/>
      <c r="H5" s="789" t="s">
        <v>7</v>
      </c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1"/>
    </row>
    <row r="6" spans="3:20" ht="15" customHeight="1" thickBot="1" x14ac:dyDescent="0.3">
      <c r="C6" s="793"/>
      <c r="D6" s="793"/>
      <c r="E6" s="561"/>
      <c r="F6" s="562"/>
      <c r="G6" s="563"/>
      <c r="H6" s="789" t="s">
        <v>8</v>
      </c>
      <c r="I6" s="790"/>
      <c r="J6" s="791"/>
      <c r="K6" s="436" t="s">
        <v>9</v>
      </c>
      <c r="L6" s="437"/>
      <c r="M6" s="441"/>
      <c r="N6" s="436" t="s">
        <v>10</v>
      </c>
      <c r="O6" s="438"/>
      <c r="P6" s="439"/>
      <c r="Q6" s="436" t="s">
        <v>11</v>
      </c>
      <c r="R6" s="438"/>
      <c r="S6" s="439"/>
    </row>
    <row r="7" spans="3:20" ht="32.25" customHeight="1" thickBot="1" x14ac:dyDescent="0.3">
      <c r="C7" s="793"/>
      <c r="D7" s="793"/>
      <c r="E7" s="564" t="s">
        <v>19</v>
      </c>
      <c r="F7" s="565"/>
      <c r="G7" s="498" t="s">
        <v>215</v>
      </c>
      <c r="H7" s="796" t="s">
        <v>19</v>
      </c>
      <c r="I7" s="797"/>
      <c r="J7" s="434" t="s">
        <v>215</v>
      </c>
      <c r="K7" s="442" t="s">
        <v>19</v>
      </c>
      <c r="L7" s="443"/>
      <c r="M7" s="444" t="s">
        <v>215</v>
      </c>
      <c r="N7" s="442" t="s">
        <v>19</v>
      </c>
      <c r="O7" s="443"/>
      <c r="P7" s="445" t="s">
        <v>215</v>
      </c>
      <c r="Q7" s="442" t="s">
        <v>19</v>
      </c>
      <c r="R7" s="443"/>
      <c r="S7" s="444" t="s">
        <v>215</v>
      </c>
    </row>
    <row r="8" spans="3:20" ht="30" customHeight="1" thickBot="1" x14ac:dyDescent="0.25">
      <c r="C8" s="794"/>
      <c r="D8" s="794"/>
      <c r="E8" s="584" t="s">
        <v>309</v>
      </c>
      <c r="F8" s="654" t="s">
        <v>300</v>
      </c>
      <c r="G8" s="240" t="s">
        <v>12</v>
      </c>
      <c r="H8" s="616" t="s">
        <v>309</v>
      </c>
      <c r="I8" s="617" t="s">
        <v>300</v>
      </c>
      <c r="J8" s="630" t="s">
        <v>12</v>
      </c>
      <c r="K8" s="616" t="s">
        <v>309</v>
      </c>
      <c r="L8" s="618" t="s">
        <v>300</v>
      </c>
      <c r="M8" s="631" t="s">
        <v>12</v>
      </c>
      <c r="N8" s="616" t="s">
        <v>309</v>
      </c>
      <c r="O8" s="618" t="s">
        <v>300</v>
      </c>
      <c r="P8" s="631" t="s">
        <v>12</v>
      </c>
      <c r="Q8" s="616" t="s">
        <v>309</v>
      </c>
      <c r="R8" s="618" t="s">
        <v>300</v>
      </c>
      <c r="S8" s="631" t="s">
        <v>12</v>
      </c>
    </row>
    <row r="9" spans="3:20" ht="24" customHeight="1" x14ac:dyDescent="0.2">
      <c r="C9" s="784" t="s">
        <v>31</v>
      </c>
      <c r="D9" s="601" t="s">
        <v>204</v>
      </c>
      <c r="E9" s="542">
        <v>2309.1379999999999</v>
      </c>
      <c r="F9" s="586">
        <v>2304.1239999999998</v>
      </c>
      <c r="G9" s="566">
        <v>0.21760981613837294</v>
      </c>
      <c r="H9" s="534">
        <v>2331.04</v>
      </c>
      <c r="I9" s="495">
        <v>2325.9720000000002</v>
      </c>
      <c r="J9" s="496">
        <v>0.2178874036316755</v>
      </c>
      <c r="K9" s="446">
        <v>2419.569</v>
      </c>
      <c r="L9" s="535">
        <v>2330.1260000000002</v>
      </c>
      <c r="M9" s="536">
        <v>3.8385477866862026</v>
      </c>
      <c r="N9" s="534">
        <v>2271.0340000000001</v>
      </c>
      <c r="O9" s="535">
        <v>2266.2249999999999</v>
      </c>
      <c r="P9" s="537">
        <v>0.21220311310660664</v>
      </c>
      <c r="Q9" s="534" t="s">
        <v>84</v>
      </c>
      <c r="R9" s="535" t="s">
        <v>84</v>
      </c>
      <c r="S9" s="536" t="s">
        <v>242</v>
      </c>
    </row>
    <row r="10" spans="3:20" ht="27" customHeight="1" thickBot="1" x14ac:dyDescent="0.25">
      <c r="C10" s="785"/>
      <c r="D10" s="602" t="s">
        <v>205</v>
      </c>
      <c r="E10" s="137">
        <v>2388.3679999999999</v>
      </c>
      <c r="F10" s="585">
        <v>2363.7139999999999</v>
      </c>
      <c r="G10" s="582">
        <v>1.0430195869720278</v>
      </c>
      <c r="H10" s="145">
        <v>2389.69</v>
      </c>
      <c r="I10" s="420">
        <v>2364.3829999999998</v>
      </c>
      <c r="J10" s="421">
        <v>1.0703426644498901</v>
      </c>
      <c r="K10" s="422">
        <v>2337.8910000000001</v>
      </c>
      <c r="L10" s="146">
        <v>2343.2379999999998</v>
      </c>
      <c r="M10" s="148">
        <v>-0.22818851520843178</v>
      </c>
      <c r="N10" s="145">
        <v>2390.5880000000002</v>
      </c>
      <c r="O10" s="146">
        <v>2371.6819999999998</v>
      </c>
      <c r="P10" s="147">
        <v>0.79715577383478919</v>
      </c>
      <c r="Q10" s="145">
        <v>2550.3589999999999</v>
      </c>
      <c r="R10" s="146">
        <v>2368.4899999999998</v>
      </c>
      <c r="S10" s="148">
        <v>7.6786897981414386</v>
      </c>
    </row>
    <row r="11" spans="3:20" ht="30" customHeight="1" thickBot="1" x14ac:dyDescent="0.25">
      <c r="C11" s="179" t="s">
        <v>206</v>
      </c>
      <c r="D11" s="179" t="s">
        <v>284</v>
      </c>
      <c r="E11" s="592" t="s">
        <v>20</v>
      </c>
      <c r="F11" s="593" t="s">
        <v>20</v>
      </c>
      <c r="G11" s="594" t="s">
        <v>242</v>
      </c>
      <c r="H11" s="149" t="s">
        <v>20</v>
      </c>
      <c r="I11" s="423" t="s">
        <v>20</v>
      </c>
      <c r="J11" s="424" t="s">
        <v>20</v>
      </c>
      <c r="K11" s="425" t="s">
        <v>20</v>
      </c>
      <c r="L11" s="150" t="s">
        <v>20</v>
      </c>
      <c r="M11" s="152" t="s">
        <v>20</v>
      </c>
      <c r="N11" s="149" t="s">
        <v>20</v>
      </c>
      <c r="O11" s="150" t="s">
        <v>20</v>
      </c>
      <c r="P11" s="151" t="s">
        <v>20</v>
      </c>
      <c r="Q11" s="149" t="s">
        <v>20</v>
      </c>
      <c r="R11" s="150" t="s">
        <v>20</v>
      </c>
      <c r="S11" s="152" t="s">
        <v>20</v>
      </c>
    </row>
    <row r="12" spans="3:20" ht="24.75" customHeight="1" thickBot="1" x14ac:dyDescent="0.25">
      <c r="C12" s="567" t="s">
        <v>32</v>
      </c>
      <c r="D12" s="603" t="s">
        <v>17</v>
      </c>
      <c r="E12" s="466">
        <v>2375.7037467771729</v>
      </c>
      <c r="F12" s="591">
        <v>2353.3680997481656</v>
      </c>
      <c r="G12" s="597">
        <v>0.94909279306528582</v>
      </c>
      <c r="H12" s="153">
        <v>2382.639235694503</v>
      </c>
      <c r="I12" s="538">
        <v>2359.2492743074631</v>
      </c>
      <c r="J12" s="539">
        <v>0.9914154320935753</v>
      </c>
      <c r="K12" s="153">
        <v>2341.1468526688623</v>
      </c>
      <c r="L12" s="538">
        <v>2342.857173181128</v>
      </c>
      <c r="M12" s="570">
        <v>-7.3001484334765582E-2</v>
      </c>
      <c r="N12" s="153">
        <v>2347.888893702423</v>
      </c>
      <c r="O12" s="538">
        <v>2309.7348576174236</v>
      </c>
      <c r="P12" s="539">
        <v>1.6518794769524652</v>
      </c>
      <c r="Q12" s="153">
        <v>2371.3026957848106</v>
      </c>
      <c r="R12" s="538">
        <v>2367.5610546317275</v>
      </c>
      <c r="S12" s="570">
        <v>0.15803778938512092</v>
      </c>
    </row>
    <row r="13" spans="3:20" ht="20.25" customHeight="1" x14ac:dyDescent="0.2">
      <c r="C13" s="784" t="s">
        <v>21</v>
      </c>
      <c r="D13" s="604" t="s">
        <v>22</v>
      </c>
      <c r="E13" s="595">
        <v>1590.71</v>
      </c>
      <c r="F13" s="596">
        <v>1621.115</v>
      </c>
      <c r="G13" s="569">
        <v>-1.8755609565021587</v>
      </c>
      <c r="H13" s="619">
        <v>1598.3109999999999</v>
      </c>
      <c r="I13" s="540">
        <v>1599.62</v>
      </c>
      <c r="J13" s="541">
        <v>-8.1831935084580656E-2</v>
      </c>
      <c r="K13" s="542">
        <v>1574.4159999999999</v>
      </c>
      <c r="L13" s="543">
        <v>1703.4059999999999</v>
      </c>
      <c r="M13" s="571">
        <v>-7.5724753816764769</v>
      </c>
      <c r="N13" s="149" t="s">
        <v>20</v>
      </c>
      <c r="O13" s="535" t="s">
        <v>84</v>
      </c>
      <c r="P13" s="537" t="s">
        <v>242</v>
      </c>
      <c r="Q13" s="534" t="s">
        <v>20</v>
      </c>
      <c r="R13" s="535" t="s">
        <v>84</v>
      </c>
      <c r="S13" s="632" t="s">
        <v>242</v>
      </c>
      <c r="T13" s="626"/>
    </row>
    <row r="14" spans="3:20" ht="20.25" customHeight="1" thickBot="1" x14ac:dyDescent="0.25">
      <c r="C14" s="786"/>
      <c r="D14" s="599" t="s">
        <v>23</v>
      </c>
      <c r="E14" s="140">
        <v>1121.636</v>
      </c>
      <c r="F14" s="837">
        <v>1159.373</v>
      </c>
      <c r="G14" s="590">
        <v>-3.2549490112328021</v>
      </c>
      <c r="H14" s="154">
        <v>1131.0719999999999</v>
      </c>
      <c r="I14" s="155">
        <v>1174.221</v>
      </c>
      <c r="J14" s="156">
        <v>-3.674691561469273</v>
      </c>
      <c r="K14" s="154">
        <v>1139.259</v>
      </c>
      <c r="L14" s="155">
        <v>1127.95</v>
      </c>
      <c r="M14" s="572">
        <v>1.0026153641562099</v>
      </c>
      <c r="N14" s="149">
        <v>1054.46</v>
      </c>
      <c r="O14" s="150">
        <v>1148.104</v>
      </c>
      <c r="P14" s="151">
        <v>-8.1564039494679932</v>
      </c>
      <c r="Q14" s="149">
        <v>1092.7370000000001</v>
      </c>
      <c r="R14" s="150">
        <v>1160.4860000000001</v>
      </c>
      <c r="S14" s="152">
        <v>-5.8379851200272999</v>
      </c>
    </row>
    <row r="15" spans="3:20" ht="20.25" customHeight="1" thickBot="1" x14ac:dyDescent="0.25">
      <c r="C15" s="785"/>
      <c r="D15" s="567" t="s">
        <v>17</v>
      </c>
      <c r="E15" s="838">
        <v>1216.4567264542181</v>
      </c>
      <c r="F15" s="839">
        <v>1317.0568944684726</v>
      </c>
      <c r="G15" s="597">
        <v>-7.6382552976083744</v>
      </c>
      <c r="H15" s="157">
        <v>1229.0583606475714</v>
      </c>
      <c r="I15" s="544">
        <v>1415.2301299435028</v>
      </c>
      <c r="J15" s="545">
        <v>-13.154876041493235</v>
      </c>
      <c r="K15" s="157">
        <v>1321.4698809735298</v>
      </c>
      <c r="L15" s="544">
        <v>1457.2855376830892</v>
      </c>
      <c r="M15" s="573">
        <v>-9.3197697498247383</v>
      </c>
      <c r="N15" s="153">
        <v>1054.46</v>
      </c>
      <c r="O15" s="538">
        <v>1354.3392742616034</v>
      </c>
      <c r="P15" s="539">
        <v>-22.142108699099779</v>
      </c>
      <c r="Q15" s="655">
        <v>1092.7370000000001</v>
      </c>
      <c r="R15" s="656">
        <v>1167.6606845637587</v>
      </c>
      <c r="S15" s="657">
        <v>-6.4165630952754276</v>
      </c>
    </row>
    <row r="16" spans="3:20" ht="18.75" customHeight="1" x14ac:dyDescent="0.2">
      <c r="C16" s="784" t="s">
        <v>24</v>
      </c>
      <c r="D16" s="600" t="s">
        <v>25</v>
      </c>
      <c r="E16" s="595" t="s">
        <v>84</v>
      </c>
      <c r="F16" s="596" t="s">
        <v>84</v>
      </c>
      <c r="G16" s="583" t="s">
        <v>242</v>
      </c>
      <c r="H16" s="534" t="s">
        <v>20</v>
      </c>
      <c r="I16" s="535" t="s">
        <v>20</v>
      </c>
      <c r="J16" s="537" t="s">
        <v>20</v>
      </c>
      <c r="K16" s="534" t="s">
        <v>20</v>
      </c>
      <c r="L16" s="535" t="s">
        <v>20</v>
      </c>
      <c r="M16" s="536" t="s">
        <v>20</v>
      </c>
      <c r="N16" s="534" t="s">
        <v>20</v>
      </c>
      <c r="O16" s="535" t="s">
        <v>20</v>
      </c>
      <c r="P16" s="537" t="s">
        <v>20</v>
      </c>
      <c r="Q16" s="534" t="s">
        <v>84</v>
      </c>
      <c r="R16" s="661" t="s">
        <v>84</v>
      </c>
      <c r="S16" s="536" t="s">
        <v>242</v>
      </c>
    </row>
    <row r="17" spans="3:19" ht="18" customHeight="1" thickBot="1" x14ac:dyDescent="0.25">
      <c r="C17" s="786"/>
      <c r="D17" s="600" t="s">
        <v>26</v>
      </c>
      <c r="E17" s="140">
        <v>801.524</v>
      </c>
      <c r="F17" s="837">
        <v>821.14800000000002</v>
      </c>
      <c r="G17" s="590">
        <v>-2.389824976739884</v>
      </c>
      <c r="H17" s="158">
        <v>809</v>
      </c>
      <c r="I17" s="159">
        <v>774</v>
      </c>
      <c r="J17" s="574">
        <v>4.521963824289406</v>
      </c>
      <c r="K17" s="158" t="s">
        <v>20</v>
      </c>
      <c r="L17" s="159" t="s">
        <v>20</v>
      </c>
      <c r="M17" s="575" t="s">
        <v>20</v>
      </c>
      <c r="N17" s="158" t="s">
        <v>20</v>
      </c>
      <c r="O17" s="159" t="s">
        <v>20</v>
      </c>
      <c r="P17" s="574" t="s">
        <v>20</v>
      </c>
      <c r="Q17" s="162" t="s">
        <v>84</v>
      </c>
      <c r="R17" s="662" t="s">
        <v>84</v>
      </c>
      <c r="S17" s="152" t="s">
        <v>242</v>
      </c>
    </row>
    <row r="18" spans="3:19" ht="18.75" customHeight="1" thickBot="1" x14ac:dyDescent="0.25">
      <c r="C18" s="785" t="s">
        <v>18</v>
      </c>
      <c r="D18" s="605" t="s">
        <v>17</v>
      </c>
      <c r="E18" s="838">
        <v>1000.2741657681941</v>
      </c>
      <c r="F18" s="839">
        <v>970.33554608985025</v>
      </c>
      <c r="G18" s="568">
        <v>3.0853883276756275</v>
      </c>
      <c r="H18" s="160">
        <v>809</v>
      </c>
      <c r="I18" s="576">
        <v>774</v>
      </c>
      <c r="J18" s="577">
        <v>4.521963824289406</v>
      </c>
      <c r="K18" s="153" t="s">
        <v>20</v>
      </c>
      <c r="L18" s="538" t="s">
        <v>20</v>
      </c>
      <c r="M18" s="570" t="s">
        <v>20</v>
      </c>
      <c r="N18" s="153" t="s">
        <v>20</v>
      </c>
      <c r="O18" s="538" t="s">
        <v>20</v>
      </c>
      <c r="P18" s="539" t="s">
        <v>20</v>
      </c>
      <c r="Q18" s="633" t="s">
        <v>84</v>
      </c>
      <c r="R18" s="634" t="s">
        <v>84</v>
      </c>
      <c r="S18" s="635" t="s">
        <v>242</v>
      </c>
    </row>
    <row r="19" spans="3:19" ht="18.75" customHeight="1" x14ac:dyDescent="0.2">
      <c r="C19" s="787" t="s">
        <v>30</v>
      </c>
      <c r="D19" s="788"/>
      <c r="E19" s="595" t="s">
        <v>84</v>
      </c>
      <c r="F19" s="596" t="s">
        <v>84</v>
      </c>
      <c r="G19" s="583" t="s">
        <v>242</v>
      </c>
      <c r="H19" s="158" t="s">
        <v>84</v>
      </c>
      <c r="I19" s="159" t="s">
        <v>84</v>
      </c>
      <c r="J19" s="574" t="s">
        <v>242</v>
      </c>
      <c r="K19" s="578" t="s">
        <v>20</v>
      </c>
      <c r="L19" s="579" t="s">
        <v>20</v>
      </c>
      <c r="M19" s="161" t="s">
        <v>20</v>
      </c>
      <c r="N19" s="578" t="s">
        <v>20</v>
      </c>
      <c r="O19" s="579" t="s">
        <v>20</v>
      </c>
      <c r="P19" s="580" t="s">
        <v>20</v>
      </c>
      <c r="Q19" s="578" t="s">
        <v>20</v>
      </c>
      <c r="R19" s="579" t="s">
        <v>20</v>
      </c>
      <c r="S19" s="161" t="s">
        <v>20</v>
      </c>
    </row>
    <row r="20" spans="3:19" ht="20.25" customHeight="1" x14ac:dyDescent="0.2">
      <c r="C20" s="780" t="s">
        <v>27</v>
      </c>
      <c r="D20" s="781"/>
      <c r="E20" s="137">
        <v>358.77699999999999</v>
      </c>
      <c r="F20" s="585">
        <v>380.33</v>
      </c>
      <c r="G20" s="587">
        <v>-5.6669208319091311</v>
      </c>
      <c r="H20" s="145">
        <v>365.76900000000001</v>
      </c>
      <c r="I20" s="146">
        <v>394.93799999999999</v>
      </c>
      <c r="J20" s="147">
        <v>-7.3857162390045987</v>
      </c>
      <c r="K20" s="145">
        <v>341.01</v>
      </c>
      <c r="L20" s="146">
        <v>339.16300000000001</v>
      </c>
      <c r="M20" s="147">
        <v>0.54457591187717413</v>
      </c>
      <c r="N20" s="145">
        <v>391.42899999999997</v>
      </c>
      <c r="O20" s="146">
        <v>380.35500000000002</v>
      </c>
      <c r="P20" s="147">
        <v>2.9114905811675817</v>
      </c>
      <c r="Q20" s="158" t="s">
        <v>84</v>
      </c>
      <c r="R20" s="159" t="s">
        <v>84</v>
      </c>
      <c r="S20" s="575" t="s">
        <v>242</v>
      </c>
    </row>
    <row r="21" spans="3:19" ht="18" customHeight="1" x14ac:dyDescent="0.2">
      <c r="C21" s="780" t="s">
        <v>28</v>
      </c>
      <c r="D21" s="781"/>
      <c r="E21" s="137" t="s">
        <v>84</v>
      </c>
      <c r="F21" s="585" t="s">
        <v>84</v>
      </c>
      <c r="G21" s="587" t="s">
        <v>242</v>
      </c>
      <c r="H21" s="158" t="s">
        <v>84</v>
      </c>
      <c r="I21" s="159" t="s">
        <v>84</v>
      </c>
      <c r="J21" s="574" t="s">
        <v>242</v>
      </c>
      <c r="K21" s="145" t="s">
        <v>20</v>
      </c>
      <c r="L21" s="146" t="s">
        <v>20</v>
      </c>
      <c r="M21" s="148" t="s">
        <v>20</v>
      </c>
      <c r="N21" s="145" t="s">
        <v>20</v>
      </c>
      <c r="O21" s="146" t="s">
        <v>20</v>
      </c>
      <c r="P21" s="147" t="s">
        <v>20</v>
      </c>
      <c r="Q21" s="145" t="s">
        <v>20</v>
      </c>
      <c r="R21" s="146" t="s">
        <v>20</v>
      </c>
      <c r="S21" s="148" t="s">
        <v>20</v>
      </c>
    </row>
    <row r="22" spans="3:19" ht="21" customHeight="1" thickBot="1" x14ac:dyDescent="0.25">
      <c r="C22" s="782" t="s">
        <v>29</v>
      </c>
      <c r="D22" s="783"/>
      <c r="E22" s="144" t="s">
        <v>20</v>
      </c>
      <c r="F22" s="588" t="s">
        <v>84</v>
      </c>
      <c r="G22" s="589" t="s">
        <v>242</v>
      </c>
      <c r="H22" s="162" t="s">
        <v>20</v>
      </c>
      <c r="I22" s="163" t="s">
        <v>84</v>
      </c>
      <c r="J22" s="581" t="s">
        <v>20</v>
      </c>
      <c r="K22" s="162" t="s">
        <v>20</v>
      </c>
      <c r="L22" s="163" t="s">
        <v>310</v>
      </c>
      <c r="M22" s="164" t="s">
        <v>20</v>
      </c>
      <c r="N22" s="162" t="s">
        <v>20</v>
      </c>
      <c r="O22" s="163" t="s">
        <v>20</v>
      </c>
      <c r="P22" s="581" t="s">
        <v>20</v>
      </c>
      <c r="Q22" s="162" t="s">
        <v>20</v>
      </c>
      <c r="R22" s="163" t="s">
        <v>20</v>
      </c>
      <c r="S22" s="164" t="s">
        <v>20</v>
      </c>
    </row>
    <row r="24" spans="3:19" ht="21" x14ac:dyDescent="0.25">
      <c r="C24" s="598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92" priority="137" stopIfTrue="1" operator="lessThan">
      <formula>0</formula>
    </cfRule>
    <cfRule type="cellIs" dxfId="191" priority="138" stopIfTrue="1" operator="greaterThan">
      <formula>0</formula>
    </cfRule>
    <cfRule type="cellIs" dxfId="190" priority="139" stopIfTrue="1" operator="lessThan">
      <formula>0</formula>
    </cfRule>
  </conditionalFormatting>
  <conditionalFormatting sqref="G10:G20">
    <cfRule type="cellIs" dxfId="189" priority="135" stopIfTrue="1" operator="lessThan">
      <formula>0</formula>
    </cfRule>
    <cfRule type="cellIs" dxfId="188" priority="136" stopIfTrue="1" operator="greaterThan">
      <formula>0</formula>
    </cfRule>
  </conditionalFormatting>
  <conditionalFormatting sqref="G9">
    <cfRule type="cellIs" dxfId="187" priority="134" stopIfTrue="1" operator="lessThan">
      <formula>0</formula>
    </cfRule>
  </conditionalFormatting>
  <conditionalFormatting sqref="G21">
    <cfRule type="cellIs" dxfId="186" priority="131" stopIfTrue="1" operator="lessThan">
      <formula>0</formula>
    </cfRule>
    <cfRule type="cellIs" dxfId="185" priority="132" stopIfTrue="1" operator="greaterThan">
      <formula>0</formula>
    </cfRule>
    <cfRule type="cellIs" dxfId="184" priority="133" stopIfTrue="1" operator="lessThan">
      <formula>0</formula>
    </cfRule>
  </conditionalFormatting>
  <conditionalFormatting sqref="G21">
    <cfRule type="cellIs" dxfId="183" priority="129" stopIfTrue="1" operator="lessThan">
      <formula>0</formula>
    </cfRule>
    <cfRule type="cellIs" dxfId="182" priority="130" stopIfTrue="1" operator="greaterThan">
      <formula>0</formula>
    </cfRule>
  </conditionalFormatting>
  <conditionalFormatting sqref="G22">
    <cfRule type="cellIs" dxfId="181" priority="126" stopIfTrue="1" operator="lessThan">
      <formula>0</formula>
    </cfRule>
    <cfRule type="cellIs" dxfId="180" priority="127" stopIfTrue="1" operator="greaterThan">
      <formula>0</formula>
    </cfRule>
    <cfRule type="cellIs" dxfId="179" priority="128" stopIfTrue="1" operator="lessThan">
      <formula>0</formula>
    </cfRule>
  </conditionalFormatting>
  <conditionalFormatting sqref="G22">
    <cfRule type="cellIs" dxfId="178" priority="124" stopIfTrue="1" operator="lessThan">
      <formula>0</formula>
    </cfRule>
    <cfRule type="cellIs" dxfId="177" priority="125" stopIfTrue="1" operator="greaterThan">
      <formula>0</formula>
    </cfRule>
  </conditionalFormatting>
  <conditionalFormatting sqref="G9:G22">
    <cfRule type="cellIs" dxfId="176" priority="89" operator="lessThan">
      <formula>0</formula>
    </cfRule>
    <cfRule type="cellIs" dxfId="175" priority="90" operator="greaterThan">
      <formula>0</formula>
    </cfRule>
  </conditionalFormatting>
  <conditionalFormatting sqref="G9:G22">
    <cfRule type="cellIs" dxfId="174" priority="88" operator="equal">
      <formula>"*"</formula>
    </cfRule>
  </conditionalFormatting>
  <conditionalFormatting sqref="J19">
    <cfRule type="cellIs" dxfId="173" priority="22" operator="lessThan">
      <formula>0</formula>
    </cfRule>
    <cfRule type="cellIs" dxfId="172" priority="23" operator="greaterThan">
      <formula>0</formula>
    </cfRule>
  </conditionalFormatting>
  <conditionalFormatting sqref="T13">
    <cfRule type="cellIs" dxfId="171" priority="52" stopIfTrue="1" operator="lessThan">
      <formula>0</formula>
    </cfRule>
    <cfRule type="cellIs" dxfId="170" priority="53" stopIfTrue="1" operator="greaterThan">
      <formula>0</formula>
    </cfRule>
    <cfRule type="cellIs" dxfId="169" priority="54" stopIfTrue="1" operator="lessThan">
      <formula>0</formula>
    </cfRule>
  </conditionalFormatting>
  <conditionalFormatting sqref="T13">
    <cfRule type="cellIs" dxfId="168" priority="50" stopIfTrue="1" operator="lessThan">
      <formula>0</formula>
    </cfRule>
    <cfRule type="cellIs" dxfId="167" priority="51" stopIfTrue="1" operator="greaterThan">
      <formula>0</formula>
    </cfRule>
  </conditionalFormatting>
  <conditionalFormatting sqref="T13">
    <cfRule type="cellIs" dxfId="166" priority="48" operator="lessThan">
      <formula>0</formula>
    </cfRule>
    <cfRule type="cellIs" dxfId="165" priority="49" operator="greaterThan">
      <formula>0</formula>
    </cfRule>
  </conditionalFormatting>
  <conditionalFormatting sqref="T13">
    <cfRule type="cellIs" dxfId="164" priority="47" operator="equal">
      <formula>"*"</formula>
    </cfRule>
  </conditionalFormatting>
  <conditionalFormatting sqref="M20">
    <cfRule type="cellIs" dxfId="163" priority="7" operator="lessThan">
      <formula>0</formula>
    </cfRule>
    <cfRule type="cellIs" dxfId="162" priority="8" operator="greaterThan">
      <formula>0</formula>
    </cfRule>
  </conditionalFormatting>
  <conditionalFormatting sqref="G9:G22">
    <cfRule type="beginsWith" dxfId="161" priority="35" operator="beginsWith" text="*">
      <formula>LEFT(G9,LEN("*"))="*"</formula>
    </cfRule>
    <cfRule type="containsBlanks" dxfId="160" priority="36">
      <formula>LEN(TRIM(G9))=0</formula>
    </cfRule>
    <cfRule type="cellIs" dxfId="159" priority="37" operator="lessThan">
      <formula>0</formula>
    </cfRule>
    <cfRule type="cellIs" dxfId="158" priority="38" operator="greaterThan">
      <formula>0</formula>
    </cfRule>
  </conditionalFormatting>
  <conditionalFormatting sqref="P20">
    <cfRule type="cellIs" dxfId="157" priority="2" operator="lessThan">
      <formula>0</formula>
    </cfRule>
    <cfRule type="cellIs" dxfId="156" priority="3" operator="greaterThan">
      <formula>0</formula>
    </cfRule>
  </conditionalFormatting>
  <conditionalFormatting sqref="M9:M19 P9:P19 S9:S15 J9:J18 J20 J22 S21:S22 S19 M21:M22 P21:P22">
    <cfRule type="cellIs" dxfId="155" priority="24" operator="lessThan">
      <formula>0</formula>
    </cfRule>
    <cfRule type="cellIs" dxfId="154" priority="25" operator="greaterThan">
      <formula>0</formula>
    </cfRule>
  </conditionalFormatting>
  <conditionalFormatting sqref="J9:J18 M9:M19 P9:P19 S9:S15 J20 J22 S21:S22 S19 M21:M22 P21:P22">
    <cfRule type="expression" dxfId="153" priority="26" stopIfTrue="1">
      <formula>LEFT(J9,LEN("*"))="*"</formula>
    </cfRule>
  </conditionalFormatting>
  <conditionalFormatting sqref="J19">
    <cfRule type="expression" dxfId="152" priority="27" stopIfTrue="1">
      <formula>LEFT(J19,LEN("*"))="*"</formula>
    </cfRule>
  </conditionalFormatting>
  <conditionalFormatting sqref="J21">
    <cfRule type="cellIs" dxfId="151" priority="20" operator="lessThan">
      <formula>0</formula>
    </cfRule>
    <cfRule type="cellIs" dxfId="150" priority="21" operator="greaterThan">
      <formula>0</formula>
    </cfRule>
  </conditionalFormatting>
  <conditionalFormatting sqref="J21">
    <cfRule type="expression" dxfId="149" priority="28" stopIfTrue="1">
      <formula>LEFT(J21,LEN("*"))="*"</formula>
    </cfRule>
  </conditionalFormatting>
  <conditionalFormatting sqref="S20">
    <cfRule type="cellIs" dxfId="148" priority="18" operator="lessThan">
      <formula>0</formula>
    </cfRule>
    <cfRule type="cellIs" dxfId="147" priority="19" operator="greaterThan">
      <formula>0</formula>
    </cfRule>
  </conditionalFormatting>
  <conditionalFormatting sqref="S20">
    <cfRule type="expression" dxfId="146" priority="29" stopIfTrue="1">
      <formula>LEFT(S20,LEN("*"))="*"</formula>
    </cfRule>
  </conditionalFormatting>
  <conditionalFormatting sqref="S16">
    <cfRule type="cellIs" dxfId="145" priority="16" operator="lessThan">
      <formula>0</formula>
    </cfRule>
    <cfRule type="cellIs" dxfId="144" priority="17" operator="greaterThan">
      <formula>0</formula>
    </cfRule>
  </conditionalFormatting>
  <conditionalFormatting sqref="S16">
    <cfRule type="expression" dxfId="143" priority="30" stopIfTrue="1">
      <formula>LEFT(S16,LEN("*"))="*"</formula>
    </cfRule>
  </conditionalFormatting>
  <conditionalFormatting sqref="S17">
    <cfRule type="cellIs" dxfId="142" priority="14" operator="lessThan">
      <formula>0</formula>
    </cfRule>
    <cfRule type="cellIs" dxfId="141" priority="15" operator="greaterThan">
      <formula>0</formula>
    </cfRule>
  </conditionalFormatting>
  <conditionalFormatting sqref="S17">
    <cfRule type="expression" dxfId="140" priority="31" stopIfTrue="1">
      <formula>LEFT(S17,LEN("*"))="*"</formula>
    </cfRule>
  </conditionalFormatting>
  <conditionalFormatting sqref="S18">
    <cfRule type="cellIs" dxfId="139" priority="12" operator="lessThan">
      <formula>0</formula>
    </cfRule>
    <cfRule type="cellIs" dxfId="138" priority="13" operator="greaterThan">
      <formula>0</formula>
    </cfRule>
  </conditionalFormatting>
  <conditionalFormatting sqref="S18">
    <cfRule type="expression" dxfId="137" priority="32" stopIfTrue="1">
      <formula>LEFT(S18,LEN("*"))="*"</formula>
    </cfRule>
  </conditionalFormatting>
  <conditionalFormatting sqref="J9:J22 M9:M19 P9:P19 S9:S22 M21:M22 P21:P22">
    <cfRule type="cellIs" dxfId="136" priority="33" stopIfTrue="1" operator="lessThan">
      <formula>0</formula>
    </cfRule>
    <cfRule type="cellIs" dxfId="135" priority="34" stopIfTrue="1" operator="greaterThan">
      <formula>0</formula>
    </cfRule>
  </conditionalFormatting>
  <conditionalFormatting sqref="M20">
    <cfRule type="expression" dxfId="134" priority="9" stopIfTrue="1">
      <formula>LEFT(M20,LEN("*"))="*"</formula>
    </cfRule>
  </conditionalFormatting>
  <conditionalFormatting sqref="M20">
    <cfRule type="cellIs" dxfId="133" priority="10" stopIfTrue="1" operator="lessThan">
      <formula>0</formula>
    </cfRule>
    <cfRule type="cellIs" dxfId="132" priority="11" stopIfTrue="1" operator="greaterThan">
      <formula>0</formula>
    </cfRule>
  </conditionalFormatting>
  <conditionalFormatting sqref="P20">
    <cfRule type="expression" dxfId="131" priority="4" stopIfTrue="1">
      <formula>LEFT(P20,LEN("*"))="*"</formula>
    </cfRule>
  </conditionalFormatting>
  <conditionalFormatting sqref="P20">
    <cfRule type="cellIs" dxfId="130" priority="5" stopIfTrue="1" operator="lessThan">
      <formula>0</formula>
    </cfRule>
    <cfRule type="cellIs" dxfId="129" priority="6" stopIfTrue="1" operator="greaterThan">
      <formula>0</formula>
    </cfRule>
  </conditionalFormatting>
  <conditionalFormatting sqref="J11 J16:J19 J21:J22 M21:M22 M16:M19 M11 P11 P13 P16:P19 P21:P22 S16:S22 S13 S11 S9">
    <cfRule type="containsText" dxfId="128" priority="1" operator="containsText" text="*">
      <formula>NOT(ISERROR(SEARCH("*",J9)))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61" sqref="R6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2" t="s">
        <v>308</v>
      </c>
      <c r="C1" s="130"/>
      <c r="D1" s="130"/>
      <c r="E1" s="130"/>
      <c r="F1" s="130"/>
      <c r="G1" s="130"/>
      <c r="H1" s="130"/>
      <c r="I1" s="130"/>
    </row>
    <row r="2" spans="2:18" ht="18.75" x14ac:dyDescent="0.3">
      <c r="B2" s="132" t="s">
        <v>16</v>
      </c>
      <c r="C2" s="130"/>
      <c r="D2" s="130"/>
      <c r="E2" s="132"/>
      <c r="F2" s="130"/>
      <c r="G2" s="130"/>
      <c r="H2" s="130"/>
      <c r="I2" s="130"/>
    </row>
    <row r="3" spans="2:18" ht="15.75" thickBot="1" x14ac:dyDescent="0.3">
      <c r="B3" s="131" t="s">
        <v>240</v>
      </c>
      <c r="C3" s="127"/>
      <c r="D3" s="130"/>
      <c r="E3" s="130"/>
      <c r="F3" s="130"/>
      <c r="G3" s="130"/>
      <c r="H3" s="130"/>
      <c r="I3" s="130"/>
    </row>
    <row r="4" spans="2:18" ht="15" customHeight="1" thickBot="1" x14ac:dyDescent="0.3">
      <c r="B4" s="477"/>
      <c r="C4" s="469"/>
      <c r="D4" s="798" t="s">
        <v>1</v>
      </c>
      <c r="E4" s="799"/>
      <c r="F4" s="800"/>
      <c r="G4" s="436" t="s">
        <v>7</v>
      </c>
      <c r="H4" s="437"/>
      <c r="I4" s="437"/>
      <c r="J4" s="438"/>
      <c r="K4" s="438"/>
      <c r="L4" s="438"/>
      <c r="M4" s="438"/>
      <c r="N4" s="438"/>
      <c r="O4" s="438"/>
      <c r="P4" s="438"/>
      <c r="Q4" s="438"/>
      <c r="R4" s="439"/>
    </row>
    <row r="5" spans="2:18" ht="15" customHeight="1" thickBot="1" x14ac:dyDescent="0.3">
      <c r="B5" s="478"/>
      <c r="C5" s="481" t="s">
        <v>33</v>
      </c>
      <c r="D5" s="801"/>
      <c r="E5" s="802"/>
      <c r="F5" s="803"/>
      <c r="G5" s="436" t="s">
        <v>8</v>
      </c>
      <c r="H5" s="437"/>
      <c r="I5" s="440"/>
      <c r="J5" s="436" t="s">
        <v>9</v>
      </c>
      <c r="K5" s="437"/>
      <c r="L5" s="440"/>
      <c r="M5" s="436" t="s">
        <v>10</v>
      </c>
      <c r="N5" s="438"/>
      <c r="O5" s="439"/>
      <c r="P5" s="436" t="s">
        <v>11</v>
      </c>
      <c r="Q5" s="438"/>
      <c r="R5" s="439"/>
    </row>
    <row r="6" spans="2:18" ht="31.5" customHeight="1" thickBot="1" x14ac:dyDescent="0.3">
      <c r="B6" s="450" t="s">
        <v>0</v>
      </c>
      <c r="C6" s="480" t="s">
        <v>267</v>
      </c>
      <c r="D6" s="796" t="s">
        <v>19</v>
      </c>
      <c r="E6" s="804"/>
      <c r="F6" s="485" t="s">
        <v>268</v>
      </c>
      <c r="G6" s="454" t="s">
        <v>19</v>
      </c>
      <c r="H6" s="455"/>
      <c r="I6" s="434" t="s">
        <v>215</v>
      </c>
      <c r="J6" s="456" t="s">
        <v>19</v>
      </c>
      <c r="K6" s="455"/>
      <c r="L6" s="434" t="s">
        <v>215</v>
      </c>
      <c r="M6" s="456" t="s">
        <v>19</v>
      </c>
      <c r="N6" s="455"/>
      <c r="O6" s="434" t="s">
        <v>215</v>
      </c>
      <c r="P6" s="456" t="s">
        <v>19</v>
      </c>
      <c r="Q6" s="455"/>
      <c r="R6" s="434" t="s">
        <v>215</v>
      </c>
    </row>
    <row r="7" spans="2:18" ht="41.25" customHeight="1" thickBot="1" x14ac:dyDescent="0.25">
      <c r="B7" s="479"/>
      <c r="C7" s="483"/>
      <c r="D7" s="166" t="s">
        <v>309</v>
      </c>
      <c r="E7" s="546" t="s">
        <v>300</v>
      </c>
      <c r="F7" s="615" t="s">
        <v>12</v>
      </c>
      <c r="G7" s="166" t="s">
        <v>309</v>
      </c>
      <c r="H7" s="546" t="s">
        <v>300</v>
      </c>
      <c r="I7" s="614" t="s">
        <v>12</v>
      </c>
      <c r="J7" s="166" t="s">
        <v>309</v>
      </c>
      <c r="K7" s="546" t="s">
        <v>300</v>
      </c>
      <c r="L7" s="615" t="s">
        <v>12</v>
      </c>
      <c r="M7" s="166" t="s">
        <v>309</v>
      </c>
      <c r="N7" s="546" t="s">
        <v>300</v>
      </c>
      <c r="O7" s="615" t="s">
        <v>12</v>
      </c>
      <c r="P7" s="166" t="s">
        <v>309</v>
      </c>
      <c r="Q7" s="546" t="s">
        <v>300</v>
      </c>
      <c r="R7" s="615" t="s">
        <v>12</v>
      </c>
    </row>
    <row r="8" spans="2:18" ht="27" customHeight="1" x14ac:dyDescent="0.2">
      <c r="B8" s="805" t="s">
        <v>48</v>
      </c>
      <c r="C8" s="435" t="s">
        <v>208</v>
      </c>
      <c r="D8" s="547">
        <v>2014.114</v>
      </c>
      <c r="E8" s="621">
        <v>2043.5319999999999</v>
      </c>
      <c r="F8" s="548">
        <v>-1.4395663977857891</v>
      </c>
      <c r="G8" s="494">
        <v>2167.067</v>
      </c>
      <c r="H8" s="535">
        <v>2096.1930000000002</v>
      </c>
      <c r="I8" s="536">
        <v>3.3810817992427125</v>
      </c>
      <c r="J8" s="494">
        <v>1747.2629999999999</v>
      </c>
      <c r="K8" s="535">
        <v>1820.711</v>
      </c>
      <c r="L8" s="537">
        <v>-4.0340284647041784</v>
      </c>
      <c r="M8" s="494" t="s">
        <v>84</v>
      </c>
      <c r="N8" s="535" t="s">
        <v>20</v>
      </c>
      <c r="O8" s="536" t="s">
        <v>242</v>
      </c>
      <c r="P8" s="457" t="s">
        <v>84</v>
      </c>
      <c r="Q8" s="535" t="s">
        <v>84</v>
      </c>
      <c r="R8" s="536" t="s">
        <v>242</v>
      </c>
    </row>
    <row r="9" spans="2:18" ht="23.25" customHeight="1" x14ac:dyDescent="0.2">
      <c r="B9" s="786"/>
      <c r="C9" s="451" t="s">
        <v>209</v>
      </c>
      <c r="D9" s="167">
        <v>2121.4699999999998</v>
      </c>
      <c r="E9" s="426">
        <v>2138.8939999999998</v>
      </c>
      <c r="F9" s="549">
        <v>-0.81462662478832426</v>
      </c>
      <c r="G9" s="168">
        <v>2266.627</v>
      </c>
      <c r="H9" s="146">
        <v>2198.9360000000001</v>
      </c>
      <c r="I9" s="148">
        <v>3.0783524395434791</v>
      </c>
      <c r="J9" s="168">
        <v>1817.4639999999999</v>
      </c>
      <c r="K9" s="146">
        <v>1903.566</v>
      </c>
      <c r="L9" s="147">
        <v>-4.5231948879103792</v>
      </c>
      <c r="M9" s="168">
        <v>1891.0930000000001</v>
      </c>
      <c r="N9" s="146">
        <v>1930.431</v>
      </c>
      <c r="O9" s="148">
        <v>-2.0377832722329865</v>
      </c>
      <c r="P9" s="170">
        <v>1655.0909999999999</v>
      </c>
      <c r="Q9" s="146">
        <v>1787.85</v>
      </c>
      <c r="R9" s="148">
        <v>-7.4256229549458856</v>
      </c>
    </row>
    <row r="10" spans="2:18" ht="27" customHeight="1" x14ac:dyDescent="0.2">
      <c r="B10" s="786"/>
      <c r="C10" s="451" t="s">
        <v>210</v>
      </c>
      <c r="D10" s="168">
        <v>2244.509</v>
      </c>
      <c r="E10" s="146">
        <v>2103.8989999999999</v>
      </c>
      <c r="F10" s="148">
        <v>6.6833056149558576</v>
      </c>
      <c r="G10" s="168" t="s">
        <v>84</v>
      </c>
      <c r="H10" s="146" t="s">
        <v>84</v>
      </c>
      <c r="I10" s="624" t="s">
        <v>242</v>
      </c>
      <c r="J10" s="168" t="s">
        <v>84</v>
      </c>
      <c r="K10" s="146" t="s">
        <v>84</v>
      </c>
      <c r="L10" s="147" t="s">
        <v>242</v>
      </c>
      <c r="M10" s="168" t="s">
        <v>20</v>
      </c>
      <c r="N10" s="146" t="s">
        <v>20</v>
      </c>
      <c r="O10" s="148" t="s">
        <v>242</v>
      </c>
      <c r="P10" s="170" t="s">
        <v>20</v>
      </c>
      <c r="Q10" s="146" t="s">
        <v>20</v>
      </c>
      <c r="R10" s="148" t="s">
        <v>242</v>
      </c>
    </row>
    <row r="11" spans="2:18" ht="27.75" customHeight="1" x14ac:dyDescent="0.2">
      <c r="B11" s="786"/>
      <c r="C11" s="451" t="s">
        <v>211</v>
      </c>
      <c r="D11" s="167">
        <v>2240.6170000000002</v>
      </c>
      <c r="E11" s="427">
        <v>2345.4949999999999</v>
      </c>
      <c r="F11" s="549">
        <v>-4.4714655115444586</v>
      </c>
      <c r="G11" s="168">
        <v>2313.3679999999999</v>
      </c>
      <c r="H11" s="146">
        <v>2358.0990000000002</v>
      </c>
      <c r="I11" s="148">
        <v>-1.8969093324750239</v>
      </c>
      <c r="J11" s="168" t="s">
        <v>84</v>
      </c>
      <c r="K11" s="146" t="s">
        <v>84</v>
      </c>
      <c r="L11" s="147" t="s">
        <v>242</v>
      </c>
      <c r="M11" s="168">
        <v>2187.384</v>
      </c>
      <c r="N11" s="146">
        <v>2337.2800000000002</v>
      </c>
      <c r="O11" s="148">
        <v>-6.4132667031763484</v>
      </c>
      <c r="P11" s="170" t="s">
        <v>20</v>
      </c>
      <c r="Q11" s="146" t="s">
        <v>20</v>
      </c>
      <c r="R11" s="148" t="s">
        <v>242</v>
      </c>
    </row>
    <row r="12" spans="2:18" ht="31.5" x14ac:dyDescent="0.2">
      <c r="B12" s="786"/>
      <c r="C12" s="451" t="s">
        <v>49</v>
      </c>
      <c r="D12" s="167">
        <v>2148.16</v>
      </c>
      <c r="E12" s="427">
        <v>2100.1489999999999</v>
      </c>
      <c r="F12" s="428">
        <v>2.2860758927104685</v>
      </c>
      <c r="G12" s="168">
        <v>2111.2130000000002</v>
      </c>
      <c r="H12" s="146">
        <v>2028.37</v>
      </c>
      <c r="I12" s="148">
        <v>4.0842154044873622</v>
      </c>
      <c r="J12" s="168">
        <v>2122.5329999999999</v>
      </c>
      <c r="K12" s="146">
        <v>2135.328</v>
      </c>
      <c r="L12" s="147">
        <v>-0.59920536798094126</v>
      </c>
      <c r="M12" s="168">
        <v>2317.2570000000001</v>
      </c>
      <c r="N12" s="146">
        <v>2397.2170000000001</v>
      </c>
      <c r="O12" s="148">
        <v>-3.3355344968770053</v>
      </c>
      <c r="P12" s="168" t="s">
        <v>84</v>
      </c>
      <c r="Q12" s="146" t="s">
        <v>84</v>
      </c>
      <c r="R12" s="148" t="s">
        <v>242</v>
      </c>
    </row>
    <row r="13" spans="2:18" ht="23.25" customHeight="1" x14ac:dyDescent="0.2">
      <c r="B13" s="786"/>
      <c r="C13" s="451" t="s">
        <v>50</v>
      </c>
      <c r="D13" s="168" t="s">
        <v>20</v>
      </c>
      <c r="E13" s="146" t="s">
        <v>84</v>
      </c>
      <c r="F13" s="622" t="s">
        <v>242</v>
      </c>
      <c r="G13" s="168" t="s">
        <v>20</v>
      </c>
      <c r="H13" s="146" t="s">
        <v>84</v>
      </c>
      <c r="I13" s="148" t="s">
        <v>242</v>
      </c>
      <c r="J13" s="168" t="s">
        <v>20</v>
      </c>
      <c r="K13" s="146" t="s">
        <v>20</v>
      </c>
      <c r="L13" s="147" t="s">
        <v>242</v>
      </c>
      <c r="M13" s="168" t="s">
        <v>20</v>
      </c>
      <c r="N13" s="146" t="s">
        <v>20</v>
      </c>
      <c r="O13" s="148" t="s">
        <v>242</v>
      </c>
      <c r="P13" s="170" t="s">
        <v>20</v>
      </c>
      <c r="Q13" s="146" t="s">
        <v>20</v>
      </c>
      <c r="R13" s="148" t="s">
        <v>242</v>
      </c>
    </row>
    <row r="14" spans="2:18" ht="16.5" thickBot="1" x14ac:dyDescent="0.25">
      <c r="B14" s="806"/>
      <c r="C14" s="452" t="s">
        <v>51</v>
      </c>
      <c r="D14" s="173" t="s">
        <v>84</v>
      </c>
      <c r="E14" s="163" t="s">
        <v>84</v>
      </c>
      <c r="F14" s="623" t="s">
        <v>242</v>
      </c>
      <c r="G14" s="168" t="s">
        <v>20</v>
      </c>
      <c r="H14" s="146" t="s">
        <v>20</v>
      </c>
      <c r="I14" s="148" t="s">
        <v>242</v>
      </c>
      <c r="J14" s="171" t="s">
        <v>20</v>
      </c>
      <c r="K14" s="150" t="s">
        <v>20</v>
      </c>
      <c r="L14" s="151" t="s">
        <v>242</v>
      </c>
      <c r="M14" s="171" t="s">
        <v>84</v>
      </c>
      <c r="N14" s="150" t="s">
        <v>84</v>
      </c>
      <c r="O14" s="152" t="s">
        <v>242</v>
      </c>
      <c r="P14" s="172" t="s">
        <v>20</v>
      </c>
      <c r="Q14" s="150" t="s">
        <v>20</v>
      </c>
      <c r="R14" s="152" t="s">
        <v>242</v>
      </c>
    </row>
    <row r="15" spans="2:18" ht="15.75" customHeight="1" x14ac:dyDescent="0.2">
      <c r="B15" s="807" t="s">
        <v>52</v>
      </c>
      <c r="C15" s="808"/>
      <c r="D15" s="174">
        <v>2116.3719999999998</v>
      </c>
      <c r="E15" s="429">
        <v>2114.491</v>
      </c>
      <c r="F15" s="428">
        <v>8.8957578916148528E-2</v>
      </c>
      <c r="G15" s="494">
        <v>2082.502</v>
      </c>
      <c r="H15" s="535">
        <v>2068.4589999999998</v>
      </c>
      <c r="I15" s="536">
        <v>0.67891120877910183</v>
      </c>
      <c r="J15" s="494">
        <v>1977.1089999999999</v>
      </c>
      <c r="K15" s="535">
        <v>2013.91</v>
      </c>
      <c r="L15" s="537">
        <v>-1.8273408444270178</v>
      </c>
      <c r="M15" s="494">
        <v>1851.671</v>
      </c>
      <c r="N15" s="535">
        <v>1833.6780000000001</v>
      </c>
      <c r="O15" s="536">
        <v>0.98125188828136345</v>
      </c>
      <c r="P15" s="457" t="s">
        <v>84</v>
      </c>
      <c r="Q15" s="535" t="s">
        <v>84</v>
      </c>
      <c r="R15" s="536" t="s">
        <v>242</v>
      </c>
    </row>
    <row r="16" spans="2:18" ht="15.75" x14ac:dyDescent="0.2">
      <c r="B16" s="809" t="s">
        <v>53</v>
      </c>
      <c r="C16" s="810"/>
      <c r="D16" s="167">
        <v>1548.454</v>
      </c>
      <c r="E16" s="427">
        <v>1566.1469999999999</v>
      </c>
      <c r="F16" s="549">
        <v>-1.129715154452295</v>
      </c>
      <c r="G16" s="168" t="s">
        <v>84</v>
      </c>
      <c r="H16" s="146" t="s">
        <v>84</v>
      </c>
      <c r="I16" s="148" t="s">
        <v>242</v>
      </c>
      <c r="J16" s="168" t="s">
        <v>84</v>
      </c>
      <c r="K16" s="146" t="s">
        <v>84</v>
      </c>
      <c r="L16" s="147" t="s">
        <v>242</v>
      </c>
      <c r="M16" s="168" t="s">
        <v>20</v>
      </c>
      <c r="N16" s="146" t="s">
        <v>20</v>
      </c>
      <c r="O16" s="148" t="s">
        <v>242</v>
      </c>
      <c r="P16" s="170" t="s">
        <v>20</v>
      </c>
      <c r="Q16" s="146" t="s">
        <v>20</v>
      </c>
      <c r="R16" s="148" t="s">
        <v>242</v>
      </c>
    </row>
    <row r="17" spans="2:18" ht="15" customHeight="1" thickBot="1" x14ac:dyDescent="0.25">
      <c r="B17" s="811" t="s">
        <v>54</v>
      </c>
      <c r="C17" s="812"/>
      <c r="D17" s="430">
        <v>2787.806</v>
      </c>
      <c r="E17" s="431">
        <v>2715.2350000000001</v>
      </c>
      <c r="F17" s="550">
        <v>2.6727336676199265</v>
      </c>
      <c r="G17" s="173">
        <v>2304.962</v>
      </c>
      <c r="H17" s="163">
        <v>2374.7420000000002</v>
      </c>
      <c r="I17" s="164">
        <v>-2.9384244688475714</v>
      </c>
      <c r="J17" s="173" t="s">
        <v>20</v>
      </c>
      <c r="K17" s="163" t="s">
        <v>20</v>
      </c>
      <c r="L17" s="581" t="s">
        <v>242</v>
      </c>
      <c r="M17" s="173" t="s">
        <v>20</v>
      </c>
      <c r="N17" s="163" t="s">
        <v>20</v>
      </c>
      <c r="O17" s="164" t="s">
        <v>242</v>
      </c>
      <c r="P17" s="471">
        <v>3412.2930000000001</v>
      </c>
      <c r="Q17" s="163">
        <v>3271.386</v>
      </c>
      <c r="R17" s="164">
        <v>4.3072569241294101</v>
      </c>
    </row>
    <row r="18" spans="2:18" ht="15.75" customHeight="1" x14ac:dyDescent="0.2">
      <c r="B18" s="805" t="s">
        <v>55</v>
      </c>
      <c r="C18" s="482" t="s">
        <v>46</v>
      </c>
      <c r="D18" s="551">
        <v>1373.0219999999999</v>
      </c>
      <c r="E18" s="552">
        <v>1367.681</v>
      </c>
      <c r="F18" s="553">
        <v>0.39051503969126528</v>
      </c>
      <c r="G18" s="551">
        <v>1381.549</v>
      </c>
      <c r="H18" s="552">
        <v>1402.163</v>
      </c>
      <c r="I18" s="553">
        <v>-1.4701571785876559</v>
      </c>
      <c r="J18" s="494">
        <v>1394.9949999999999</v>
      </c>
      <c r="K18" s="535">
        <v>1377.0219999999999</v>
      </c>
      <c r="L18" s="537">
        <v>1.3052079051750776</v>
      </c>
      <c r="M18" s="551">
        <v>1408.5219999999999</v>
      </c>
      <c r="N18" s="552">
        <v>1407.8910000000001</v>
      </c>
      <c r="O18" s="536">
        <v>4.4818810547113237E-2</v>
      </c>
      <c r="P18" s="551">
        <v>1298.93</v>
      </c>
      <c r="Q18" s="552">
        <v>1253.1479999999999</v>
      </c>
      <c r="R18" s="553">
        <v>3.6533593797380801</v>
      </c>
    </row>
    <row r="19" spans="2:18" ht="37.5" customHeight="1" thickBot="1" x14ac:dyDescent="0.25">
      <c r="B19" s="806"/>
      <c r="C19" s="453" t="s">
        <v>56</v>
      </c>
      <c r="D19" s="169">
        <v>964.00400000000002</v>
      </c>
      <c r="E19" s="432">
        <v>967.18899999999996</v>
      </c>
      <c r="F19" s="433">
        <v>-0.32930482046424692</v>
      </c>
      <c r="G19" s="173" t="s">
        <v>84</v>
      </c>
      <c r="H19" s="163" t="s">
        <v>84</v>
      </c>
      <c r="I19" s="623" t="s">
        <v>242</v>
      </c>
      <c r="J19" s="173" t="s">
        <v>84</v>
      </c>
      <c r="K19" s="163" t="s">
        <v>84</v>
      </c>
      <c r="L19" s="164" t="s">
        <v>242</v>
      </c>
      <c r="M19" s="173" t="s">
        <v>84</v>
      </c>
      <c r="N19" s="163" t="s">
        <v>84</v>
      </c>
      <c r="O19" s="164" t="s">
        <v>242</v>
      </c>
      <c r="P19" s="173" t="s">
        <v>84</v>
      </c>
      <c r="Q19" s="163" t="s">
        <v>84</v>
      </c>
      <c r="R19" s="164" t="s">
        <v>242</v>
      </c>
    </row>
    <row r="21" spans="2:18" ht="24" x14ac:dyDescent="0.3">
      <c r="B21" s="554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7" priority="69" stopIfTrue="1" operator="lessThan">
      <formula>0</formula>
    </cfRule>
    <cfRule type="cellIs" dxfId="126" priority="70" stopIfTrue="1" operator="greaterThan">
      <formula>0</formula>
    </cfRule>
  </conditionalFormatting>
  <conditionalFormatting sqref="I8:I12 L8:L18 O8:O15 R8:R11 R13:R18 I15:I18 O17:O18">
    <cfRule type="cellIs" dxfId="125" priority="40" stopIfTrue="1" operator="lessThan">
      <formula>0</formula>
    </cfRule>
    <cfRule type="cellIs" dxfId="124" priority="41" stopIfTrue="1" operator="greaterThan">
      <formula>0</formula>
    </cfRule>
    <cfRule type="expression" dxfId="123" priority="42" stopIfTrue="1">
      <formula>LEFT(I8,LEN("*"))="*"</formula>
    </cfRule>
  </conditionalFormatting>
  <conditionalFormatting sqref="I11">
    <cfRule type="cellIs" dxfId="122" priority="38" stopIfTrue="1" operator="lessThan">
      <formula>0</formula>
    </cfRule>
  </conditionalFormatting>
  <conditionalFormatting sqref="I8:I12 I15:I18">
    <cfRule type="cellIs" dxfId="121" priority="39" stopIfTrue="1" operator="lessThan">
      <formula>0</formula>
    </cfRule>
  </conditionalFormatting>
  <conditionalFormatting sqref="L8:L18">
    <cfRule type="cellIs" dxfId="120" priority="37" stopIfTrue="1" operator="lessThan">
      <formula>0</formula>
    </cfRule>
  </conditionalFormatting>
  <conditionalFormatting sqref="O8:O15 O17:O18">
    <cfRule type="cellIs" dxfId="119" priority="36" stopIfTrue="1" operator="lessThan">
      <formula>0</formula>
    </cfRule>
  </conditionalFormatting>
  <conditionalFormatting sqref="R8:R11 R13:R18">
    <cfRule type="cellIs" dxfId="118" priority="35" stopIfTrue="1" operator="lessThan">
      <formula>0</formula>
    </cfRule>
  </conditionalFormatting>
  <conditionalFormatting sqref="I8:I12 L8:L18 O8:O15 R8:R11 R13:R18 I15:I18 O17:O18">
    <cfRule type="cellIs" dxfId="117" priority="43" stopIfTrue="1" operator="lessThan">
      <formula>0</formula>
    </cfRule>
    <cfRule type="cellIs" dxfId="116" priority="44" stopIfTrue="1" operator="greaterThan">
      <formula>0</formula>
    </cfRule>
    <cfRule type="cellIs" dxfId="115" priority="45" stopIfTrue="1" operator="lessThan">
      <formula>0</formula>
    </cfRule>
  </conditionalFormatting>
  <conditionalFormatting sqref="R12">
    <cfRule type="cellIs" dxfId="114" priority="32" stopIfTrue="1" operator="lessThan">
      <formula>0</formula>
    </cfRule>
    <cfRule type="cellIs" dxfId="113" priority="33" stopIfTrue="1" operator="greaterThan">
      <formula>0</formula>
    </cfRule>
    <cfRule type="expression" dxfId="112" priority="34" stopIfTrue="1">
      <formula>LEFT(R12,LEN("*"))="*"</formula>
    </cfRule>
  </conditionalFormatting>
  <conditionalFormatting sqref="R12">
    <cfRule type="cellIs" dxfId="111" priority="31" stopIfTrue="1" operator="lessThan">
      <formula>0</formula>
    </cfRule>
  </conditionalFormatting>
  <conditionalFormatting sqref="R12">
    <cfRule type="cellIs" dxfId="110" priority="46" stopIfTrue="1" operator="lessThan">
      <formula>0</formula>
    </cfRule>
    <cfRule type="cellIs" dxfId="109" priority="47" stopIfTrue="1" operator="greaterThan">
      <formula>0</formula>
    </cfRule>
    <cfRule type="cellIs" dxfId="108" priority="48" stopIfTrue="1" operator="lessThan">
      <formula>0</formula>
    </cfRule>
  </conditionalFormatting>
  <conditionalFormatting sqref="I13:I14">
    <cfRule type="cellIs" dxfId="107" priority="28" stopIfTrue="1" operator="lessThan">
      <formula>0</formula>
    </cfRule>
    <cfRule type="cellIs" dxfId="106" priority="29" stopIfTrue="1" operator="greaterThan">
      <formula>0</formula>
    </cfRule>
    <cfRule type="expression" dxfId="105" priority="30" stopIfTrue="1">
      <formula>LEFT(I13,LEN("*"))="*"</formula>
    </cfRule>
  </conditionalFormatting>
  <conditionalFormatting sqref="I13:I14">
    <cfRule type="cellIs" dxfId="104" priority="27" stopIfTrue="1" operator="lessThan">
      <formula>0</formula>
    </cfRule>
  </conditionalFormatting>
  <conditionalFormatting sqref="I13:I14">
    <cfRule type="cellIs" dxfId="103" priority="49" stopIfTrue="1" operator="lessThan">
      <formula>0</formula>
    </cfRule>
    <cfRule type="cellIs" dxfId="102" priority="50" stopIfTrue="1" operator="greaterThan">
      <formula>0</formula>
    </cfRule>
    <cfRule type="cellIs" dxfId="101" priority="51" stopIfTrue="1" operator="lessThan">
      <formula>0</formula>
    </cfRule>
  </conditionalFormatting>
  <conditionalFormatting sqref="O16">
    <cfRule type="cellIs" dxfId="100" priority="24" stopIfTrue="1" operator="lessThan">
      <formula>0</formula>
    </cfRule>
    <cfRule type="cellIs" dxfId="99" priority="25" stopIfTrue="1" operator="greaterThan">
      <formula>0</formula>
    </cfRule>
    <cfRule type="expression" dxfId="98" priority="26" stopIfTrue="1">
      <formula>LEFT(O16,LEN("*"))="*"</formula>
    </cfRule>
  </conditionalFormatting>
  <conditionalFormatting sqref="O16">
    <cfRule type="cellIs" dxfId="97" priority="23" stopIfTrue="1" operator="lessThan">
      <formula>0</formula>
    </cfRule>
  </conditionalFormatting>
  <conditionalFormatting sqref="O16">
    <cfRule type="cellIs" dxfId="96" priority="52" stopIfTrue="1" operator="lessThan">
      <formula>0</formula>
    </cfRule>
    <cfRule type="cellIs" dxfId="95" priority="53" stopIfTrue="1" operator="greaterThan">
      <formula>0</formula>
    </cfRule>
    <cfRule type="cellIs" dxfId="94" priority="54" stopIfTrue="1" operator="lessThan">
      <formula>0</formula>
    </cfRule>
  </conditionalFormatting>
  <conditionalFormatting sqref="L19">
    <cfRule type="cellIs" dxfId="93" priority="16" stopIfTrue="1" operator="lessThan">
      <formula>0</formula>
    </cfRule>
    <cfRule type="cellIs" dxfId="92" priority="17" stopIfTrue="1" operator="greaterThan">
      <formula>0</formula>
    </cfRule>
    <cfRule type="expression" dxfId="91" priority="18" stopIfTrue="1">
      <formula>LEFT(L19,LEN("*"))="*"</formula>
    </cfRule>
  </conditionalFormatting>
  <conditionalFormatting sqref="L19">
    <cfRule type="cellIs" dxfId="90" priority="15" stopIfTrue="1" operator="lessThan">
      <formula>0</formula>
    </cfRule>
  </conditionalFormatting>
  <conditionalFormatting sqref="L19">
    <cfRule type="cellIs" dxfId="89" priority="58" stopIfTrue="1" operator="lessThan">
      <formula>0</formula>
    </cfRule>
    <cfRule type="cellIs" dxfId="88" priority="59" stopIfTrue="1" operator="greaterThan">
      <formula>0</formula>
    </cfRule>
    <cfRule type="cellIs" dxfId="87" priority="60" stopIfTrue="1" operator="lessThan">
      <formula>0</formula>
    </cfRule>
  </conditionalFormatting>
  <conditionalFormatting sqref="O19">
    <cfRule type="cellIs" dxfId="86" priority="12" stopIfTrue="1" operator="lessThan">
      <formula>0</formula>
    </cfRule>
    <cfRule type="cellIs" dxfId="85" priority="13" stopIfTrue="1" operator="greaterThan">
      <formula>0</formula>
    </cfRule>
    <cfRule type="expression" dxfId="84" priority="14" stopIfTrue="1">
      <formula>LEFT(O19,LEN("*"))="*"</formula>
    </cfRule>
  </conditionalFormatting>
  <conditionalFormatting sqref="O19">
    <cfRule type="cellIs" dxfId="83" priority="11" stopIfTrue="1" operator="lessThan">
      <formula>0</formula>
    </cfRule>
  </conditionalFormatting>
  <conditionalFormatting sqref="O19">
    <cfRule type="cellIs" dxfId="82" priority="61" stopIfTrue="1" operator="lessThan">
      <formula>0</formula>
    </cfRule>
    <cfRule type="cellIs" dxfId="81" priority="62" stopIfTrue="1" operator="greaterThan">
      <formula>0</formula>
    </cfRule>
    <cfRule type="cellIs" dxfId="80" priority="63" stopIfTrue="1" operator="lessThan">
      <formula>0</formula>
    </cfRule>
  </conditionalFormatting>
  <conditionalFormatting sqref="R19">
    <cfRule type="cellIs" dxfId="79" priority="8" stopIfTrue="1" operator="lessThan">
      <formula>0</formula>
    </cfRule>
    <cfRule type="cellIs" dxfId="78" priority="9" stopIfTrue="1" operator="greaterThan">
      <formula>0</formula>
    </cfRule>
    <cfRule type="expression" dxfId="77" priority="10" stopIfTrue="1">
      <formula>LEFT(R19,LEN("*"))="*"</formula>
    </cfRule>
  </conditionalFormatting>
  <conditionalFormatting sqref="R19">
    <cfRule type="cellIs" dxfId="76" priority="7" stopIfTrue="1" operator="lessThan">
      <formula>0</formula>
    </cfRule>
  </conditionalFormatting>
  <conditionalFormatting sqref="R19">
    <cfRule type="cellIs" dxfId="75" priority="64" stopIfTrue="1" operator="lessThan">
      <formula>0</formula>
    </cfRule>
    <cfRule type="cellIs" dxfId="74" priority="65" stopIfTrue="1" operator="greaterThan">
      <formula>0</formula>
    </cfRule>
    <cfRule type="cellIs" dxfId="73" priority="66" stopIfTrue="1" operator="lessThan">
      <formula>0</formula>
    </cfRule>
  </conditionalFormatting>
  <conditionalFormatting sqref="L8:L19 O8:O19 R8:R19 I8:I18">
    <cfRule type="cellIs" dxfId="72" priority="67" stopIfTrue="1" operator="lessThan">
      <formula>0</formula>
    </cfRule>
    <cfRule type="cellIs" dxfId="71" priority="68" stopIfTrue="1" operator="greaterThan">
      <formula>0</formula>
    </cfRule>
  </conditionalFormatting>
  <conditionalFormatting sqref="F8:F19 I8:I18 L8:L19 O8:O19 R8:R19">
    <cfRule type="beginsWith" dxfId="70" priority="4" operator="beginsWith" text="*">
      <formula>LEFT(F8,LEN("*"))="*"</formula>
    </cfRule>
    <cfRule type="cellIs" dxfId="69" priority="5" operator="lessThan">
      <formula>0</formula>
    </cfRule>
    <cfRule type="cellIs" dxfId="68" priority="6" operator="greaterThan">
      <formula>0</formula>
    </cfRule>
  </conditionalFormatting>
  <conditionalFormatting sqref="I19">
    <cfRule type="beginsWith" dxfId="67" priority="1" operator="beginsWith" text="*">
      <formula>LEFT(I19,LEN("*"))="*"</formula>
    </cfRule>
    <cfRule type="cellIs" dxfId="66" priority="2" operator="lessThan">
      <formula>0</formula>
    </cfRule>
    <cfRule type="cellIs" dxfId="6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8" sqref="X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2" t="s">
        <v>308</v>
      </c>
      <c r="D1" s="130"/>
      <c r="E1" s="130"/>
      <c r="F1" s="130"/>
      <c r="G1" s="130"/>
      <c r="H1" s="130"/>
      <c r="I1" s="130"/>
      <c r="J1" s="130"/>
      <c r="K1" s="130"/>
    </row>
    <row r="2" spans="3:19" ht="18.75" x14ac:dyDescent="0.3">
      <c r="C2" s="132" t="s">
        <v>16</v>
      </c>
      <c r="D2" s="130"/>
      <c r="E2" s="130"/>
      <c r="F2" s="132"/>
      <c r="G2" s="130"/>
      <c r="H2" s="130"/>
      <c r="I2" s="130"/>
      <c r="J2" s="130"/>
      <c r="K2" s="130"/>
    </row>
    <row r="3" spans="3:19" ht="16.5" customHeight="1" x14ac:dyDescent="0.25">
      <c r="C3" s="129" t="s">
        <v>239</v>
      </c>
      <c r="D3" s="127"/>
      <c r="E3" s="130"/>
      <c r="F3" s="130"/>
      <c r="G3" s="130"/>
      <c r="H3" s="130"/>
      <c r="I3" s="130"/>
      <c r="J3" s="130"/>
      <c r="K3" s="130"/>
    </row>
    <row r="4" spans="3:19" x14ac:dyDescent="0.2">
      <c r="C4" s="130"/>
      <c r="D4" s="130"/>
      <c r="E4" s="130"/>
      <c r="F4" s="130"/>
      <c r="G4" s="130"/>
      <c r="H4" s="130"/>
      <c r="I4" s="130"/>
      <c r="J4" s="130"/>
      <c r="K4" s="130"/>
    </row>
    <row r="5" spans="3:19" ht="16.5" customHeight="1" thickBot="1" x14ac:dyDescent="0.25">
      <c r="C5" s="130"/>
      <c r="D5" s="130"/>
      <c r="E5" s="130"/>
      <c r="F5" s="130"/>
      <c r="G5" s="130"/>
      <c r="H5" s="130"/>
      <c r="I5" s="130"/>
      <c r="J5" s="130"/>
      <c r="K5" s="130"/>
    </row>
    <row r="6" spans="3:19" ht="16.5" thickBot="1" x14ac:dyDescent="0.3">
      <c r="C6" s="646"/>
      <c r="D6" s="648"/>
      <c r="E6" s="636" t="s">
        <v>1</v>
      </c>
      <c r="F6" s="637"/>
      <c r="G6" s="638"/>
      <c r="H6" s="437" t="s">
        <v>7</v>
      </c>
      <c r="I6" s="437"/>
      <c r="J6" s="437"/>
      <c r="K6" s="490"/>
      <c r="L6" s="490"/>
      <c r="M6" s="490"/>
      <c r="N6" s="490"/>
      <c r="O6" s="490"/>
      <c r="P6" s="490"/>
      <c r="Q6" s="490"/>
      <c r="R6" s="490"/>
      <c r="S6" s="491"/>
    </row>
    <row r="7" spans="3:19" ht="16.5" thickBot="1" x14ac:dyDescent="0.3">
      <c r="C7" s="647"/>
      <c r="D7" s="481" t="s">
        <v>34</v>
      </c>
      <c r="E7" s="447"/>
      <c r="F7" s="448"/>
      <c r="G7" s="449"/>
      <c r="H7" s="511" t="s">
        <v>8</v>
      </c>
      <c r="I7" s="437"/>
      <c r="J7" s="437"/>
      <c r="K7" s="511" t="s">
        <v>9</v>
      </c>
      <c r="L7" s="437"/>
      <c r="M7" s="437"/>
      <c r="N7" s="511" t="s">
        <v>10</v>
      </c>
      <c r="O7" s="490"/>
      <c r="P7" s="490"/>
      <c r="Q7" s="511" t="s">
        <v>11</v>
      </c>
      <c r="R7" s="490"/>
      <c r="S7" s="491"/>
    </row>
    <row r="8" spans="3:19" ht="33.75" customHeight="1" thickBot="1" x14ac:dyDescent="0.3">
      <c r="C8" s="458" t="s">
        <v>0</v>
      </c>
      <c r="D8" s="481" t="s">
        <v>35</v>
      </c>
      <c r="E8" s="76" t="s">
        <v>19</v>
      </c>
      <c r="F8" s="639"/>
      <c r="G8" s="640" t="s">
        <v>269</v>
      </c>
      <c r="H8" s="76" t="s">
        <v>19</v>
      </c>
      <c r="I8" s="639"/>
      <c r="J8" s="640" t="s">
        <v>215</v>
      </c>
      <c r="K8" s="76" t="s">
        <v>19</v>
      </c>
      <c r="L8" s="639"/>
      <c r="M8" s="640" t="s">
        <v>215</v>
      </c>
      <c r="N8" s="76" t="s">
        <v>19</v>
      </c>
      <c r="O8" s="639"/>
      <c r="P8" s="640" t="s">
        <v>215</v>
      </c>
      <c r="Q8" s="76" t="s">
        <v>19</v>
      </c>
      <c r="R8" s="639"/>
      <c r="S8" s="640" t="s">
        <v>215</v>
      </c>
    </row>
    <row r="9" spans="3:19" ht="30" customHeight="1" thickBot="1" x14ac:dyDescent="0.25">
      <c r="C9" s="744"/>
      <c r="D9" s="743"/>
      <c r="E9" s="136">
        <v>45340</v>
      </c>
      <c r="F9" s="136" t="s">
        <v>300</v>
      </c>
      <c r="G9" s="742" t="s">
        <v>12</v>
      </c>
      <c r="H9" s="136">
        <v>45340</v>
      </c>
      <c r="I9" s="136" t="s">
        <v>300</v>
      </c>
      <c r="J9" s="741" t="s">
        <v>12</v>
      </c>
      <c r="K9" s="136">
        <v>45340</v>
      </c>
      <c r="L9" s="136" t="s">
        <v>300</v>
      </c>
      <c r="M9" s="741" t="s">
        <v>12</v>
      </c>
      <c r="N9" s="136">
        <v>45340</v>
      </c>
      <c r="O9" s="136" t="s">
        <v>300</v>
      </c>
      <c r="P9" s="741" t="s">
        <v>12</v>
      </c>
      <c r="Q9" s="136">
        <v>45340</v>
      </c>
      <c r="R9" s="136" t="s">
        <v>300</v>
      </c>
      <c r="S9" s="740" t="s">
        <v>12</v>
      </c>
    </row>
    <row r="10" spans="3:19" ht="17.25" customHeight="1" x14ac:dyDescent="0.2">
      <c r="C10" s="784" t="s">
        <v>74</v>
      </c>
      <c r="D10" s="459" t="s">
        <v>36</v>
      </c>
      <c r="E10" s="625" t="s">
        <v>20</v>
      </c>
      <c r="F10" s="641" t="s">
        <v>20</v>
      </c>
      <c r="G10" s="642" t="s">
        <v>242</v>
      </c>
      <c r="H10" s="625" t="s">
        <v>20</v>
      </c>
      <c r="I10" s="739" t="s">
        <v>20</v>
      </c>
      <c r="J10" s="705" t="s">
        <v>242</v>
      </c>
      <c r="K10" s="625" t="s">
        <v>20</v>
      </c>
      <c r="L10" s="739" t="s">
        <v>20</v>
      </c>
      <c r="M10" s="705" t="s">
        <v>242</v>
      </c>
      <c r="N10" s="625" t="s">
        <v>20</v>
      </c>
      <c r="O10" s="739" t="s">
        <v>20</v>
      </c>
      <c r="P10" s="721" t="s">
        <v>242</v>
      </c>
      <c r="Q10" s="625" t="s">
        <v>20</v>
      </c>
      <c r="R10" s="739" t="s">
        <v>20</v>
      </c>
      <c r="S10" s="721" t="s">
        <v>242</v>
      </c>
    </row>
    <row r="11" spans="3:19" ht="15" customHeight="1" x14ac:dyDescent="0.2">
      <c r="C11" s="786"/>
      <c r="D11" s="460" t="s">
        <v>37</v>
      </c>
      <c r="E11" s="137" t="s">
        <v>84</v>
      </c>
      <c r="F11" s="138" t="s">
        <v>84</v>
      </c>
      <c r="G11" s="139" t="s">
        <v>242</v>
      </c>
      <c r="H11" s="737" t="s">
        <v>20</v>
      </c>
      <c r="I11" s="736" t="s">
        <v>20</v>
      </c>
      <c r="J11" s="738" t="s">
        <v>242</v>
      </c>
      <c r="K11" s="737" t="s">
        <v>20</v>
      </c>
      <c r="L11" s="736" t="s">
        <v>20</v>
      </c>
      <c r="M11" s="738" t="s">
        <v>242</v>
      </c>
      <c r="N11" s="149" t="s">
        <v>84</v>
      </c>
      <c r="O11" s="687" t="s">
        <v>84</v>
      </c>
      <c r="P11" s="734" t="s">
        <v>242</v>
      </c>
      <c r="Q11" s="737" t="s">
        <v>20</v>
      </c>
      <c r="R11" s="736" t="s">
        <v>20</v>
      </c>
      <c r="S11" s="691" t="s">
        <v>242</v>
      </c>
    </row>
    <row r="12" spans="3:19" ht="15" customHeight="1" x14ac:dyDescent="0.2">
      <c r="C12" s="786"/>
      <c r="D12" s="460" t="s">
        <v>38</v>
      </c>
      <c r="E12" s="175">
        <v>298.06400000000002</v>
      </c>
      <c r="F12" s="244">
        <v>300.38099999999997</v>
      </c>
      <c r="G12" s="243">
        <v>-0.77135371411638909</v>
      </c>
      <c r="H12" s="145">
        <v>299.40100000000001</v>
      </c>
      <c r="I12" s="731">
        <v>302.32799999999997</v>
      </c>
      <c r="J12" s="659">
        <v>-0.96815379323118078</v>
      </c>
      <c r="K12" s="145">
        <v>310.47399999999999</v>
      </c>
      <c r="L12" s="731">
        <v>311.286</v>
      </c>
      <c r="M12" s="730">
        <v>-0.26085336314515006</v>
      </c>
      <c r="N12" s="137">
        <v>294.53300000000002</v>
      </c>
      <c r="O12" s="729">
        <v>296.36200000000002</v>
      </c>
      <c r="P12" s="730">
        <v>-0.61715064684406484</v>
      </c>
      <c r="Q12" s="137">
        <v>289.46499999999997</v>
      </c>
      <c r="R12" s="729">
        <v>289.52199999999999</v>
      </c>
      <c r="S12" s="675">
        <v>-1.9687623047649705E-2</v>
      </c>
    </row>
    <row r="13" spans="3:19" ht="15" customHeight="1" x14ac:dyDescent="0.2">
      <c r="C13" s="786"/>
      <c r="D13" s="461" t="s">
        <v>39</v>
      </c>
      <c r="E13" s="175">
        <v>318.79500000000002</v>
      </c>
      <c r="F13" s="244">
        <v>322.55900000000003</v>
      </c>
      <c r="G13" s="243">
        <v>-1.1669183002179477</v>
      </c>
      <c r="H13" s="145">
        <v>318.85399999999998</v>
      </c>
      <c r="I13" s="731">
        <v>322.863</v>
      </c>
      <c r="J13" s="659">
        <v>-1.2417031372439749</v>
      </c>
      <c r="K13" s="145">
        <v>327.03699999999998</v>
      </c>
      <c r="L13" s="731">
        <v>331.089</v>
      </c>
      <c r="M13" s="730">
        <v>-1.2238401154976519</v>
      </c>
      <c r="N13" s="137">
        <v>322.791</v>
      </c>
      <c r="O13" s="729">
        <v>322.072</v>
      </c>
      <c r="P13" s="730">
        <v>0.22324200799820976</v>
      </c>
      <c r="Q13" s="137" t="s">
        <v>84</v>
      </c>
      <c r="R13" s="729" t="s">
        <v>84</v>
      </c>
      <c r="S13" s="675" t="s">
        <v>242</v>
      </c>
    </row>
    <row r="14" spans="3:19" ht="15" customHeight="1" thickBot="1" x14ac:dyDescent="0.25">
      <c r="C14" s="786"/>
      <c r="D14" s="462" t="s">
        <v>40</v>
      </c>
      <c r="E14" s="140">
        <v>363.08300000000003</v>
      </c>
      <c r="F14" s="141">
        <v>380.09899999999999</v>
      </c>
      <c r="G14" s="735">
        <v>-4.4767284312771052</v>
      </c>
      <c r="H14" s="149">
        <v>363.08300000000003</v>
      </c>
      <c r="I14" s="687">
        <v>380.09899999999999</v>
      </c>
      <c r="J14" s="733">
        <v>-4.4767284312771052</v>
      </c>
      <c r="K14" s="149" t="s">
        <v>20</v>
      </c>
      <c r="L14" s="687" t="s">
        <v>20</v>
      </c>
      <c r="M14" s="734" t="s">
        <v>242</v>
      </c>
      <c r="N14" s="149" t="s">
        <v>20</v>
      </c>
      <c r="O14" s="687" t="s">
        <v>20</v>
      </c>
      <c r="P14" s="733" t="s">
        <v>242</v>
      </c>
      <c r="Q14" s="144" t="s">
        <v>20</v>
      </c>
      <c r="R14" s="716" t="s">
        <v>20</v>
      </c>
      <c r="S14" s="688" t="s">
        <v>242</v>
      </c>
    </row>
    <row r="15" spans="3:19" ht="15" customHeight="1" thickBot="1" x14ac:dyDescent="0.25">
      <c r="C15" s="813"/>
      <c r="D15" s="463" t="s">
        <v>17</v>
      </c>
      <c r="E15" s="176">
        <v>307.42813451463343</v>
      </c>
      <c r="F15" s="643">
        <v>310.5498174930454</v>
      </c>
      <c r="G15" s="470">
        <v>-1.0052116609219637</v>
      </c>
      <c r="H15" s="160">
        <v>309.2358277181857</v>
      </c>
      <c r="I15" s="669">
        <v>312.95048380299221</v>
      </c>
      <c r="J15" s="663">
        <v>-1.1869788599352182</v>
      </c>
      <c r="K15" s="160">
        <v>315.82051725759851</v>
      </c>
      <c r="L15" s="669">
        <v>317.57004777312216</v>
      </c>
      <c r="M15" s="668">
        <v>-0.5509116894970969</v>
      </c>
      <c r="N15" s="665">
        <v>300.14442810732493</v>
      </c>
      <c r="O15" s="667">
        <v>301.37490777084736</v>
      </c>
      <c r="P15" s="666">
        <v>-0.40828869019780339</v>
      </c>
      <c r="Q15" s="665">
        <v>290.87907125110507</v>
      </c>
      <c r="R15" s="667">
        <v>290.90711613476634</v>
      </c>
      <c r="S15" s="663">
        <v>-9.6404942009992636E-3</v>
      </c>
    </row>
    <row r="16" spans="3:19" ht="15.75" customHeight="1" x14ac:dyDescent="0.2">
      <c r="C16" s="784" t="s">
        <v>18</v>
      </c>
      <c r="D16" s="459" t="s">
        <v>36</v>
      </c>
      <c r="E16" s="177">
        <v>263.99200000000002</v>
      </c>
      <c r="F16" s="245">
        <v>268</v>
      </c>
      <c r="G16" s="242">
        <v>-1.4955223880596946</v>
      </c>
      <c r="H16" s="620">
        <v>265.2</v>
      </c>
      <c r="I16" s="706">
        <v>267.887</v>
      </c>
      <c r="J16" s="732">
        <v>-1.0030348617140854</v>
      </c>
      <c r="K16" s="620">
        <v>261.81700000000001</v>
      </c>
      <c r="L16" s="706">
        <v>268.30700000000002</v>
      </c>
      <c r="M16" s="732">
        <v>-2.4188709202518042</v>
      </c>
      <c r="N16" s="704" t="s">
        <v>20</v>
      </c>
      <c r="O16" s="703" t="s">
        <v>20</v>
      </c>
      <c r="P16" s="702" t="s">
        <v>242</v>
      </c>
      <c r="Q16" s="704" t="s">
        <v>20</v>
      </c>
      <c r="R16" s="703" t="s">
        <v>20</v>
      </c>
      <c r="S16" s="721" t="s">
        <v>242</v>
      </c>
    </row>
    <row r="17" spans="3:19" ht="15" customHeight="1" x14ac:dyDescent="0.2">
      <c r="C17" s="786"/>
      <c r="D17" s="464" t="s">
        <v>37</v>
      </c>
      <c r="E17" s="175">
        <v>295.14299999999997</v>
      </c>
      <c r="F17" s="244">
        <v>299.66199999999998</v>
      </c>
      <c r="G17" s="243">
        <v>-1.5080323831516862</v>
      </c>
      <c r="H17" s="145">
        <v>292.786</v>
      </c>
      <c r="I17" s="731">
        <v>304.54000000000002</v>
      </c>
      <c r="J17" s="730">
        <v>-3.8595915150719176</v>
      </c>
      <c r="K17" s="145">
        <v>299.55399999999997</v>
      </c>
      <c r="L17" s="731">
        <v>291.18799999999999</v>
      </c>
      <c r="M17" s="730">
        <v>2.873057955684982</v>
      </c>
      <c r="N17" s="137" t="s">
        <v>20</v>
      </c>
      <c r="O17" s="729" t="s">
        <v>20</v>
      </c>
      <c r="P17" s="728" t="s">
        <v>242</v>
      </c>
      <c r="Q17" s="137" t="s">
        <v>20</v>
      </c>
      <c r="R17" s="729" t="s">
        <v>20</v>
      </c>
      <c r="S17" s="691" t="s">
        <v>242</v>
      </c>
    </row>
    <row r="18" spans="3:19" ht="15" customHeight="1" x14ac:dyDescent="0.2">
      <c r="C18" s="786"/>
      <c r="D18" s="464" t="s">
        <v>38</v>
      </c>
      <c r="E18" s="175">
        <v>315.58999999999997</v>
      </c>
      <c r="F18" s="244">
        <v>319.7</v>
      </c>
      <c r="G18" s="243">
        <v>-1.2855802314670046</v>
      </c>
      <c r="H18" s="145">
        <v>319.00700000000001</v>
      </c>
      <c r="I18" s="731">
        <v>323.57299999999998</v>
      </c>
      <c r="J18" s="730">
        <v>-1.4111189746981283</v>
      </c>
      <c r="K18" s="145">
        <v>300.15600000000001</v>
      </c>
      <c r="L18" s="731">
        <v>300.04500000000002</v>
      </c>
      <c r="M18" s="730">
        <v>3.6994450832371809E-2</v>
      </c>
      <c r="N18" s="137" t="s">
        <v>20</v>
      </c>
      <c r="O18" s="729" t="s">
        <v>20</v>
      </c>
      <c r="P18" s="720" t="s">
        <v>242</v>
      </c>
      <c r="Q18" s="137" t="s">
        <v>20</v>
      </c>
      <c r="R18" s="729" t="s">
        <v>20</v>
      </c>
      <c r="S18" s="691" t="s">
        <v>242</v>
      </c>
    </row>
    <row r="19" spans="3:19" ht="15" customHeight="1" x14ac:dyDescent="0.2">
      <c r="C19" s="786"/>
      <c r="D19" s="464" t="s">
        <v>39</v>
      </c>
      <c r="E19" s="175">
        <v>311.42</v>
      </c>
      <c r="F19" s="244">
        <v>311.68900000000002</v>
      </c>
      <c r="G19" s="243">
        <v>-8.6303976078721228E-2</v>
      </c>
      <c r="H19" s="145">
        <v>310.42099999999999</v>
      </c>
      <c r="I19" s="731">
        <v>311.28899999999999</v>
      </c>
      <c r="J19" s="730">
        <v>-0.27884056294954052</v>
      </c>
      <c r="K19" s="145">
        <v>316.75599999999997</v>
      </c>
      <c r="L19" s="731">
        <v>312.55099999999999</v>
      </c>
      <c r="M19" s="730">
        <v>1.3453804339131803</v>
      </c>
      <c r="N19" s="137" t="s">
        <v>20</v>
      </c>
      <c r="O19" s="729" t="s">
        <v>20</v>
      </c>
      <c r="P19" s="728" t="s">
        <v>242</v>
      </c>
      <c r="Q19" s="727" t="s">
        <v>84</v>
      </c>
      <c r="R19" s="726" t="s">
        <v>84</v>
      </c>
      <c r="S19" s="725" t="s">
        <v>242</v>
      </c>
    </row>
    <row r="20" spans="3:19" ht="15" customHeight="1" thickBot="1" x14ac:dyDescent="0.25">
      <c r="C20" s="786"/>
      <c r="D20" s="464" t="s">
        <v>40</v>
      </c>
      <c r="E20" s="154">
        <v>308.50200000000001</v>
      </c>
      <c r="F20" s="246">
        <v>329.10899999999998</v>
      </c>
      <c r="G20" s="241">
        <v>-6.2614513732532293</v>
      </c>
      <c r="H20" s="149">
        <v>308.476</v>
      </c>
      <c r="I20" s="687">
        <v>329.00799999999998</v>
      </c>
      <c r="J20" s="695">
        <v>-6.2405777367115647</v>
      </c>
      <c r="K20" s="140" t="s">
        <v>84</v>
      </c>
      <c r="L20" s="684" t="s">
        <v>84</v>
      </c>
      <c r="M20" s="695" t="s">
        <v>242</v>
      </c>
      <c r="N20" s="140" t="s">
        <v>20</v>
      </c>
      <c r="O20" s="684" t="s">
        <v>20</v>
      </c>
      <c r="P20" s="694" t="s">
        <v>242</v>
      </c>
      <c r="Q20" s="144" t="s">
        <v>20</v>
      </c>
      <c r="R20" s="716" t="s">
        <v>20</v>
      </c>
      <c r="S20" s="688" t="s">
        <v>242</v>
      </c>
    </row>
    <row r="21" spans="3:19" ht="15" customHeight="1" thickBot="1" x14ac:dyDescent="0.25">
      <c r="C21" s="813"/>
      <c r="D21" s="465" t="s">
        <v>17</v>
      </c>
      <c r="E21" s="176">
        <v>308.42761143850169</v>
      </c>
      <c r="F21" s="643">
        <v>310.90730906538118</v>
      </c>
      <c r="G21" s="470">
        <v>-0.79756813512481295</v>
      </c>
      <c r="H21" s="714">
        <v>308.57554071364706</v>
      </c>
      <c r="I21" s="713">
        <v>312.25996254474745</v>
      </c>
      <c r="J21" s="724">
        <v>-1.1799213069374557</v>
      </c>
      <c r="K21" s="665">
        <v>307.52905050692203</v>
      </c>
      <c r="L21" s="667">
        <v>307.50652854730157</v>
      </c>
      <c r="M21" s="663">
        <v>7.3240590132700369E-3</v>
      </c>
      <c r="N21" s="665" t="s">
        <v>84</v>
      </c>
      <c r="O21" s="667" t="s">
        <v>84</v>
      </c>
      <c r="P21" s="666" t="s">
        <v>242</v>
      </c>
      <c r="Q21" s="665" t="s">
        <v>84</v>
      </c>
      <c r="R21" s="667" t="s">
        <v>84</v>
      </c>
      <c r="S21" s="723" t="s">
        <v>242</v>
      </c>
    </row>
    <row r="22" spans="3:19" ht="15.75" customHeight="1" x14ac:dyDescent="0.2">
      <c r="C22" s="784" t="s">
        <v>41</v>
      </c>
      <c r="D22" s="644" t="s">
        <v>36</v>
      </c>
      <c r="E22" s="142" t="s">
        <v>20</v>
      </c>
      <c r="F22" s="555" t="s">
        <v>20</v>
      </c>
      <c r="G22" s="709" t="s">
        <v>242</v>
      </c>
      <c r="H22" s="534" t="s">
        <v>20</v>
      </c>
      <c r="I22" s="660" t="s">
        <v>20</v>
      </c>
      <c r="J22" s="708" t="s">
        <v>242</v>
      </c>
      <c r="K22" s="446" t="s">
        <v>20</v>
      </c>
      <c r="L22" s="660" t="s">
        <v>20</v>
      </c>
      <c r="M22" s="722" t="s">
        <v>242</v>
      </c>
      <c r="N22" s="704" t="s">
        <v>20</v>
      </c>
      <c r="O22" s="703" t="s">
        <v>20</v>
      </c>
      <c r="P22" s="702" t="s">
        <v>242</v>
      </c>
      <c r="Q22" s="704" t="s">
        <v>20</v>
      </c>
      <c r="R22" s="703" t="s">
        <v>20</v>
      </c>
      <c r="S22" s="721" t="s">
        <v>242</v>
      </c>
    </row>
    <row r="23" spans="3:19" ht="15" customHeight="1" x14ac:dyDescent="0.2">
      <c r="C23" s="786"/>
      <c r="D23" s="464" t="s">
        <v>37</v>
      </c>
      <c r="E23" s="154">
        <v>689.68899999999996</v>
      </c>
      <c r="F23" s="246">
        <v>729.02300000000002</v>
      </c>
      <c r="G23" s="700">
        <v>-5.3954401987317349</v>
      </c>
      <c r="H23" s="158">
        <v>699.93</v>
      </c>
      <c r="I23" s="674">
        <v>712.34199999999998</v>
      </c>
      <c r="J23" s="670">
        <v>-1.7424214773240991</v>
      </c>
      <c r="K23" s="422">
        <v>684.11599999999999</v>
      </c>
      <c r="L23" s="658">
        <v>753.83600000000001</v>
      </c>
      <c r="M23" s="720">
        <v>-9.2486960028441221</v>
      </c>
      <c r="N23" s="140">
        <v>924.13</v>
      </c>
      <c r="O23" s="684">
        <v>909.03</v>
      </c>
      <c r="P23" s="694">
        <v>1.661111294456731</v>
      </c>
      <c r="Q23" s="137" t="s">
        <v>84</v>
      </c>
      <c r="R23" s="585" t="s">
        <v>84</v>
      </c>
      <c r="S23" s="675" t="s">
        <v>242</v>
      </c>
    </row>
    <row r="24" spans="3:19" ht="15" customHeight="1" x14ac:dyDescent="0.2">
      <c r="C24" s="786"/>
      <c r="D24" s="464" t="s">
        <v>38</v>
      </c>
      <c r="E24" s="154">
        <v>616.03599999999994</v>
      </c>
      <c r="F24" s="246">
        <v>630.69799999999998</v>
      </c>
      <c r="G24" s="700">
        <v>-2.3247259385633114</v>
      </c>
      <c r="H24" s="149">
        <v>700.41800000000001</v>
      </c>
      <c r="I24" s="687">
        <v>745.41700000000003</v>
      </c>
      <c r="J24" s="693">
        <v>-6.0367552658444898</v>
      </c>
      <c r="K24" s="422" t="s">
        <v>84</v>
      </c>
      <c r="L24" s="658" t="s">
        <v>84</v>
      </c>
      <c r="M24" s="720" t="s">
        <v>242</v>
      </c>
      <c r="N24" s="137">
        <v>553.48900000000003</v>
      </c>
      <c r="O24" s="585">
        <v>564.27800000000002</v>
      </c>
      <c r="P24" s="720">
        <v>-1.9120008222897202</v>
      </c>
      <c r="Q24" s="137" t="s">
        <v>84</v>
      </c>
      <c r="R24" s="585" t="s">
        <v>84</v>
      </c>
      <c r="S24" s="675" t="s">
        <v>242</v>
      </c>
    </row>
    <row r="25" spans="3:19" ht="15" customHeight="1" x14ac:dyDescent="0.2">
      <c r="C25" s="786"/>
      <c r="D25" s="464" t="s">
        <v>39</v>
      </c>
      <c r="E25" s="140">
        <v>694.44500000000005</v>
      </c>
      <c r="F25" s="141">
        <v>660.54200000000003</v>
      </c>
      <c r="G25" s="700">
        <v>5.1326032258357559</v>
      </c>
      <c r="H25" s="149" t="s">
        <v>84</v>
      </c>
      <c r="I25" s="687" t="s">
        <v>84</v>
      </c>
      <c r="J25" s="693" t="s">
        <v>242</v>
      </c>
      <c r="K25" s="422" t="s">
        <v>20</v>
      </c>
      <c r="L25" s="658" t="s">
        <v>20</v>
      </c>
      <c r="M25" s="720" t="s">
        <v>242</v>
      </c>
      <c r="N25" s="158" t="s">
        <v>84</v>
      </c>
      <c r="O25" s="674" t="s">
        <v>84</v>
      </c>
      <c r="P25" s="672" t="s">
        <v>242</v>
      </c>
      <c r="Q25" s="137">
        <v>751.51700000000005</v>
      </c>
      <c r="R25" s="585">
        <v>751.40599999999995</v>
      </c>
      <c r="S25" s="675">
        <v>1.4772306848774655E-2</v>
      </c>
    </row>
    <row r="26" spans="3:19" ht="15" customHeight="1" thickBot="1" x14ac:dyDescent="0.25">
      <c r="C26" s="786"/>
      <c r="D26" s="464" t="s">
        <v>40</v>
      </c>
      <c r="E26" s="154">
        <v>596.59400000000005</v>
      </c>
      <c r="F26" s="246">
        <v>598.24900000000002</v>
      </c>
      <c r="G26" s="697">
        <v>-0.27664066300152157</v>
      </c>
      <c r="H26" s="162">
        <v>587.88599999999997</v>
      </c>
      <c r="I26" s="719">
        <v>589.32799999999997</v>
      </c>
      <c r="J26" s="718">
        <v>-0.24468547226671861</v>
      </c>
      <c r="K26" s="717">
        <v>610.21299999999997</v>
      </c>
      <c r="L26" s="684">
        <v>612.77</v>
      </c>
      <c r="M26" s="694">
        <v>-0.41728544151965935</v>
      </c>
      <c r="N26" s="144">
        <v>746.93299999999999</v>
      </c>
      <c r="O26" s="716">
        <v>757.88400000000001</v>
      </c>
      <c r="P26" s="715">
        <v>-1.4449440811522636</v>
      </c>
      <c r="Q26" s="140" t="s">
        <v>20</v>
      </c>
      <c r="R26" s="684" t="s">
        <v>20</v>
      </c>
      <c r="S26" s="683" t="s">
        <v>242</v>
      </c>
    </row>
    <row r="27" spans="3:19" ht="15" customHeight="1" thickBot="1" x14ac:dyDescent="0.25">
      <c r="C27" s="814"/>
      <c r="D27" s="463" t="s">
        <v>17</v>
      </c>
      <c r="E27" s="176">
        <v>656.13321300310338</v>
      </c>
      <c r="F27" s="643">
        <v>642.80270491197655</v>
      </c>
      <c r="G27" s="470">
        <v>2.0738102047893952</v>
      </c>
      <c r="H27" s="714">
        <v>582.47068875443995</v>
      </c>
      <c r="I27" s="713">
        <v>560.87274801659657</v>
      </c>
      <c r="J27" s="712">
        <v>3.8507737832190552</v>
      </c>
      <c r="K27" s="160">
        <v>651.8752248296671</v>
      </c>
      <c r="L27" s="669">
        <v>669.86029312004553</v>
      </c>
      <c r="M27" s="663">
        <v>-2.6848983997257649</v>
      </c>
      <c r="N27" s="711">
        <v>597.22320694278426</v>
      </c>
      <c r="O27" s="667">
        <v>613.03561166419286</v>
      </c>
      <c r="P27" s="666">
        <v>-2.5793615281962246</v>
      </c>
      <c r="Q27" s="466">
        <v>737.96017843335221</v>
      </c>
      <c r="R27" s="664">
        <v>736.78094540347217</v>
      </c>
      <c r="S27" s="710">
        <v>0.16005205308808201</v>
      </c>
    </row>
    <row r="28" spans="3:19" ht="15.75" customHeight="1" x14ac:dyDescent="0.2">
      <c r="C28" s="784" t="s">
        <v>42</v>
      </c>
      <c r="D28" s="459" t="s">
        <v>36</v>
      </c>
      <c r="E28" s="142" t="s">
        <v>84</v>
      </c>
      <c r="F28" s="143" t="s">
        <v>84</v>
      </c>
      <c r="G28" s="709" t="s">
        <v>242</v>
      </c>
      <c r="H28" s="534" t="s">
        <v>84</v>
      </c>
      <c r="I28" s="660" t="s">
        <v>84</v>
      </c>
      <c r="J28" s="708" t="s">
        <v>242</v>
      </c>
      <c r="K28" s="707" t="s">
        <v>20</v>
      </c>
      <c r="L28" s="706" t="s">
        <v>20</v>
      </c>
      <c r="M28" s="705" t="s">
        <v>242</v>
      </c>
      <c r="N28" s="704" t="s">
        <v>20</v>
      </c>
      <c r="O28" s="703" t="s">
        <v>20</v>
      </c>
      <c r="P28" s="702" t="s">
        <v>242</v>
      </c>
      <c r="Q28" s="142" t="s">
        <v>20</v>
      </c>
      <c r="R28" s="671" t="s">
        <v>20</v>
      </c>
      <c r="S28" s="701" t="s">
        <v>242</v>
      </c>
    </row>
    <row r="29" spans="3:19" ht="15" customHeight="1" x14ac:dyDescent="0.2">
      <c r="C29" s="786"/>
      <c r="D29" s="464" t="s">
        <v>37</v>
      </c>
      <c r="E29" s="154">
        <v>380.56</v>
      </c>
      <c r="F29" s="246">
        <v>367.47500000000002</v>
      </c>
      <c r="G29" s="700">
        <v>3.5607864480576854</v>
      </c>
      <c r="H29" s="145">
        <v>359.63799999999998</v>
      </c>
      <c r="I29" s="658">
        <v>353.65600000000001</v>
      </c>
      <c r="J29" s="696">
        <v>1.6914742009183983</v>
      </c>
      <c r="K29" s="425">
        <v>390.39600000000002</v>
      </c>
      <c r="L29" s="687">
        <v>366.09100000000001</v>
      </c>
      <c r="M29" s="695">
        <v>6.6390596873454975</v>
      </c>
      <c r="N29" s="140">
        <v>445.15699999999998</v>
      </c>
      <c r="O29" s="684">
        <v>503.06299999999999</v>
      </c>
      <c r="P29" s="694">
        <v>-11.510685540379635</v>
      </c>
      <c r="Q29" s="699">
        <v>523.13</v>
      </c>
      <c r="R29" s="684">
        <v>552.84500000000003</v>
      </c>
      <c r="S29" s="698">
        <v>-5.3749242554423082</v>
      </c>
    </row>
    <row r="30" spans="3:19" ht="15" customHeight="1" x14ac:dyDescent="0.2">
      <c r="C30" s="786"/>
      <c r="D30" s="464" t="s">
        <v>38</v>
      </c>
      <c r="E30" s="154">
        <v>408.29300000000001</v>
      </c>
      <c r="F30" s="246">
        <v>408.298</v>
      </c>
      <c r="G30" s="697">
        <v>-1.2245957609382E-3</v>
      </c>
      <c r="H30" s="145">
        <v>422.65800000000002</v>
      </c>
      <c r="I30" s="658">
        <v>416.98</v>
      </c>
      <c r="J30" s="696">
        <v>1.3616960046045365</v>
      </c>
      <c r="K30" s="425">
        <v>307.24099999999999</v>
      </c>
      <c r="L30" s="687">
        <v>305.44499999999999</v>
      </c>
      <c r="M30" s="695">
        <v>0.58799456530635374</v>
      </c>
      <c r="N30" s="140">
        <v>432.70400000000001</v>
      </c>
      <c r="O30" s="684">
        <v>436.55599999999998</v>
      </c>
      <c r="P30" s="694">
        <v>-0.88236102584776654</v>
      </c>
      <c r="Q30" s="140">
        <v>355.75099999999998</v>
      </c>
      <c r="R30" s="684">
        <v>367.173</v>
      </c>
      <c r="S30" s="693">
        <v>-3.1107951837417307</v>
      </c>
    </row>
    <row r="31" spans="3:19" ht="15" customHeight="1" x14ac:dyDescent="0.2">
      <c r="C31" s="786"/>
      <c r="D31" s="464" t="s">
        <v>39</v>
      </c>
      <c r="E31" s="140" t="s">
        <v>84</v>
      </c>
      <c r="F31" s="141" t="s">
        <v>84</v>
      </c>
      <c r="G31" s="692" t="s">
        <v>242</v>
      </c>
      <c r="H31" s="145" t="s">
        <v>20</v>
      </c>
      <c r="I31" s="658" t="s">
        <v>20</v>
      </c>
      <c r="J31" s="691" t="s">
        <v>242</v>
      </c>
      <c r="K31" s="425" t="s">
        <v>20</v>
      </c>
      <c r="L31" s="687" t="s">
        <v>20</v>
      </c>
      <c r="M31" s="686" t="s">
        <v>242</v>
      </c>
      <c r="N31" s="140" t="s">
        <v>84</v>
      </c>
      <c r="O31" s="684" t="s">
        <v>84</v>
      </c>
      <c r="P31" s="685" t="s">
        <v>242</v>
      </c>
      <c r="Q31" s="140" t="s">
        <v>20</v>
      </c>
      <c r="R31" s="684" t="s">
        <v>20</v>
      </c>
      <c r="S31" s="683" t="s">
        <v>242</v>
      </c>
    </row>
    <row r="32" spans="3:19" ht="15" customHeight="1" thickBot="1" x14ac:dyDescent="0.25">
      <c r="C32" s="786"/>
      <c r="D32" s="464" t="s">
        <v>40</v>
      </c>
      <c r="E32" s="140" t="s">
        <v>20</v>
      </c>
      <c r="F32" s="141" t="s">
        <v>20</v>
      </c>
      <c r="G32" s="690" t="s">
        <v>242</v>
      </c>
      <c r="H32" s="162" t="s">
        <v>20</v>
      </c>
      <c r="I32" s="689" t="s">
        <v>20</v>
      </c>
      <c r="J32" s="688" t="s">
        <v>242</v>
      </c>
      <c r="K32" s="425" t="s">
        <v>20</v>
      </c>
      <c r="L32" s="687" t="s">
        <v>20</v>
      </c>
      <c r="M32" s="686" t="s">
        <v>242</v>
      </c>
      <c r="N32" s="140" t="s">
        <v>20</v>
      </c>
      <c r="O32" s="684" t="s">
        <v>20</v>
      </c>
      <c r="P32" s="685" t="s">
        <v>242</v>
      </c>
      <c r="Q32" s="140" t="s">
        <v>20</v>
      </c>
      <c r="R32" s="684" t="s">
        <v>20</v>
      </c>
      <c r="S32" s="683" t="s">
        <v>242</v>
      </c>
    </row>
    <row r="33" spans="3:19" ht="15" customHeight="1" thickBot="1" x14ac:dyDescent="0.25">
      <c r="C33" s="814"/>
      <c r="D33" s="463" t="s">
        <v>17</v>
      </c>
      <c r="E33" s="176">
        <v>399.69751178318035</v>
      </c>
      <c r="F33" s="643">
        <v>394.90194357231616</v>
      </c>
      <c r="G33" s="470">
        <v>1.2143693615389879</v>
      </c>
      <c r="H33" s="682">
        <v>379.55063945724174</v>
      </c>
      <c r="I33" s="681">
        <v>372.23891339745745</v>
      </c>
      <c r="J33" s="680">
        <v>1.9642562334629452</v>
      </c>
      <c r="K33" s="160">
        <v>351.23160305427922</v>
      </c>
      <c r="L33" s="669">
        <v>335.50601968629849</v>
      </c>
      <c r="M33" s="668">
        <v>4.6871240589615386</v>
      </c>
      <c r="N33" s="665">
        <v>436.27943094280499</v>
      </c>
      <c r="O33" s="667">
        <v>441.73429622308817</v>
      </c>
      <c r="P33" s="666">
        <v>-1.2348747486720646</v>
      </c>
      <c r="Q33" s="665">
        <v>433.65971381873368</v>
      </c>
      <c r="R33" s="667">
        <v>443.62617647058829</v>
      </c>
      <c r="S33" s="663">
        <v>-2.2465903006774832</v>
      </c>
    </row>
    <row r="34" spans="3:19" ht="15.75" customHeight="1" x14ac:dyDescent="0.2">
      <c r="C34" s="784" t="s">
        <v>43</v>
      </c>
      <c r="D34" s="487" t="s">
        <v>44</v>
      </c>
      <c r="E34" s="247">
        <v>913.95799999999997</v>
      </c>
      <c r="F34" s="248">
        <v>915.03399999999999</v>
      </c>
      <c r="G34" s="242">
        <v>-0.11759125890404311</v>
      </c>
      <c r="H34" s="534">
        <v>938.42499999999995</v>
      </c>
      <c r="I34" s="679">
        <v>948.57399999999996</v>
      </c>
      <c r="J34" s="678">
        <v>-1.0699217984047635</v>
      </c>
      <c r="K34" s="534">
        <v>760.53399999999999</v>
      </c>
      <c r="L34" s="679">
        <v>737.83600000000001</v>
      </c>
      <c r="M34" s="678">
        <v>3.076293376847969</v>
      </c>
      <c r="N34" s="542">
        <v>945.61500000000001</v>
      </c>
      <c r="O34" s="677">
        <v>944.39599999999996</v>
      </c>
      <c r="P34" s="676">
        <v>0.12907720913685053</v>
      </c>
      <c r="Q34" s="137">
        <v>885.88300000000004</v>
      </c>
      <c r="R34" s="585">
        <v>881.66800000000001</v>
      </c>
      <c r="S34" s="675">
        <v>0.47807111066751112</v>
      </c>
    </row>
    <row r="35" spans="3:19" ht="15.75" customHeight="1" thickBot="1" x14ac:dyDescent="0.25">
      <c r="C35" s="786"/>
      <c r="D35" s="459" t="s">
        <v>45</v>
      </c>
      <c r="E35" s="177">
        <v>1471.884</v>
      </c>
      <c r="F35" s="245">
        <v>1454.133</v>
      </c>
      <c r="G35" s="241">
        <v>1.2207274025140737</v>
      </c>
      <c r="H35" s="158">
        <v>1425.8910000000001</v>
      </c>
      <c r="I35" s="674">
        <v>1423.837</v>
      </c>
      <c r="J35" s="673">
        <v>0.14425808572189705</v>
      </c>
      <c r="K35" s="158">
        <v>1363.232</v>
      </c>
      <c r="L35" s="674">
        <v>1335.6369999999999</v>
      </c>
      <c r="M35" s="673">
        <v>2.0660553728295956</v>
      </c>
      <c r="N35" s="142">
        <v>1201.355</v>
      </c>
      <c r="O35" s="671">
        <v>1185.329</v>
      </c>
      <c r="P35" s="672">
        <v>1.3520296896473527</v>
      </c>
      <c r="Q35" s="142">
        <v>1604.26</v>
      </c>
      <c r="R35" s="671">
        <v>1635.8820000000001</v>
      </c>
      <c r="S35" s="670">
        <v>-1.9330245091027389</v>
      </c>
    </row>
    <row r="36" spans="3:19" ht="15" customHeight="1" thickBot="1" x14ac:dyDescent="0.25">
      <c r="C36" s="814"/>
      <c r="D36" s="463" t="s">
        <v>17</v>
      </c>
      <c r="E36" s="176">
        <v>1045.6406468423165</v>
      </c>
      <c r="F36" s="643">
        <v>1050.7424308760669</v>
      </c>
      <c r="G36" s="470">
        <v>-0.4855408788904364</v>
      </c>
      <c r="H36" s="160">
        <v>1012.909128448913</v>
      </c>
      <c r="I36" s="669">
        <v>1039.0166155829629</v>
      </c>
      <c r="J36" s="668">
        <v>-2.5127112254505946</v>
      </c>
      <c r="K36" s="160">
        <v>1006.4284614641368</v>
      </c>
      <c r="L36" s="669">
        <v>983.91500882974753</v>
      </c>
      <c r="M36" s="668">
        <v>2.2881501382082208</v>
      </c>
      <c r="N36" s="665">
        <v>999.55240891465428</v>
      </c>
      <c r="O36" s="667">
        <v>1022.4599333812174</v>
      </c>
      <c r="P36" s="666">
        <v>-2.2404324823574493</v>
      </c>
      <c r="Q36" s="665">
        <v>1155.5059919000551</v>
      </c>
      <c r="R36" s="664">
        <v>1117.791995915431</v>
      </c>
      <c r="S36" s="663">
        <v>3.3739726283992257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4" priority="33" stopIfTrue="1" operator="beginsWith" text="*">
      <formula>LEFT(G10,LEN("*"))="*"</formula>
    </cfRule>
    <cfRule type="cellIs" dxfId="63" priority="34" stopIfTrue="1" operator="lessThan">
      <formula>0</formula>
    </cfRule>
    <cfRule type="cellIs" dxfId="62" priority="35" stopIfTrue="1" operator="greaterThan">
      <formula>0</formula>
    </cfRule>
    <cfRule type="cellIs" dxfId="61" priority="38" stopIfTrue="1" operator="lessThan">
      <formula>0</formula>
    </cfRule>
    <cfRule type="cellIs" dxfId="60" priority="39" stopIfTrue="1" operator="greaterThan">
      <formula>0</formula>
    </cfRule>
    <cfRule type="cellIs" dxfId="59" priority="40" stopIfTrue="1" operator="lessThan">
      <formula>0</formula>
    </cfRule>
  </conditionalFormatting>
  <conditionalFormatting sqref="G12:G27 G33:G36 G29:G30">
    <cfRule type="cellIs" dxfId="58" priority="36" stopIfTrue="1" operator="lessThan">
      <formula>0</formula>
    </cfRule>
    <cfRule type="cellIs" dxfId="57" priority="37" stopIfTrue="1" operator="greaterThan">
      <formula>0</formula>
    </cfRule>
  </conditionalFormatting>
  <conditionalFormatting sqref="G28">
    <cfRule type="beginsWith" dxfId="56" priority="25" stopIfTrue="1" operator="beginsWith" text="*">
      <formula>LEFT(G28,LEN("*"))="*"</formula>
    </cfRule>
    <cfRule type="cellIs" dxfId="55" priority="26" stopIfTrue="1" operator="lessThan">
      <formula>0</formula>
    </cfRule>
    <cfRule type="cellIs" dxfId="54" priority="27" stopIfTrue="1" operator="greaterThan">
      <formula>0</formula>
    </cfRule>
    <cfRule type="cellIs" dxfId="53" priority="30" stopIfTrue="1" operator="lessThan">
      <formula>0</formula>
    </cfRule>
    <cfRule type="cellIs" dxfId="52" priority="31" stopIfTrue="1" operator="greaterThan">
      <formula>0</formula>
    </cfRule>
    <cfRule type="cellIs" dxfId="51" priority="32" stopIfTrue="1" operator="lessThan">
      <formula>0</formula>
    </cfRule>
  </conditionalFormatting>
  <conditionalFormatting sqref="G28">
    <cfRule type="cellIs" dxfId="50" priority="28" stopIfTrue="1" operator="lessThan">
      <formula>0</formula>
    </cfRule>
    <cfRule type="cellIs" dxfId="49" priority="29" stopIfTrue="1" operator="greaterThan">
      <formula>0</formula>
    </cfRule>
  </conditionalFormatting>
  <conditionalFormatting sqref="M10:M36 S10:S36 J10:J36">
    <cfRule type="cellIs" dxfId="48" priority="17" stopIfTrue="1" operator="greaterThan">
      <formula>0</formula>
    </cfRule>
  </conditionalFormatting>
  <conditionalFormatting sqref="P12:P36">
    <cfRule type="cellIs" dxfId="47" priority="15" stopIfTrue="1" operator="lessThan">
      <formula>0</formula>
    </cfRule>
    <cfRule type="cellIs" dxfId="46" priority="16" stopIfTrue="1" operator="greaterThan">
      <formula>0</formula>
    </cfRule>
  </conditionalFormatting>
  <conditionalFormatting sqref="P10:P11">
    <cfRule type="cellIs" dxfId="45" priority="13" stopIfTrue="1" operator="lessThan">
      <formula>0</formula>
    </cfRule>
    <cfRule type="cellIs" dxfId="44" priority="14" stopIfTrue="1" operator="greaterThan">
      <formula>0</formula>
    </cfRule>
  </conditionalFormatting>
  <conditionalFormatting sqref="H10:S36">
    <cfRule type="cellIs" dxfId="43" priority="12" stopIfTrue="1" operator="lessThan">
      <formula>0</formula>
    </cfRule>
  </conditionalFormatting>
  <conditionalFormatting sqref="M10:M36 S10:S36 P10:P36 J10:J36">
    <cfRule type="cellIs" dxfId="42" priority="19" stopIfTrue="1" operator="lessThan">
      <formula>0</formula>
    </cfRule>
    <cfRule type="cellIs" dxfId="41" priority="20" stopIfTrue="1" operator="greaterThan">
      <formula>0</formula>
    </cfRule>
    <cfRule type="cellIs" dxfId="40" priority="21" stopIfTrue="1" operator="lessThan">
      <formula>0</formula>
    </cfRule>
  </conditionalFormatting>
  <conditionalFormatting sqref="S23:S24">
    <cfRule type="cellIs" dxfId="39" priority="18" stopIfTrue="1" operator="greaterThan">
      <formula>0</formula>
    </cfRule>
  </conditionalFormatting>
  <conditionalFormatting sqref="M20">
    <cfRule type="cellIs" dxfId="38" priority="10" stopIfTrue="1" operator="lessThan">
      <formula>0</formula>
    </cfRule>
    <cfRule type="cellIs" dxfId="37" priority="11" stopIfTrue="1" operator="greaterThan">
      <formula>0</formula>
    </cfRule>
  </conditionalFormatting>
  <conditionalFormatting sqref="M10:M36 S10:S36 P10:P36 J10:J36">
    <cfRule type="cellIs" dxfId="36" priority="22" stopIfTrue="1" operator="lessThan">
      <formula>0</formula>
    </cfRule>
    <cfRule type="cellIs" dxfId="35" priority="23" stopIfTrue="1" operator="greaterThan">
      <formula>0</formula>
    </cfRule>
    <cfRule type="cellIs" dxfId="34" priority="24" stopIfTrue="1" operator="lessThan">
      <formula>0</formula>
    </cfRule>
  </conditionalFormatting>
  <conditionalFormatting sqref="P14">
    <cfRule type="cellIs" dxfId="33" priority="9" stopIfTrue="1" operator="greaterThan">
      <formula>0</formula>
    </cfRule>
  </conditionalFormatting>
  <conditionalFormatting sqref="P11">
    <cfRule type="cellIs" dxfId="32" priority="8" stopIfTrue="1" operator="greaterThan">
      <formula>0</formula>
    </cfRule>
  </conditionalFormatting>
  <conditionalFormatting sqref="P11">
    <cfRule type="cellIs" dxfId="31" priority="7" stopIfTrue="1" operator="greaterThan">
      <formula>0</formula>
    </cfRule>
  </conditionalFormatting>
  <conditionalFormatting sqref="P11">
    <cfRule type="cellIs" dxfId="30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29" priority="4" operator="beginsWith" text="*">
      <formula>LEFT(J10,LEN("*"))="*"</formula>
    </cfRule>
  </conditionalFormatting>
  <conditionalFormatting sqref="G10:G36 J10:J36 M10:M36 P10:P36 S10:S36">
    <cfRule type="beginsWith" dxfId="28" priority="1" operator="beginsWith" text="*">
      <formula>LEFT(G10,LEN("*"))="*"</formula>
    </cfRule>
    <cfRule type="cellIs" dxfId="27" priority="2" operator="lessThan">
      <formula>0</formula>
    </cfRule>
    <cfRule type="cellIs" dxfId="2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7" sqref="T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2" t="s">
        <v>311</v>
      </c>
      <c r="D2" s="133"/>
      <c r="E2" s="133"/>
      <c r="F2" s="133"/>
      <c r="G2" s="133"/>
      <c r="H2" s="133"/>
      <c r="I2" s="133"/>
      <c r="J2" s="133"/>
      <c r="K2" s="133"/>
      <c r="L2" s="133"/>
      <c r="M2" s="23"/>
    </row>
    <row r="3" spans="3:13" ht="18.75" x14ac:dyDescent="0.3">
      <c r="C3" s="132" t="s">
        <v>16</v>
      </c>
      <c r="D3" s="133"/>
      <c r="E3" s="133"/>
      <c r="F3" s="132"/>
      <c r="G3" s="133"/>
      <c r="H3" s="133"/>
      <c r="I3" s="133"/>
      <c r="J3" s="133"/>
      <c r="K3" s="133"/>
      <c r="L3" s="133"/>
      <c r="M3" s="23"/>
    </row>
    <row r="4" spans="3:13" ht="18.75" x14ac:dyDescent="0.3">
      <c r="C4" s="133" t="s">
        <v>243</v>
      </c>
      <c r="D4" s="132"/>
      <c r="E4" s="133"/>
      <c r="F4" s="133"/>
      <c r="G4" s="133"/>
      <c r="H4" s="133"/>
      <c r="I4" s="133"/>
      <c r="J4" s="133"/>
      <c r="K4" s="133"/>
      <c r="L4" s="133"/>
      <c r="M4" s="23"/>
    </row>
    <row r="5" spans="3:13" x14ac:dyDescent="0.2"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7" spans="3:13" ht="13.5" thickBot="1" x14ac:dyDescent="0.25"/>
    <row r="8" spans="3:13" ht="18.75" customHeight="1" thickBot="1" x14ac:dyDescent="0.25">
      <c r="I8" s="757" t="s">
        <v>0</v>
      </c>
      <c r="J8" s="758"/>
      <c r="K8" s="769" t="s">
        <v>1</v>
      </c>
      <c r="L8" s="770"/>
      <c r="M8" s="771"/>
    </row>
    <row r="9" spans="3:13" ht="28.5" customHeight="1" thickBot="1" x14ac:dyDescent="0.25">
      <c r="I9" s="759"/>
      <c r="J9" s="760"/>
      <c r="K9" s="497" t="s">
        <v>19</v>
      </c>
      <c r="L9" s="521"/>
      <c r="M9" s="815" t="s">
        <v>232</v>
      </c>
    </row>
    <row r="10" spans="3:13" ht="27" customHeight="1" thickBot="1" x14ac:dyDescent="0.25">
      <c r="I10" s="761"/>
      <c r="J10" s="762"/>
      <c r="K10" s="136">
        <v>45340</v>
      </c>
      <c r="L10" s="136">
        <v>45333</v>
      </c>
      <c r="M10" s="816"/>
    </row>
    <row r="11" spans="3:13" ht="54.75" customHeight="1" thickBot="1" x14ac:dyDescent="0.25">
      <c r="I11" s="778" t="s">
        <v>233</v>
      </c>
      <c r="J11" s="817"/>
      <c r="K11" s="745">
        <v>1083</v>
      </c>
      <c r="L11" s="745">
        <v>1008.12</v>
      </c>
      <c r="M11" s="746">
        <v>7.4276871800976068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5" sqref="V15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2" t="s">
        <v>301</v>
      </c>
      <c r="D3" s="249"/>
      <c r="E3" s="250"/>
      <c r="F3" s="249"/>
      <c r="G3" s="249"/>
      <c r="H3" s="249"/>
      <c r="I3" s="249"/>
      <c r="J3" s="249"/>
      <c r="K3" s="249"/>
      <c r="L3" s="249"/>
      <c r="M3" s="249"/>
    </row>
    <row r="4" spans="3:13" ht="21" x14ac:dyDescent="0.35">
      <c r="C4" s="251" t="s">
        <v>251</v>
      </c>
      <c r="D4" s="249"/>
      <c r="E4" s="250"/>
      <c r="F4" s="249"/>
      <c r="G4" s="249"/>
      <c r="H4" s="249"/>
      <c r="I4" s="249"/>
      <c r="J4" s="249"/>
      <c r="K4" s="249"/>
      <c r="L4" s="249"/>
      <c r="M4" s="249"/>
    </row>
    <row r="6" spans="3:13" ht="13.5" thickBot="1" x14ac:dyDescent="0.25"/>
    <row r="7" spans="3:13" ht="12.75" customHeight="1" thickBot="1" x14ac:dyDescent="0.25">
      <c r="I7" s="757" t="s">
        <v>0</v>
      </c>
      <c r="J7" s="758"/>
      <c r="K7" s="769" t="s">
        <v>1</v>
      </c>
      <c r="L7" s="770"/>
      <c r="M7" s="771"/>
    </row>
    <row r="8" spans="3:13" ht="24.75" customHeight="1" thickBot="1" x14ac:dyDescent="0.25">
      <c r="I8" s="759"/>
      <c r="J8" s="760"/>
      <c r="K8" s="497" t="s">
        <v>19</v>
      </c>
      <c r="L8" s="521"/>
      <c r="M8" s="815" t="s">
        <v>232</v>
      </c>
    </row>
    <row r="9" spans="3:13" ht="29.25" customHeight="1" thickBot="1" x14ac:dyDescent="0.25">
      <c r="I9" s="761"/>
      <c r="J9" s="762"/>
      <c r="K9" s="136">
        <v>45340</v>
      </c>
      <c r="L9" s="136">
        <v>45333</v>
      </c>
      <c r="M9" s="816"/>
    </row>
    <row r="10" spans="3:13" ht="57" customHeight="1" thickBot="1" x14ac:dyDescent="0.25">
      <c r="I10" s="778" t="s">
        <v>250</v>
      </c>
      <c r="J10" s="817"/>
      <c r="K10" s="649">
        <v>2244.48</v>
      </c>
      <c r="L10" s="649">
        <v>2350.86</v>
      </c>
      <c r="M10" s="746">
        <v>-4.5251524973839405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2024-02-22T12:37:05Z</dcterms:modified>
</cp:coreProperties>
</file>