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_2022" sheetId="75" r:id="rId14"/>
    <sheet name="Eksport I-V_2022" sheetId="74" r:id="rId15"/>
    <sheet name="Import 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D13" i="75" s="1"/>
  <c r="B13" i="75"/>
  <c r="F13" i="75" s="1"/>
  <c r="F12" i="75"/>
  <c r="D12" i="75"/>
  <c r="F11" i="75"/>
  <c r="D11" i="75"/>
  <c r="F10" i="75"/>
  <c r="D10" i="75"/>
  <c r="H9" i="75"/>
  <c r="F9" i="75"/>
  <c r="D9" i="75"/>
  <c r="F8" i="75"/>
  <c r="D8" i="75"/>
  <c r="D26" i="75" l="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<sst xmlns="http://schemas.openxmlformats.org/spreadsheetml/2006/main" count="6980" uniqueCount="524">
  <si>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</si>
  <si>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</si>
  <si>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</si>
  <si>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</si>
  <si>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</si>
  <si>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</si>
  <si>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</si>
  <si>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</si>
  <si>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</si>
  <si>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</si>
  <si>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</si>
  <si>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</si>
  <si>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</si>
  <si>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</si>
  <si>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</si>
  <si>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</si>
  <si>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</si>
  <si>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</si>
  <si>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</si>
  <si>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</si>
  <si>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</si>
  <si>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</si>
  <si>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</si>
  <si>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</si>
  <si>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</si>
  <si>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</si>
  <si>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</si>
  <si>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</si>
  <si>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</si>
  <si>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</si>
  <si>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</si>
  <si>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</si>
  <si>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</si>
  <si>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</si>
  <si>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</si>
  <si>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</si>
  <si>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</si>
  <si>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</si>
  <si>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</si>
  <si>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</si>
  <si>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</si>
  <si>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</si>
  <si>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</si>
  <si>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</si>
  <si>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</si>
  <si>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</si>
  <si>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</si>
  <si>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</si>
  <si>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</si>
  <si>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</si>
  <si>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</si>
  <si>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</si>
  <si>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</si>
  <si>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</si>
  <si>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</si>
  <si>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</si>
  <si>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</si>
  <si>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</si>
  <si>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</si>
  <si>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</si>
  <si>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</si>
  <si>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</si>
  <si>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</si>
  <si>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</si>
  <si>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</si>
  <si>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</si>
  <si>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</si>
  <si>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</si>
  <si>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</si>
  <si>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</si>
  <si>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</si>
  <si>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</si>
  <si>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</si>
  <si>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</si>
  <si>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</si>
  <si>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</si>
  <si>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</si>
  <si>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</si>
  <si>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</si>
  <si>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</si>
  <si>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</si>
  <si>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</si>
  <si>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</si>
  <si>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</si>
  <si>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</si>
  <si>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</si>
  <si>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</si>
  <si>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</si>
  <si>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</si>
  <si>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</si>
  <si>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</si>
  <si>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</si>
  <si>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</si>
  <si>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</si>
  <si>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</si>
  <si>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</si>
  <si>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</si>
  <si>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</si>
  <si>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</si>
  <si>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</si>
  <si>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</si>
  <si>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</si>
  <si>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</si>
  <si>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</si>
  <si>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</si>
  <si>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</si>
  <si>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</si>
  <si>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</si>
  <si>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</si>
  <si>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</si>
  <si>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</si>
  <si>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</si>
  <si>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</si>
  <si>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</si>
  <si>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</si>
  <si>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</si>
  <si>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</si>
  <si>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</si>
  <si>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</si>
  <si>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</si>
  <si>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</si>
  <si>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</si>
  <si>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</si>
  <si>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</si>
  <si>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</si>
  <si>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</si>
  <si>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</si>
  <si>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</si>
  <si>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</si>
  <si>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</si>
  <si>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</si>
  <si>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</si>
  <si>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</si>
  <si>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</si>
  <si>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</si>
  <si>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</si>
  <si>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</si>
  <si>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</si>
  <si>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</si>
  <si>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</si>
  <si>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</si>
  <si>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</si>
  <si>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</si>
  <si>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</si>
  <si>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</si>
  <si>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</si>
  <si>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</si>
  <si>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</si>
  <si>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</si>
  <si>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</si>
  <si>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</si>
  <si>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</si>
  <si>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</si>
  <si>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</si>
  <si>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</si>
  <si>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</si>
  <si>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</si>
  <si>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</si>
  <si>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</si>
  <si>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</si>
  <si>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</si>
  <si>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</si>
  <si>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</si>
  <si>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</si>
  <si>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</si>
  <si>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</si>
  <si>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</si>
  <si>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</si>
  <si>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</si>
  <si>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</si>
  <si>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</si>
  <si>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</si>
  <si>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</si>
  <si>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</si>
  <si>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</si>
  <si>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</si>
  <si>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</si>
  <si>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</si>
  <si>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</si>
  <si>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</si>
  <si>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</si>
  <si>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</si>
  <si>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</si>
  <si>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</si>
  <si>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</si>
  <si>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</si>
  <si>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</si>
  <si>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</si>
  <si>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</si>
  <si>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</si>
  <si>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</si>
  <si>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</si>
  <si>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</si>
  <si>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</si>
  <si>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</si>
  <si>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</si>
  <si>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</si>
  <si>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</si>
  <si>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</si>
  <si>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</si>
  <si>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</si>
  <si>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</si>
  <si>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</si>
  <si>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</si>
  <si>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</si>
  <si>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</si>
  <si>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</si>
  <si>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</si>
  <si>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</si>
  <si>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</si>
  <si>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</si>
  <si>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</si>
  <si>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</si>
  <si>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</si>
  <si>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</si>
  <si>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</si>
  <si>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</si>
  <si>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</si>
  <si>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</si>
  <si>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</si>
  <si>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</si>
  <si>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</si>
  <si>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</si>
  <si>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</si>
  <si>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</si>
  <si>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</si>
  <si>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</si>
  <si>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</si>
  <si>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</si>
  <si>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</si>
  <si>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</si>
  <si>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</si>
  <si>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</si>
  <si>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</si>
  <si>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</si>
  <si>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</si>
  <si>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</si>
  <si>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</si>
  <si>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</si>
  <si>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</si>
  <si>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</si>
  <si>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</si>
  <si>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</si>
  <si>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</si>
  <si>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</si>
  <si>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</si>
  <si>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</si>
  <si>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</si>
  <si>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</si>
  <si>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</si>
  <si>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</si>
  <si>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</si>
  <si>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</si>
  <si>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</si>
  <si>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</si>
  <si>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</si>
  <si>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</si>
  <si>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</si>
  <si>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</si>
  <si>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</si>
  <si>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</si>
  <si>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</si>
  <si>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</si>
  <si>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</si>
  <si>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</si>
  <si>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</si>
  <si>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</si>
  <si>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</si>
  <si>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</si>
  <si>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</si>
  <si>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</si>
  <si>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</si>
  <si>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</si>
  <si>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</si>
  <si>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</si>
  <si>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</si>
  <si>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</si>
  <si>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</si>
  <si>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</si>
  <si>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</si>
  <si>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</si>
  <si>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</si>
  <si>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</si>
  <si>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</si>
  <si>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</si>
  <si>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</si>
  <si>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</si>
  <si>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</si>
  <si>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</si>
  <si>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</si>
  <si>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</si>
  <si>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</si>
  <si>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</si>
  <si>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</si>
  <si>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</si>
  <si>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</si>
  <si>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</si>
  <si>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</si>
  <si>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</si>
  <si>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</si>
  <si>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</si>
  <si>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</si>
  <si>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</si>
  <si>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</si>
  <si>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</si>
  <si>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</si>
  <si>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</si>
  <si>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</si>
  <si>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</si>
  <si>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</si>
  <si>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</si>
  <si>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</si>
  <si>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</si>
  <si>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</si>
  <si>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</si>
  <si>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</si>
  <si>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</si>
  <si>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</si>
  <si>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</si>
  <si>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</si>
  <si>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</si>
  <si>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</si>
  <si>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</si>
  <si>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</si>
  <si>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</si>
  <si>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</si>
  <si>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</si>
  <si>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</si>
  <si>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</si>
  <si>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</si>
  <si>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</si>
  <si>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</si>
  <si>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</si>
  <si>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</si>
  <si>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</si>
  <si>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</si>
  <si>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</si>
  <si>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</si>
  <si>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</si>
  <si>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</si>
  <si>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</si>
  <si>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</si>
  <si>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</si>
  <si>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</si>
  <si>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</si>
  <si>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</si>
  <si>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</si>
  <si>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</si>
  <si>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</si>
  <si>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</si>
  <si>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</si>
  <si>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</si>
  <si>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</si>
  <si>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</si>
  <si>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</si>
  <si>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</si>
  <si>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</si>
  <si>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</si>
  <si>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</si>
  <si>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</si>
  <si>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</si>
  <si>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</si>
  <si>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</si>
  <si>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</si>
  <si>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</si>
  <si>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</si>
  <si>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</si>
  <si>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</si>
  <si>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</si>
  <si>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</si>
  <si>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</si>
  <si>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</si>
  <si>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</si>
  <si>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</si>
  <si>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</si>
  <si>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</si>
  <si>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</si>
  <si>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</si>
  <si>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</si>
  <si>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</si>
  <si>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</si>
  <si>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</si>
  <si>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</si>
  <si>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</si>
  <si>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</si>
  <si>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</si>
  <si>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</si>
  <si>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</si>
  <si>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</si>
  <si>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</si>
  <si>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</si>
  <si>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</si>
  <si>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</si>
  <si>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</si>
  <si>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</si>
  <si>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</si>
  <si>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</si>
  <si>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</si>
  <si>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</si>
  <si>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</si>
  <si>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</si>
  <si>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</si>
  <si>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</si>
  <si>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</si>
  <si>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</si>
  <si>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</si>
  <si>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</si>
  <si>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</si>
  <si>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</si>
  <si>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</si>
  <si>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</si>
  <si>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</si>
  <si>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</si>
  <si>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</si>
  <si>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</si>
  <si>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</si>
  <si>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</si>
  <si>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</si>
  <si>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</si>
  <si>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</si>
  <si>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</si>
  <si>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</si>
  <si>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</si>
  <si>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</si>
  <si>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</si>
  <si>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</si>
  <si>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</si>
  <si>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</si>
  <si>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</si>
  <si>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</si>
  <si>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</si>
  <si>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</si>
  <si>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</si>
  <si>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</si>
  <si>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</si>
  <si>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</si>
  <si>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</si>
  <si>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</si>
  <si>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</si>
  <si>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</si>
  <si>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</si>
  <si>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</si>
  <si>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</si>
  <si>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</si>
  <si>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</si>
  <si>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</si>
  <si>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</si>
  <si>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</si>
  <si>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</si>
  <si>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</si>
  <si>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</si>
  <si>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</si>
  <si>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</si>
  <si>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</si>
  <si>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</si>
  <si>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</si>
  <si>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</si>
  <si>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</si>
  <si>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</si>
  <si>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</si>
  <si>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</si>
  <si>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</si>
  <si>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</si>
  <si>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</si>
  <si>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</si>
  <si>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</si>
  <si>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</si>
  <si>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</si>
  <si>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</si>
  <si>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</si>
  <si>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</si>
  <si>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</si>
  <si>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</si>
  <si>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</si>
  <si>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</si>
  <si>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</si>
  <si>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</si>
  <si>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</si>
  <si>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</si>
  <si>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</si>
  <si>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</si>
  <si>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</si>
  <si>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</si>
  <si>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</si>
  <si>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</si>
  <si>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</si>
  <si>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</si>
  <si>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</si>
  <si>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</si>
  <si>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</si>
  <si>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</si>
  <si>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</si>
  <si>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</si>
  <si>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</si>
  <si>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</si>
  <si>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</si>
  <si>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</si>
  <si>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t>zmiana w stos. do I-IV 2021r. (%)</t>
  </si>
  <si>
    <t>OKRES: I - V 2022 r. (wstępne) - ważniejsze państwa</t>
  </si>
  <si>
    <t>I - V 2022 r. (wstępne)</t>
  </si>
  <si>
    <t>I - V 2021 r.</t>
  </si>
  <si>
    <t>I-V 2021 r.</t>
  </si>
  <si>
    <t>zmiana w stos. do I - V 2021r. (%)</t>
  </si>
  <si>
    <t>Brazylia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</si>
  <si>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 V 2022 r. (dane wstępne) </t>
    </r>
    <r>
      <rPr>
        <b/>
        <sz val="11"/>
        <rFont val="Calibri"/>
        <family val="2"/>
        <charset val="238"/>
        <scheme val="minor"/>
      </rPr>
      <t xml:space="preserve">w porównaniu do I -V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</si>
  <si>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-V 2022 r. (dane wstępne)  </t>
    </r>
    <r>
      <rPr>
        <b/>
        <sz val="11"/>
        <rFont val="Calibri"/>
        <family val="2"/>
        <charset val="238"/>
        <scheme val="minor"/>
      </rPr>
      <t>w porównaniu do I - V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</si>
  <si>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 2022 r.</t>
    </r>
    <r>
      <rPr>
        <b/>
        <sz val="14"/>
        <color indexed="8"/>
        <rFont val="Calibri"/>
        <family val="2"/>
        <charset val="238"/>
        <scheme val="minor"/>
      </rPr>
      <t xml:space="preserve"> (dane wstępne)</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</si>
  <si>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 2022 r.</t>
    </r>
    <r>
      <rPr>
        <b/>
        <sz val="14"/>
        <color indexed="8"/>
        <rFont val="Calibri"/>
        <family val="2"/>
        <charset val="238"/>
        <scheme val="minor"/>
      </rPr>
      <t xml:space="preserve"> (dane wstępne)</t>
    </r>
  </si>
  <si>
    <t>14.08.2022</t>
  </si>
  <si>
    <t>NR 33/2022</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</si>
  <si>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</si>
  <si>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</si>
  <si>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</si>
  <si>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21.08.2022</t>
  </si>
  <si>
    <t>15.08.2022 - 21.08.2022</t>
  </si>
  <si>
    <t>26 sierpnia 2022r.</t>
  </si>
  <si>
    <r>
      <t>Tablica 6. Średnie ceny sprzedaży netto (bez VAT) elementów mięsa wołowego (kraj) wg makroregionów:</t>
    </r>
    <r>
      <rPr>
        <b/>
        <sz val="13"/>
        <color rgb="FF0000FF"/>
        <rFont val="Calibri"/>
        <family val="2"/>
        <charset val="238"/>
        <scheme val="minor"/>
      </rPr>
      <t xml:space="preserve"> 15.08 -21.08.2022</t>
    </r>
  </si>
  <si>
    <t>15 sierpnia - 21 sierpnia 2022 r.</t>
  </si>
  <si>
    <r>
      <t>Tablica 7. Średnie ceny sprzedaży netto (bez VAT) elementów mięsa wołowego (zagranica):</t>
    </r>
    <r>
      <rPr>
        <b/>
        <sz val="14"/>
        <color rgb="FF0000FF"/>
        <rFont val="Calibri"/>
        <family val="2"/>
        <charset val="238"/>
        <scheme val="minor"/>
      </rPr>
      <t xml:space="preserve"> 15.08 - 21.08.2022</t>
    </r>
  </si>
  <si>
    <r>
      <t>Tablica 5. Ceny sprzedaży netto (bez VAT) ćwierci wołowych (zagranica):</t>
    </r>
    <r>
      <rPr>
        <b/>
        <sz val="13"/>
        <color rgb="FF0000FF"/>
        <rFont val="Calibri"/>
        <family val="2"/>
        <charset val="238"/>
        <scheme val="minor"/>
      </rPr>
      <t xml:space="preserve"> 15.08 - 21.08.2022</t>
    </r>
  </si>
  <si>
    <r>
      <t>Tablica 9. Średnie ceny zakupu mięsa wołowego płacone przez podmioty handlu detalicznego w okresie:</t>
    </r>
    <r>
      <rPr>
        <b/>
        <sz val="16"/>
        <color rgb="FF0000FF"/>
        <rFont val="Calibri"/>
        <family val="2"/>
        <charset val="238"/>
        <scheme val="minor"/>
      </rPr>
      <t xml:space="preserve"> 15 sierpnia 2022 - 21 sierpnia 2022 r.</t>
    </r>
  </si>
  <si>
    <t>18.08.2022</t>
  </si>
  <si>
    <t>Prices not received - Same prices as last week : EL, PL and SE</t>
  </si>
  <si>
    <t>Week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</si>
</sst>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6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4" fillId="0" borderId="0" applyNumberFormat="0" applyFill="0" applyBorder="0" applyAlignment="0" applyProtection="0">
      <alignment vertical="top"/>
      <protection locked="0"/>
    </xf>
  </cellStyleXfs>
  <cellXfs count="1803">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165" fontId="187" fillId="0" borderId="59" xfId="234" quotePrefix="1" applyNumberFormat="1" applyFont="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1"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8"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2" fillId="69" borderId="0" xfId="191" applyFont="1" applyFill="1"/>
    <xf numFmtId="0" fontId="8" fillId="0" borderId="0" xfId="191" applyFill="1"/>
    <xf numFmtId="0" fontId="192" fillId="0" borderId="0" xfId="191" applyFont="1"/>
    <xf numFmtId="0" fontId="193" fillId="69" borderId="0" xfId="191" applyFont="1" applyFill="1" applyAlignment="1"/>
    <xf numFmtId="0" fontId="194" fillId="0" borderId="0" xfId="191" applyFont="1"/>
    <xf numFmtId="0" fontId="195" fillId="69" borderId="0" xfId="191" applyFont="1" applyFill="1" applyAlignment="1">
      <alignment vertical="center"/>
    </xf>
    <xf numFmtId="0" fontId="192" fillId="0" borderId="0" xfId="191" applyFont="1" applyFill="1"/>
    <xf numFmtId="0" fontId="179" fillId="0" borderId="0" xfId="191" applyFont="1" applyAlignment="1">
      <alignment vertical="center"/>
    </xf>
    <xf numFmtId="0" fontId="177" fillId="0" borderId="0" xfId="191" applyFont="1"/>
    <xf numFmtId="0" fontId="196" fillId="70" borderId="0" xfId="237" applyFont="1" applyFill="1"/>
    <xf numFmtId="0" fontId="192" fillId="70" borderId="0" xfId="191" applyFont="1" applyFill="1"/>
    <xf numFmtId="0" fontId="196" fillId="0" borderId="0" xfId="237" applyFont="1" applyFill="1"/>
    <xf numFmtId="0" fontId="197" fillId="69" borderId="0" xfId="237" applyFont="1" applyFill="1"/>
    <xf numFmtId="0" fontId="198" fillId="0" borderId="0" xfId="237" applyFont="1" applyFill="1"/>
    <xf numFmtId="0" fontId="199" fillId="0" borderId="0" xfId="191" applyFont="1"/>
    <xf numFmtId="0" fontId="197" fillId="0" borderId="0" xfId="237" applyFont="1" applyFill="1"/>
    <xf numFmtId="0" fontId="198" fillId="0" borderId="0" xfId="191" applyFont="1" applyFill="1"/>
    <xf numFmtId="0" fontId="199" fillId="0" borderId="0" xfId="191" applyFont="1" applyFill="1"/>
    <xf numFmtId="0" fontId="197" fillId="69" borderId="0" xfId="237" applyFont="1" applyFill="1" applyAlignment="1">
      <alignment horizontal="left"/>
    </xf>
    <xf numFmtId="0" fontId="198" fillId="69" borderId="0" xfId="237" applyFont="1" applyFill="1"/>
    <xf numFmtId="2" fontId="200" fillId="69" borderId="0" xfId="237" applyNumberFormat="1" applyFont="1" applyFill="1"/>
    <xf numFmtId="0" fontId="201" fillId="0" borderId="0" xfId="191" applyFont="1"/>
    <xf numFmtId="0" fontId="202" fillId="0" borderId="0" xfId="191" applyFont="1"/>
    <xf numFmtId="0" fontId="203" fillId="0" borderId="0" xfId="191" applyFont="1"/>
    <xf numFmtId="0" fontId="205" fillId="0" borderId="0" xfId="238" applyFont="1" applyAlignment="1" applyProtection="1"/>
    <xf numFmtId="0" fontId="206" fillId="0" borderId="0" xfId="0" applyFont="1" applyAlignment="1">
      <alignment vertical="center"/>
    </xf>
    <xf numFmtId="0" fontId="207" fillId="0" borderId="0" xfId="191" applyFont="1"/>
    <xf numFmtId="0" fontId="208" fillId="0" borderId="0" xfId="191" applyFont="1"/>
    <xf numFmtId="0" fontId="209" fillId="0" borderId="0" xfId="0" applyFont="1" applyAlignment="1">
      <alignment horizontal="left" vertical="center" indent="3"/>
    </xf>
    <xf numFmtId="0" fontId="179" fillId="0" borderId="0" xfId="191" applyFont="1" applyAlignment="1">
      <alignment horizontal="justify" vertical="center"/>
    </xf>
    <xf numFmtId="0" fontId="212" fillId="0" borderId="0" xfId="191" applyFont="1"/>
    <xf numFmtId="0" fontId="16" fillId="0" borderId="0" xfId="191" applyFont="1" applyAlignment="1">
      <alignment horizontal="justify" vertical="center"/>
    </xf>
    <xf numFmtId="0" fontId="204"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3" fillId="0" borderId="0" xfId="51" applyFont="1" applyBorder="1" applyAlignment="1">
      <alignment vertical="center"/>
    </xf>
    <xf numFmtId="0" fontId="177" fillId="0" borderId="0" xfId="51" applyFont="1" applyBorder="1" applyAlignment="1">
      <alignment vertical="center"/>
    </xf>
    <xf numFmtId="0" fontId="192"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5" fillId="0" borderId="2" xfId="0" applyFont="1" applyBorder="1" applyAlignment="1">
      <alignment vertical="center"/>
    </xf>
    <xf numFmtId="0" fontId="179" fillId="0" borderId="0" xfId="51" applyFont="1"/>
    <xf numFmtId="0" fontId="213" fillId="0" borderId="5" xfId="0" applyFont="1" applyBorder="1" applyAlignment="1">
      <alignment horizontal="center"/>
    </xf>
    <xf numFmtId="0" fontId="203" fillId="0" borderId="1" xfId="0" applyFont="1" applyBorder="1" applyAlignment="1">
      <alignment horizontal="centerContinuous" vertical="center"/>
    </xf>
    <xf numFmtId="0" fontId="217" fillId="0" borderId="14" xfId="0" applyFont="1" applyBorder="1" applyAlignment="1">
      <alignment horizontal="center" vertical="center"/>
    </xf>
    <xf numFmtId="14" fontId="203" fillId="0" borderId="46" xfId="0" applyNumberFormat="1" applyFont="1" applyBorder="1" applyAlignment="1">
      <alignment vertical="center" wrapText="1"/>
    </xf>
    <xf numFmtId="0" fontId="192" fillId="0" borderId="20" xfId="0" applyFont="1" applyBorder="1"/>
    <xf numFmtId="3" fontId="179" fillId="0" borderId="46" xfId="0" applyNumberFormat="1" applyFont="1" applyBorder="1" applyAlignment="1">
      <alignment horizontal="right"/>
    </xf>
    <xf numFmtId="0" fontId="192" fillId="0" borderId="25" xfId="0" applyFont="1" applyBorder="1" applyAlignment="1">
      <alignment wrapText="1"/>
    </xf>
    <xf numFmtId="3" fontId="179" fillId="0" borderId="48" xfId="0" applyNumberFormat="1" applyFont="1" applyBorder="1"/>
    <xf numFmtId="0" fontId="192" fillId="0" borderId="22" xfId="0" applyFont="1" applyBorder="1" applyAlignment="1">
      <alignment wrapText="1"/>
    </xf>
    <xf numFmtId="0" fontId="192" fillId="0" borderId="0" xfId="0" applyFont="1" applyBorder="1"/>
    <xf numFmtId="49" fontId="177" fillId="0" borderId="32" xfId="0" applyNumberFormat="1" applyFont="1" applyBorder="1" applyAlignment="1">
      <alignment horizontal="centerContinuous" vertical="center"/>
    </xf>
    <xf numFmtId="49" fontId="218" fillId="0" borderId="33" xfId="0" applyNumberFormat="1" applyFont="1" applyBorder="1" applyAlignment="1">
      <alignment horizontal="centerContinuous" vertical="center" wrapText="1"/>
    </xf>
    <xf numFmtId="0" fontId="192"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3" fontId="202" fillId="59" borderId="22" xfId="0" applyNumberFormat="1" applyFont="1" applyFill="1" applyBorder="1" applyAlignment="1"/>
    <xf numFmtId="3" fontId="202" fillId="59" borderId="51" xfId="0" applyNumberFormat="1" applyFont="1" applyFill="1" applyBorder="1" applyAlignment="1"/>
    <xf numFmtId="3" fontId="202" fillId="59" borderId="30" xfId="0" quotePrefix="1" applyNumberFormat="1" applyFont="1" applyFill="1" applyBorder="1" applyAlignment="1">
      <alignment horizontal="right"/>
    </xf>
    <xf numFmtId="165" fontId="215" fillId="59" borderId="22" xfId="0" applyNumberFormat="1" applyFont="1" applyFill="1" applyBorder="1" applyAlignment="1">
      <alignment horizontal="center"/>
    </xf>
    <xf numFmtId="165" fontId="215" fillId="59" borderId="51" xfId="0" applyNumberFormat="1" applyFont="1" applyFill="1" applyBorder="1" applyAlignment="1">
      <alignment horizontal="center"/>
    </xf>
    <xf numFmtId="165" fontId="215" fillId="59" borderId="30" xfId="0" quotePrefix="1" applyNumberFormat="1" applyFont="1" applyFill="1" applyBorder="1" applyAlignment="1">
      <alignment horizontal="center"/>
    </xf>
    <xf numFmtId="0" fontId="216" fillId="59" borderId="45" xfId="0" applyFont="1" applyFill="1" applyBorder="1" applyAlignment="1">
      <alignment horizontal="center" vertical="center" wrapText="1"/>
    </xf>
    <xf numFmtId="0" fontId="216" fillId="59" borderId="28" xfId="0" applyFont="1" applyFill="1" applyBorder="1" applyAlignment="1">
      <alignment horizontal="center" vertical="center" wrapText="1"/>
    </xf>
    <xf numFmtId="49" fontId="219"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20" fillId="0" borderId="0" xfId="51" applyFont="1" applyBorder="1" applyAlignment="1">
      <alignment vertical="center"/>
    </xf>
    <xf numFmtId="0" fontId="222" fillId="0" borderId="0" xfId="0" applyFont="1"/>
    <xf numFmtId="0" fontId="222"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165" fontId="186" fillId="0" borderId="58" xfId="234" quotePrefix="1" applyNumberFormat="1" applyFont="1" applyBorder="1" applyAlignment="1"/>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5" fillId="0" borderId="0" xfId="0" applyFont="1" applyFill="1" applyBorder="1" applyAlignment="1">
      <alignment horizontal="left"/>
    </xf>
    <xf numFmtId="0" fontId="223" fillId="0" borderId="0" xfId="0" applyFont="1" applyBorder="1"/>
    <xf numFmtId="0" fontId="223" fillId="0" borderId="0" xfId="0" applyFont="1"/>
    <xf numFmtId="0" fontId="227" fillId="0" borderId="0" xfId="0" applyFont="1" applyFill="1" applyBorder="1" applyAlignment="1"/>
    <xf numFmtId="0" fontId="224" fillId="0" borderId="0" xfId="0" applyFont="1" applyBorder="1"/>
    <xf numFmtId="0" fontId="224" fillId="0" borderId="0" xfId="0" applyFont="1"/>
    <xf numFmtId="0" fontId="217" fillId="0" borderId="0" xfId="0" applyFont="1"/>
    <xf numFmtId="0" fontId="228" fillId="0" borderId="0" xfId="0" applyFont="1"/>
    <xf numFmtId="0" fontId="177" fillId="0" borderId="0" xfId="0" applyFont="1" applyFill="1" applyBorder="1"/>
    <xf numFmtId="0" fontId="202"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2" fillId="63" borderId="18" xfId="0" applyFont="1" applyFill="1" applyBorder="1" applyAlignment="1">
      <alignment horizontal="center" vertical="center"/>
    </xf>
    <xf numFmtId="0" fontId="202" fillId="63" borderId="1" xfId="0" applyFont="1" applyFill="1" applyBorder="1" applyAlignment="1">
      <alignment horizontal="center" vertical="center"/>
    </xf>
    <xf numFmtId="0" fontId="202" fillId="63" borderId="7" xfId="0" applyFont="1" applyFill="1" applyBorder="1" applyAlignment="1">
      <alignment horizontal="center" vertical="center" wrapText="1"/>
    </xf>
    <xf numFmtId="0" fontId="215" fillId="63" borderId="18" xfId="0" applyFont="1" applyFill="1" applyBorder="1" applyAlignment="1">
      <alignment horizontal="center" vertical="center"/>
    </xf>
    <xf numFmtId="0" fontId="215" fillId="63" borderId="1" xfId="0" applyFont="1" applyFill="1" applyBorder="1" applyAlignment="1">
      <alignment horizontal="center" vertical="center"/>
    </xf>
    <xf numFmtId="0" fontId="215" fillId="63" borderId="7" xfId="0" applyFont="1" applyFill="1" applyBorder="1" applyAlignment="1">
      <alignment horizontal="center" vertical="center" wrapText="1"/>
    </xf>
    <xf numFmtId="0" fontId="213" fillId="0" borderId="0" xfId="0" applyFont="1"/>
    <xf numFmtId="0" fontId="230" fillId="0" borderId="0" xfId="0" applyFont="1"/>
    <xf numFmtId="0" fontId="229" fillId="0" borderId="0" xfId="188" applyFont="1" applyFill="1"/>
    <xf numFmtId="0" fontId="192" fillId="0" borderId="0" xfId="188" applyFont="1"/>
    <xf numFmtId="0" fontId="231" fillId="0" borderId="0" xfId="188" applyFont="1"/>
    <xf numFmtId="0" fontId="234" fillId="0" borderId="0" xfId="188" applyFont="1" applyAlignment="1">
      <alignment horizontal="center" vertical="center" wrapText="1"/>
    </xf>
    <xf numFmtId="0" fontId="235" fillId="59" borderId="64" xfId="188" applyFont="1" applyFill="1" applyBorder="1" applyAlignment="1">
      <alignment horizontal="center" vertical="center" wrapText="1"/>
    </xf>
    <xf numFmtId="0" fontId="236" fillId="59" borderId="65" xfId="188" applyFont="1" applyFill="1" applyBorder="1" applyAlignment="1">
      <alignment wrapText="1"/>
    </xf>
    <xf numFmtId="3" fontId="201" fillId="60" borderId="4" xfId="188" applyNumberFormat="1" applyFont="1" applyFill="1" applyBorder="1" applyAlignment="1">
      <alignment horizontal="right" wrapText="1"/>
    </xf>
    <xf numFmtId="3" fontId="201" fillId="59" borderId="4" xfId="188" applyNumberFormat="1" applyFont="1" applyFill="1" applyBorder="1" applyAlignment="1">
      <alignment horizontal="right" wrapText="1"/>
    </xf>
    <xf numFmtId="167" fontId="233" fillId="60" borderId="65" xfId="188" applyNumberFormat="1" applyFont="1" applyFill="1" applyBorder="1"/>
    <xf numFmtId="0" fontId="237" fillId="0" borderId="0" xfId="188" applyFont="1" applyAlignment="1">
      <alignment horizontal="center"/>
    </xf>
    <xf numFmtId="3" fontId="201" fillId="60" borderId="42" xfId="188" applyNumberFormat="1" applyFont="1" applyFill="1" applyBorder="1" applyAlignment="1">
      <alignment horizontal="right" wrapText="1"/>
    </xf>
    <xf numFmtId="3" fontId="236" fillId="59" borderId="4" xfId="188" applyNumberFormat="1" applyFont="1" applyFill="1" applyBorder="1" applyAlignment="1">
      <alignment horizontal="right" wrapText="1"/>
    </xf>
    <xf numFmtId="3" fontId="208" fillId="3" borderId="0" xfId="188" applyNumberFormat="1" applyFont="1" applyFill="1"/>
    <xf numFmtId="0" fontId="201" fillId="59" borderId="65" xfId="188" applyFont="1" applyFill="1" applyBorder="1"/>
    <xf numFmtId="3" fontId="201" fillId="59" borderId="65" xfId="188" applyNumberFormat="1" applyFont="1" applyFill="1" applyBorder="1"/>
    <xf numFmtId="167" fontId="233" fillId="60" borderId="38" xfId="188" applyNumberFormat="1" applyFont="1" applyFill="1" applyBorder="1"/>
    <xf numFmtId="3" fontId="201" fillId="59" borderId="65" xfId="188" applyNumberFormat="1" applyFont="1" applyFill="1" applyBorder="1" applyAlignment="1">
      <alignment horizontal="right" wrapText="1"/>
    </xf>
    <xf numFmtId="3" fontId="192" fillId="0" borderId="0" xfId="188" applyNumberFormat="1" applyFont="1"/>
    <xf numFmtId="0" fontId="236" fillId="59" borderId="40" xfId="188" applyFont="1" applyFill="1" applyBorder="1" applyAlignment="1">
      <alignment wrapText="1"/>
    </xf>
    <xf numFmtId="3" fontId="201" fillId="59" borderId="42" xfId="188" applyNumberFormat="1" applyFont="1" applyFill="1" applyBorder="1" applyAlignment="1">
      <alignment horizontal="right" wrapText="1"/>
    </xf>
    <xf numFmtId="167" fontId="233" fillId="60" borderId="40" xfId="188" applyNumberFormat="1" applyFont="1" applyFill="1" applyBorder="1"/>
    <xf numFmtId="0" fontId="192" fillId="59" borderId="0" xfId="188" applyFont="1" applyFill="1"/>
    <xf numFmtId="0" fontId="231" fillId="0" borderId="0" xfId="188" applyFont="1" applyFill="1" applyBorder="1" applyAlignment="1">
      <alignment wrapText="1"/>
    </xf>
    <xf numFmtId="0" fontId="235" fillId="59" borderId="42" xfId="188" applyFont="1" applyFill="1" applyBorder="1" applyAlignment="1">
      <alignment horizontal="center" wrapText="1"/>
    </xf>
    <xf numFmtId="0" fontId="236" fillId="0" borderId="40" xfId="188" applyFont="1" applyBorder="1" applyAlignment="1">
      <alignment wrapText="1"/>
    </xf>
    <xf numFmtId="3" fontId="201" fillId="59" borderId="41" xfId="188" quotePrefix="1" applyNumberFormat="1" applyFont="1" applyFill="1" applyBorder="1" applyAlignment="1">
      <alignment wrapText="1"/>
    </xf>
    <xf numFmtId="167" fontId="233" fillId="60" borderId="36" xfId="188" applyNumberFormat="1" applyFont="1" applyFill="1" applyBorder="1"/>
    <xf numFmtId="0" fontId="201" fillId="0" borderId="65" xfId="188" applyFont="1" applyBorder="1"/>
    <xf numFmtId="3" fontId="201" fillId="59" borderId="3" xfId="188" quotePrefix="1" applyNumberFormat="1" applyFont="1" applyFill="1" applyBorder="1" applyAlignment="1"/>
    <xf numFmtId="3" fontId="201" fillId="59" borderId="41" xfId="188" applyNumberFormat="1" applyFont="1" applyFill="1" applyBorder="1" applyAlignment="1">
      <alignment horizontal="right" wrapText="1"/>
    </xf>
    <xf numFmtId="0" fontId="238" fillId="0" borderId="0" xfId="188" applyFont="1"/>
    <xf numFmtId="0" fontId="216" fillId="0" borderId="0" xfId="188" applyFont="1" applyFill="1" applyBorder="1" applyAlignment="1">
      <alignment horizontal="center"/>
    </xf>
    <xf numFmtId="2" fontId="216" fillId="0" borderId="0" xfId="188" applyNumberFormat="1" applyFont="1" applyFill="1" applyBorder="1" applyAlignment="1">
      <alignment horizontal="center"/>
    </xf>
    <xf numFmtId="165" fontId="192" fillId="0" borderId="0" xfId="188" applyNumberFormat="1" applyFont="1" applyFill="1" applyBorder="1" applyAlignment="1">
      <alignment horizontal="center"/>
    </xf>
    <xf numFmtId="49" fontId="192" fillId="0" borderId="0" xfId="188" applyNumberFormat="1" applyFont="1" applyFill="1" applyBorder="1" applyAlignment="1">
      <alignment horizontal="center"/>
    </xf>
    <xf numFmtId="0" fontId="239" fillId="0" borderId="0" xfId="188" applyFont="1" applyFill="1" applyBorder="1"/>
    <xf numFmtId="0" fontId="192" fillId="59" borderId="0" xfId="188" applyFont="1" applyFill="1" applyBorder="1"/>
    <xf numFmtId="0" fontId="192" fillId="0" borderId="0" xfId="188" applyFont="1" applyFill="1" applyBorder="1"/>
    <xf numFmtId="0" fontId="239" fillId="0" borderId="0" xfId="188" applyFont="1" applyFill="1" applyBorder="1" applyAlignment="1">
      <alignment horizontal="right"/>
    </xf>
    <xf numFmtId="0" fontId="192" fillId="0" borderId="0" xfId="188" applyFont="1" applyFill="1" applyBorder="1" applyAlignment="1"/>
    <xf numFmtId="0" fontId="241" fillId="0" borderId="0" xfId="188" applyFont="1" applyFill="1" applyBorder="1"/>
    <xf numFmtId="2" fontId="192" fillId="0" borderId="0" xfId="188" applyNumberFormat="1" applyFont="1" applyFill="1" applyBorder="1"/>
    <xf numFmtId="0" fontId="192" fillId="0" borderId="0" xfId="188" applyFont="1" applyFill="1" applyBorder="1" applyAlignment="1">
      <alignment horizontal="right"/>
    </xf>
    <xf numFmtId="0" fontId="237" fillId="0" borderId="0" xfId="188" applyFont="1" applyFill="1" applyBorder="1" applyAlignment="1">
      <alignment vertical="center"/>
    </xf>
    <xf numFmtId="2" fontId="192" fillId="0" borderId="0" xfId="188" applyNumberFormat="1" applyFont="1" applyFill="1" applyBorder="1" applyAlignment="1">
      <alignment horizontal="center"/>
    </xf>
    <xf numFmtId="0" fontId="192" fillId="0" borderId="0" xfId="188" applyNumberFormat="1" applyFont="1" applyFill="1" applyBorder="1"/>
    <xf numFmtId="0" fontId="242" fillId="0" borderId="0" xfId="188" applyFont="1" applyFill="1"/>
    <xf numFmtId="0" fontId="244" fillId="0" borderId="0" xfId="188" applyFont="1" applyAlignment="1">
      <alignment horizontal="left" vertical="center" wrapText="1"/>
    </xf>
    <xf numFmtId="0" fontId="203" fillId="0" borderId="0" xfId="188" applyFont="1" applyAlignment="1">
      <alignment vertical="center" wrapText="1"/>
    </xf>
    <xf numFmtId="0" fontId="245" fillId="0" borderId="0" xfId="188" applyFont="1" applyAlignment="1">
      <alignment vertical="center" wrapText="1"/>
    </xf>
    <xf numFmtId="0" fontId="246" fillId="0" borderId="0" xfId="188" applyFont="1"/>
    <xf numFmtId="0" fontId="245" fillId="0" borderId="0" xfId="188" applyFont="1" applyAlignment="1">
      <alignment vertical="center"/>
    </xf>
    <xf numFmtId="3" fontId="246" fillId="0" borderId="0" xfId="188" applyNumberFormat="1" applyFont="1"/>
    <xf numFmtId="49" fontId="245" fillId="0" borderId="0" xfId="188" applyNumberFormat="1" applyFont="1" applyAlignment="1">
      <alignment vertical="center"/>
    </xf>
    <xf numFmtId="49" fontId="245" fillId="0" borderId="0" xfId="188" applyNumberFormat="1" applyFont="1"/>
    <xf numFmtId="0" fontId="202" fillId="0" borderId="5" xfId="188" applyFont="1" applyFill="1" applyBorder="1" applyAlignment="1">
      <alignment horizontal="center" vertical="center" wrapText="1"/>
    </xf>
    <xf numFmtId="0" fontId="202" fillId="0" borderId="6" xfId="188" applyFont="1" applyFill="1" applyBorder="1" applyAlignment="1">
      <alignment horizontal="center" vertical="center" wrapText="1"/>
    </xf>
    <xf numFmtId="0" fontId="202" fillId="0" borderId="44" xfId="188" applyFont="1" applyFill="1" applyBorder="1" applyAlignment="1">
      <alignment horizontal="center" vertical="center" wrapText="1"/>
    </xf>
    <xf numFmtId="0" fontId="215" fillId="0" borderId="45" xfId="188" applyFont="1" applyBorder="1" applyAlignment="1">
      <alignment horizontal="center" vertical="center" wrapText="1"/>
    </xf>
    <xf numFmtId="3" fontId="202" fillId="0" borderId="44" xfId="188" applyNumberFormat="1" applyFont="1" applyFill="1" applyBorder="1" applyAlignment="1">
      <alignment horizontal="center" vertical="center" wrapText="1"/>
    </xf>
    <xf numFmtId="0" fontId="202" fillId="0" borderId="16" xfId="188" applyFont="1" applyFill="1" applyBorder="1" applyAlignment="1">
      <alignment horizontal="center" vertical="center" wrapText="1"/>
    </xf>
    <xf numFmtId="0" fontId="202" fillId="0" borderId="17" xfId="188" applyFont="1" applyFill="1" applyBorder="1" applyAlignment="1">
      <alignment horizontal="center" vertical="center" wrapText="1"/>
    </xf>
    <xf numFmtId="0" fontId="202" fillId="0" borderId="55" xfId="188" applyFont="1" applyFill="1" applyBorder="1" applyAlignment="1">
      <alignment horizontal="center" vertical="center" wrapText="1"/>
    </xf>
    <xf numFmtId="0" fontId="215"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2" fillId="0" borderId="0" xfId="188" applyFont="1" applyBorder="1"/>
    <xf numFmtId="0" fontId="238" fillId="0" borderId="0" xfId="0" applyFont="1"/>
    <xf numFmtId="0" fontId="213" fillId="0" borderId="0" xfId="188" applyFont="1" applyAlignment="1">
      <alignment horizontal="left" vertical="center" wrapText="1"/>
    </xf>
    <xf numFmtId="0" fontId="245" fillId="0" borderId="0" xfId="188" applyFont="1" applyFill="1" applyAlignment="1">
      <alignment vertical="center" wrapText="1"/>
    </xf>
    <xf numFmtId="0" fontId="201" fillId="0" borderId="0" xfId="188" applyFont="1"/>
    <xf numFmtId="0" fontId="202" fillId="0" borderId="45" xfId="188" applyFont="1" applyBorder="1" applyAlignment="1">
      <alignment horizontal="center" vertical="center" wrapText="1"/>
    </xf>
    <xf numFmtId="0" fontId="202"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2" fillId="0" borderId="0" xfId="188" applyNumberFormat="1" applyFont="1" applyFill="1" applyBorder="1" applyAlignment="1">
      <alignment horizontal="center"/>
    </xf>
    <xf numFmtId="3" fontId="203" fillId="0" borderId="0" xfId="188" applyNumberFormat="1" applyFont="1" applyFill="1" applyBorder="1" applyAlignment="1">
      <alignment horizontal="center"/>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15" fillId="0" borderId="0" xfId="0" quotePrefix="1" applyFont="1" applyAlignment="1">
      <alignment vertical="center"/>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52" fillId="0" borderId="5" xfId="0" applyFont="1" applyBorder="1" applyAlignment="1">
      <alignment horizontal="center" vertical="center" wrapText="1"/>
    </xf>
    <xf numFmtId="0" fontId="252" fillId="0" borderId="6" xfId="0" applyFont="1" applyBorder="1" applyAlignment="1">
      <alignment horizontal="center" vertical="center" wrapText="1"/>
    </xf>
    <xf numFmtId="0" fontId="252" fillId="0" borderId="1" xfId="0" applyFont="1" applyBorder="1" applyAlignment="1">
      <alignment horizontal="centerContinuous" vertical="center"/>
    </xf>
    <xf numFmtId="0" fontId="252" fillId="0" borderId="7" xfId="0" applyFont="1" applyFill="1" applyBorder="1" applyAlignment="1">
      <alignment horizontal="centerContinuous" vertical="center" wrapText="1"/>
    </xf>
    <xf numFmtId="0" fontId="252" fillId="0" borderId="8" xfId="0" applyFont="1" applyFill="1" applyBorder="1" applyAlignment="1">
      <alignment horizontal="centerContinuous" vertical="center"/>
    </xf>
    <xf numFmtId="0" fontId="252" fillId="0" borderId="8" xfId="0" applyFont="1" applyFill="1" applyBorder="1" applyAlignment="1">
      <alignment horizontal="centerContinuous" vertical="center" wrapText="1"/>
    </xf>
    <xf numFmtId="0" fontId="252" fillId="0" borderId="9" xfId="0" applyFont="1" applyFill="1" applyBorder="1" applyAlignment="1">
      <alignment horizontal="centerContinuous" vertical="center" wrapText="1"/>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52" fillId="0" borderId="12" xfId="0" applyFont="1" applyBorder="1" applyAlignment="1">
      <alignment horizontal="centerContinuous" vertical="center"/>
    </xf>
    <xf numFmtId="0" fontId="252" fillId="2" borderId="52" xfId="0" applyFont="1" applyFill="1" applyBorder="1" applyAlignment="1">
      <alignment horizontal="centerContinuous" vertical="center"/>
    </xf>
    <xf numFmtId="0" fontId="252" fillId="2" borderId="12" xfId="0" applyFont="1" applyFill="1" applyBorder="1" applyAlignment="1">
      <alignment horizontal="centerContinuous" vertical="center"/>
    </xf>
    <xf numFmtId="0" fontId="252" fillId="0" borderId="0" xfId="0" applyFont="1" applyFill="1" applyBorder="1" applyAlignment="1">
      <alignment horizontal="center" vertical="center" wrapText="1"/>
    </xf>
    <xf numFmtId="0" fontId="252" fillId="0" borderId="52" xfId="0" applyFont="1" applyFill="1" applyBorder="1" applyAlignment="1">
      <alignment horizontal="centerContinuous" vertical="center"/>
    </xf>
    <xf numFmtId="0" fontId="252" fillId="0" borderId="54" xfId="0" applyFont="1" applyFill="1" applyBorder="1" applyAlignment="1">
      <alignment horizontal="centerContinuous" vertical="center" wrapText="1"/>
    </xf>
    <xf numFmtId="0" fontId="252" fillId="0" borderId="13" xfId="0" applyFont="1" applyFill="1" applyBorder="1" applyAlignment="1">
      <alignment horizontal="centerContinuous" vertical="center" wrapText="1"/>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52" fillId="0" borderId="46" xfId="0" applyNumberFormat="1" applyFont="1" applyBorder="1" applyAlignment="1">
      <alignment horizontal="center" vertical="center" wrapText="1"/>
    </xf>
    <xf numFmtId="14" fontId="252" fillId="0" borderId="47" xfId="0" applyNumberFormat="1" applyFont="1" applyBorder="1" applyAlignment="1">
      <alignment horizontal="center" vertical="center" wrapText="1"/>
    </xf>
    <xf numFmtId="14" fontId="252" fillId="2" borderId="51" xfId="0" applyNumberFormat="1" applyFont="1" applyFill="1" applyBorder="1" applyAlignment="1">
      <alignment horizontal="center" vertical="center" wrapText="1"/>
    </xf>
    <xf numFmtId="14" fontId="252" fillId="2" borderId="21" xfId="0" applyNumberFormat="1" applyFont="1" applyFill="1" applyBorder="1" applyAlignment="1">
      <alignment horizontal="center" vertical="center" wrapText="1"/>
    </xf>
    <xf numFmtId="0" fontId="252" fillId="0" borderId="13" xfId="0" applyFont="1" applyFill="1" applyBorder="1" applyAlignment="1">
      <alignment horizontal="center" vertical="center" wrapText="1"/>
    </xf>
    <xf numFmtId="0" fontId="252" fillId="0" borderId="53" xfId="0" applyFont="1" applyFill="1" applyBorder="1" applyAlignment="1">
      <alignment horizontal="center" vertical="center" wrapText="1"/>
    </xf>
    <xf numFmtId="0" fontId="252" fillId="0" borderId="12" xfId="0" applyFont="1" applyFill="1" applyBorder="1" applyAlignment="1">
      <alignment horizontal="center" vertical="center" wrapText="1"/>
    </xf>
    <xf numFmtId="14" fontId="252" fillId="0" borderId="12" xfId="0" applyNumberFormat="1" applyFont="1" applyFill="1" applyBorder="1" applyAlignment="1">
      <alignment horizontal="center" vertical="center" wrapText="1"/>
    </xf>
    <xf numFmtId="14" fontId="252" fillId="0" borderId="46" xfId="0" applyNumberFormat="1" applyFont="1" applyFill="1" applyBorder="1" applyAlignment="1">
      <alignment horizontal="center" vertical="center" wrapText="1"/>
    </xf>
    <xf numFmtId="14" fontId="252" fillId="0" borderId="29"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52" fillId="0" borderId="55" xfId="0" applyNumberFormat="1" applyFont="1" applyBorder="1"/>
    <xf numFmtId="3" fontId="252" fillId="2" borderId="43" xfId="0" applyNumberFormat="1" applyFont="1" applyFill="1" applyBorder="1"/>
    <xf numFmtId="3" fontId="252" fillId="2" borderId="55" xfId="0" applyNumberFormat="1" applyFont="1" applyFill="1" applyBorder="1"/>
    <xf numFmtId="2" fontId="252" fillId="0" borderId="4" xfId="0" applyNumberFormat="1" applyFont="1" applyFill="1" applyBorder="1"/>
    <xf numFmtId="165" fontId="252" fillId="0" borderId="56" xfId="0" applyNumberFormat="1" applyFont="1" applyFill="1" applyBorder="1"/>
    <xf numFmtId="165" fontId="252" fillId="0" borderId="3" xfId="0" applyNumberFormat="1" applyFont="1" applyFill="1" applyBorder="1"/>
    <xf numFmtId="165" fontId="25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52" fillId="0" borderId="3" xfId="0" applyNumberFormat="1" applyFont="1" applyFill="1" applyBorder="1"/>
    <xf numFmtId="2" fontId="252" fillId="0" borderId="3" xfId="0" applyNumberFormat="1" applyFont="1" applyFill="1" applyBorder="1"/>
    <xf numFmtId="165" fontId="252" fillId="0" borderId="4" xfId="0" applyNumberFormat="1" applyFont="1" applyFill="1" applyBorder="1"/>
    <xf numFmtId="0" fontId="255" fillId="0" borderId="18" xfId="0" applyFont="1" applyBorder="1"/>
    <xf numFmtId="0" fontId="255" fillId="0" borderId="19" xfId="0" applyFont="1" applyBorder="1" applyAlignment="1">
      <alignment horizontal="center"/>
    </xf>
    <xf numFmtId="3" fontId="256" fillId="0" borderId="1" xfId="0" applyNumberFormat="1" applyFont="1" applyBorder="1"/>
    <xf numFmtId="3" fontId="256" fillId="2" borderId="1" xfId="0" applyNumberFormat="1" applyFont="1" applyFill="1" applyBorder="1"/>
    <xf numFmtId="2" fontId="256" fillId="0" borderId="35" xfId="0" applyNumberFormat="1" applyFont="1" applyFill="1" applyBorder="1"/>
    <xf numFmtId="165" fontId="256" fillId="0" borderId="57" xfId="0" applyNumberFormat="1" applyFont="1" applyFill="1" applyBorder="1"/>
    <xf numFmtId="165" fontId="256" fillId="0" borderId="7" xfId="0" applyNumberFormat="1" applyFont="1" applyFill="1" applyBorder="1"/>
    <xf numFmtId="0" fontId="255" fillId="0" borderId="14" xfId="0" applyFont="1" applyBorder="1"/>
    <xf numFmtId="0" fontId="255" fillId="0" borderId="15" xfId="0" applyFont="1" applyBorder="1" applyAlignment="1">
      <alignment horizontal="center"/>
    </xf>
    <xf numFmtId="3" fontId="256" fillId="0" borderId="12" xfId="0" applyNumberFormat="1" applyFont="1" applyBorder="1"/>
    <xf numFmtId="3" fontId="256" fillId="2" borderId="12" xfId="0" applyNumberFormat="1" applyFont="1" applyFill="1" applyBorder="1"/>
    <xf numFmtId="2" fontId="256" fillId="0" borderId="13" xfId="0" applyNumberFormat="1" applyFont="1" applyFill="1" applyBorder="1"/>
    <xf numFmtId="165" fontId="256" fillId="0" borderId="53" xfId="0" applyNumberFormat="1" applyFont="1" applyFill="1" applyBorder="1"/>
    <xf numFmtId="165" fontId="256" fillId="0" borderId="28" xfId="0" applyNumberFormat="1" applyFont="1" applyFill="1" applyBorder="1"/>
    <xf numFmtId="0" fontId="255" fillId="0" borderId="20" xfId="0" applyFont="1" applyBorder="1"/>
    <xf numFmtId="0" fontId="255" fillId="0" borderId="21" xfId="0" applyFont="1" applyBorder="1" applyAlignment="1">
      <alignment horizontal="center"/>
    </xf>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29" xfId="0" applyNumberFormat="1" applyFont="1" applyFill="1" applyBorder="1"/>
    <xf numFmtId="0" fontId="255" fillId="0" borderId="22" xfId="0" applyFont="1" applyBorder="1"/>
    <xf numFmtId="0" fontId="255" fillId="0" borderId="23" xfId="0" applyFont="1" applyBorder="1" applyAlignment="1">
      <alignment horizontal="center"/>
    </xf>
    <xf numFmtId="3" fontId="256" fillId="0" borderId="51" xfId="0" applyNumberFormat="1" applyFont="1" applyBorder="1"/>
    <xf numFmtId="3" fontId="256" fillId="2" borderId="51" xfId="0" applyNumberFormat="1" applyFont="1" applyFill="1" applyBorder="1"/>
    <xf numFmtId="2" fontId="256" fillId="0" borderId="59" xfId="0" applyNumberFormat="1" applyFont="1" applyFill="1" applyBorder="1"/>
    <xf numFmtId="165" fontId="256" fillId="0" borderId="60" xfId="0" applyNumberFormat="1" applyFont="1" applyFill="1" applyBorder="1"/>
    <xf numFmtId="165" fontId="256" fillId="0" borderId="30" xfId="0" applyNumberFormat="1" applyFont="1" applyFill="1" applyBorder="1"/>
    <xf numFmtId="0" fontId="254" fillId="0" borderId="3" xfId="0" applyFont="1" applyFill="1" applyBorder="1"/>
    <xf numFmtId="0" fontId="254" fillId="0" borderId="14" xfId="0" applyFont="1" applyBorder="1"/>
    <xf numFmtId="0" fontId="254" fillId="0" borderId="15" xfId="0" applyFont="1" applyBorder="1"/>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55" fillId="0" borderId="21" xfId="0" applyFont="1" applyBorder="1"/>
    <xf numFmtId="165" fontId="256" fillId="0" borderId="61" xfId="0" applyNumberFormat="1" applyFont="1" applyFill="1" applyBorder="1"/>
    <xf numFmtId="165" fontId="256" fillId="0" borderId="62" xfId="0" applyNumberFormat="1" applyFont="1" applyFill="1" applyBorder="1"/>
    <xf numFmtId="0" fontId="254" fillId="0" borderId="21" xfId="0" applyFont="1" applyBorder="1"/>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61" xfId="0" applyNumberFormat="1" applyFont="1" applyFill="1" applyBorder="1"/>
    <xf numFmtId="165" fontId="252" fillId="0" borderId="62" xfId="0" applyNumberFormat="1" applyFont="1" applyFill="1" applyBorder="1"/>
    <xf numFmtId="0" fontId="255" fillId="0" borderId="10" xfId="0" applyFont="1" applyBorder="1"/>
    <xf numFmtId="0" fontId="255" fillId="0" borderId="24" xfId="0" applyFont="1" applyBorder="1"/>
    <xf numFmtId="3" fontId="256" fillId="0" borderId="48" xfId="0" applyNumberFormat="1" applyFont="1" applyBorder="1"/>
    <xf numFmtId="3" fontId="256" fillId="2" borderId="48" xfId="0" applyNumberFormat="1" applyFont="1" applyFill="1" applyBorder="1"/>
    <xf numFmtId="2" fontId="256" fillId="0" borderId="63" xfId="0" applyNumberFormat="1" applyFont="1" applyFill="1" applyBorder="1"/>
    <xf numFmtId="0" fontId="255" fillId="0" borderId="2" xfId="0" applyFont="1" applyFill="1" applyBorder="1"/>
    <xf numFmtId="0" fontId="255" fillId="0" borderId="3" xfId="0" applyFont="1" applyFill="1" applyBorder="1"/>
    <xf numFmtId="3" fontId="256" fillId="0" borderId="3" xfId="0" applyNumberFormat="1" applyFont="1" applyFill="1" applyBorder="1"/>
    <xf numFmtId="2" fontId="256" fillId="0" borderId="3" xfId="0" applyNumberFormat="1" applyFont="1" applyFill="1" applyBorder="1"/>
    <xf numFmtId="165" fontId="256" fillId="0" borderId="3" xfId="0" applyNumberFormat="1" applyFont="1" applyFill="1" applyBorder="1"/>
    <xf numFmtId="165" fontId="256" fillId="0" borderId="4" xfId="0" applyNumberFormat="1" applyFont="1" applyFill="1" applyBorder="1"/>
    <xf numFmtId="0" fontId="255" fillId="0" borderId="11" xfId="0" applyFont="1" applyBorder="1"/>
    <xf numFmtId="3" fontId="256" fillId="0" borderId="52" xfId="0" applyNumberFormat="1" applyFont="1" applyBorder="1"/>
    <xf numFmtId="3" fontId="256" fillId="2" borderId="52" xfId="0" applyNumberFormat="1" applyFont="1" applyFill="1" applyBorder="1"/>
    <xf numFmtId="2" fontId="256" fillId="0" borderId="64" xfId="0" applyNumberFormat="1" applyFont="1" applyFill="1" applyBorder="1"/>
    <xf numFmtId="165" fontId="256" fillId="0" borderId="49" xfId="0" applyNumberFormat="1" applyFont="1" applyFill="1" applyBorder="1"/>
    <xf numFmtId="165" fontId="256" fillId="0" borderId="37" xfId="0" applyNumberFormat="1" applyFont="1" applyFill="1" applyBorder="1"/>
    <xf numFmtId="0" fontId="254" fillId="0" borderId="20" xfId="0" applyFont="1" applyBorder="1"/>
    <xf numFmtId="0" fontId="255" fillId="0" borderId="25" xfId="0" applyFont="1" applyBorder="1"/>
    <xf numFmtId="3" fontId="257" fillId="0" borderId="46" xfId="0" applyNumberFormat="1" applyFont="1" applyBorder="1"/>
    <xf numFmtId="3" fontId="257" fillId="2" borderId="46" xfId="0" applyNumberFormat="1" applyFont="1" applyFill="1" applyBorder="1"/>
    <xf numFmtId="2" fontId="257" fillId="0" borderId="58" xfId="0" applyNumberFormat="1" applyFont="1" applyFill="1" applyBorder="1"/>
    <xf numFmtId="165" fontId="257" fillId="0" borderId="47" xfId="0" applyNumberFormat="1" applyFont="1" applyFill="1" applyBorder="1"/>
    <xf numFmtId="165" fontId="257" fillId="0" borderId="61" xfId="0" applyNumberFormat="1" applyFont="1" applyFill="1" applyBorder="1"/>
    <xf numFmtId="165" fontId="257" fillId="0" borderId="62" xfId="0" applyNumberFormat="1" applyFont="1" applyFill="1" applyBorder="1"/>
    <xf numFmtId="0" fontId="255" fillId="0" borderId="26" xfId="0" applyFont="1" applyBorder="1"/>
    <xf numFmtId="0" fontId="255" fillId="0" borderId="23" xfId="0" applyFont="1" applyBorder="1"/>
    <xf numFmtId="0" fontId="256" fillId="0" borderId="0" xfId="0" applyFont="1"/>
    <xf numFmtId="4" fontId="256" fillId="0" borderId="0" xfId="0" applyNumberFormat="1" applyFont="1"/>
    <xf numFmtId="0" fontId="256" fillId="0" borderId="0" xfId="0" applyFont="1" applyFill="1"/>
    <xf numFmtId="0" fontId="0" fillId="0" borderId="0" xfId="0" applyFill="1"/>
    <xf numFmtId="0" fontId="0" fillId="0" borderId="41" xfId="0" applyFill="1" applyBorder="1"/>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2" fontId="256" fillId="0" borderId="35" xfId="0" quotePrefix="1" applyNumberFormat="1" applyFont="1" applyFill="1" applyBorder="1"/>
    <xf numFmtId="2" fontId="256" fillId="0" borderId="58" xfId="0" quotePrefix="1" applyNumberFormat="1" applyFont="1" applyFill="1" applyBorder="1"/>
    <xf numFmtId="3" fontId="256" fillId="0" borderId="46" xfId="0" quotePrefix="1" applyNumberFormat="1" applyFont="1" applyBorder="1"/>
    <xf numFmtId="3" fontId="256" fillId="2" borderId="46" xfId="0" quotePrefix="1" applyNumberFormat="1" applyFont="1" applyFill="1" applyBorder="1"/>
    <xf numFmtId="3" fontId="256" fillId="0" borderId="48" xfId="0" quotePrefix="1" applyNumberFormat="1" applyFont="1" applyBorder="1"/>
    <xf numFmtId="0" fontId="0" fillId="0" borderId="0" xfId="0" applyFill="1" applyBorder="1"/>
    <xf numFmtId="14" fontId="252" fillId="0" borderId="46" xfId="0" applyNumberFormat="1" applyFont="1" applyBorder="1" applyAlignment="1">
      <alignment vertical="center" wrapText="1"/>
    </xf>
    <xf numFmtId="0" fontId="258" fillId="4" borderId="28" xfId="0" applyFont="1" applyFill="1" applyBorder="1" applyAlignment="1">
      <alignment horizontal="center" vertical="center" wrapText="1"/>
    </xf>
    <xf numFmtId="0" fontId="252" fillId="0" borderId="15" xfId="0" applyFont="1" applyFill="1" applyBorder="1" applyAlignment="1">
      <alignment horizontal="center" vertical="center" wrapText="1"/>
    </xf>
    <xf numFmtId="0" fontId="259" fillId="0" borderId="37" xfId="0" applyFont="1" applyFill="1" applyBorder="1" applyAlignment="1">
      <alignment horizontal="center" vertical="center" wrapText="1"/>
    </xf>
    <xf numFmtId="0" fontId="259" fillId="0" borderId="28" xfId="0" applyFont="1" applyFill="1" applyBorder="1" applyAlignment="1">
      <alignment horizontal="center" vertical="center" wrapText="1"/>
    </xf>
    <xf numFmtId="49" fontId="260" fillId="0" borderId="82" xfId="0" applyNumberFormat="1" applyFont="1" applyBorder="1" applyAlignment="1">
      <alignment horizontal="centerContinuous" vertical="center" wrapText="1"/>
    </xf>
    <xf numFmtId="49" fontId="261" fillId="0" borderId="82" xfId="0" applyNumberFormat="1" applyFont="1" applyBorder="1" applyAlignment="1">
      <alignment horizontal="centerContinuous" vertical="center" wrapText="1"/>
    </xf>
    <xf numFmtId="49" fontId="260" fillId="0" borderId="19" xfId="0" applyNumberFormat="1" applyFont="1" applyFill="1" applyBorder="1" applyAlignment="1">
      <alignment horizontal="centerContinuous" vertical="center" wrapText="1"/>
    </xf>
    <xf numFmtId="49" fontId="261" fillId="0" borderId="19" xfId="0" applyNumberFormat="1" applyFont="1" applyFill="1" applyBorder="1" applyAlignment="1">
      <alignment horizontal="centerContinuous" vertical="center" wrapText="1"/>
    </xf>
    <xf numFmtId="49" fontId="261" fillId="0" borderId="7" xfId="0" applyNumberFormat="1" applyFont="1" applyFill="1" applyBorder="1" applyAlignment="1">
      <alignment horizontal="centerContinuous" vertical="center" wrapText="1"/>
    </xf>
    <xf numFmtId="3" fontId="262" fillId="0" borderId="46" xfId="0" applyNumberFormat="1" applyFont="1" applyBorder="1"/>
    <xf numFmtId="165" fontId="263" fillId="4" borderId="29" xfId="0" applyNumberFormat="1" applyFont="1" applyFill="1" applyBorder="1"/>
    <xf numFmtId="2" fontId="262" fillId="0" borderId="46" xfId="0" applyNumberFormat="1" applyFont="1" applyFill="1" applyBorder="1"/>
    <xf numFmtId="2" fontId="262" fillId="0" borderId="21" xfId="0" applyNumberFormat="1" applyFont="1" applyFill="1" applyBorder="1"/>
    <xf numFmtId="165" fontId="263" fillId="0" borderId="21" xfId="0" quotePrefix="1" applyNumberFormat="1" applyFont="1" applyFill="1" applyBorder="1" applyAlignment="1">
      <alignment horizontal="center"/>
    </xf>
    <xf numFmtId="165" fontId="263" fillId="0" borderId="29" xfId="0" applyNumberFormat="1" applyFont="1" applyFill="1" applyBorder="1"/>
    <xf numFmtId="165" fontId="264" fillId="4" borderId="29" xfId="0" applyNumberFormat="1" applyFont="1" applyFill="1" applyBorder="1"/>
    <xf numFmtId="2" fontId="256" fillId="0" borderId="46" xfId="0" applyNumberFormat="1" applyFont="1" applyFill="1" applyBorder="1"/>
    <xf numFmtId="2" fontId="256" fillId="0" borderId="21" xfId="0" applyNumberFormat="1" applyFont="1" applyFill="1" applyBorder="1"/>
    <xf numFmtId="165" fontId="264" fillId="0" borderId="21" xfId="0" applyNumberFormat="1" applyFont="1" applyFill="1" applyBorder="1"/>
    <xf numFmtId="165" fontId="264" fillId="0" borderId="29" xfId="0" applyNumberFormat="1" applyFont="1" applyFill="1" applyBorder="1"/>
    <xf numFmtId="165" fontId="264" fillId="4" borderId="30" xfId="0" applyNumberFormat="1" applyFont="1" applyFill="1" applyBorder="1"/>
    <xf numFmtId="2" fontId="256" fillId="0" borderId="51" xfId="0" applyNumberFormat="1" applyFont="1" applyFill="1" applyBorder="1"/>
    <xf numFmtId="2" fontId="256" fillId="0" borderId="23" xfId="0" applyNumberFormat="1" applyFont="1" applyFill="1" applyBorder="1"/>
    <xf numFmtId="165" fontId="264" fillId="0" borderId="23" xfId="0" applyNumberFormat="1" applyFont="1" applyFill="1" applyBorder="1"/>
    <xf numFmtId="165" fontId="264" fillId="0" borderId="30" xfId="0" applyNumberFormat="1" applyFont="1" applyFill="1" applyBorder="1"/>
    <xf numFmtId="3" fontId="262" fillId="0" borderId="12" xfId="0" applyNumberFormat="1" applyFont="1" applyBorder="1"/>
    <xf numFmtId="165" fontId="263" fillId="4" borderId="28" xfId="0" applyNumberFormat="1" applyFont="1" applyFill="1" applyBorder="1"/>
    <xf numFmtId="2" fontId="262" fillId="0" borderId="12" xfId="0" applyNumberFormat="1" applyFont="1" applyFill="1" applyBorder="1"/>
    <xf numFmtId="2" fontId="262" fillId="0" borderId="15" xfId="0" applyNumberFormat="1" applyFont="1" applyFill="1" applyBorder="1"/>
    <xf numFmtId="165" fontId="263" fillId="0" borderId="15" xfId="0" quotePrefix="1" applyNumberFormat="1" applyFont="1" applyFill="1" applyBorder="1" applyAlignment="1">
      <alignment horizontal="center"/>
    </xf>
    <xf numFmtId="165" fontId="263" fillId="0" borderId="28" xfId="0" applyNumberFormat="1" applyFont="1" applyFill="1" applyBorder="1"/>
    <xf numFmtId="167" fontId="260" fillId="0" borderId="82" xfId="0" applyNumberFormat="1" applyFont="1" applyBorder="1" applyAlignment="1">
      <alignment horizontal="centerContinuous" vertical="center" wrapText="1"/>
    </xf>
    <xf numFmtId="2" fontId="261" fillId="0" borderId="82" xfId="0" applyNumberFormat="1" applyFont="1" applyBorder="1" applyAlignment="1">
      <alignment horizontal="centerContinuous" vertical="center" wrapText="1"/>
    </xf>
    <xf numFmtId="2" fontId="260" fillId="0" borderId="19" xfId="0" applyNumberFormat="1" applyFont="1" applyFill="1" applyBorder="1" applyAlignment="1">
      <alignment horizontal="centerContinuous" vertical="center" wrapText="1"/>
    </xf>
    <xf numFmtId="165" fontId="261" fillId="0" borderId="19" xfId="0" applyNumberFormat="1" applyFont="1" applyFill="1" applyBorder="1" applyAlignment="1">
      <alignment horizontal="centerContinuous" vertical="center" wrapText="1"/>
    </xf>
    <xf numFmtId="165" fontId="261" fillId="0" borderId="7" xfId="0" applyNumberFormat="1" applyFont="1" applyFill="1" applyBorder="1" applyAlignment="1">
      <alignment horizontal="centerContinuous" vertical="center" wrapText="1"/>
    </xf>
    <xf numFmtId="167" fontId="262" fillId="0" borderId="46" xfId="0" applyNumberFormat="1" applyFont="1" applyBorder="1"/>
    <xf numFmtId="165" fontId="180" fillId="0" borderId="7" xfId="0" quotePrefix="1" applyNumberFormat="1" applyFont="1" applyBorder="1" applyAlignment="1">
      <alignment horizontal="right" vertical="center" wrapText="1"/>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90" fillId="0" borderId="44" xfId="0" applyFont="1" applyFill="1" applyBorder="1" applyAlignment="1">
      <alignment horizontal="center" vertical="center" wrapText="1"/>
    </xf>
    <xf numFmtId="0" fontId="190" fillId="0" borderId="12" xfId="0" applyFont="1" applyFill="1" applyBorder="1" applyAlignment="1">
      <alignment horizontal="center" vertical="center" wrapText="1"/>
    </xf>
    <xf numFmtId="0" fontId="189"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52" fillId="0" borderId="66" xfId="0" applyFont="1" applyFill="1" applyBorder="1" applyAlignment="1">
      <alignment horizontal="center" vertical="center" wrapText="1"/>
    </xf>
    <xf numFmtId="0" fontId="252" fillId="0" borderId="54" xfId="0" applyFont="1" applyFill="1" applyBorder="1" applyAlignment="1">
      <alignment horizontal="center" vertical="center" wrapText="1"/>
    </xf>
    <xf numFmtId="0" fontId="252" fillId="0" borderId="32" xfId="0" applyFont="1" applyFill="1" applyBorder="1" applyAlignment="1">
      <alignment horizontal="center" vertical="center" wrapText="1"/>
    </xf>
    <xf numFmtId="0" fontId="252" fillId="0" borderId="6" xfId="0" applyFont="1" applyFill="1" applyBorder="1" applyAlignment="1">
      <alignment horizontal="center" vertical="center" wrapText="1"/>
    </xf>
    <xf numFmtId="0" fontId="183" fillId="0" borderId="0" xfId="51" applyFont="1" applyAlignment="1">
      <alignment horizontal="left" wrapText="1"/>
    </xf>
    <xf numFmtId="0" fontId="177"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2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3"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71" fillId="67" borderId="0" xfId="174" applyFont="1" applyFill="1" applyAlignment="1">
      <alignment horizontal="center"/>
    </xf>
    <xf numFmtId="0" fontId="240" fillId="0" borderId="0" xfId="188" applyFont="1" applyFill="1" applyBorder="1" applyAlignment="1">
      <alignment horizontal="center"/>
    </xf>
    <xf numFmtId="0" fontId="202" fillId="0" borderId="41" xfId="188" applyFont="1" applyBorder="1" applyAlignment="1">
      <alignment horizontal="justify" wrapText="1"/>
    </xf>
    <xf numFmtId="0" fontId="235" fillId="59" borderId="36" xfId="188" applyFont="1" applyFill="1" applyBorder="1" applyAlignment="1">
      <alignment horizontal="center" wrapText="1"/>
    </xf>
    <xf numFmtId="0" fontId="235"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5" fillId="59" borderId="36" xfId="188" applyFont="1" applyFill="1" applyBorder="1" applyAlignment="1">
      <alignment horizontal="center" vertical="center" wrapText="1"/>
    </xf>
    <xf numFmtId="0" fontId="235" fillId="59" borderId="38" xfId="188" applyFont="1" applyFill="1" applyBorder="1" applyAlignment="1">
      <alignment horizontal="center" vertical="center" wrapText="1"/>
    </xf>
    <xf numFmtId="0" fontId="235" fillId="0" borderId="36" xfId="188" applyFont="1" applyBorder="1" applyAlignment="1">
      <alignment horizontal="center" wrapText="1"/>
    </xf>
    <xf numFmtId="0" fontId="235"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5" fillId="59" borderId="83" xfId="188" applyFont="1" applyFill="1" applyBorder="1" applyAlignment="1">
      <alignment horizontal="center" vertical="center" wrapText="1"/>
    </xf>
    <xf numFmtId="0" fontId="243" fillId="0" borderId="0" xfId="188" applyFont="1" applyAlignment="1">
      <alignment horizontal="left" vertical="center" wrapText="1"/>
    </xf>
    <xf numFmtId="0" fontId="214" fillId="0" borderId="0" xfId="188" applyFont="1" applyAlignment="1">
      <alignment horizontal="center" vertical="center" wrapText="1"/>
    </xf>
    <xf numFmtId="0" fontId="245" fillId="0" borderId="41" xfId="188" applyFont="1" applyBorder="1" applyAlignment="1">
      <alignment horizontal="center" vertical="center" wrapText="1"/>
    </xf>
    <xf numFmtId="0" fontId="214"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xf numFmtId="178" fontId="152" fillId="0" borderId="0" xfId="0" applyNumberFormat="1" applyFont="1" applyFill="1" applyAlignment="1">
      <alignment horizontal="right" vertical="center"/>
    </xf>
    <xf numFmtId="0" fontId="0" fillId="0" borderId="0" xfId="0" applyFill="1" applyAlignment="1">
      <alignment vertical="center"/>
    </xf>
    <xf numFmtId="0" fontId="166" fillId="0" borderId="0" xfId="0" applyFont="1" applyFill="1" applyAlignment="1">
      <alignment horizontal="right"/>
    </xf>
    <xf numFmtId="179" fontId="152" fillId="0" borderId="0" xfId="0" applyNumberFormat="1" applyFont="1" applyFill="1" applyAlignment="1">
      <alignment horizontal="right"/>
    </xf>
    <xf numFmtId="0" fontId="166" fillId="0" borderId="0" xfId="0" applyFont="1" applyFill="1" applyAlignment="1">
      <alignment horizontal="right" vertical="top"/>
    </xf>
    <xf numFmtId="179" fontId="152" fillId="0" borderId="0" xfId="0" applyNumberFormat="1" applyFont="1" applyFill="1" applyAlignment="1">
      <alignment horizontal="right" vertical="top"/>
    </xf>
    <xf numFmtId="0" fontId="142" fillId="62" borderId="0" xfId="0" applyFont="1" applyFill="1" applyAlignment="1">
      <alignment horizontal="center" vertical="center"/>
    </xf>
    <xf numFmtId="0" fontId="142" fillId="62" borderId="0" xfId="0" applyFont="1" applyFill="1" applyAlignment="1">
      <alignment horizontal="center" vertical="center"/>
    </xf>
    <xf numFmtId="0" fontId="129" fillId="0" borderId="0" xfId="0" applyFont="1" applyAlignment="1">
      <alignment vertical="center"/>
    </xf>
    <xf numFmtId="0" fontId="129" fillId="59" borderId="0" xfId="0" applyFont="1" applyFill="1" applyBorder="1" applyAlignment="1">
      <alignment horizontal="center" vertical="center"/>
    </xf>
    <xf numFmtId="0" fontId="129" fillId="59" borderId="0" xfId="0" applyFont="1" applyFill="1" applyBorder="1" applyAlignment="1">
      <alignment vertical="center"/>
    </xf>
    <xf numFmtId="0" fontId="131" fillId="59" borderId="0" xfId="0" applyFont="1" applyFill="1" applyBorder="1" applyAlignment="1">
      <alignment vertical="center"/>
    </xf>
    <xf numFmtId="0" fontId="130" fillId="62" borderId="0" xfId="0" quotePrefix="1" applyFont="1" applyFill="1" applyBorder="1" applyAlignment="1">
      <alignment horizontal="center" vertical="center"/>
    </xf>
    <xf numFmtId="0" fontId="132" fillId="59" borderId="2" xfId="0" applyFont="1" applyFill="1" applyBorder="1" applyAlignment="1" applyProtection="1">
      <alignment horizontal="center" vertical="center"/>
      <protection locked="0"/>
    </xf>
    <xf numFmtId="0" fontId="132" fillId="59" borderId="3" xfId="0" applyFont="1" applyFill="1" applyBorder="1" applyAlignment="1" applyProtection="1">
      <alignment horizontal="center" vertical="center"/>
      <protection locked="0"/>
    </xf>
    <xf numFmtId="0" fontId="132" fillId="59" borderId="4" xfId="0" applyFont="1" applyFill="1" applyBorder="1" applyAlignment="1" applyProtection="1">
      <alignment horizontal="center" vertical="center"/>
      <protection locked="0"/>
    </xf>
    <xf numFmtId="0" fontId="132" fillId="59" borderId="2" xfId="0" applyFont="1" applyFill="1" applyBorder="1" applyAlignment="1">
      <alignment horizontal="center" vertical="center"/>
    </xf>
    <xf numFmtId="0" fontId="132" fillId="59" borderId="3" xfId="0" applyFont="1" applyFill="1" applyBorder="1" applyAlignment="1">
      <alignment horizontal="center" vertical="center"/>
    </xf>
    <xf numFmtId="0" fontId="132" fillId="59" borderId="4" xfId="0"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33" fillId="62" borderId="0" xfId="0" applyFont="1" applyFill="1" applyBorder="1" applyAlignment="1" applyProtection="1">
      <alignment horizontal="center"/>
      <protection locked="0"/>
    </xf>
    <xf numFmtId="0" fontId="134" fillId="62" borderId="0" xfId="0" applyFont="1" applyFill="1" applyBorder="1" applyAlignment="1" applyProtection="1">
      <alignment horizontal="center"/>
      <protection locked="0"/>
    </xf>
    <xf numFmtId="0" fontId="133" fillId="62" borderId="33" xfId="0" applyFont="1" applyFill="1" applyBorder="1" applyAlignment="1" applyProtection="1">
      <alignment horizontal="center" vertical="center"/>
      <protection locked="0"/>
    </xf>
    <xf numFmtId="0" fontId="133" fillId="62" borderId="0" xfId="0" applyFont="1" applyFill="1" applyBorder="1" applyAlignment="1">
      <alignment horizontal="center" vertical="center"/>
    </xf>
    <xf numFmtId="0" fontId="133" fillId="62" borderId="0" xfId="0" applyFont="1" applyFill="1" applyBorder="1" applyAlignment="1">
      <alignment horizontal="center"/>
    </xf>
    <xf numFmtId="0" fontId="130" fillId="62" borderId="0" xfId="0" applyFont="1" applyFill="1" applyBorder="1" applyAlignment="1" applyProtection="1">
      <alignment horizontal="center"/>
      <protection locked="0"/>
    </xf>
    <xf numFmtId="0" fontId="133" fillId="62" borderId="41" xfId="0" applyFont="1" applyFill="1" applyBorder="1" applyAlignment="1" applyProtection="1">
      <alignment horizontal="center" vertical="center"/>
      <protection locked="0"/>
    </xf>
    <xf numFmtId="0" fontId="133" fillId="62" borderId="0" xfId="0" applyFont="1" applyFill="1" applyBorder="1" applyAlignment="1" applyProtection="1">
      <alignment horizontal="center" vertical="top"/>
      <protection locked="0"/>
    </xf>
    <xf numFmtId="0" fontId="134" fillId="62" borderId="0" xfId="0" applyFont="1" applyFill="1" applyBorder="1" applyAlignment="1" applyProtection="1">
      <alignment horizontal="center" vertical="top"/>
      <protection locked="0"/>
    </xf>
    <xf numFmtId="0" fontId="133" fillId="59" borderId="0" xfId="0" applyFont="1" applyFill="1" applyBorder="1" applyAlignment="1" applyProtection="1">
      <alignment horizontal="center" vertical="center"/>
      <protection locked="0"/>
    </xf>
    <xf numFmtId="0" fontId="133" fillId="62" borderId="41" xfId="0" applyFont="1" applyFill="1" applyBorder="1" applyAlignment="1">
      <alignment horizontal="center" vertical="center"/>
    </xf>
    <xf numFmtId="0" fontId="133" fillId="62" borderId="0" xfId="0" applyFont="1" applyFill="1" applyBorder="1" applyAlignment="1">
      <alignment horizontal="center" vertical="top"/>
    </xf>
    <xf numFmtId="0" fontId="130" fillId="62" borderId="0" xfId="0" applyFont="1" applyFill="1" applyBorder="1" applyAlignment="1" applyProtection="1">
      <alignment horizontal="center" vertical="top"/>
      <protection locked="0"/>
    </xf>
    <xf numFmtId="2" fontId="133" fillId="59" borderId="2" xfId="0" applyNumberFormat="1" applyFont="1" applyFill="1" applyBorder="1" applyAlignment="1" applyProtection="1">
      <alignment horizontal="center" vertical="center"/>
      <protection locked="0"/>
    </xf>
    <xf numFmtId="2" fontId="133" fillId="59" borderId="3" xfId="0" applyNumberFormat="1" applyFont="1" applyFill="1" applyBorder="1" applyAlignment="1" applyProtection="1">
      <alignment horizontal="center" vertical="center"/>
      <protection locked="0"/>
    </xf>
    <xf numFmtId="2" fontId="133" fillId="59" borderId="3" xfId="0" applyNumberFormat="1" applyFont="1" applyFill="1" applyBorder="1" applyAlignment="1">
      <alignment horizontal="center" vertical="center"/>
    </xf>
    <xf numFmtId="2" fontId="133" fillId="62" borderId="3" xfId="0" applyNumberFormat="1" applyFont="1" applyFill="1" applyBorder="1" applyAlignment="1" applyProtection="1">
      <alignment horizontal="center" vertical="center"/>
      <protection locked="0"/>
    </xf>
    <xf numFmtId="2" fontId="132" fillId="62" borderId="2" xfId="0" applyNumberFormat="1" applyFont="1" applyFill="1" applyBorder="1" applyAlignment="1">
      <alignment horizontal="center" vertical="center"/>
    </xf>
    <xf numFmtId="2" fontId="133" fillId="59" borderId="0" xfId="0" applyNumberFormat="1" applyFont="1" applyFill="1" applyBorder="1" applyAlignment="1" applyProtection="1">
      <alignment horizontal="center" vertical="center"/>
      <protection locked="0"/>
    </xf>
    <xf numFmtId="0" fontId="129" fillId="59" borderId="0" xfId="0" applyFont="1" applyFill="1" applyAlignment="1">
      <alignment vertical="center"/>
    </xf>
    <xf numFmtId="2" fontId="132" fillId="59" borderId="0" xfId="0" applyNumberFormat="1" applyFont="1" applyFill="1" applyBorder="1" applyAlignment="1">
      <alignment horizontal="center" vertical="center"/>
    </xf>
    <xf numFmtId="10" fontId="137" fillId="59" borderId="33" xfId="0" applyNumberFormat="1" applyFont="1" applyFill="1" applyBorder="1" applyAlignment="1">
      <alignment horizontal="center" vertical="center"/>
    </xf>
    <xf numFmtId="0" fontId="133" fillId="59" borderId="0" xfId="0" applyFont="1" applyFill="1" applyBorder="1" applyAlignment="1">
      <alignment horizontal="center" vertical="center"/>
    </xf>
    <xf numFmtId="169" fontId="129" fillId="59" borderId="0" xfId="0" applyNumberFormat="1"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29" fillId="62" borderId="0" xfId="0" applyFont="1" applyFill="1" applyBorder="1" applyAlignment="1">
      <alignment horizontal="center" vertical="center"/>
    </xf>
    <xf numFmtId="0" fontId="133" fillId="62" borderId="0" xfId="0" applyFont="1" applyFill="1" applyBorder="1" applyAlignment="1">
      <alignment horizontal="center" vertical="center"/>
    </xf>
    <xf numFmtId="0" fontId="132" fillId="62" borderId="36" xfId="0" applyFont="1" applyFill="1" applyBorder="1" applyAlignment="1" applyProtection="1">
      <alignment horizontal="center" vertical="center"/>
      <protection locked="0"/>
    </xf>
    <xf numFmtId="2" fontId="133" fillId="59" borderId="96" xfId="0" applyNumberFormat="1" applyFont="1" applyFill="1" applyBorder="1" applyAlignment="1">
      <alignment horizontal="center" vertical="center"/>
    </xf>
    <xf numFmtId="2" fontId="133" fillId="59" borderId="97" xfId="0" applyNumberFormat="1" applyFont="1" applyFill="1" applyBorder="1" applyAlignment="1">
      <alignment horizontal="center" vertical="center"/>
    </xf>
    <xf numFmtId="2" fontId="133" fillId="62" borderId="97" xfId="0" applyNumberFormat="1" applyFont="1" applyFill="1" applyBorder="1" applyAlignment="1">
      <alignment horizontal="center" vertical="center"/>
    </xf>
    <xf numFmtId="169" fontId="133" fillId="59" borderId="0" xfId="0" applyNumberFormat="1" applyFont="1" applyFill="1" applyBorder="1" applyAlignment="1" applyProtection="1">
      <alignment horizontal="center" vertical="center"/>
      <protection locked="0"/>
    </xf>
    <xf numFmtId="2" fontId="133" fillId="62" borderId="99" xfId="0" applyNumberFormat="1" applyFont="1" applyFill="1" applyBorder="1" applyAlignment="1">
      <alignment horizontal="center" vertical="center"/>
    </xf>
    <xf numFmtId="0" fontId="129" fillId="59" borderId="0" xfId="0" applyFont="1" applyFill="1"/>
    <xf numFmtId="0" fontId="129" fillId="0" borderId="0" xfId="0" applyFont="1"/>
    <xf numFmtId="0" fontId="132" fillId="62" borderId="38" xfId="0" applyFont="1" applyFill="1" applyBorder="1" applyAlignment="1" applyProtection="1">
      <alignment horizontal="center" vertical="center"/>
      <protection locked="0"/>
    </xf>
    <xf numFmtId="2" fontId="133" fillId="59" borderId="100" xfId="0" applyNumberFormat="1" applyFont="1" applyFill="1" applyBorder="1" applyAlignment="1">
      <alignment horizontal="center" vertical="center"/>
    </xf>
    <xf numFmtId="2" fontId="133" fillId="59" borderId="101" xfId="0" applyNumberFormat="1" applyFont="1" applyFill="1" applyBorder="1" applyAlignment="1">
      <alignment horizontal="center" vertical="center"/>
    </xf>
    <xf numFmtId="2" fontId="133" fillId="62" borderId="101" xfId="0" applyNumberFormat="1" applyFont="1" applyFill="1" applyBorder="1" applyAlignment="1">
      <alignment horizontal="center" vertical="center"/>
    </xf>
    <xf numFmtId="2" fontId="133" fillId="62" borderId="103" xfId="0" applyNumberFormat="1" applyFont="1" applyFill="1" applyBorder="1" applyAlignment="1">
      <alignment horizontal="center" vertical="center"/>
    </xf>
    <xf numFmtId="2" fontId="133" fillId="62" borderId="104" xfId="0" applyNumberFormat="1" applyFont="1" applyFill="1" applyBorder="1" applyAlignment="1">
      <alignment horizontal="center" vertical="center"/>
    </xf>
    <xf numFmtId="2" fontId="133" fillId="59" borderId="100" xfId="0" applyNumberFormat="1" applyFont="1" applyFill="1" applyBorder="1" applyAlignment="1" applyProtection="1">
      <alignment horizontal="center" vertical="center"/>
      <protection locked="0"/>
    </xf>
    <xf numFmtId="2" fontId="133" fillId="59" borderId="101" xfId="0" applyNumberFormat="1" applyFont="1" applyFill="1" applyBorder="1" applyAlignment="1" applyProtection="1">
      <alignment horizontal="center" vertical="center"/>
      <protection locked="0"/>
    </xf>
    <xf numFmtId="2" fontId="133" fillId="62" borderId="101" xfId="0" applyNumberFormat="1" applyFont="1" applyFill="1" applyBorder="1" applyAlignment="1" applyProtection="1">
      <alignment horizontal="center" vertical="center"/>
      <protection locked="0"/>
    </xf>
    <xf numFmtId="169" fontId="133" fillId="59" borderId="0" xfId="0" applyNumberFormat="1" applyFont="1" applyFill="1" applyBorder="1" applyAlignment="1">
      <alignment horizontal="center" vertical="center"/>
    </xf>
    <xf numFmtId="0" fontId="132" fillId="62" borderId="40" xfId="0" applyFont="1" applyFill="1" applyBorder="1" applyAlignment="1" applyProtection="1">
      <alignment horizontal="center" vertical="center"/>
      <protection locked="0"/>
    </xf>
    <xf numFmtId="2" fontId="133" fillId="59" borderId="105" xfId="0" applyNumberFormat="1" applyFont="1" applyFill="1" applyBorder="1" applyAlignment="1">
      <alignment horizontal="center" vertical="center"/>
    </xf>
    <xf numFmtId="2" fontId="133" fillId="59" borderId="106" xfId="0" applyNumberFormat="1" applyFont="1" applyFill="1" applyBorder="1" applyAlignment="1">
      <alignment horizontal="center" vertical="center"/>
    </xf>
    <xf numFmtId="2" fontId="133" fillId="62" borderId="106" xfId="0" applyNumberFormat="1" applyFont="1" applyFill="1" applyBorder="1" applyAlignment="1">
      <alignment horizontal="center" vertical="center"/>
    </xf>
    <xf numFmtId="2" fontId="133" fillId="62" borderId="108" xfId="0" applyNumberFormat="1" applyFont="1" applyFill="1" applyBorder="1" applyAlignment="1">
      <alignment horizontal="center" vertical="center"/>
    </xf>
    <xf numFmtId="0" fontId="130" fillId="0" borderId="0" xfId="0" applyFont="1" applyFill="1" applyBorder="1" applyAlignment="1" applyProtection="1">
      <alignment horizontal="left" vertical="center"/>
      <protection locked="0"/>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585795</xdr:colOff>
      <xdr:row>22</xdr:row>
      <xdr:rowOff>86802</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81795" cy="3639627"/>
        </a:xfrm>
        <a:prstGeom prst="rect">
          <a:avLst/>
        </a:prstGeom>
      </xdr:spPr>
    </xdr:pic>
    <xdr:clientData/>
  </xdr:twoCellAnchor>
  <xdr:twoCellAnchor editAs="oneCell">
    <xdr:from>
      <xdr:col>12</xdr:col>
      <xdr:colOff>0</xdr:colOff>
      <xdr:row>0</xdr:row>
      <xdr:rowOff>0</xdr:rowOff>
    </xdr:from>
    <xdr:to>
      <xdr:col>23</xdr:col>
      <xdr:colOff>24967</xdr:colOff>
      <xdr:row>22</xdr:row>
      <xdr:rowOff>85725</xdr:rowOff>
    </xdr:to>
    <xdr:pic>
      <xdr:nvPicPr>
        <xdr:cNvPr id="7" name="Obraz 6"/>
        <xdr:cNvPicPr>
          <a:picLocks noChangeAspect="1"/>
        </xdr:cNvPicPr>
      </xdr:nvPicPr>
      <xdr:blipFill>
        <a:blip xmlns:r="http://schemas.openxmlformats.org/officeDocument/2006/relationships" r:embed="rId2"/>
        <a:stretch>
          <a:fillRect/>
        </a:stretch>
      </xdr:blipFill>
      <xdr:spPr>
        <a:xfrm>
          <a:off x="7315200" y="0"/>
          <a:ext cx="6730567" cy="3638550"/>
        </a:xfrm>
        <a:prstGeom prst="rect">
          <a:avLst/>
        </a:prstGeom>
      </xdr:spPr>
    </xdr:pic>
    <xdr:clientData/>
  </xdr:twoCellAnchor>
  <xdr:twoCellAnchor editAs="oneCell">
    <xdr:from>
      <xdr:col>1</xdr:col>
      <xdr:colOff>0</xdr:colOff>
      <xdr:row>23</xdr:row>
      <xdr:rowOff>0</xdr:rowOff>
    </xdr:from>
    <xdr:to>
      <xdr:col>11</xdr:col>
      <xdr:colOff>600075</xdr:colOff>
      <xdr:row>44</xdr:row>
      <xdr:rowOff>61656</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705225"/>
          <a:ext cx="6696075" cy="3633531"/>
        </a:xfrm>
        <a:prstGeom prst="rect">
          <a:avLst/>
        </a:prstGeom>
      </xdr:spPr>
    </xdr:pic>
    <xdr:clientData/>
  </xdr:twoCellAnchor>
  <xdr:twoCellAnchor editAs="oneCell">
    <xdr:from>
      <xdr:col>12</xdr:col>
      <xdr:colOff>0</xdr:colOff>
      <xdr:row>23</xdr:row>
      <xdr:rowOff>0</xdr:rowOff>
    </xdr:from>
    <xdr:to>
      <xdr:col>22</xdr:col>
      <xdr:colOff>530926</xdr:colOff>
      <xdr:row>44</xdr:row>
      <xdr:rowOff>57150</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26926" cy="3629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K26" sqref="K26"/>
    </sheetView>
  </sheetViews>
  <sheetFormatPr defaultRowHeight="12.75"/>
  <cols>
    <col min="1" max="1" width="7.85546875" style="1122" customWidth="1"/>
    <col min="2" max="2" width="19.28515625" style="1122" customWidth="1"/>
    <col min="3" max="3" width="18.7109375" style="1122" customWidth="1"/>
    <col min="4" max="4" width="21" style="1122" customWidth="1"/>
    <col min="5" max="5" width="14.7109375" style="1122" customWidth="1"/>
    <col min="6" max="6" width="13.42578125" style="1122" customWidth="1"/>
    <col min="7" max="10" width="9.140625" style="1122"/>
    <col min="11" max="11" width="17.85546875" style="1122" customWidth="1"/>
    <col min="12" max="16384" width="9.140625" style="1122"/>
  </cols>
  <sheetData>
    <row r="1" spans="2:36" ht="15" customHeight="1">
      <c r="B1" s="1123"/>
      <c r="C1" s="1123"/>
      <c r="D1" s="1123"/>
      <c r="E1" s="1124"/>
      <c r="F1" s="1124"/>
      <c r="G1" s="1125"/>
      <c r="L1" s="1126"/>
      <c r="M1" s="1126"/>
      <c r="N1" s="1126"/>
      <c r="O1" s="1126"/>
      <c r="P1" s="1126"/>
      <c r="Q1" s="1126"/>
      <c r="R1" s="1126"/>
      <c r="S1" s="1126"/>
      <c r="T1" s="1126"/>
    </row>
    <row r="2" spans="2:36" ht="15.75">
      <c r="B2" s="1123"/>
      <c r="C2" s="1123"/>
      <c r="D2" s="1127" t="s">
        <v>430</v>
      </c>
      <c r="E2" s="1124"/>
      <c r="F2" s="1124"/>
      <c r="G2" s="1125"/>
      <c r="L2" s="1126"/>
      <c r="M2" s="1126"/>
      <c r="N2" s="1126"/>
      <c r="O2" s="1126"/>
      <c r="P2" s="1126"/>
      <c r="Q2" s="1126"/>
      <c r="R2" s="1126"/>
      <c r="S2" s="1126"/>
      <c r="T2" s="1126"/>
      <c r="AI2" s="1128"/>
      <c r="AJ2" s="1128"/>
    </row>
    <row r="3" spans="2:36" ht="19.5" customHeight="1">
      <c r="B3" s="1123"/>
      <c r="C3" s="1123"/>
      <c r="D3" s="1129" t="s">
        <v>484</v>
      </c>
      <c r="E3" s="1123"/>
      <c r="F3" s="1124"/>
      <c r="G3" s="1130"/>
      <c r="H3" s="1126"/>
      <c r="I3" s="1126"/>
      <c r="J3" s="1126"/>
      <c r="K3" s="1126"/>
      <c r="L3" s="1126"/>
      <c r="M3" s="1126"/>
      <c r="N3" s="1126"/>
      <c r="O3" s="1126"/>
      <c r="P3" s="1126"/>
      <c r="Q3" s="1126"/>
      <c r="R3" s="1126"/>
      <c r="S3" s="1126"/>
      <c r="T3" s="1126"/>
      <c r="AI3" s="1128"/>
      <c r="AJ3" s="1128"/>
    </row>
    <row r="4" spans="2:36" ht="15.75">
      <c r="B4" s="1124"/>
      <c r="C4" s="1124"/>
      <c r="D4" s="1124"/>
      <c r="E4" s="1124"/>
      <c r="F4" s="1124"/>
      <c r="G4" s="1130"/>
      <c r="H4" s="1131"/>
      <c r="I4" s="1126"/>
      <c r="J4" s="1126"/>
      <c r="K4" s="1126"/>
      <c r="L4" s="1126"/>
      <c r="M4" s="1126"/>
      <c r="N4" s="1126"/>
      <c r="O4" s="1126"/>
      <c r="P4" s="1126"/>
      <c r="Q4" s="1126"/>
      <c r="R4" s="1126"/>
      <c r="S4" s="1126"/>
      <c r="T4" s="1126"/>
    </row>
    <row r="5" spans="2:36" ht="15.75">
      <c r="B5" s="1130"/>
      <c r="C5" s="1130"/>
      <c r="D5" s="1130"/>
      <c r="E5" s="1130"/>
      <c r="F5" s="1130"/>
      <c r="G5" s="1130"/>
      <c r="H5" s="1131"/>
      <c r="I5" s="1126"/>
      <c r="J5" s="1126"/>
      <c r="K5" s="1126"/>
      <c r="L5" s="1126"/>
      <c r="M5" s="1126"/>
      <c r="N5" s="1126"/>
      <c r="O5" s="1126"/>
      <c r="P5" s="1126"/>
      <c r="Q5" s="1126"/>
      <c r="R5" s="1126"/>
      <c r="S5" s="1126"/>
      <c r="T5" s="1126"/>
    </row>
    <row r="6" spans="2:36" ht="18" customHeight="1">
      <c r="B6" s="1132" t="s">
        <v>0</v>
      </c>
      <c r="C6" s="1126"/>
      <c r="D6" s="1126"/>
      <c r="E6" s="1126"/>
      <c r="F6" s="1126"/>
      <c r="G6" s="1130"/>
      <c r="H6" s="1131"/>
      <c r="I6" s="1126"/>
      <c r="J6" s="1126"/>
      <c r="K6" s="1126"/>
      <c r="L6" s="1126"/>
      <c r="M6" s="1126"/>
      <c r="N6" s="1126"/>
      <c r="O6" s="1126"/>
      <c r="P6" s="1126"/>
      <c r="Q6" s="1126"/>
      <c r="R6" s="1126"/>
      <c r="S6" s="1126"/>
      <c r="T6" s="1126"/>
    </row>
    <row r="7" spans="2:36" ht="16.5" customHeight="1">
      <c r="B7" s="1126"/>
      <c r="C7" s="1126"/>
      <c r="D7" s="1126"/>
      <c r="E7" s="1126"/>
      <c r="F7" s="1126"/>
      <c r="G7" s="1130"/>
      <c r="H7" s="1126"/>
      <c r="I7" s="1126"/>
      <c r="J7" s="1126"/>
      <c r="K7" s="1126"/>
      <c r="L7" s="1126"/>
      <c r="M7" s="1126"/>
      <c r="N7" s="1126"/>
      <c r="O7" s="1126"/>
      <c r="P7" s="1126"/>
      <c r="Q7" s="1126"/>
      <c r="R7" s="1126"/>
      <c r="S7" s="1126"/>
      <c r="T7" s="1126"/>
    </row>
    <row r="8" spans="2:36" ht="23.25" customHeight="1">
      <c r="B8" s="1126"/>
      <c r="C8" s="1126"/>
      <c r="D8" s="1126"/>
      <c r="E8" s="1126"/>
      <c r="F8" s="1126"/>
      <c r="G8" s="1130"/>
      <c r="H8" s="1126"/>
      <c r="I8" s="1126"/>
      <c r="J8" s="1126"/>
      <c r="K8" s="1126"/>
      <c r="L8" s="1126"/>
      <c r="M8" s="1126"/>
      <c r="N8" s="1126"/>
      <c r="O8" s="1126"/>
      <c r="P8" s="1126"/>
      <c r="Q8" s="1126"/>
      <c r="R8" s="1126"/>
      <c r="S8" s="1126"/>
      <c r="T8" s="1126"/>
    </row>
    <row r="9" spans="2:36" s="1125" customFormat="1" ht="33" customHeight="1">
      <c r="B9" s="1133" t="s">
        <v>48</v>
      </c>
      <c r="C9" s="1134"/>
      <c r="D9" s="1134"/>
      <c r="E9" s="1134"/>
      <c r="F9" s="1130"/>
      <c r="G9" s="1130"/>
      <c r="H9" s="1130"/>
      <c r="I9" s="1130"/>
      <c r="J9" s="1130"/>
      <c r="K9" s="1130"/>
      <c r="L9" s="1130"/>
      <c r="M9" s="1130"/>
      <c r="N9" s="1130"/>
      <c r="O9" s="1130"/>
      <c r="P9" s="1130"/>
      <c r="Q9" s="1130"/>
      <c r="R9" s="1130"/>
      <c r="S9" s="1130"/>
      <c r="T9" s="1130"/>
    </row>
    <row r="10" spans="2:36" s="1125" customFormat="1" ht="23.25" customHeight="1">
      <c r="B10" s="1135"/>
      <c r="C10" s="1130"/>
      <c r="D10" s="1130"/>
      <c r="E10" s="1130"/>
      <c r="F10" s="1130"/>
      <c r="G10" s="1130"/>
      <c r="H10" s="1130"/>
      <c r="I10" s="1130"/>
      <c r="J10" s="1130"/>
      <c r="K10" s="1130"/>
      <c r="L10" s="1130"/>
      <c r="M10" s="1130"/>
      <c r="N10" s="1130"/>
      <c r="O10" s="1130"/>
      <c r="P10" s="1130"/>
      <c r="Q10" s="1130"/>
      <c r="R10" s="1130"/>
      <c r="S10" s="1130"/>
      <c r="T10" s="1130"/>
    </row>
    <row r="11" spans="2:36">
      <c r="B11" s="1126"/>
      <c r="C11" s="1126"/>
      <c r="D11" s="1126"/>
      <c r="E11" s="1126"/>
      <c r="F11" s="1126"/>
      <c r="G11" s="1130"/>
      <c r="H11" s="1126"/>
      <c r="I11" s="1126"/>
      <c r="J11" s="1126"/>
      <c r="K11" s="1126"/>
      <c r="L11" s="1126"/>
      <c r="M11" s="1126"/>
      <c r="N11" s="1126"/>
      <c r="O11" s="1126"/>
      <c r="P11" s="1126"/>
      <c r="Q11" s="1126"/>
      <c r="R11" s="1126"/>
      <c r="S11" s="1126"/>
      <c r="T11" s="1126"/>
    </row>
    <row r="12" spans="2:36" ht="23.25">
      <c r="B12" s="1136" t="s">
        <v>509</v>
      </c>
      <c r="C12" s="1137"/>
      <c r="D12" s="1138"/>
      <c r="E12" s="1139" t="s">
        <v>515</v>
      </c>
      <c r="F12" s="1140"/>
      <c r="G12" s="1141"/>
      <c r="Q12" s="1126"/>
      <c r="R12" s="1126"/>
      <c r="S12" s="1126"/>
      <c r="T12" s="1126"/>
    </row>
    <row r="13" spans="2:36">
      <c r="B13" s="1126"/>
      <c r="C13" s="1126"/>
      <c r="D13" s="1126"/>
      <c r="E13" s="1126"/>
      <c r="F13" s="1126"/>
      <c r="G13" s="1130"/>
      <c r="H13" s="1126"/>
      <c r="I13" s="1126"/>
      <c r="J13" s="1126"/>
      <c r="K13" s="1126"/>
      <c r="L13" s="1126"/>
      <c r="M13" s="1126"/>
      <c r="N13" s="1126"/>
      <c r="O13" s="1126"/>
      <c r="P13" s="1126"/>
      <c r="Q13" s="1126"/>
      <c r="R13" s="1126"/>
      <c r="S13" s="1126"/>
      <c r="T13" s="1126"/>
    </row>
    <row r="14" spans="2:36">
      <c r="B14" s="1126"/>
      <c r="C14" s="1126"/>
      <c r="D14" s="1126"/>
      <c r="E14" s="1126"/>
      <c r="F14" s="1126"/>
      <c r="G14" s="1130"/>
      <c r="H14" s="1126"/>
      <c r="I14" s="1126"/>
      <c r="J14" s="1126"/>
      <c r="K14" s="1126"/>
      <c r="L14" s="1126"/>
      <c r="M14" s="1126"/>
      <c r="N14" s="1126"/>
      <c r="O14" s="1126"/>
      <c r="P14" s="1126"/>
      <c r="Q14" s="1126"/>
      <c r="R14" s="1126"/>
      <c r="S14" s="1126"/>
      <c r="T14" s="1126"/>
    </row>
    <row r="15" spans="2:36" ht="26.25">
      <c r="B15" s="1142" t="s">
        <v>485</v>
      </c>
      <c r="C15" s="1143"/>
      <c r="D15" s="1144" t="s">
        <v>517</v>
      </c>
      <c r="E15" s="1143"/>
      <c r="F15" s="1143"/>
      <c r="G15" s="1137"/>
      <c r="H15" s="1126"/>
      <c r="I15" s="1126"/>
      <c r="J15" s="1126"/>
      <c r="K15" s="1126"/>
      <c r="L15" s="1126"/>
      <c r="M15" s="1126"/>
      <c r="N15" s="1126"/>
      <c r="O15" s="1126"/>
      <c r="P15" s="1126"/>
      <c r="Q15" s="1126"/>
      <c r="R15" s="1126"/>
      <c r="S15" s="1126"/>
      <c r="T15" s="1126"/>
    </row>
    <row r="16" spans="2:36" ht="15">
      <c r="B16" s="1145"/>
      <c r="C16" s="1145"/>
      <c r="D16" s="1145"/>
      <c r="E16" s="1145"/>
      <c r="F16" s="1145"/>
      <c r="G16" s="1130"/>
      <c r="H16" s="1126"/>
      <c r="I16" s="1126"/>
      <c r="J16" s="1126"/>
      <c r="K16" s="1126"/>
      <c r="L16" s="1126"/>
      <c r="M16" s="1126"/>
      <c r="N16" s="1126"/>
      <c r="O16" s="1126"/>
      <c r="P16" s="1126"/>
      <c r="Q16" s="1126"/>
      <c r="R16" s="1126"/>
      <c r="S16" s="1126"/>
      <c r="T16" s="1126"/>
    </row>
    <row r="17" spans="2:20" ht="15">
      <c r="B17" s="1145" t="s">
        <v>493</v>
      </c>
      <c r="C17" s="1145"/>
      <c r="D17" s="1145"/>
      <c r="E17" s="1145"/>
      <c r="F17" s="1145"/>
      <c r="G17" s="1126"/>
      <c r="H17" s="1126"/>
      <c r="I17" s="1126"/>
      <c r="J17" s="1126"/>
      <c r="K17" s="1126"/>
      <c r="L17" s="1126"/>
      <c r="M17" s="1126"/>
      <c r="N17" s="1126"/>
      <c r="O17" s="1126"/>
      <c r="P17" s="1126"/>
      <c r="Q17" s="1126"/>
      <c r="R17" s="1126"/>
      <c r="S17" s="1126"/>
      <c r="T17" s="1126"/>
    </row>
    <row r="18" spans="2:20" ht="15">
      <c r="B18" s="1145" t="s">
        <v>1</v>
      </c>
      <c r="C18" s="1145"/>
      <c r="D18" s="1145"/>
      <c r="E18" s="1145"/>
      <c r="F18" s="1145"/>
      <c r="G18" s="1126"/>
      <c r="H18" s="1126"/>
      <c r="I18" s="1126"/>
      <c r="J18" s="1126"/>
      <c r="K18" s="1126"/>
      <c r="L18" s="1126"/>
      <c r="M18" s="1126"/>
      <c r="N18" s="1126"/>
      <c r="O18" s="1126"/>
      <c r="P18" s="1126"/>
      <c r="Q18" s="1126"/>
      <c r="R18" s="1126"/>
      <c r="S18" s="1126"/>
      <c r="T18" s="1126"/>
    </row>
    <row r="19" spans="2:20" ht="15">
      <c r="B19" s="1146" t="s">
        <v>486</v>
      </c>
      <c r="C19" s="1146"/>
      <c r="D19" s="1146"/>
      <c r="E19" s="1146"/>
      <c r="F19" s="1146"/>
      <c r="G19" s="1147"/>
      <c r="H19" s="1147"/>
      <c r="I19" s="1147"/>
      <c r="J19" s="1147"/>
      <c r="K19" s="1126"/>
      <c r="L19" s="1126"/>
      <c r="M19" s="1126"/>
      <c r="N19" s="1126"/>
      <c r="O19" s="1126"/>
      <c r="P19" s="1126"/>
      <c r="Q19" s="1126"/>
      <c r="R19" s="1126"/>
      <c r="S19" s="1126"/>
      <c r="T19" s="1126"/>
    </row>
    <row r="20" spans="2:20" ht="15">
      <c r="B20" s="1145" t="s">
        <v>2</v>
      </c>
      <c r="C20" s="1145"/>
      <c r="D20" s="1145"/>
      <c r="E20" s="1145"/>
      <c r="F20" s="1145"/>
      <c r="G20" s="1126"/>
      <c r="H20" s="1126"/>
      <c r="I20" s="1126"/>
      <c r="J20" s="1126"/>
      <c r="K20" s="1126"/>
      <c r="L20" s="1126"/>
      <c r="M20" s="1126"/>
      <c r="N20" s="1126"/>
      <c r="O20" s="1126"/>
      <c r="P20" s="1126"/>
      <c r="Q20" s="1126"/>
      <c r="R20" s="1126"/>
      <c r="S20" s="1126"/>
      <c r="T20" s="1126"/>
    </row>
    <row r="21" spans="2:20" ht="15">
      <c r="B21" s="1145" t="s">
        <v>3</v>
      </c>
      <c r="C21" s="1145"/>
      <c r="D21" s="1145"/>
      <c r="E21" s="1145"/>
      <c r="F21" s="1145"/>
      <c r="G21" s="1126"/>
      <c r="H21" s="1126"/>
      <c r="I21" s="1126"/>
      <c r="J21" s="1126"/>
      <c r="K21" s="1126"/>
      <c r="L21" s="1126"/>
      <c r="M21" s="1126"/>
      <c r="N21" s="1126"/>
      <c r="O21" s="1126"/>
      <c r="P21" s="1126"/>
      <c r="Q21" s="1126"/>
      <c r="R21" s="1126"/>
      <c r="S21" s="1126"/>
      <c r="T21" s="1126"/>
    </row>
    <row r="22" spans="2:20" ht="15">
      <c r="B22" s="1145"/>
      <c r="C22" s="1145"/>
      <c r="D22" s="1145"/>
      <c r="E22" s="1145"/>
      <c r="F22" s="1145"/>
      <c r="G22" s="1126"/>
      <c r="H22" s="1126"/>
      <c r="I22" s="1126"/>
      <c r="J22" s="1126"/>
      <c r="K22" s="1126"/>
      <c r="L22" s="1126"/>
      <c r="M22" s="1126"/>
      <c r="N22" s="1126"/>
      <c r="O22" s="1126"/>
      <c r="P22" s="1126"/>
      <c r="Q22" s="1126"/>
      <c r="R22" s="1126"/>
      <c r="S22" s="1126"/>
      <c r="T22" s="1126"/>
    </row>
    <row r="23" spans="2:20" ht="15">
      <c r="B23" s="1145"/>
      <c r="C23" s="1145"/>
      <c r="D23" s="1145"/>
      <c r="E23" s="1145"/>
      <c r="F23" s="1145"/>
      <c r="G23" s="1126"/>
      <c r="H23" s="1126"/>
      <c r="I23" s="1126"/>
      <c r="J23" s="1126"/>
      <c r="K23" s="1126"/>
      <c r="L23" s="1126"/>
      <c r="M23" s="1126"/>
      <c r="N23" s="1126"/>
      <c r="O23" s="1126"/>
      <c r="P23" s="1126"/>
      <c r="Q23" s="1126"/>
      <c r="R23" s="1126"/>
      <c r="S23" s="1126"/>
      <c r="T23" s="1126"/>
    </row>
    <row r="24" spans="2:20" ht="15">
      <c r="B24" s="1145"/>
      <c r="C24" s="1148"/>
      <c r="D24" s="1145"/>
      <c r="E24" s="1145"/>
      <c r="F24" s="1145"/>
      <c r="G24" s="1126"/>
      <c r="H24" s="1126"/>
      <c r="I24" s="1126"/>
      <c r="J24" s="1126"/>
      <c r="K24" s="1126"/>
      <c r="L24" s="1126"/>
      <c r="M24" s="1126"/>
      <c r="N24" s="1126"/>
      <c r="O24" s="1126"/>
      <c r="P24" s="1126"/>
      <c r="Q24" s="1126"/>
      <c r="R24" s="1126"/>
      <c r="S24" s="1126"/>
      <c r="T24" s="1126"/>
    </row>
    <row r="25" spans="2:20" ht="15">
      <c r="B25" s="1145"/>
      <c r="C25" s="1148"/>
      <c r="D25" s="1145"/>
      <c r="E25" s="1145"/>
      <c r="F25" s="1145"/>
      <c r="G25" s="1126"/>
      <c r="H25" s="1126"/>
      <c r="I25" s="1126"/>
      <c r="J25" s="1126"/>
      <c r="K25" s="1126"/>
      <c r="L25" s="1126"/>
      <c r="M25" s="1126"/>
      <c r="N25" s="1126"/>
      <c r="O25" s="1126"/>
      <c r="P25" s="1126"/>
      <c r="Q25" s="1126"/>
      <c r="R25" s="1126"/>
      <c r="S25" s="1126"/>
      <c r="T25" s="1126"/>
    </row>
    <row r="26" spans="2:20" ht="15">
      <c r="B26" s="1146" t="s">
        <v>487</v>
      </c>
      <c r="C26" s="1145"/>
      <c r="D26" s="1145"/>
      <c r="E26" s="1145"/>
      <c r="F26" s="1145"/>
      <c r="G26" s="1126"/>
      <c r="H26" s="1126"/>
      <c r="I26" s="1126"/>
      <c r="J26" s="1126"/>
      <c r="K26" s="1126"/>
      <c r="L26" s="1126"/>
      <c r="M26" s="1126"/>
      <c r="N26" s="1126"/>
      <c r="O26" s="1126"/>
      <c r="P26" s="1126"/>
      <c r="Q26" s="1126"/>
      <c r="R26" s="1126"/>
      <c r="S26" s="1126"/>
      <c r="T26" s="1126"/>
    </row>
    <row r="27" spans="2:20" ht="15">
      <c r="B27" s="1146" t="s">
        <v>494</v>
      </c>
      <c r="C27" s="1146"/>
      <c r="D27" s="1146"/>
      <c r="E27" s="1146"/>
      <c r="F27" s="1146"/>
      <c r="G27" s="1147"/>
      <c r="H27" s="1147"/>
      <c r="I27" s="1147"/>
      <c r="J27" s="1147"/>
      <c r="K27" s="1126"/>
      <c r="L27" s="1126"/>
      <c r="M27" s="1126"/>
      <c r="N27" s="1126"/>
      <c r="O27" s="1126"/>
      <c r="P27" s="1126"/>
      <c r="Q27" s="1126"/>
      <c r="R27" s="1126"/>
      <c r="S27" s="1126"/>
      <c r="T27" s="1126"/>
    </row>
    <row r="28" spans="2:20" ht="15">
      <c r="B28" s="1145" t="s">
        <v>488</v>
      </c>
      <c r="C28" s="1156" t="s">
        <v>495</v>
      </c>
      <c r="D28" s="1145"/>
      <c r="E28" s="1145"/>
      <c r="F28" s="1145"/>
      <c r="G28" s="1126"/>
      <c r="H28" s="1126"/>
      <c r="I28" s="1126"/>
      <c r="J28" s="1126"/>
      <c r="K28" s="1126"/>
      <c r="L28" s="1126"/>
      <c r="M28" s="1126"/>
      <c r="N28" s="1126"/>
      <c r="O28" s="1126"/>
      <c r="P28" s="1126"/>
      <c r="Q28" s="1126"/>
      <c r="R28" s="1126"/>
      <c r="S28" s="1126"/>
      <c r="T28" s="1126"/>
    </row>
    <row r="29" spans="2:20" ht="15">
      <c r="B29" s="1145" t="s">
        <v>489</v>
      </c>
      <c r="C29" s="1145"/>
      <c r="D29" s="1145"/>
      <c r="E29" s="1145"/>
      <c r="F29" s="1145"/>
      <c r="G29" s="1126"/>
      <c r="H29" s="1126"/>
      <c r="I29" s="1126"/>
      <c r="J29" s="1126"/>
      <c r="K29" s="1126"/>
      <c r="L29" s="1126"/>
      <c r="M29" s="1126"/>
      <c r="N29" s="1126"/>
      <c r="O29" s="1126"/>
      <c r="P29" s="1126"/>
      <c r="Q29" s="1126"/>
      <c r="R29" s="1126"/>
      <c r="S29" s="1126"/>
      <c r="T29" s="1126"/>
    </row>
    <row r="30" spans="2:20" ht="15">
      <c r="B30" s="1145"/>
      <c r="C30" s="1145"/>
      <c r="D30" s="1145"/>
      <c r="E30" s="1145"/>
      <c r="F30" s="1145"/>
      <c r="G30" s="1126"/>
      <c r="H30" s="1126"/>
      <c r="I30" s="1126"/>
      <c r="J30" s="1126"/>
      <c r="K30" s="1126"/>
      <c r="L30" s="1126"/>
      <c r="M30" s="1126"/>
      <c r="N30" s="1126"/>
      <c r="O30" s="1126"/>
      <c r="P30" s="1126"/>
      <c r="Q30" s="1126"/>
      <c r="R30" s="1126"/>
      <c r="S30" s="1126"/>
      <c r="T30" s="1126"/>
    </row>
    <row r="31" spans="2:20" ht="15">
      <c r="B31" s="1149" t="s">
        <v>490</v>
      </c>
      <c r="C31" s="1150"/>
      <c r="D31" s="1150"/>
      <c r="E31" s="1150"/>
      <c r="F31" s="1150"/>
      <c r="G31" s="1151"/>
      <c r="H31" s="1151"/>
      <c r="I31" s="1151"/>
      <c r="J31" s="1151"/>
      <c r="K31" s="1151"/>
      <c r="L31" s="1151"/>
      <c r="M31" s="1151"/>
      <c r="N31" s="1151"/>
      <c r="O31" s="1151"/>
      <c r="P31" s="1151"/>
      <c r="Q31" s="1126"/>
      <c r="R31" s="1126"/>
      <c r="S31" s="1126"/>
      <c r="T31" s="1126"/>
    </row>
    <row r="32" spans="2:20" ht="15">
      <c r="B32" s="1152" t="s">
        <v>491</v>
      </c>
      <c r="C32" s="1150"/>
      <c r="D32" s="1150"/>
      <c r="E32" s="1150"/>
      <c r="F32" s="1150"/>
      <c r="G32" s="1151"/>
      <c r="H32" s="1151"/>
      <c r="I32" s="1151"/>
      <c r="J32" s="1151"/>
      <c r="K32" s="1151"/>
      <c r="L32" s="1151"/>
      <c r="M32" s="1151"/>
      <c r="N32" s="1151"/>
      <c r="O32" s="1151"/>
      <c r="P32" s="1151"/>
      <c r="Q32" s="1126"/>
      <c r="R32" s="1126"/>
      <c r="S32" s="1126"/>
      <c r="T32" s="1126"/>
    </row>
    <row r="33" spans="2:20" ht="15.75">
      <c r="B33" s="1152" t="s">
        <v>492</v>
      </c>
      <c r="C33" s="1145"/>
      <c r="D33" s="1145"/>
      <c r="E33" s="1145"/>
      <c r="F33" s="1145"/>
      <c r="G33" s="1126"/>
      <c r="H33" s="1126"/>
      <c r="I33" s="1126"/>
      <c r="J33" s="1126"/>
      <c r="K33" s="1126"/>
      <c r="L33" s="1126"/>
      <c r="M33" s="1126"/>
      <c r="N33" s="1153"/>
      <c r="O33" s="1126"/>
      <c r="P33" s="1126"/>
      <c r="Q33" s="1126"/>
      <c r="R33" s="1126"/>
      <c r="S33" s="1126"/>
      <c r="T33" s="1126"/>
    </row>
    <row r="34" spans="2:20" ht="15.75">
      <c r="B34" s="1145"/>
      <c r="C34" s="1145"/>
      <c r="D34" s="1145"/>
      <c r="E34" s="1145"/>
      <c r="F34" s="1145"/>
      <c r="G34" s="1126"/>
      <c r="H34" s="1126"/>
      <c r="I34" s="1126"/>
      <c r="J34" s="1126"/>
      <c r="K34" s="1126"/>
      <c r="L34" s="1126"/>
      <c r="M34" s="1126"/>
      <c r="N34" s="1153"/>
      <c r="O34" s="1126"/>
      <c r="P34" s="1126"/>
      <c r="Q34" s="1126"/>
      <c r="R34" s="1126"/>
      <c r="S34" s="1126"/>
      <c r="T34" s="1126"/>
    </row>
    <row r="35" spans="2:20" ht="15.75">
      <c r="B35" s="1126"/>
      <c r="C35" s="1126"/>
      <c r="D35" s="1126"/>
      <c r="E35" s="1126"/>
      <c r="F35" s="1126"/>
      <c r="G35" s="1126"/>
      <c r="H35" s="1126"/>
      <c r="I35" s="1126"/>
      <c r="J35" s="1126"/>
      <c r="K35" s="1126"/>
      <c r="L35" s="1126"/>
      <c r="M35" s="1126"/>
      <c r="N35" s="1153"/>
      <c r="O35" s="1126"/>
      <c r="P35" s="1126"/>
      <c r="Q35" s="1126"/>
      <c r="R35" s="1126"/>
      <c r="S35" s="1126"/>
      <c r="T35" s="1126"/>
    </row>
    <row r="36" spans="2:20" ht="15.75">
      <c r="B36" s="1126"/>
      <c r="C36" s="1126"/>
      <c r="D36" s="1126"/>
      <c r="E36" s="1126"/>
      <c r="F36" s="1126"/>
      <c r="G36" s="1126"/>
      <c r="H36" s="1126"/>
      <c r="I36" s="1126"/>
      <c r="J36" s="1126"/>
      <c r="K36" s="1126"/>
      <c r="L36" s="1126"/>
      <c r="M36" s="1126"/>
      <c r="N36" s="1153"/>
      <c r="O36" s="1126"/>
      <c r="P36" s="1126"/>
      <c r="Q36" s="1126"/>
      <c r="R36" s="1126"/>
      <c r="S36" s="1126"/>
      <c r="T36" s="1126"/>
    </row>
    <row r="37" spans="2:20" ht="15.75">
      <c r="B37" s="1154"/>
      <c r="C37" s="1154"/>
      <c r="D37" s="1154"/>
      <c r="E37" s="1154"/>
      <c r="F37" s="1154"/>
      <c r="G37" s="1154"/>
      <c r="H37" s="1154"/>
      <c r="I37" s="1154"/>
      <c r="J37" s="1154"/>
      <c r="K37" s="1154"/>
      <c r="N37" s="1155"/>
    </row>
    <row r="38" spans="2:20" ht="15.75">
      <c r="B38" s="1154"/>
      <c r="C38" s="1154"/>
      <c r="D38" s="1154"/>
      <c r="E38" s="1154"/>
      <c r="F38" s="1154"/>
      <c r="G38" s="1154"/>
      <c r="H38" s="1154"/>
      <c r="I38" s="1154"/>
      <c r="J38" s="1154"/>
      <c r="K38" s="1154"/>
      <c r="N38" s="1155"/>
    </row>
    <row r="39" spans="2:20">
      <c r="B39" s="1154"/>
      <c r="C39" s="1154"/>
      <c r="D39" s="1154"/>
      <c r="E39" s="1154"/>
      <c r="F39" s="1154"/>
      <c r="G39" s="1154"/>
      <c r="H39" s="1154"/>
      <c r="I39" s="1154"/>
      <c r="J39" s="1154"/>
      <c r="K39" s="1154"/>
    </row>
    <row r="40" spans="2:20">
      <c r="B40" s="1154"/>
      <c r="C40" s="1154"/>
      <c r="D40" s="1154"/>
      <c r="E40" s="1154"/>
      <c r="F40" s="1154"/>
      <c r="G40" s="1154"/>
      <c r="H40" s="1154"/>
      <c r="I40" s="1154"/>
      <c r="J40" s="1154"/>
      <c r="K40" s="1154"/>
    </row>
    <row r="41" spans="2:20">
      <c r="B41" s="1154"/>
      <c r="C41" s="1154"/>
      <c r="D41" s="1154"/>
      <c r="E41" s="1154"/>
      <c r="F41" s="1154"/>
      <c r="G41" s="1154"/>
      <c r="H41" s="1154"/>
      <c r="I41" s="1154"/>
      <c r="J41" s="1154"/>
      <c r="K41" s="1154"/>
    </row>
    <row r="42" spans="2:20">
      <c r="B42" s="1154"/>
      <c r="C42" s="1154"/>
      <c r="D42" s="1154"/>
      <c r="E42" s="1154"/>
      <c r="F42" s="1154"/>
      <c r="G42" s="1154"/>
      <c r="H42" s="1154"/>
      <c r="I42" s="1154"/>
      <c r="J42" s="1154"/>
      <c r="K42" s="1154"/>
    </row>
    <row r="43" spans="2:20">
      <c r="B43" s="1154"/>
      <c r="C43" s="1154"/>
      <c r="D43" s="1154"/>
      <c r="E43" s="1154"/>
      <c r="F43" s="1154"/>
      <c r="G43" s="1154"/>
      <c r="H43" s="1154"/>
      <c r="I43" s="1154"/>
      <c r="J43" s="1154"/>
      <c r="K43" s="1154"/>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69" t="s">
        <v>437</v>
      </c>
      <c r="B1" s="1569"/>
      <c r="C1" s="1569"/>
      <c r="D1" s="1569"/>
      <c r="E1" s="1569"/>
      <c r="F1" s="1569"/>
      <c r="G1" s="475"/>
      <c r="H1" s="475"/>
    </row>
    <row r="2" spans="1:8" ht="18.75" customHeight="1" thickBot="1">
      <c r="A2" s="1249"/>
      <c r="B2" s="1248"/>
      <c r="C2" s="1248"/>
      <c r="D2" s="1248"/>
      <c r="E2" s="1248"/>
      <c r="F2" s="1248"/>
    </row>
    <row r="3" spans="1:8" ht="27" customHeight="1">
      <c r="A3" s="1565" t="s">
        <v>53</v>
      </c>
      <c r="B3" s="1565" t="s">
        <v>90</v>
      </c>
      <c r="C3" s="1570" t="s">
        <v>59</v>
      </c>
      <c r="D3" s="1571"/>
      <c r="E3" s="1572"/>
      <c r="F3" s="1567" t="s">
        <v>91</v>
      </c>
      <c r="G3" s="1568"/>
      <c r="H3" s="3"/>
    </row>
    <row r="4" spans="1:8" ht="32.25" customHeight="1" thickBot="1">
      <c r="A4" s="1566"/>
      <c r="B4" s="1566"/>
      <c r="C4" s="943">
        <v>44794</v>
      </c>
      <c r="D4" s="944">
        <v>44787</v>
      </c>
      <c r="E4" s="945">
        <v>44430</v>
      </c>
      <c r="F4" s="946" t="s">
        <v>277</v>
      </c>
      <c r="G4" s="947" t="s">
        <v>92</v>
      </c>
      <c r="H4" s="3"/>
    </row>
    <row r="5" spans="1:8" ht="29.25" customHeight="1">
      <c r="A5" s="948" t="s">
        <v>96</v>
      </c>
      <c r="B5" s="949" t="s">
        <v>261</v>
      </c>
      <c r="C5" s="950">
        <v>712.5</v>
      </c>
      <c r="D5" s="951" t="s">
        <v>436</v>
      </c>
      <c r="E5" s="952">
        <v>618.02</v>
      </c>
      <c r="F5" s="1158" t="s">
        <v>73</v>
      </c>
      <c r="G5" s="1520" t="s">
        <v>73</v>
      </c>
      <c r="H5" s="3"/>
    </row>
    <row r="6" spans="1:8" ht="28.5" customHeight="1" thickBot="1">
      <c r="A6" s="953" t="s">
        <v>97</v>
      </c>
      <c r="B6" s="954" t="s">
        <v>261</v>
      </c>
      <c r="C6" s="955">
        <v>1153</v>
      </c>
      <c r="D6" s="956">
        <v>1270</v>
      </c>
      <c r="E6" s="957">
        <v>1027.0999999999999</v>
      </c>
      <c r="F6" s="1159">
        <v>-9.2125984251968518</v>
      </c>
      <c r="G6" s="1160">
        <v>12.257813260636755</v>
      </c>
      <c r="H6" s="3"/>
    </row>
    <row r="7" spans="1:8" ht="32.25" customHeight="1" thickBot="1">
      <c r="A7" s="958" t="s">
        <v>93</v>
      </c>
      <c r="B7" s="959" t="s">
        <v>94</v>
      </c>
      <c r="C7" s="955" t="s">
        <v>436</v>
      </c>
      <c r="D7" s="960" t="s">
        <v>436</v>
      </c>
      <c r="E7" s="961" t="s">
        <v>436</v>
      </c>
      <c r="F7" s="1159" t="s">
        <v>73</v>
      </c>
      <c r="G7" s="1160"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K11" sqref="K11"/>
    </sheetView>
  </sheetViews>
  <sheetFormatPr defaultColWidth="9.140625" defaultRowHeight="12.75"/>
  <cols>
    <col min="1" max="1" width="19.7109375" style="1163" customWidth="1"/>
    <col min="2" max="2" width="38.85546875" style="1163" bestFit="1" customWidth="1"/>
    <col min="3" max="3" width="16" style="1163" bestFit="1" customWidth="1"/>
    <col min="4" max="4" width="15.7109375" style="1163" customWidth="1"/>
    <col min="5" max="5" width="11.42578125" style="1163" customWidth="1"/>
    <col min="6" max="6" width="26.7109375" style="1163" customWidth="1"/>
    <col min="7" max="8" width="10.28515625" style="1163" bestFit="1" customWidth="1"/>
    <col min="9" max="9" width="11.28515625" style="1163" bestFit="1" customWidth="1"/>
    <col min="10" max="16384" width="9.140625" style="1163"/>
  </cols>
  <sheetData>
    <row r="1" spans="1:14" ht="27.75" customHeight="1">
      <c r="A1" s="1230" t="s">
        <v>520</v>
      </c>
      <c r="B1" s="1231"/>
      <c r="C1" s="1231"/>
      <c r="D1" s="1231"/>
      <c r="E1" s="1231"/>
      <c r="F1" s="1232"/>
      <c r="G1" s="1232"/>
      <c r="H1" s="1232"/>
      <c r="I1" s="1232"/>
      <c r="J1" s="1232"/>
      <c r="K1" s="1232"/>
      <c r="L1" s="1232"/>
      <c r="M1" s="1232"/>
      <c r="N1" s="1232"/>
    </row>
    <row r="2" spans="1:14" ht="21">
      <c r="A2" s="1233" t="s">
        <v>431</v>
      </c>
      <c r="B2" s="1231"/>
      <c r="C2" s="1231"/>
      <c r="D2" s="1231"/>
      <c r="E2" s="1231"/>
      <c r="F2" s="1232"/>
      <c r="G2" s="1232"/>
      <c r="H2" s="1232"/>
      <c r="I2" s="1232"/>
      <c r="J2" s="1232"/>
      <c r="K2" s="1232"/>
      <c r="L2" s="1232"/>
      <c r="M2" s="1232"/>
      <c r="N2" s="1232"/>
    </row>
    <row r="3" spans="1:14" ht="25.5" customHeight="1">
      <c r="A3" s="1234"/>
      <c r="B3" s="1235"/>
      <c r="C3" s="1236"/>
      <c r="D3" s="1236"/>
      <c r="E3" s="1236"/>
      <c r="F3" s="1236"/>
      <c r="G3" s="1236"/>
      <c r="H3" s="1236"/>
    </row>
    <row r="4" spans="1:14" ht="34.5" customHeight="1" thickBot="1">
      <c r="A4" s="1180"/>
      <c r="B4" s="1249"/>
    </row>
    <row r="5" spans="1:14" ht="24.95" customHeight="1">
      <c r="B5" s="1573" t="s">
        <v>95</v>
      </c>
      <c r="C5" s="1575" t="s">
        <v>432</v>
      </c>
      <c r="D5" s="1576"/>
      <c r="E5" s="1577" t="s">
        <v>433</v>
      </c>
      <c r="F5" s="1237"/>
    </row>
    <row r="6" spans="1:14" ht="24.95" customHeight="1" thickBot="1">
      <c r="B6" s="1574"/>
      <c r="C6" s="962">
        <v>44794</v>
      </c>
      <c r="D6" s="963">
        <v>44787</v>
      </c>
      <c r="E6" s="1578"/>
    </row>
    <row r="7" spans="1:14" ht="24.95" customHeight="1">
      <c r="B7" s="1579" t="s">
        <v>450</v>
      </c>
      <c r="C7" s="1580"/>
      <c r="D7" s="1580"/>
      <c r="E7" s="1581"/>
    </row>
    <row r="8" spans="1:14" ht="24.95" customHeight="1">
      <c r="B8" s="964" t="s">
        <v>480</v>
      </c>
      <c r="C8" s="965" t="s">
        <v>200</v>
      </c>
      <c r="D8" s="966">
        <v>54.68</v>
      </c>
      <c r="E8" s="967" t="s">
        <v>73</v>
      </c>
    </row>
    <row r="9" spans="1:14" ht="24.95" customHeight="1">
      <c r="B9" s="964" t="s">
        <v>451</v>
      </c>
      <c r="C9" s="965">
        <v>33.64</v>
      </c>
      <c r="D9" s="966">
        <v>33.71</v>
      </c>
      <c r="E9" s="967">
        <v>-0.20765351527736661</v>
      </c>
    </row>
    <row r="10" spans="1:14" ht="24.95" customHeight="1" thickBot="1">
      <c r="B10" s="968" t="s">
        <v>452</v>
      </c>
      <c r="C10" s="969">
        <v>24.48</v>
      </c>
      <c r="D10" s="970">
        <v>23.98</v>
      </c>
      <c r="E10" s="1217">
        <v>2.0850708924103416</v>
      </c>
    </row>
    <row r="11" spans="1:14" ht="25.5" customHeight="1">
      <c r="B11" s="1579" t="s">
        <v>453</v>
      </c>
      <c r="C11" s="1580"/>
      <c r="D11" s="1580"/>
      <c r="E11" s="1581"/>
    </row>
    <row r="12" spans="1:14" ht="20.25" customHeight="1" thickBot="1">
      <c r="B12" s="971" t="s">
        <v>451</v>
      </c>
      <c r="C12" s="972">
        <v>36.03</v>
      </c>
      <c r="D12" s="973">
        <v>35.630000000000003</v>
      </c>
      <c r="E12" s="974">
        <v>1.1226494527083877</v>
      </c>
    </row>
    <row r="13" spans="1:14" ht="15.75">
      <c r="B13" s="1238"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2" t="s">
        <v>419</v>
      </c>
      <c r="B1" s="833"/>
      <c r="C1" s="833"/>
      <c r="D1" s="834"/>
      <c r="E1" s="834"/>
      <c r="F1" s="833"/>
      <c r="G1" s="833"/>
      <c r="H1" s="833"/>
      <c r="I1" s="833"/>
      <c r="J1" s="833"/>
      <c r="K1" s="833"/>
      <c r="L1" s="833"/>
      <c r="M1" s="833"/>
      <c r="N1" s="833"/>
      <c r="O1" s="833"/>
      <c r="P1" s="833"/>
      <c r="Q1" s="833"/>
      <c r="R1" s="833"/>
      <c r="S1" s="833"/>
      <c r="T1" s="833"/>
      <c r="U1" s="833"/>
      <c r="V1" s="833"/>
      <c r="W1" s="833"/>
      <c r="X1" s="833"/>
      <c r="Y1" s="833"/>
      <c r="Z1" s="835"/>
      <c r="AA1" s="835" t="s">
        <v>424</v>
      </c>
      <c r="AD1" s="746">
        <v>1</v>
      </c>
      <c r="AE1" s="746">
        <v>1</v>
      </c>
      <c r="AF1" s="746">
        <v>1</v>
      </c>
      <c r="AG1" s="746">
        <v>0</v>
      </c>
      <c r="AH1" s="746">
        <v>0</v>
      </c>
      <c r="AI1" s="746">
        <v>0</v>
      </c>
    </row>
    <row r="2" spans="1:35" s="748" customFormat="1" ht="18" customHeight="1">
      <c r="A2" s="836"/>
      <c r="B2" s="837"/>
      <c r="C2" s="837"/>
      <c r="D2" s="838"/>
      <c r="E2" s="838"/>
      <c r="F2" s="837"/>
      <c r="G2" s="837"/>
      <c r="H2" s="837"/>
      <c r="I2" s="837"/>
      <c r="J2" s="837"/>
      <c r="K2" s="837"/>
      <c r="L2" s="837"/>
      <c r="M2" s="837"/>
      <c r="N2" s="837"/>
      <c r="O2" s="837"/>
      <c r="P2" s="837"/>
      <c r="Q2" s="837"/>
      <c r="R2" s="837"/>
      <c r="S2" s="837"/>
      <c r="T2" s="837"/>
      <c r="U2" s="837"/>
      <c r="V2" s="837"/>
      <c r="W2" s="837"/>
      <c r="X2" s="837"/>
      <c r="Y2" s="837"/>
      <c r="Z2" s="747"/>
      <c r="AA2" s="839" t="s">
        <v>521</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732">
        <v>32</v>
      </c>
      <c r="Z4" s="1732"/>
      <c r="AA4" s="1732"/>
    </row>
    <row r="5" spans="1:35" s="761" customFormat="1" ht="15.75">
      <c r="A5" s="759" t="s">
        <v>522</v>
      </c>
      <c r="B5" s="760"/>
      <c r="C5" s="760"/>
      <c r="D5" s="760"/>
      <c r="E5" s="760"/>
      <c r="F5" s="760"/>
      <c r="G5" s="760"/>
      <c r="H5" s="760"/>
      <c r="I5" s="760"/>
      <c r="J5" s="760"/>
      <c r="Y5" s="1733"/>
      <c r="Z5" s="1734" t="s">
        <v>425</v>
      </c>
      <c r="AA5" s="1735">
        <v>44781</v>
      </c>
      <c r="AE5" s="1472"/>
      <c r="AF5" s="1472"/>
      <c r="AG5" s="1472"/>
      <c r="AH5" s="1472"/>
      <c r="AI5" s="1472"/>
    </row>
    <row r="6" spans="1:35">
      <c r="Y6" s="1733"/>
      <c r="Z6" s="1736" t="s">
        <v>426</v>
      </c>
      <c r="AA6" s="1737">
        <v>44787</v>
      </c>
      <c r="AE6" s="3"/>
      <c r="AF6" s="3"/>
      <c r="AG6" s="3"/>
      <c r="AH6" s="3"/>
      <c r="AI6" s="3"/>
    </row>
    <row r="7" spans="1:35" s="762" customFormat="1" ht="15.75">
      <c r="A7" s="1738" t="s">
        <v>427</v>
      </c>
      <c r="B7" s="1738"/>
      <c r="C7" s="1738"/>
      <c r="D7" s="1738"/>
      <c r="E7" s="1738"/>
      <c r="F7" s="1738"/>
      <c r="G7" s="1738"/>
      <c r="H7" s="1738"/>
      <c r="I7" s="1738"/>
      <c r="J7" s="1738"/>
      <c r="K7" s="1738"/>
      <c r="L7" s="1738"/>
      <c r="M7" s="1738"/>
      <c r="N7" s="1738"/>
      <c r="O7" s="1738"/>
      <c r="P7" s="1738"/>
      <c r="Q7" s="1738"/>
      <c r="R7" s="1738"/>
      <c r="S7" s="1738"/>
      <c r="T7" s="1738"/>
      <c r="U7" s="1738"/>
      <c r="V7" s="1738"/>
      <c r="W7" s="1738"/>
      <c r="X7" s="1738"/>
      <c r="Y7" s="1738"/>
      <c r="Z7" s="1738"/>
      <c r="AA7" s="1739"/>
      <c r="AB7" s="1740"/>
      <c r="AC7" s="1740"/>
      <c r="AD7" s="1740"/>
      <c r="AE7" s="3"/>
      <c r="AF7" s="3"/>
      <c r="AG7" s="3"/>
      <c r="AH7" s="3"/>
      <c r="AI7" s="3"/>
    </row>
    <row r="8" spans="1:35" s="762" customFormat="1" ht="15.75">
      <c r="A8" s="1738" t="s">
        <v>428</v>
      </c>
      <c r="B8" s="1738"/>
      <c r="C8" s="1738"/>
      <c r="D8" s="1738"/>
      <c r="E8" s="1738"/>
      <c r="F8" s="1738"/>
      <c r="G8" s="1738"/>
      <c r="H8" s="1738"/>
      <c r="I8" s="1738"/>
      <c r="J8" s="1738"/>
      <c r="K8" s="1738"/>
      <c r="L8" s="1738"/>
      <c r="M8" s="1738"/>
      <c r="N8" s="1738"/>
      <c r="O8" s="1738"/>
      <c r="P8" s="1738"/>
      <c r="Q8" s="1738"/>
      <c r="R8" s="1738"/>
      <c r="S8" s="1738"/>
      <c r="T8" s="1738"/>
      <c r="U8" s="1738"/>
      <c r="V8" s="1738"/>
      <c r="W8" s="1738"/>
      <c r="X8" s="1738"/>
      <c r="Y8" s="1738"/>
      <c r="Z8" s="1738"/>
      <c r="AA8" s="1739"/>
      <c r="AB8" s="1740"/>
      <c r="AC8" s="1740"/>
      <c r="AD8" s="1740"/>
      <c r="AE8" s="3"/>
      <c r="AF8" s="3"/>
      <c r="AG8" s="3"/>
      <c r="AH8" s="3"/>
      <c r="AI8" s="3"/>
    </row>
    <row r="9" spans="1:35" s="762" customFormat="1" ht="13.5" thickBot="1">
      <c r="A9" s="1741"/>
      <c r="B9" s="1741"/>
      <c r="C9" s="1742"/>
      <c r="D9" s="1742"/>
      <c r="E9" s="1742"/>
      <c r="F9" s="1742"/>
      <c r="G9" s="1742"/>
      <c r="H9" s="1743"/>
      <c r="I9" s="1742"/>
      <c r="J9" s="1742"/>
      <c r="K9" s="1742"/>
      <c r="L9" s="1742"/>
      <c r="M9" s="1742"/>
      <c r="N9" s="1742"/>
      <c r="O9" s="1742"/>
      <c r="P9" s="1742"/>
      <c r="Q9" s="1742"/>
      <c r="R9" s="1742"/>
      <c r="S9" s="1742"/>
      <c r="T9" s="1742"/>
      <c r="U9" s="1742"/>
      <c r="V9" s="1742"/>
      <c r="W9" s="1742"/>
      <c r="X9" s="1742"/>
      <c r="Y9" s="1742"/>
      <c r="Z9" s="1741"/>
      <c r="AA9" s="1741"/>
      <c r="AB9" s="1740"/>
      <c r="AC9" s="1740"/>
      <c r="AD9" s="1740"/>
      <c r="AE9" s="3"/>
      <c r="AF9" s="3"/>
      <c r="AG9" s="3"/>
      <c r="AH9" s="3"/>
      <c r="AI9" s="3"/>
    </row>
    <row r="10" spans="1:35" s="762" customFormat="1" ht="13.5" thickBot="1">
      <c r="A10" s="1744" t="s">
        <v>310</v>
      </c>
      <c r="B10" s="1741"/>
      <c r="C10" s="1745" t="s">
        <v>363</v>
      </c>
      <c r="D10" s="1746"/>
      <c r="E10" s="1746"/>
      <c r="F10" s="1746"/>
      <c r="G10" s="1746"/>
      <c r="H10" s="1747"/>
      <c r="I10" s="1742"/>
      <c r="J10" s="1745" t="s">
        <v>364</v>
      </c>
      <c r="K10" s="1746"/>
      <c r="L10" s="1746"/>
      <c r="M10" s="1746"/>
      <c r="N10" s="1746"/>
      <c r="O10" s="1747"/>
      <c r="P10" s="1742"/>
      <c r="Q10" s="1745" t="s">
        <v>365</v>
      </c>
      <c r="R10" s="1746"/>
      <c r="S10" s="1746"/>
      <c r="T10" s="1746"/>
      <c r="U10" s="1746"/>
      <c r="V10" s="1747"/>
      <c r="W10" s="1742"/>
      <c r="X10" s="1748" t="s">
        <v>366</v>
      </c>
      <c r="Y10" s="1749"/>
      <c r="Z10" s="1749"/>
      <c r="AA10" s="1750"/>
      <c r="AB10" s="1740"/>
      <c r="AC10" s="1740"/>
      <c r="AD10" s="1740"/>
      <c r="AE10" s="3"/>
      <c r="AF10" s="3"/>
      <c r="AG10" s="3"/>
      <c r="AH10" s="3"/>
      <c r="AI10" s="3"/>
    </row>
    <row r="11" spans="1:35" s="762" customFormat="1" ht="12" customHeight="1">
      <c r="A11" s="1741"/>
      <c r="B11" s="1741"/>
      <c r="C11" s="1751" t="s">
        <v>311</v>
      </c>
      <c r="D11" s="1751" t="s">
        <v>312</v>
      </c>
      <c r="E11" s="1751" t="s">
        <v>313</v>
      </c>
      <c r="F11" s="1751" t="s">
        <v>314</v>
      </c>
      <c r="G11" s="1752" t="s">
        <v>358</v>
      </c>
      <c r="H11" s="1753"/>
      <c r="I11" s="1742"/>
      <c r="J11" s="1754" t="s">
        <v>315</v>
      </c>
      <c r="K11" s="1754" t="s">
        <v>316</v>
      </c>
      <c r="L11" s="1754" t="s">
        <v>317</v>
      </c>
      <c r="M11" s="1754" t="s">
        <v>314</v>
      </c>
      <c r="N11" s="1752" t="s">
        <v>358</v>
      </c>
      <c r="O11" s="1752"/>
      <c r="P11" s="1742"/>
      <c r="Q11" s="1751" t="s">
        <v>311</v>
      </c>
      <c r="R11" s="1751" t="s">
        <v>312</v>
      </c>
      <c r="S11" s="1751" t="s">
        <v>313</v>
      </c>
      <c r="T11" s="1751" t="s">
        <v>314</v>
      </c>
      <c r="U11" s="1752" t="s">
        <v>358</v>
      </c>
      <c r="V11" s="1753"/>
      <c r="W11" s="1742"/>
      <c r="X11" s="1755" t="s">
        <v>318</v>
      </c>
      <c r="Y11" s="1756" t="s">
        <v>319</v>
      </c>
      <c r="Z11" s="1752" t="s">
        <v>358</v>
      </c>
      <c r="AA11" s="1752"/>
      <c r="AB11" s="1740"/>
      <c r="AC11" s="1740"/>
      <c r="AD11" s="1740"/>
      <c r="AE11" s="3"/>
      <c r="AF11" s="3"/>
      <c r="AG11" s="3"/>
      <c r="AH11" s="3"/>
      <c r="AI11" s="3"/>
    </row>
    <row r="12" spans="1:35" s="762" customFormat="1" ht="12" customHeight="1" thickBot="1">
      <c r="A12" s="1757" t="s">
        <v>359</v>
      </c>
      <c r="B12" s="1741"/>
      <c r="C12" s="1758"/>
      <c r="D12" s="1758"/>
      <c r="E12" s="1758"/>
      <c r="F12" s="1758"/>
      <c r="G12" s="1759" t="s">
        <v>360</v>
      </c>
      <c r="H12" s="1760" t="s">
        <v>320</v>
      </c>
      <c r="I12" s="1761"/>
      <c r="J12" s="1758"/>
      <c r="K12" s="1758"/>
      <c r="L12" s="1758"/>
      <c r="M12" s="1758"/>
      <c r="N12" s="1759" t="s">
        <v>360</v>
      </c>
      <c r="O12" s="1760" t="s">
        <v>320</v>
      </c>
      <c r="P12" s="1741"/>
      <c r="Q12" s="1758"/>
      <c r="R12" s="1758"/>
      <c r="S12" s="1758"/>
      <c r="T12" s="1758"/>
      <c r="U12" s="1759" t="s">
        <v>360</v>
      </c>
      <c r="V12" s="1760" t="s">
        <v>320</v>
      </c>
      <c r="W12" s="1741"/>
      <c r="X12" s="1762"/>
      <c r="Y12" s="1763" t="s">
        <v>321</v>
      </c>
      <c r="Z12" s="1759" t="s">
        <v>360</v>
      </c>
      <c r="AA12" s="1759" t="s">
        <v>320</v>
      </c>
      <c r="AB12" s="1740"/>
      <c r="AC12" s="1740"/>
      <c r="AD12" s="1740"/>
      <c r="AE12" s="1740"/>
    </row>
    <row r="13" spans="1:35" s="762" customFormat="1" ht="15.75" thickBot="1">
      <c r="A13" s="1764" t="s">
        <v>361</v>
      </c>
      <c r="B13" s="1741"/>
      <c r="C13" s="1765">
        <v>484.76600000000002</v>
      </c>
      <c r="D13" s="1766">
        <v>489.43799999999999</v>
      </c>
      <c r="E13" s="1767"/>
      <c r="F13" s="1768">
        <v>488.75400000000002</v>
      </c>
      <c r="G13" s="763">
        <v>0.20600000000001728</v>
      </c>
      <c r="H13" s="764">
        <v>4.2165764674106931E-4</v>
      </c>
      <c r="I13" s="1761"/>
      <c r="J13" s="1765">
        <v>378.58499999999998</v>
      </c>
      <c r="K13" s="1766">
        <v>490.03899999999999</v>
      </c>
      <c r="L13" s="1767">
        <v>503.26400000000001</v>
      </c>
      <c r="M13" s="1768">
        <v>497.43700000000001</v>
      </c>
      <c r="N13" s="763">
        <v>-2.8849999999999909</v>
      </c>
      <c r="O13" s="764">
        <v>-5.7662865114865847E-3</v>
      </c>
      <c r="P13" s="1741"/>
      <c r="Q13" s="1765">
        <v>476.55799999999999</v>
      </c>
      <c r="R13" s="1766">
        <v>490.23599999999999</v>
      </c>
      <c r="S13" s="1767"/>
      <c r="T13" s="1768">
        <v>487.714</v>
      </c>
      <c r="U13" s="763">
        <v>2.9909999999999854</v>
      </c>
      <c r="V13" s="764">
        <v>6.1705345114633214E-3</v>
      </c>
      <c r="W13" s="1741"/>
      <c r="X13" s="1769">
        <v>489.76690000000002</v>
      </c>
      <c r="Y13" s="795">
        <v>220.2189298561151</v>
      </c>
      <c r="Z13" s="763">
        <v>0.30060000000003129</v>
      </c>
      <c r="AA13" s="764">
        <v>6.1413829716161494E-4</v>
      </c>
      <c r="AB13" s="1740"/>
      <c r="AC13" s="1740"/>
      <c r="AD13" s="1740"/>
      <c r="AE13" s="1740"/>
      <c r="AF13" s="765"/>
    </row>
    <row r="14" spans="1:35" s="762" customFormat="1" ht="2.1" customHeight="1">
      <c r="A14" s="1770"/>
      <c r="B14" s="1741"/>
      <c r="C14" s="1770"/>
      <c r="D14" s="1771"/>
      <c r="E14" s="1771"/>
      <c r="F14" s="1771"/>
      <c r="G14" s="1771"/>
      <c r="H14" s="766"/>
      <c r="I14" s="1771"/>
      <c r="J14" s="1771"/>
      <c r="K14" s="1771"/>
      <c r="L14" s="1771"/>
      <c r="M14" s="1771"/>
      <c r="N14" s="1771"/>
      <c r="O14" s="767"/>
      <c r="P14" s="1741"/>
      <c r="Q14" s="1770"/>
      <c r="R14" s="1771"/>
      <c r="S14" s="1771"/>
      <c r="T14" s="1771"/>
      <c r="U14" s="1771"/>
      <c r="V14" s="766"/>
      <c r="W14" s="1741"/>
      <c r="X14" s="1772"/>
      <c r="Y14" s="1773"/>
      <c r="Z14" s="1770"/>
      <c r="AA14" s="1770"/>
      <c r="AB14" s="1740"/>
      <c r="AC14" s="1740"/>
      <c r="AD14" s="1740"/>
      <c r="AE14" s="1740"/>
    </row>
    <row r="15" spans="1:35" s="762" customFormat="1" ht="2.85" customHeight="1">
      <c r="A15" s="1774"/>
      <c r="B15" s="1741"/>
      <c r="C15" s="1774"/>
      <c r="D15" s="1774"/>
      <c r="E15" s="1774"/>
      <c r="F15" s="1774"/>
      <c r="G15" s="768"/>
      <c r="H15" s="769"/>
      <c r="I15" s="1774"/>
      <c r="J15" s="1774"/>
      <c r="K15" s="1774"/>
      <c r="L15" s="1774"/>
      <c r="M15" s="1774"/>
      <c r="N15" s="1774"/>
      <c r="O15" s="770"/>
      <c r="P15" s="1774"/>
      <c r="Q15" s="1774"/>
      <c r="R15" s="1774"/>
      <c r="S15" s="1774"/>
      <c r="T15" s="1774"/>
      <c r="U15" s="768"/>
      <c r="V15" s="769"/>
      <c r="W15" s="1774"/>
      <c r="X15" s="1774"/>
      <c r="Y15" s="1774"/>
      <c r="Z15" s="1775"/>
      <c r="AA15" s="1775"/>
      <c r="AB15" s="1740"/>
      <c r="AC15" s="1740"/>
      <c r="AD15" s="1740"/>
      <c r="AE15" s="1740"/>
    </row>
    <row r="16" spans="1:35" s="762" customFormat="1" ht="13.5" thickBot="1">
      <c r="A16" s="1774"/>
      <c r="B16" s="1741"/>
      <c r="C16" s="1776" t="s">
        <v>322</v>
      </c>
      <c r="D16" s="1776" t="s">
        <v>323</v>
      </c>
      <c r="E16" s="1776" t="s">
        <v>324</v>
      </c>
      <c r="F16" s="1776" t="s">
        <v>325</v>
      </c>
      <c r="G16" s="1776"/>
      <c r="H16" s="771"/>
      <c r="I16" s="1742"/>
      <c r="J16" s="1776" t="s">
        <v>322</v>
      </c>
      <c r="K16" s="1776" t="s">
        <v>323</v>
      </c>
      <c r="L16" s="1776" t="s">
        <v>324</v>
      </c>
      <c r="M16" s="1776" t="s">
        <v>325</v>
      </c>
      <c r="N16" s="1777"/>
      <c r="O16" s="772"/>
      <c r="P16" s="1742"/>
      <c r="Q16" s="1776" t="s">
        <v>322</v>
      </c>
      <c r="R16" s="1776" t="s">
        <v>323</v>
      </c>
      <c r="S16" s="1776" t="s">
        <v>324</v>
      </c>
      <c r="T16" s="1776" t="s">
        <v>325</v>
      </c>
      <c r="U16" s="1776"/>
      <c r="V16" s="771"/>
      <c r="W16" s="1741"/>
      <c r="X16" s="1778" t="s">
        <v>318</v>
      </c>
      <c r="Y16" s="1742"/>
      <c r="Z16" s="1775"/>
      <c r="AA16" s="1775"/>
      <c r="AB16" s="1740"/>
      <c r="AC16" s="1740"/>
      <c r="AD16" s="1740"/>
      <c r="AE16" s="1740"/>
    </row>
    <row r="17" spans="1:31" s="762" customFormat="1">
      <c r="A17" s="1779" t="s">
        <v>326</v>
      </c>
      <c r="B17" s="1741"/>
      <c r="C17" s="1780">
        <v>497.10390000000001</v>
      </c>
      <c r="D17" s="1781">
        <v>471.1207</v>
      </c>
      <c r="E17" s="1781" t="s">
        <v>375</v>
      </c>
      <c r="F17" s="1782">
        <v>493.97899999999998</v>
      </c>
      <c r="G17" s="773">
        <v>-4.8900000000003274E-2</v>
      </c>
      <c r="H17" s="774">
        <v>-9.8982263957214656E-5</v>
      </c>
      <c r="I17" s="1783"/>
      <c r="J17" s="1780" t="s">
        <v>375</v>
      </c>
      <c r="K17" s="1781" t="s">
        <v>375</v>
      </c>
      <c r="L17" s="1781" t="s">
        <v>375</v>
      </c>
      <c r="M17" s="1782" t="s">
        <v>375</v>
      </c>
      <c r="N17" s="773"/>
      <c r="O17" s="774"/>
      <c r="P17" s="1741"/>
      <c r="Q17" s="1780" t="s">
        <v>375</v>
      </c>
      <c r="R17" s="1781" t="s">
        <v>375</v>
      </c>
      <c r="S17" s="1781" t="s">
        <v>375</v>
      </c>
      <c r="T17" s="1782" t="s">
        <v>375</v>
      </c>
      <c r="U17" s="773" t="s">
        <v>375</v>
      </c>
      <c r="V17" s="775" t="s">
        <v>375</v>
      </c>
      <c r="W17" s="1741"/>
      <c r="X17" s="1784">
        <v>493.97899999999998</v>
      </c>
      <c r="Y17" s="1785"/>
      <c r="Z17" s="776">
        <v>-4.8900000000003274E-2</v>
      </c>
      <c r="AA17" s="775">
        <v>-9.8982263957214656E-5</v>
      </c>
      <c r="AB17" s="1786"/>
      <c r="AC17" s="1786"/>
      <c r="AD17" s="1786"/>
      <c r="AE17" s="1786"/>
    </row>
    <row r="18" spans="1:31" s="762" customFormat="1">
      <c r="A18" s="1787" t="s">
        <v>327</v>
      </c>
      <c r="B18" s="1741"/>
      <c r="C18" s="1788" t="s">
        <v>375</v>
      </c>
      <c r="D18" s="1789" t="s">
        <v>375</v>
      </c>
      <c r="E18" s="1789" t="s">
        <v>375</v>
      </c>
      <c r="F18" s="1790" t="s">
        <v>375</v>
      </c>
      <c r="G18" s="777"/>
      <c r="H18" s="778" t="s">
        <v>375</v>
      </c>
      <c r="I18" s="1783"/>
      <c r="J18" s="1788" t="s">
        <v>375</v>
      </c>
      <c r="K18" s="1789" t="s">
        <v>375</v>
      </c>
      <c r="L18" s="1789" t="s">
        <v>375</v>
      </c>
      <c r="M18" s="1790" t="s">
        <v>375</v>
      </c>
      <c r="N18" s="777" t="s">
        <v>375</v>
      </c>
      <c r="O18" s="779" t="s">
        <v>375</v>
      </c>
      <c r="P18" s="1741"/>
      <c r="Q18" s="1788" t="s">
        <v>375</v>
      </c>
      <c r="R18" s="1789" t="s">
        <v>375</v>
      </c>
      <c r="S18" s="1789" t="s">
        <v>375</v>
      </c>
      <c r="T18" s="1790" t="s">
        <v>375</v>
      </c>
      <c r="U18" s="777" t="s">
        <v>375</v>
      </c>
      <c r="V18" s="779" t="s">
        <v>375</v>
      </c>
      <c r="W18" s="1741"/>
      <c r="X18" s="1791" t="s">
        <v>375</v>
      </c>
      <c r="Y18" s="1771"/>
      <c r="Z18" s="780" t="s">
        <v>375</v>
      </c>
      <c r="AA18" s="779" t="s">
        <v>375</v>
      </c>
      <c r="AB18" s="1786"/>
      <c r="AC18" s="1786"/>
      <c r="AD18" s="1786"/>
      <c r="AE18" s="1786"/>
    </row>
    <row r="19" spans="1:31" s="762" customFormat="1">
      <c r="A19" s="1787" t="s">
        <v>328</v>
      </c>
      <c r="B19" s="1741"/>
      <c r="C19" s="1788">
        <v>428.25830000000002</v>
      </c>
      <c r="D19" s="1789">
        <v>435.6395</v>
      </c>
      <c r="E19" s="1789">
        <v>439.3793</v>
      </c>
      <c r="F19" s="1790">
        <v>434.4085</v>
      </c>
      <c r="G19" s="777">
        <v>-1.1974999999999909</v>
      </c>
      <c r="H19" s="778">
        <v>-2.7490438607364887E-3</v>
      </c>
      <c r="I19" s="1783"/>
      <c r="J19" s="1788" t="s">
        <v>375</v>
      </c>
      <c r="K19" s="1789" t="s">
        <v>375</v>
      </c>
      <c r="L19" s="1789" t="s">
        <v>375</v>
      </c>
      <c r="M19" s="1790" t="s">
        <v>375</v>
      </c>
      <c r="N19" s="777" t="s">
        <v>375</v>
      </c>
      <c r="O19" s="779" t="s">
        <v>375</v>
      </c>
      <c r="P19" s="1741"/>
      <c r="Q19" s="1788" t="s">
        <v>375</v>
      </c>
      <c r="R19" s="1789" t="s">
        <v>332</v>
      </c>
      <c r="S19" s="1789">
        <v>273.19479999999999</v>
      </c>
      <c r="T19" s="1790" t="s">
        <v>332</v>
      </c>
      <c r="U19" s="777" t="s">
        <v>375</v>
      </c>
      <c r="V19" s="779" t="s">
        <v>375</v>
      </c>
      <c r="W19" s="1741"/>
      <c r="X19" s="1791" t="s">
        <v>332</v>
      </c>
      <c r="Y19" s="1771"/>
      <c r="Z19" s="780" t="s">
        <v>375</v>
      </c>
      <c r="AA19" s="779" t="s">
        <v>375</v>
      </c>
      <c r="AB19" s="1786"/>
      <c r="AC19" s="1786"/>
      <c r="AD19" s="1786"/>
      <c r="AE19" s="1786"/>
    </row>
    <row r="20" spans="1:31" s="762" customFormat="1">
      <c r="A20" s="1787" t="s">
        <v>329</v>
      </c>
      <c r="B20" s="1741"/>
      <c r="C20" s="1788" t="s">
        <v>375</v>
      </c>
      <c r="D20" s="1789">
        <v>538.54110000000003</v>
      </c>
      <c r="E20" s="1789">
        <v>516.06200000000001</v>
      </c>
      <c r="F20" s="1790">
        <v>524.39769999999999</v>
      </c>
      <c r="G20" s="777">
        <v>-0.28790000000003602</v>
      </c>
      <c r="H20" s="778">
        <v>-5.4870955101504748E-4</v>
      </c>
      <c r="I20" s="1783"/>
      <c r="J20" s="1788" t="s">
        <v>375</v>
      </c>
      <c r="K20" s="1789" t="s">
        <v>375</v>
      </c>
      <c r="L20" s="1789" t="s">
        <v>375</v>
      </c>
      <c r="M20" s="1790" t="s">
        <v>375</v>
      </c>
      <c r="N20" s="777" t="s">
        <v>375</v>
      </c>
      <c r="O20" s="779" t="s">
        <v>375</v>
      </c>
      <c r="P20" s="1741"/>
      <c r="Q20" s="1788" t="s">
        <v>375</v>
      </c>
      <c r="R20" s="1789">
        <v>546.23109999999997</v>
      </c>
      <c r="S20" s="1789">
        <v>569.94330000000002</v>
      </c>
      <c r="T20" s="1790">
        <v>564.13679999999999</v>
      </c>
      <c r="U20" s="777">
        <v>12.512500000000045</v>
      </c>
      <c r="V20" s="779">
        <v>2.2683010882588173E-2</v>
      </c>
      <c r="W20" s="1741"/>
      <c r="X20" s="1792">
        <v>551.78930000000003</v>
      </c>
      <c r="Y20" s="1741"/>
      <c r="Z20" s="780">
        <v>8.5352000000000317</v>
      </c>
      <c r="AA20" s="779">
        <v>1.5711248198587047E-2</v>
      </c>
      <c r="AB20" s="1786"/>
      <c r="AC20" s="1786"/>
      <c r="AD20" s="1786"/>
      <c r="AE20" s="1786"/>
    </row>
    <row r="21" spans="1:31" s="762" customFormat="1">
      <c r="A21" s="1787" t="s">
        <v>330</v>
      </c>
      <c r="B21" s="1741"/>
      <c r="C21" s="1788">
        <v>484.83229999999998</v>
      </c>
      <c r="D21" s="1789">
        <v>501.40219999999999</v>
      </c>
      <c r="E21" s="1789" t="s">
        <v>375</v>
      </c>
      <c r="F21" s="1790">
        <v>492.80610000000001</v>
      </c>
      <c r="G21" s="777">
        <v>3.1238999999999919</v>
      </c>
      <c r="H21" s="778">
        <v>6.3794436473287863E-3</v>
      </c>
      <c r="I21" s="1783"/>
      <c r="J21" s="1788" t="s">
        <v>375</v>
      </c>
      <c r="K21" s="1789" t="s">
        <v>375</v>
      </c>
      <c r="L21" s="1789" t="s">
        <v>375</v>
      </c>
      <c r="M21" s="1790" t="s">
        <v>375</v>
      </c>
      <c r="N21" s="777" t="s">
        <v>375</v>
      </c>
      <c r="O21" s="779" t="s">
        <v>375</v>
      </c>
      <c r="P21" s="1741"/>
      <c r="Q21" s="1788" t="s">
        <v>375</v>
      </c>
      <c r="R21" s="1789" t="s">
        <v>375</v>
      </c>
      <c r="S21" s="1789" t="s">
        <v>375</v>
      </c>
      <c r="T21" s="1790" t="s">
        <v>375</v>
      </c>
      <c r="U21" s="777" t="s">
        <v>375</v>
      </c>
      <c r="V21" s="779" t="s">
        <v>375</v>
      </c>
      <c r="W21" s="1741"/>
      <c r="X21" s="1792">
        <v>492.80610000000001</v>
      </c>
      <c r="Y21" s="1771"/>
      <c r="Z21" s="780">
        <v>3.1238999999999919</v>
      </c>
      <c r="AA21" s="779">
        <v>6.3794436473287863E-3</v>
      </c>
      <c r="AB21" s="1786"/>
      <c r="AC21" s="1786"/>
      <c r="AD21" s="1786"/>
      <c r="AE21" s="1786"/>
    </row>
    <row r="22" spans="1:31" s="762" customFormat="1">
      <c r="A22" s="1787" t="s">
        <v>331</v>
      </c>
      <c r="B22" s="1741"/>
      <c r="C22" s="1788" t="s">
        <v>375</v>
      </c>
      <c r="D22" s="1789">
        <v>461.38920000000002</v>
      </c>
      <c r="E22" s="1789" t="s">
        <v>375</v>
      </c>
      <c r="F22" s="1790">
        <v>461.38920000000002</v>
      </c>
      <c r="G22" s="791">
        <v>461.38920000000002</v>
      </c>
      <c r="H22" s="792" t="s">
        <v>375</v>
      </c>
      <c r="I22" s="1783"/>
      <c r="J22" s="1788" t="s">
        <v>375</v>
      </c>
      <c r="K22" s="1789" t="s">
        <v>375</v>
      </c>
      <c r="L22" s="1789" t="s">
        <v>375</v>
      </c>
      <c r="M22" s="1790" t="s">
        <v>375</v>
      </c>
      <c r="N22" s="777" t="s">
        <v>375</v>
      </c>
      <c r="O22" s="779" t="s">
        <v>375</v>
      </c>
      <c r="P22" s="1741"/>
      <c r="Q22" s="1788" t="s">
        <v>375</v>
      </c>
      <c r="R22" s="1789" t="s">
        <v>375</v>
      </c>
      <c r="S22" s="1789" t="s">
        <v>375</v>
      </c>
      <c r="T22" s="1790" t="s">
        <v>375</v>
      </c>
      <c r="U22" s="777" t="s">
        <v>375</v>
      </c>
      <c r="V22" s="779" t="s">
        <v>375</v>
      </c>
      <c r="W22" s="1741"/>
      <c r="X22" s="1792">
        <v>461.38920000000002</v>
      </c>
      <c r="Y22" s="1771"/>
      <c r="Z22" s="780"/>
      <c r="AA22" s="779"/>
      <c r="AB22" s="1786"/>
      <c r="AC22" s="1786"/>
      <c r="AD22" s="1786"/>
      <c r="AE22" s="1786"/>
    </row>
    <row r="23" spans="1:31" s="762" customFormat="1">
      <c r="A23" s="1787" t="s">
        <v>333</v>
      </c>
      <c r="B23" s="1741"/>
      <c r="C23" s="1793" t="s">
        <v>375</v>
      </c>
      <c r="D23" s="1794" t="s">
        <v>375</v>
      </c>
      <c r="E23" s="1794" t="s">
        <v>375</v>
      </c>
      <c r="F23" s="1795" t="s">
        <v>375</v>
      </c>
      <c r="G23" s="777"/>
      <c r="H23" s="778"/>
      <c r="I23" s="1796"/>
      <c r="J23" s="1793">
        <v>472.52359999999999</v>
      </c>
      <c r="K23" s="1794">
        <v>485.1302</v>
      </c>
      <c r="L23" s="1794">
        <v>498.89429999999999</v>
      </c>
      <c r="M23" s="1795">
        <v>491.0034</v>
      </c>
      <c r="N23" s="777">
        <v>-2.5507000000000062</v>
      </c>
      <c r="O23" s="779">
        <v>-5.1680251465847649E-3</v>
      </c>
      <c r="P23" s="1741"/>
      <c r="Q23" s="1793" t="s">
        <v>375</v>
      </c>
      <c r="R23" s="1794" t="s">
        <v>375</v>
      </c>
      <c r="S23" s="1794" t="s">
        <v>375</v>
      </c>
      <c r="T23" s="1795" t="s">
        <v>375</v>
      </c>
      <c r="U23" s="777" t="s">
        <v>375</v>
      </c>
      <c r="V23" s="779" t="s">
        <v>375</v>
      </c>
      <c r="W23" s="1741"/>
      <c r="X23" s="1792">
        <v>491.0034</v>
      </c>
      <c r="Y23" s="1785"/>
      <c r="Z23" s="780">
        <v>-2.5507000000000062</v>
      </c>
      <c r="AA23" s="779">
        <v>-5.1680251465847649E-3</v>
      </c>
      <c r="AB23" s="1786"/>
      <c r="AC23" s="1786"/>
      <c r="AD23" s="1786"/>
      <c r="AE23" s="1786"/>
    </row>
    <row r="24" spans="1:31" s="762" customFormat="1">
      <c r="A24" s="1787" t="s">
        <v>334</v>
      </c>
      <c r="B24" s="1741"/>
      <c r="C24" s="1788" t="s">
        <v>375</v>
      </c>
      <c r="D24" s="1789">
        <v>450.24630000000002</v>
      </c>
      <c r="E24" s="1789">
        <v>413.988</v>
      </c>
      <c r="F24" s="1790">
        <v>429.46</v>
      </c>
      <c r="G24" s="777">
        <v>0</v>
      </c>
      <c r="H24" s="778">
        <v>0</v>
      </c>
      <c r="I24" s="1783"/>
      <c r="J24" s="1788" t="s">
        <v>375</v>
      </c>
      <c r="K24" s="1789" t="s">
        <v>375</v>
      </c>
      <c r="L24" s="1789" t="s">
        <v>375</v>
      </c>
      <c r="M24" s="1790" t="s">
        <v>375</v>
      </c>
      <c r="N24" s="777" t="s">
        <v>375</v>
      </c>
      <c r="O24" s="779" t="s">
        <v>375</v>
      </c>
      <c r="P24" s="1741"/>
      <c r="Q24" s="1788" t="s">
        <v>375</v>
      </c>
      <c r="R24" s="1789">
        <v>480.78820000000002</v>
      </c>
      <c r="S24" s="1789" t="s">
        <v>375</v>
      </c>
      <c r="T24" s="1790">
        <v>480.78820000000002</v>
      </c>
      <c r="U24" s="777" t="s">
        <v>375</v>
      </c>
      <c r="V24" s="779" t="s">
        <v>375</v>
      </c>
      <c r="W24" s="1741"/>
      <c r="X24" s="1792">
        <v>455.58710000000002</v>
      </c>
      <c r="Y24" s="1785"/>
      <c r="Z24" s="780" t="s">
        <v>375</v>
      </c>
      <c r="AA24" s="779" t="s">
        <v>375</v>
      </c>
      <c r="AB24" s="1786"/>
      <c r="AC24" s="1786"/>
      <c r="AD24" s="1786"/>
      <c r="AE24" s="1786"/>
    </row>
    <row r="25" spans="1:31" s="762" customFormat="1">
      <c r="A25" s="1787" t="s">
        <v>335</v>
      </c>
      <c r="B25" s="1741"/>
      <c r="C25" s="1788">
        <v>473.46039999999999</v>
      </c>
      <c r="D25" s="1789">
        <v>468.45659999999998</v>
      </c>
      <c r="E25" s="1789" t="s">
        <v>375</v>
      </c>
      <c r="F25" s="1790">
        <v>471.60719999999998</v>
      </c>
      <c r="G25" s="777">
        <v>-5.0839000000000283</v>
      </c>
      <c r="H25" s="778">
        <v>-1.0664977802186892E-2</v>
      </c>
      <c r="I25" s="1783"/>
      <c r="J25" s="1788" t="s">
        <v>375</v>
      </c>
      <c r="K25" s="1789" t="s">
        <v>375</v>
      </c>
      <c r="L25" s="1789" t="s">
        <v>375</v>
      </c>
      <c r="M25" s="1790" t="s">
        <v>375</v>
      </c>
      <c r="N25" s="777" t="s">
        <v>375</v>
      </c>
      <c r="O25" s="779" t="s">
        <v>375</v>
      </c>
      <c r="P25" s="1741"/>
      <c r="Q25" s="1788">
        <v>472.23739999999998</v>
      </c>
      <c r="R25" s="1789">
        <v>490.21379999999999</v>
      </c>
      <c r="S25" s="1789" t="s">
        <v>375</v>
      </c>
      <c r="T25" s="1790">
        <v>483.28140000000002</v>
      </c>
      <c r="U25" s="777">
        <v>0.18100000000004002</v>
      </c>
      <c r="V25" s="779">
        <v>3.746633205023997E-4</v>
      </c>
      <c r="W25" s="1741"/>
      <c r="X25" s="1792">
        <v>478.02659999999997</v>
      </c>
      <c r="Y25" s="1785"/>
      <c r="Z25" s="780">
        <v>-2.1888000000000147</v>
      </c>
      <c r="AA25" s="779">
        <v>-4.5579546178652341E-3</v>
      </c>
      <c r="AB25" s="1786"/>
      <c r="AC25" s="1786"/>
      <c r="AD25" s="1786"/>
      <c r="AE25" s="1786"/>
    </row>
    <row r="26" spans="1:31" s="762" customFormat="1">
      <c r="A26" s="1787" t="s">
        <v>336</v>
      </c>
      <c r="B26" s="1741"/>
      <c r="C26" s="1793">
        <v>500.63850000000002</v>
      </c>
      <c r="D26" s="1794">
        <v>508.77809999999999</v>
      </c>
      <c r="E26" s="1794">
        <v>517.97</v>
      </c>
      <c r="F26" s="1795">
        <v>505.45670000000001</v>
      </c>
      <c r="G26" s="777">
        <v>-3.7848999999999933</v>
      </c>
      <c r="H26" s="778">
        <v>-7.4324250021993166E-3</v>
      </c>
      <c r="I26" s="1783"/>
      <c r="J26" s="1793" t="s">
        <v>375</v>
      </c>
      <c r="K26" s="1794">
        <v>525</v>
      </c>
      <c r="L26" s="1794" t="s">
        <v>95</v>
      </c>
      <c r="M26" s="1795">
        <v>527.36300000000006</v>
      </c>
      <c r="N26" s="777">
        <v>-4.4397999999999911</v>
      </c>
      <c r="O26" s="779">
        <v>-8.3485833470602344E-3</v>
      </c>
      <c r="P26" s="1741"/>
      <c r="Q26" s="1793" t="s">
        <v>375</v>
      </c>
      <c r="R26" s="1794" t="s">
        <v>375</v>
      </c>
      <c r="S26" s="1794" t="s">
        <v>375</v>
      </c>
      <c r="T26" s="1795" t="s">
        <v>375</v>
      </c>
      <c r="U26" s="777" t="s">
        <v>375</v>
      </c>
      <c r="V26" s="779" t="s">
        <v>375</v>
      </c>
      <c r="W26" s="1741"/>
      <c r="X26" s="1792">
        <v>508.86790000000002</v>
      </c>
      <c r="Y26" s="1771"/>
      <c r="Z26" s="780">
        <v>-3.8869000000000256</v>
      </c>
      <c r="AA26" s="779">
        <v>-7.5804263558333362E-3</v>
      </c>
      <c r="AB26" s="1786"/>
      <c r="AC26" s="1786"/>
      <c r="AD26" s="1786"/>
      <c r="AE26" s="1786"/>
    </row>
    <row r="27" spans="1:31" s="762" customFormat="1">
      <c r="A27" s="1787" t="s">
        <v>337</v>
      </c>
      <c r="B27" s="1741"/>
      <c r="C27" s="1793">
        <v>454.82130000000001</v>
      </c>
      <c r="D27" s="1794">
        <v>486.1499</v>
      </c>
      <c r="E27" s="1794" t="s">
        <v>375</v>
      </c>
      <c r="F27" s="1795">
        <v>479.93209999999999</v>
      </c>
      <c r="G27" s="777">
        <v>0.19519999999999982</v>
      </c>
      <c r="H27" s="778">
        <v>4.0688969307978162E-4</v>
      </c>
      <c r="I27" s="1783"/>
      <c r="J27" s="1793" t="s">
        <v>375</v>
      </c>
      <c r="K27" s="1794" t="s">
        <v>375</v>
      </c>
      <c r="L27" s="1794" t="s">
        <v>375</v>
      </c>
      <c r="M27" s="1795" t="s">
        <v>375</v>
      </c>
      <c r="N27" s="777" t="s">
        <v>375</v>
      </c>
      <c r="O27" s="779" t="s">
        <v>375</v>
      </c>
      <c r="P27" s="1741"/>
      <c r="Q27" s="1793" t="s">
        <v>375</v>
      </c>
      <c r="R27" s="1794" t="s">
        <v>375</v>
      </c>
      <c r="S27" s="1794" t="s">
        <v>375</v>
      </c>
      <c r="T27" s="1795" t="s">
        <v>375</v>
      </c>
      <c r="U27" s="777" t="s">
        <v>375</v>
      </c>
      <c r="V27" s="779" t="s">
        <v>375</v>
      </c>
      <c r="W27" s="1741"/>
      <c r="X27" s="1792">
        <v>479.93209999999999</v>
      </c>
      <c r="Y27" s="1771"/>
      <c r="Z27" s="780">
        <v>0.19519999999999982</v>
      </c>
      <c r="AA27" s="779">
        <v>4.0688969307978162E-4</v>
      </c>
      <c r="AB27" s="1786"/>
      <c r="AC27" s="1786"/>
      <c r="AD27" s="1786"/>
      <c r="AE27" s="1786"/>
    </row>
    <row r="28" spans="1:31" s="762" customFormat="1">
      <c r="A28" s="1787" t="s">
        <v>338</v>
      </c>
      <c r="B28" s="1741"/>
      <c r="C28" s="1788">
        <v>504.81349999999998</v>
      </c>
      <c r="D28" s="1789">
        <v>462.2903</v>
      </c>
      <c r="E28" s="1789">
        <v>412.63639999999998</v>
      </c>
      <c r="F28" s="1790">
        <v>497.47930000000002</v>
      </c>
      <c r="G28" s="781">
        <v>6.8011000000000195</v>
      </c>
      <c r="H28" s="778">
        <v>1.3860611700295733E-2</v>
      </c>
      <c r="I28" s="1783"/>
      <c r="J28" s="1788" t="s">
        <v>375</v>
      </c>
      <c r="K28" s="1789" t="s">
        <v>375</v>
      </c>
      <c r="L28" s="1789" t="s">
        <v>375</v>
      </c>
      <c r="M28" s="1790" t="s">
        <v>375</v>
      </c>
      <c r="N28" s="777" t="s">
        <v>375</v>
      </c>
      <c r="O28" s="779" t="s">
        <v>375</v>
      </c>
      <c r="P28" s="1741"/>
      <c r="Q28" s="1788">
        <v>535.09289999999999</v>
      </c>
      <c r="R28" s="1789">
        <v>567.88739999999996</v>
      </c>
      <c r="S28" s="1789">
        <v>527.21759999999995</v>
      </c>
      <c r="T28" s="1790">
        <v>545.78579999999999</v>
      </c>
      <c r="U28" s="777">
        <v>53.428499999999985</v>
      </c>
      <c r="V28" s="779">
        <v>0.10851570597206539</v>
      </c>
      <c r="W28" s="1741"/>
      <c r="X28" s="1792">
        <v>499.8997</v>
      </c>
      <c r="Y28" s="1771"/>
      <c r="Z28" s="780">
        <v>9.1374000000000137</v>
      </c>
      <c r="AA28" s="779">
        <v>1.8618789585100659E-2</v>
      </c>
      <c r="AB28" s="1786"/>
      <c r="AC28" s="1786"/>
      <c r="AD28" s="1786"/>
      <c r="AE28" s="1786"/>
    </row>
    <row r="29" spans="1:31" s="762" customFormat="1">
      <c r="A29" s="1787" t="s">
        <v>339</v>
      </c>
      <c r="B29" s="1741"/>
      <c r="C29" s="1788" t="s">
        <v>375</v>
      </c>
      <c r="D29" s="1789" t="s">
        <v>375</v>
      </c>
      <c r="E29" s="1789" t="s">
        <v>375</v>
      </c>
      <c r="F29" s="1790" t="s">
        <v>375</v>
      </c>
      <c r="G29" s="777">
        <v>0</v>
      </c>
      <c r="H29" s="778">
        <v>0</v>
      </c>
      <c r="I29" s="1783"/>
      <c r="J29" s="1788" t="s">
        <v>375</v>
      </c>
      <c r="K29" s="1789" t="s">
        <v>375</v>
      </c>
      <c r="L29" s="1789" t="s">
        <v>375</v>
      </c>
      <c r="M29" s="1790" t="s">
        <v>375</v>
      </c>
      <c r="N29" s="777" t="s">
        <v>375</v>
      </c>
      <c r="O29" s="779" t="s">
        <v>375</v>
      </c>
      <c r="P29" s="1741"/>
      <c r="Q29" s="1788" t="s">
        <v>375</v>
      </c>
      <c r="R29" s="1789" t="s">
        <v>375</v>
      </c>
      <c r="S29" s="1789" t="s">
        <v>375</v>
      </c>
      <c r="T29" s="1790" t="s">
        <v>375</v>
      </c>
      <c r="U29" s="777" t="s">
        <v>375</v>
      </c>
      <c r="V29" s="779" t="s">
        <v>375</v>
      </c>
      <c r="W29" s="1741"/>
      <c r="X29" s="1792" t="s">
        <v>375</v>
      </c>
      <c r="Y29" s="1785"/>
      <c r="Z29" s="780" t="s">
        <v>375</v>
      </c>
      <c r="AA29" s="779" t="s">
        <v>375</v>
      </c>
      <c r="AB29" s="1786"/>
      <c r="AC29" s="1786"/>
      <c r="AD29" s="1786"/>
      <c r="AE29" s="1786"/>
    </row>
    <row r="30" spans="1:31" s="762" customFormat="1">
      <c r="A30" s="1787" t="s">
        <v>340</v>
      </c>
      <c r="B30" s="1741"/>
      <c r="C30" s="1788" t="s">
        <v>375</v>
      </c>
      <c r="D30" s="1789">
        <v>426.89659999999998</v>
      </c>
      <c r="E30" s="1789" t="s">
        <v>375</v>
      </c>
      <c r="F30" s="1790">
        <v>426.89659999999998</v>
      </c>
      <c r="G30" s="777">
        <v>40.384299999999996</v>
      </c>
      <c r="H30" s="778">
        <v>0.10448386765440576</v>
      </c>
      <c r="I30" s="1783"/>
      <c r="J30" s="1788" t="s">
        <v>375</v>
      </c>
      <c r="K30" s="1789" t="s">
        <v>375</v>
      </c>
      <c r="L30" s="1789" t="s">
        <v>375</v>
      </c>
      <c r="M30" s="1790" t="s">
        <v>375</v>
      </c>
      <c r="N30" s="777" t="s">
        <v>375</v>
      </c>
      <c r="O30" s="779" t="s">
        <v>375</v>
      </c>
      <c r="P30" s="1741"/>
      <c r="Q30" s="1788" t="s">
        <v>375</v>
      </c>
      <c r="R30" s="1789">
        <v>348.68970000000002</v>
      </c>
      <c r="S30" s="1789" t="s">
        <v>375</v>
      </c>
      <c r="T30" s="1790">
        <v>348.68970000000002</v>
      </c>
      <c r="U30" s="777">
        <v>2.0986000000000331</v>
      </c>
      <c r="V30" s="779">
        <v>6.0549737139818927E-3</v>
      </c>
      <c r="W30" s="1741"/>
      <c r="X30" s="1792">
        <v>410.38659999999999</v>
      </c>
      <c r="Y30" s="1785"/>
      <c r="Z30" s="780">
        <v>32.301999999999964</v>
      </c>
      <c r="AA30" s="779">
        <v>8.5435905085792907E-2</v>
      </c>
      <c r="AB30" s="1786"/>
      <c r="AC30" s="1786"/>
      <c r="AD30" s="1786"/>
      <c r="AE30" s="1786"/>
    </row>
    <row r="31" spans="1:31" s="762" customFormat="1">
      <c r="A31" s="1787" t="s">
        <v>341</v>
      </c>
      <c r="B31" s="1741"/>
      <c r="C31" s="1788" t="s">
        <v>375</v>
      </c>
      <c r="D31" s="1789">
        <v>419.37689999999998</v>
      </c>
      <c r="E31" s="1789">
        <v>423.07040000000001</v>
      </c>
      <c r="F31" s="1790">
        <v>422.01920000000001</v>
      </c>
      <c r="G31" s="777">
        <v>-3.5935000000000059</v>
      </c>
      <c r="H31" s="778">
        <v>-8.4431221154820379E-3</v>
      </c>
      <c r="I31" s="1783"/>
      <c r="J31" s="1788" t="s">
        <v>375</v>
      </c>
      <c r="K31" s="1789" t="s">
        <v>375</v>
      </c>
      <c r="L31" s="1789" t="s">
        <v>375</v>
      </c>
      <c r="M31" s="1790" t="s">
        <v>375</v>
      </c>
      <c r="N31" s="777" t="s">
        <v>375</v>
      </c>
      <c r="O31" s="779" t="s">
        <v>375</v>
      </c>
      <c r="P31" s="1741"/>
      <c r="Q31" s="1788" t="s">
        <v>375</v>
      </c>
      <c r="R31" s="1789" t="s">
        <v>332</v>
      </c>
      <c r="S31" s="1789" t="s">
        <v>375</v>
      </c>
      <c r="T31" s="1790" t="s">
        <v>332</v>
      </c>
      <c r="U31" s="777" t="s">
        <v>375</v>
      </c>
      <c r="V31" s="779" t="s">
        <v>375</v>
      </c>
      <c r="W31" s="1741"/>
      <c r="X31" s="1792" t="s">
        <v>332</v>
      </c>
      <c r="Y31" s="1785"/>
      <c r="Z31" s="780" t="s">
        <v>375</v>
      </c>
      <c r="AA31" s="779" t="s">
        <v>375</v>
      </c>
      <c r="AB31" s="1786"/>
      <c r="AC31" s="1786"/>
      <c r="AD31" s="1786"/>
      <c r="AE31" s="1786"/>
    </row>
    <row r="32" spans="1:31" s="762" customFormat="1">
      <c r="A32" s="1787" t="s">
        <v>342</v>
      </c>
      <c r="B32" s="1741"/>
      <c r="C32" s="1788" t="s">
        <v>332</v>
      </c>
      <c r="D32" s="1794">
        <v>511.85109999999997</v>
      </c>
      <c r="E32" s="1794" t="s">
        <v>375</v>
      </c>
      <c r="F32" s="1795" t="s">
        <v>332</v>
      </c>
      <c r="G32" s="777" t="s">
        <v>375</v>
      </c>
      <c r="H32" s="778" t="s">
        <v>375</v>
      </c>
      <c r="I32" s="1783"/>
      <c r="J32" s="1788" t="s">
        <v>375</v>
      </c>
      <c r="K32" s="1794" t="s">
        <v>375</v>
      </c>
      <c r="L32" s="1794" t="s">
        <v>375</v>
      </c>
      <c r="M32" s="1795" t="s">
        <v>375</v>
      </c>
      <c r="N32" s="777" t="s">
        <v>375</v>
      </c>
      <c r="O32" s="779" t="s">
        <v>375</v>
      </c>
      <c r="P32" s="1741"/>
      <c r="Q32" s="1788" t="s">
        <v>375</v>
      </c>
      <c r="R32" s="1794" t="s">
        <v>375</v>
      </c>
      <c r="S32" s="1794" t="s">
        <v>375</v>
      </c>
      <c r="T32" s="1795" t="s">
        <v>375</v>
      </c>
      <c r="U32" s="777" t="s">
        <v>375</v>
      </c>
      <c r="V32" s="779" t="s">
        <v>375</v>
      </c>
      <c r="W32" s="1741"/>
      <c r="X32" s="1792" t="s">
        <v>332</v>
      </c>
      <c r="Y32" s="1785"/>
      <c r="Z32" s="780" t="s">
        <v>375</v>
      </c>
      <c r="AA32" s="779" t="s">
        <v>375</v>
      </c>
      <c r="AB32" s="1786"/>
      <c r="AC32" s="1786"/>
      <c r="AD32" s="1786"/>
      <c r="AE32" s="1786"/>
    </row>
    <row r="33" spans="1:31" s="762" customFormat="1">
      <c r="A33" s="1787" t="s">
        <v>343</v>
      </c>
      <c r="B33" s="1741"/>
      <c r="C33" s="1788" t="s">
        <v>375</v>
      </c>
      <c r="D33" s="1794" t="s">
        <v>375</v>
      </c>
      <c r="E33" s="1794" t="s">
        <v>375</v>
      </c>
      <c r="F33" s="1795" t="s">
        <v>375</v>
      </c>
      <c r="G33" s="777" t="s">
        <v>375</v>
      </c>
      <c r="H33" s="778" t="s">
        <v>375</v>
      </c>
      <c r="I33" s="1783"/>
      <c r="J33" s="1788" t="s">
        <v>375</v>
      </c>
      <c r="K33" s="1794" t="s">
        <v>375</v>
      </c>
      <c r="L33" s="1794" t="s">
        <v>375</v>
      </c>
      <c r="M33" s="1795" t="s">
        <v>375</v>
      </c>
      <c r="N33" s="777" t="s">
        <v>375</v>
      </c>
      <c r="O33" s="779" t="s">
        <v>375</v>
      </c>
      <c r="P33" s="1741"/>
      <c r="Q33" s="1788" t="s">
        <v>375</v>
      </c>
      <c r="R33" s="1794" t="s">
        <v>375</v>
      </c>
      <c r="S33" s="1794" t="s">
        <v>375</v>
      </c>
      <c r="T33" s="1795" t="s">
        <v>375</v>
      </c>
      <c r="U33" s="777" t="s">
        <v>375</v>
      </c>
      <c r="V33" s="779" t="s">
        <v>375</v>
      </c>
      <c r="W33" s="1741"/>
      <c r="X33" s="1792" t="s">
        <v>375</v>
      </c>
      <c r="Y33" s="1785"/>
      <c r="Z33" s="780" t="s">
        <v>375</v>
      </c>
      <c r="AA33" s="779" t="s">
        <v>375</v>
      </c>
      <c r="AB33" s="1786"/>
      <c r="AC33" s="1786"/>
      <c r="AD33" s="1786"/>
      <c r="AE33" s="1786"/>
    </row>
    <row r="34" spans="1:31" s="762" customFormat="1">
      <c r="A34" s="1787" t="s">
        <v>344</v>
      </c>
      <c r="B34" s="1741"/>
      <c r="C34" s="1788" t="s">
        <v>375</v>
      </c>
      <c r="D34" s="1794" t="s">
        <v>375</v>
      </c>
      <c r="E34" s="1794" t="s">
        <v>375</v>
      </c>
      <c r="F34" s="1795" t="s">
        <v>375</v>
      </c>
      <c r="G34" s="777"/>
      <c r="H34" s="778" t="s">
        <v>375</v>
      </c>
      <c r="I34" s="1783"/>
      <c r="J34" s="1788" t="s">
        <v>375</v>
      </c>
      <c r="K34" s="1794" t="s">
        <v>375</v>
      </c>
      <c r="L34" s="1794" t="s">
        <v>375</v>
      </c>
      <c r="M34" s="1795" t="s">
        <v>375</v>
      </c>
      <c r="N34" s="777" t="s">
        <v>375</v>
      </c>
      <c r="O34" s="779" t="s">
        <v>375</v>
      </c>
      <c r="P34" s="1741"/>
      <c r="Q34" s="1788" t="s">
        <v>375</v>
      </c>
      <c r="R34" s="1794" t="s">
        <v>375</v>
      </c>
      <c r="S34" s="1794" t="s">
        <v>375</v>
      </c>
      <c r="T34" s="1795" t="s">
        <v>375</v>
      </c>
      <c r="U34" s="777" t="s">
        <v>375</v>
      </c>
      <c r="V34" s="779" t="s">
        <v>375</v>
      </c>
      <c r="W34" s="1741"/>
      <c r="X34" s="1792" t="s">
        <v>375</v>
      </c>
      <c r="Y34" s="1785"/>
      <c r="Z34" s="780" t="s">
        <v>375</v>
      </c>
      <c r="AA34" s="779" t="s">
        <v>375</v>
      </c>
      <c r="AB34" s="1786"/>
      <c r="AC34" s="1786"/>
      <c r="AD34" s="1786"/>
      <c r="AE34" s="1786"/>
    </row>
    <row r="35" spans="1:31" s="762" customFormat="1">
      <c r="A35" s="1787" t="s">
        <v>345</v>
      </c>
      <c r="B35" s="1741"/>
      <c r="C35" s="1788" t="s">
        <v>375</v>
      </c>
      <c r="D35" s="1789">
        <v>449.98160000000001</v>
      </c>
      <c r="E35" s="1789">
        <v>448.59429999999998</v>
      </c>
      <c r="F35" s="1790">
        <v>450.0163</v>
      </c>
      <c r="G35" s="777">
        <v>-61.035199999999975</v>
      </c>
      <c r="H35" s="778">
        <v>-0.11943062489788203</v>
      </c>
      <c r="I35" s="1783"/>
      <c r="J35" s="1788" t="s">
        <v>375</v>
      </c>
      <c r="K35" s="1789" t="s">
        <v>375</v>
      </c>
      <c r="L35" s="1789" t="s">
        <v>375</v>
      </c>
      <c r="M35" s="1790" t="s">
        <v>375</v>
      </c>
      <c r="N35" s="777" t="s">
        <v>375</v>
      </c>
      <c r="O35" s="779" t="s">
        <v>375</v>
      </c>
      <c r="P35" s="1741"/>
      <c r="Q35" s="1788" t="s">
        <v>375</v>
      </c>
      <c r="R35" s="1789">
        <v>481.93790000000001</v>
      </c>
      <c r="S35" s="1789">
        <v>472.0745</v>
      </c>
      <c r="T35" s="1790">
        <v>473.55369999999999</v>
      </c>
      <c r="U35" s="777" t="s">
        <v>375</v>
      </c>
      <c r="V35" s="779" t="s">
        <v>375</v>
      </c>
      <c r="W35" s="1741"/>
      <c r="X35" s="1792">
        <v>468.7276</v>
      </c>
      <c r="Y35" s="1771"/>
      <c r="Z35" s="780">
        <v>-12.514700000000005</v>
      </c>
      <c r="AA35" s="779">
        <v>-2.6004987508371546E-2</v>
      </c>
      <c r="AB35" s="1786"/>
      <c r="AC35" s="1786"/>
      <c r="AD35" s="1786"/>
      <c r="AE35" s="1786"/>
    </row>
    <row r="36" spans="1:31" s="762" customFormat="1">
      <c r="A36" s="1787" t="s">
        <v>346</v>
      </c>
      <c r="B36" s="1741"/>
      <c r="C36" s="1788">
        <v>446.92750000000001</v>
      </c>
      <c r="D36" s="1789">
        <v>452.54919999999998</v>
      </c>
      <c r="E36" s="1789" t="s">
        <v>375</v>
      </c>
      <c r="F36" s="1790">
        <v>448.77879999999999</v>
      </c>
      <c r="G36" s="777">
        <v>0.13729999999998199</v>
      </c>
      <c r="H36" s="778">
        <v>3.0603499676251644E-4</v>
      </c>
      <c r="I36" s="1783"/>
      <c r="J36" s="1788" t="s">
        <v>375</v>
      </c>
      <c r="K36" s="1789" t="s">
        <v>375</v>
      </c>
      <c r="L36" s="1789" t="s">
        <v>375</v>
      </c>
      <c r="M36" s="1790" t="s">
        <v>375</v>
      </c>
      <c r="N36" s="777" t="s">
        <v>375</v>
      </c>
      <c r="O36" s="779" t="s">
        <v>375</v>
      </c>
      <c r="P36" s="1741"/>
      <c r="Q36" s="1788">
        <v>526.20699999999999</v>
      </c>
      <c r="R36" s="1789">
        <v>515.24890000000005</v>
      </c>
      <c r="S36" s="1789" t="s">
        <v>375</v>
      </c>
      <c r="T36" s="1790">
        <v>521.80290000000002</v>
      </c>
      <c r="U36" s="777">
        <v>1.1054000000000315</v>
      </c>
      <c r="V36" s="779">
        <v>2.1229216579685684E-3</v>
      </c>
      <c r="W36" s="1741"/>
      <c r="X36" s="1792">
        <v>452.5027</v>
      </c>
      <c r="Y36" s="1771"/>
      <c r="Z36" s="780">
        <v>0.18670000000003029</v>
      </c>
      <c r="AA36" s="779">
        <v>4.1276452745431236E-4</v>
      </c>
      <c r="AB36" s="1786"/>
      <c r="AC36" s="1786"/>
      <c r="AD36" s="1786"/>
      <c r="AE36" s="1786"/>
    </row>
    <row r="37" spans="1:31" s="762" customFormat="1">
      <c r="A37" s="1787" t="s">
        <v>347</v>
      </c>
      <c r="B37" s="1741"/>
      <c r="C37" s="1788" t="s">
        <v>375</v>
      </c>
      <c r="D37" s="1789">
        <v>498.35210000000001</v>
      </c>
      <c r="E37" s="1789">
        <v>502.43689999999998</v>
      </c>
      <c r="F37" s="1790">
        <v>501.08760000000001</v>
      </c>
      <c r="G37" s="777">
        <v>2.1875</v>
      </c>
      <c r="H37" s="778">
        <v>4.384645342825122E-3</v>
      </c>
      <c r="I37" s="1783"/>
      <c r="J37" s="1788" t="s">
        <v>375</v>
      </c>
      <c r="K37" s="1789" t="s">
        <v>375</v>
      </c>
      <c r="L37" s="1789" t="s">
        <v>375</v>
      </c>
      <c r="M37" s="1790" t="s">
        <v>375</v>
      </c>
      <c r="N37" s="777" t="s">
        <v>375</v>
      </c>
      <c r="O37" s="779" t="s">
        <v>375</v>
      </c>
      <c r="P37" s="1741"/>
      <c r="Q37" s="1788" t="s">
        <v>375</v>
      </c>
      <c r="R37" s="1789">
        <v>508.24419999999998</v>
      </c>
      <c r="S37" s="1789">
        <v>490.00650000000002</v>
      </c>
      <c r="T37" s="1790">
        <v>493.04660000000001</v>
      </c>
      <c r="U37" s="777">
        <v>2.1524000000000001</v>
      </c>
      <c r="V37" s="779">
        <v>4.3846515196146463E-3</v>
      </c>
      <c r="W37" s="1741"/>
      <c r="X37" s="1792">
        <v>501.02530000000002</v>
      </c>
      <c r="Y37" s="1771"/>
      <c r="Z37" s="780">
        <v>2.1872000000000185</v>
      </c>
      <c r="AA37" s="779">
        <v>4.3845889077036571E-3</v>
      </c>
      <c r="AB37" s="1786"/>
      <c r="AC37" s="1786"/>
      <c r="AD37" s="1786"/>
      <c r="AE37" s="1786"/>
    </row>
    <row r="38" spans="1:31" s="762" customFormat="1">
      <c r="A38" s="1787" t="s">
        <v>348</v>
      </c>
      <c r="B38" s="1741"/>
      <c r="C38" s="1788">
        <v>454.88819999999998</v>
      </c>
      <c r="D38" s="1789">
        <v>459.92</v>
      </c>
      <c r="E38" s="1789" t="s">
        <v>375</v>
      </c>
      <c r="F38" s="1790">
        <v>457.19420000000002</v>
      </c>
      <c r="G38" s="777">
        <v>-3.8282999999999561</v>
      </c>
      <c r="H38" s="778">
        <v>-8.3039331052171539E-3</v>
      </c>
      <c r="I38" s="1783"/>
      <c r="J38" s="1788" t="s">
        <v>375</v>
      </c>
      <c r="K38" s="1789" t="s">
        <v>375</v>
      </c>
      <c r="L38" s="1789" t="s">
        <v>375</v>
      </c>
      <c r="M38" s="1790" t="s">
        <v>375</v>
      </c>
      <c r="N38" s="777" t="s">
        <v>375</v>
      </c>
      <c r="O38" s="779" t="s">
        <v>375</v>
      </c>
      <c r="P38" s="1741"/>
      <c r="Q38" s="1788">
        <v>456.01819999999998</v>
      </c>
      <c r="R38" s="1789">
        <v>434.24279999999999</v>
      </c>
      <c r="S38" s="1789" t="s">
        <v>375</v>
      </c>
      <c r="T38" s="1790">
        <v>437.50240000000002</v>
      </c>
      <c r="U38" s="777">
        <v>6.5833000000000084</v>
      </c>
      <c r="V38" s="779">
        <v>1.5277345562078937E-2</v>
      </c>
      <c r="W38" s="1741"/>
      <c r="X38" s="1792">
        <v>447.96609999999998</v>
      </c>
      <c r="Y38" s="1771"/>
      <c r="Z38" s="780">
        <v>1.0507999999999811</v>
      </c>
      <c r="AA38" s="779">
        <v>2.3512285213775908E-3</v>
      </c>
      <c r="AB38" s="1740"/>
      <c r="AC38" s="1740"/>
      <c r="AD38" s="1740"/>
      <c r="AE38" s="1740"/>
    </row>
    <row r="39" spans="1:31" s="762" customFormat="1">
      <c r="A39" s="1787" t="s">
        <v>349</v>
      </c>
      <c r="B39" s="1741"/>
      <c r="C39" s="1788" t="s">
        <v>375</v>
      </c>
      <c r="D39" s="1789">
        <v>423.56580000000002</v>
      </c>
      <c r="E39" s="1789">
        <v>430.62389999999999</v>
      </c>
      <c r="F39" s="1790">
        <v>428.68599999999998</v>
      </c>
      <c r="G39" s="777">
        <v>-4.8106000000000222</v>
      </c>
      <c r="H39" s="778">
        <v>-1.1097203530546773E-2</v>
      </c>
      <c r="I39" s="1783"/>
      <c r="J39" s="1788" t="s">
        <v>375</v>
      </c>
      <c r="K39" s="1789" t="s">
        <v>375</v>
      </c>
      <c r="L39" s="1789" t="s">
        <v>375</v>
      </c>
      <c r="M39" s="1790" t="s">
        <v>375</v>
      </c>
      <c r="N39" s="777" t="s">
        <v>375</v>
      </c>
      <c r="O39" s="779" t="s">
        <v>375</v>
      </c>
      <c r="P39" s="1741"/>
      <c r="Q39" s="1788" t="s">
        <v>375</v>
      </c>
      <c r="R39" s="1789">
        <v>376.67750000000001</v>
      </c>
      <c r="S39" s="1789">
        <v>419.07429999999999</v>
      </c>
      <c r="T39" s="1790">
        <v>414.30880000000002</v>
      </c>
      <c r="U39" s="777">
        <v>-20.93549999999999</v>
      </c>
      <c r="V39" s="779">
        <v>-4.8100572483085968E-2</v>
      </c>
      <c r="W39" s="1741"/>
      <c r="X39" s="1792">
        <v>418.52080000000001</v>
      </c>
      <c r="Y39" s="1771"/>
      <c r="Z39" s="780">
        <v>-16.211500000000001</v>
      </c>
      <c r="AA39" s="779">
        <v>-3.7290764914408192E-2</v>
      </c>
      <c r="AB39" s="1786"/>
      <c r="AC39" s="1786"/>
      <c r="AD39" s="1786"/>
      <c r="AE39" s="1786"/>
    </row>
    <row r="40" spans="1:31" s="762" customFormat="1">
      <c r="A40" s="1787" t="s">
        <v>350</v>
      </c>
      <c r="B40" s="1741"/>
      <c r="C40" s="1788">
        <v>403.67399999999998</v>
      </c>
      <c r="D40" s="1789">
        <v>414.09120000000001</v>
      </c>
      <c r="E40" s="1789">
        <v>403.37869999999998</v>
      </c>
      <c r="F40" s="1790">
        <v>409.27890000000002</v>
      </c>
      <c r="G40" s="777">
        <v>-9.8384999999999536</v>
      </c>
      <c r="H40" s="778">
        <v>-2.3474329626973156E-2</v>
      </c>
      <c r="I40" s="1783"/>
      <c r="J40" s="1788" t="s">
        <v>375</v>
      </c>
      <c r="K40" s="1789" t="s">
        <v>375</v>
      </c>
      <c r="L40" s="1789" t="s">
        <v>375</v>
      </c>
      <c r="M40" s="1790" t="s">
        <v>375</v>
      </c>
      <c r="N40" s="777" t="s">
        <v>375</v>
      </c>
      <c r="O40" s="779" t="s">
        <v>375</v>
      </c>
      <c r="P40" s="1741"/>
      <c r="Q40" s="1788" t="s">
        <v>375</v>
      </c>
      <c r="R40" s="1789">
        <v>360.40159999999997</v>
      </c>
      <c r="S40" s="1789">
        <v>421.45400000000001</v>
      </c>
      <c r="T40" s="1790">
        <v>376.827</v>
      </c>
      <c r="U40" s="777">
        <v>-0.73110000000002628</v>
      </c>
      <c r="V40" s="779">
        <v>-1.9363907170844019E-3</v>
      </c>
      <c r="W40" s="1741"/>
      <c r="X40" s="1792">
        <v>406.8648</v>
      </c>
      <c r="Y40" s="1771"/>
      <c r="Z40" s="780">
        <v>-9.1610000000000014</v>
      </c>
      <c r="AA40" s="779">
        <v>-2.2020268935243892E-2</v>
      </c>
      <c r="AB40" s="1786"/>
      <c r="AC40" s="1786"/>
      <c r="AD40" s="1786"/>
      <c r="AE40" s="1786"/>
    </row>
    <row r="41" spans="1:31" s="762" customFormat="1">
      <c r="A41" s="1787" t="s">
        <v>351</v>
      </c>
      <c r="B41" s="1741"/>
      <c r="C41" s="1788" t="s">
        <v>375</v>
      </c>
      <c r="D41" s="1789">
        <v>451.20229999999998</v>
      </c>
      <c r="E41" s="1789">
        <v>324.11680000000001</v>
      </c>
      <c r="F41" s="1790">
        <v>390.46980000000002</v>
      </c>
      <c r="G41" s="777">
        <v>6.9087000000000103</v>
      </c>
      <c r="H41" s="778">
        <v>1.8011993395576464E-2</v>
      </c>
      <c r="I41" s="1783"/>
      <c r="J41" s="1788" t="s">
        <v>375</v>
      </c>
      <c r="K41" s="1789" t="s">
        <v>375</v>
      </c>
      <c r="L41" s="1789" t="s">
        <v>375</v>
      </c>
      <c r="M41" s="1790" t="s">
        <v>375</v>
      </c>
      <c r="N41" s="777" t="s">
        <v>375</v>
      </c>
      <c r="O41" s="779" t="s">
        <v>375</v>
      </c>
      <c r="P41" s="1741"/>
      <c r="Q41" s="1788" t="s">
        <v>375</v>
      </c>
      <c r="R41" s="1789" t="s">
        <v>375</v>
      </c>
      <c r="S41" s="1789" t="s">
        <v>332</v>
      </c>
      <c r="T41" s="1790" t="s">
        <v>332</v>
      </c>
      <c r="U41" s="777" t="s">
        <v>375</v>
      </c>
      <c r="V41" s="779" t="s">
        <v>375</v>
      </c>
      <c r="W41" s="1741"/>
      <c r="X41" s="1792" t="s">
        <v>332</v>
      </c>
      <c r="Y41" s="1771"/>
      <c r="Z41" s="780" t="s">
        <v>375</v>
      </c>
      <c r="AA41" s="779" t="s">
        <v>375</v>
      </c>
      <c r="AB41" s="1786"/>
      <c r="AC41" s="1786"/>
      <c r="AD41" s="1786"/>
      <c r="AE41" s="1786"/>
    </row>
    <row r="42" spans="1:31" s="762" customFormat="1">
      <c r="A42" s="1787" t="s">
        <v>352</v>
      </c>
      <c r="B42" s="1741"/>
      <c r="C42" s="1788" t="s">
        <v>375</v>
      </c>
      <c r="D42" s="1789">
        <v>484.22030000000001</v>
      </c>
      <c r="E42" s="1789">
        <v>479.517</v>
      </c>
      <c r="F42" s="1790">
        <v>480.44159999999999</v>
      </c>
      <c r="G42" s="777">
        <v>1.2029999999999745</v>
      </c>
      <c r="H42" s="778">
        <v>2.5102318552803204E-3</v>
      </c>
      <c r="I42" s="1783"/>
      <c r="J42" s="1788" t="s">
        <v>375</v>
      </c>
      <c r="K42" s="1789" t="s">
        <v>375</v>
      </c>
      <c r="L42" s="1789" t="s">
        <v>375</v>
      </c>
      <c r="M42" s="1790" t="s">
        <v>375</v>
      </c>
      <c r="N42" s="777" t="s">
        <v>375</v>
      </c>
      <c r="O42" s="779" t="s">
        <v>375</v>
      </c>
      <c r="P42" s="1741"/>
      <c r="Q42" s="1788" t="s">
        <v>375</v>
      </c>
      <c r="R42" s="1789" t="s">
        <v>375</v>
      </c>
      <c r="S42" s="1789" t="s">
        <v>375</v>
      </c>
      <c r="T42" s="1790" t="s">
        <v>375</v>
      </c>
      <c r="U42" s="777" t="s">
        <v>375</v>
      </c>
      <c r="V42" s="779" t="s">
        <v>375</v>
      </c>
      <c r="W42" s="1741"/>
      <c r="X42" s="1792">
        <v>480.44159999999999</v>
      </c>
      <c r="Y42" s="1771"/>
      <c r="Z42" s="780">
        <v>1.2029999999999745</v>
      </c>
      <c r="AA42" s="779">
        <v>2.5102318552803204E-3</v>
      </c>
      <c r="AB42" s="1786"/>
      <c r="AC42" s="1786"/>
      <c r="AD42" s="1786"/>
      <c r="AE42" s="1786"/>
    </row>
    <row r="43" spans="1:31" s="762" customFormat="1" ht="13.5" thickBot="1">
      <c r="A43" s="1797" t="s">
        <v>353</v>
      </c>
      <c r="B43" s="1741"/>
      <c r="C43" s="1798" t="s">
        <v>375</v>
      </c>
      <c r="D43" s="1799">
        <v>525.202</v>
      </c>
      <c r="E43" s="1799">
        <v>546.70740000000001</v>
      </c>
      <c r="F43" s="1800">
        <v>537.74069999999995</v>
      </c>
      <c r="G43" s="782">
        <v>-0.86180000000001655</v>
      </c>
      <c r="H43" s="783">
        <v>-1.6000668396451978E-3</v>
      </c>
      <c r="I43" s="1783"/>
      <c r="J43" s="1798" t="s">
        <v>375</v>
      </c>
      <c r="K43" s="1799" t="s">
        <v>375</v>
      </c>
      <c r="L43" s="1799" t="s">
        <v>375</v>
      </c>
      <c r="M43" s="1800" t="s">
        <v>375</v>
      </c>
      <c r="N43" s="782" t="s">
        <v>375</v>
      </c>
      <c r="O43" s="784" t="s">
        <v>375</v>
      </c>
      <c r="P43" s="1741"/>
      <c r="Q43" s="1798" t="s">
        <v>375</v>
      </c>
      <c r="R43" s="1799">
        <v>551.02070000000003</v>
      </c>
      <c r="S43" s="1799" t="s">
        <v>375</v>
      </c>
      <c r="T43" s="1800">
        <v>551.02070000000003</v>
      </c>
      <c r="U43" s="782">
        <v>-0.88299999999992451</v>
      </c>
      <c r="V43" s="784">
        <v>-1.5999167970788264E-3</v>
      </c>
      <c r="W43" s="1741"/>
      <c r="X43" s="1801">
        <v>538.59400000000005</v>
      </c>
      <c r="Y43" s="1771"/>
      <c r="Z43" s="785">
        <v>-0.8631999999998925</v>
      </c>
      <c r="AA43" s="784">
        <v>-1.600126942415292E-3</v>
      </c>
      <c r="AB43" s="1740"/>
      <c r="AC43" s="1740"/>
      <c r="AD43" s="1740"/>
      <c r="AE43" s="1740"/>
    </row>
    <row r="44" spans="1:31">
      <c r="A44" s="1802" t="s">
        <v>404</v>
      </c>
    </row>
    <row r="55" spans="3:5" ht="15">
      <c r="D55" s="1740"/>
      <c r="E55" s="765"/>
    </row>
    <row r="59" spans="3:5" ht="20.85" customHeight="1">
      <c r="C59" s="745"/>
      <c r="D59" s="786" t="s">
        <v>429</v>
      </c>
    </row>
    <row r="60" spans="3:5">
      <c r="C60" s="748"/>
      <c r="D60" s="750"/>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31" workbookViewId="0">
      <selection activeCell="X10" sqref="X10"/>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2" t="s">
        <v>419</v>
      </c>
      <c r="D1" s="833"/>
      <c r="E1" s="833"/>
      <c r="F1" s="834"/>
      <c r="G1" s="834"/>
      <c r="H1" s="833"/>
      <c r="I1" s="833"/>
      <c r="J1" s="833"/>
      <c r="K1" s="833"/>
      <c r="L1" s="833"/>
      <c r="M1" s="833"/>
      <c r="N1" s="833"/>
      <c r="O1" s="833"/>
      <c r="P1" s="833"/>
      <c r="Q1" s="833"/>
      <c r="R1" s="833"/>
      <c r="S1" s="835" t="s">
        <v>420</v>
      </c>
      <c r="U1" s="716">
        <v>0</v>
      </c>
      <c r="AE1" s="3">
        <v>0</v>
      </c>
    </row>
    <row r="2" spans="1:31" s="663" customFormat="1" ht="20.85" customHeight="1">
      <c r="A2" s="893"/>
      <c r="B2" s="893"/>
      <c r="C2" s="836"/>
      <c r="D2" s="837"/>
      <c r="E2" s="837"/>
      <c r="F2" s="838"/>
      <c r="G2" s="838"/>
      <c r="H2" s="837"/>
      <c r="I2" s="837"/>
      <c r="J2" s="837"/>
      <c r="K2" s="837"/>
      <c r="L2" s="837"/>
      <c r="M2" s="837"/>
      <c r="N2" s="837"/>
      <c r="O2" s="837"/>
      <c r="P2" s="837"/>
      <c r="Q2" s="837"/>
      <c r="R2" s="837"/>
      <c r="S2" s="839" t="s">
        <v>521</v>
      </c>
      <c r="U2" s="893"/>
    </row>
    <row r="3" spans="1:31" s="717" customFormat="1">
      <c r="C3" s="894"/>
      <c r="Q3" s="895" t="s">
        <v>523</v>
      </c>
      <c r="R3" s="896" t="s">
        <v>421</v>
      </c>
      <c r="S3" s="897">
        <v>44781</v>
      </c>
    </row>
    <row r="4" spans="1:31" s="717" customFormat="1">
      <c r="C4" s="894"/>
      <c r="D4" s="898"/>
      <c r="E4" s="898"/>
      <c r="F4" s="898"/>
      <c r="R4" s="896" t="s">
        <v>422</v>
      </c>
      <c r="S4" s="897">
        <v>44787</v>
      </c>
    </row>
    <row r="5" spans="1:31" ht="6.6" customHeight="1">
      <c r="C5" s="840"/>
    </row>
    <row r="6" spans="1:31" ht="28.35" customHeight="1">
      <c r="C6" s="1582" t="s">
        <v>423</v>
      </c>
      <c r="D6" s="1582"/>
      <c r="E6" s="1582"/>
      <c r="F6" s="1582"/>
      <c r="G6" s="1582"/>
      <c r="H6" s="1582"/>
      <c r="I6" s="1582"/>
      <c r="J6" s="1582"/>
      <c r="K6" s="1582"/>
      <c r="L6" s="1582"/>
      <c r="M6" s="1582"/>
      <c r="N6" s="1582"/>
      <c r="O6" s="1582"/>
      <c r="P6" s="1582"/>
      <c r="Q6" s="1582"/>
      <c r="R6" s="1582"/>
      <c r="S6" s="1582"/>
    </row>
    <row r="7" spans="1:31" ht="5.85" customHeight="1">
      <c r="C7" s="841"/>
      <c r="D7" s="841"/>
      <c r="E7" s="841"/>
      <c r="F7" s="841"/>
      <c r="G7" s="841"/>
      <c r="H7" s="841"/>
      <c r="I7" s="841"/>
      <c r="J7" s="841"/>
      <c r="K7" s="841"/>
      <c r="L7" s="841"/>
      <c r="M7" s="841"/>
      <c r="N7" s="841"/>
      <c r="O7" s="841"/>
      <c r="P7" s="841"/>
      <c r="Q7" s="842"/>
      <c r="R7" s="841"/>
      <c r="S7" s="841"/>
    </row>
    <row r="8" spans="1:31" ht="13.5" thickBot="1">
      <c r="A8" s="899"/>
      <c r="B8" s="899"/>
      <c r="C8" s="841"/>
      <c r="D8" s="841"/>
      <c r="E8" s="841"/>
      <c r="F8" s="841"/>
      <c r="G8" s="841"/>
      <c r="H8" s="841"/>
      <c r="I8" s="841"/>
      <c r="J8" s="841"/>
      <c r="K8" s="841"/>
      <c r="L8" s="841"/>
      <c r="M8" s="841"/>
      <c r="N8" s="841"/>
      <c r="O8" s="841"/>
      <c r="P8" s="841"/>
      <c r="Q8" s="841"/>
      <c r="R8" s="841"/>
      <c r="S8" s="841"/>
    </row>
    <row r="9" spans="1:31" ht="18.75" thickBot="1">
      <c r="A9" s="899"/>
      <c r="B9" s="899"/>
      <c r="C9" s="843" t="s">
        <v>379</v>
      </c>
      <c r="D9" s="844"/>
      <c r="E9" s="844"/>
      <c r="F9" s="844"/>
      <c r="G9" s="844"/>
      <c r="H9" s="844"/>
      <c r="I9" s="844"/>
      <c r="J9" s="844"/>
      <c r="K9" s="844"/>
      <c r="L9" s="844"/>
      <c r="M9" s="844"/>
      <c r="N9" s="844"/>
      <c r="O9" s="844"/>
      <c r="P9" s="844"/>
      <c r="Q9" s="844"/>
      <c r="R9" s="845"/>
      <c r="S9" s="841"/>
    </row>
    <row r="10" spans="1:31" ht="13.5" thickBot="1">
      <c r="A10" s="716" t="s">
        <v>381</v>
      </c>
      <c r="B10" s="716" t="s">
        <v>382</v>
      </c>
      <c r="C10" s="846"/>
      <c r="D10" s="847" t="s">
        <v>326</v>
      </c>
      <c r="E10" s="848" t="s">
        <v>329</v>
      </c>
      <c r="F10" s="848" t="s">
        <v>330</v>
      </c>
      <c r="G10" s="848" t="s">
        <v>333</v>
      </c>
      <c r="H10" s="848" t="s">
        <v>335</v>
      </c>
      <c r="I10" s="848" t="s">
        <v>336</v>
      </c>
      <c r="J10" s="848" t="s">
        <v>338</v>
      </c>
      <c r="K10" s="848" t="s">
        <v>345</v>
      </c>
      <c r="L10" s="848" t="s">
        <v>346</v>
      </c>
      <c r="M10" s="848" t="s">
        <v>347</v>
      </c>
      <c r="N10" s="848" t="s">
        <v>348</v>
      </c>
      <c r="O10" s="848" t="s">
        <v>349</v>
      </c>
      <c r="P10" s="849" t="s">
        <v>350</v>
      </c>
      <c r="Q10" s="849" t="s">
        <v>353</v>
      </c>
      <c r="R10" s="850" t="s">
        <v>380</v>
      </c>
      <c r="S10" s="841"/>
    </row>
    <row r="11" spans="1:31" ht="14.25">
      <c r="C11" s="851" t="s">
        <v>383</v>
      </c>
      <c r="D11" s="852"/>
      <c r="E11" s="853"/>
      <c r="F11" s="853"/>
      <c r="G11" s="853"/>
      <c r="H11" s="853"/>
      <c r="I11" s="853"/>
      <c r="J11" s="853"/>
      <c r="K11" s="853"/>
      <c r="L11" s="853"/>
      <c r="M11" s="853"/>
      <c r="N11" s="853"/>
      <c r="O11" s="853"/>
      <c r="P11" s="853"/>
      <c r="Q11" s="853"/>
      <c r="R11" s="854"/>
      <c r="S11" s="841"/>
    </row>
    <row r="12" spans="1:31">
      <c r="C12" s="855" t="s">
        <v>384</v>
      </c>
      <c r="D12" s="900">
        <v>106.83</v>
      </c>
      <c r="E12" s="901">
        <v>90.724199999999996</v>
      </c>
      <c r="F12" s="901">
        <v>114.44</v>
      </c>
      <c r="G12" s="901">
        <v>132.12</v>
      </c>
      <c r="H12" s="901">
        <v>138.02000000000001</v>
      </c>
      <c r="I12" s="901">
        <v>91</v>
      </c>
      <c r="J12" s="901">
        <v>152.19</v>
      </c>
      <c r="K12" s="901">
        <v>114</v>
      </c>
      <c r="L12" s="901">
        <v>98.72</v>
      </c>
      <c r="M12" s="901">
        <v>138.3476</v>
      </c>
      <c r="N12" s="901" t="e">
        <v>#N/A</v>
      </c>
      <c r="O12" s="901">
        <v>44.299900000000001</v>
      </c>
      <c r="P12" s="902" t="e">
        <v>#N/A</v>
      </c>
      <c r="Q12" s="902" t="e">
        <v>#N/A</v>
      </c>
      <c r="R12" s="903">
        <v>110.2693</v>
      </c>
      <c r="S12" s="841"/>
    </row>
    <row r="13" spans="1:31">
      <c r="A13" s="904"/>
      <c r="B13" s="904"/>
      <c r="C13" s="856" t="s">
        <v>385</v>
      </c>
      <c r="D13" s="905">
        <v>106.83</v>
      </c>
      <c r="E13" s="906">
        <v>90.689400000000006</v>
      </c>
      <c r="F13" s="906">
        <v>117.04</v>
      </c>
      <c r="G13" s="906">
        <v>147.75</v>
      </c>
      <c r="H13" s="906">
        <v>142.74</v>
      </c>
      <c r="I13" s="906">
        <v>92</v>
      </c>
      <c r="J13" s="906">
        <v>152.19</v>
      </c>
      <c r="K13" s="906">
        <v>114</v>
      </c>
      <c r="L13" s="906">
        <v>185.65</v>
      </c>
      <c r="M13" s="906">
        <v>138.3476</v>
      </c>
      <c r="N13" s="906" t="e">
        <v>#N/A</v>
      </c>
      <c r="O13" s="906">
        <v>50.004899999999999</v>
      </c>
      <c r="P13" s="907" t="e">
        <v>#N/A</v>
      </c>
      <c r="Q13" s="907" t="e">
        <v>#N/A</v>
      </c>
      <c r="R13" s="908">
        <v>123.2889</v>
      </c>
      <c r="S13" s="841"/>
    </row>
    <row r="14" spans="1:31">
      <c r="A14" s="904"/>
      <c r="B14" s="904"/>
      <c r="C14" s="857" t="s">
        <v>386</v>
      </c>
      <c r="D14" s="909">
        <v>0</v>
      </c>
      <c r="E14" s="910">
        <v>3.479999999998995E-2</v>
      </c>
      <c r="F14" s="910">
        <v>-2.6000000000000085</v>
      </c>
      <c r="G14" s="910">
        <v>-15.629999999999995</v>
      </c>
      <c r="H14" s="910">
        <v>-4.7199999999999989</v>
      </c>
      <c r="I14" s="910">
        <v>-1</v>
      </c>
      <c r="J14" s="910">
        <v>0</v>
      </c>
      <c r="K14" s="910">
        <v>0</v>
      </c>
      <c r="L14" s="910">
        <v>-86.93</v>
      </c>
      <c r="M14" s="910">
        <v>0</v>
      </c>
      <c r="N14" s="911" t="e">
        <v>#N/A</v>
      </c>
      <c r="O14" s="910">
        <v>-5.7049999999999983</v>
      </c>
      <c r="P14" s="912"/>
      <c r="Q14" s="913"/>
      <c r="R14" s="914">
        <v>-13.019599999999997</v>
      </c>
      <c r="S14" s="841"/>
    </row>
    <row r="15" spans="1:31">
      <c r="A15" s="915"/>
      <c r="B15" s="915"/>
      <c r="C15" s="857" t="s">
        <v>387</v>
      </c>
      <c r="D15" s="858">
        <v>96.8809995166379</v>
      </c>
      <c r="E15" s="859">
        <v>82.275120999226431</v>
      </c>
      <c r="F15" s="859">
        <v>103.78228573138671</v>
      </c>
      <c r="G15" s="859">
        <v>119.81576014357577</v>
      </c>
      <c r="H15" s="859">
        <v>125.16629741913661</v>
      </c>
      <c r="I15" s="859">
        <v>82.525235945090785</v>
      </c>
      <c r="J15" s="859">
        <v>138.0166555877293</v>
      </c>
      <c r="K15" s="859">
        <v>103.38326261253133</v>
      </c>
      <c r="L15" s="859">
        <v>89.526277939553438</v>
      </c>
      <c r="M15" s="859">
        <v>125.46338826853894</v>
      </c>
      <c r="N15" s="859"/>
      <c r="O15" s="859">
        <v>40.174282415867339</v>
      </c>
      <c r="P15" s="860"/>
      <c r="Q15" s="860"/>
      <c r="R15" s="861"/>
      <c r="S15" s="841"/>
    </row>
    <row r="16" spans="1:31">
      <c r="A16" s="716" t="s">
        <v>381</v>
      </c>
      <c r="B16" s="716" t="s">
        <v>389</v>
      </c>
      <c r="C16" s="862" t="s">
        <v>388</v>
      </c>
      <c r="D16" s="863">
        <v>3</v>
      </c>
      <c r="E16" s="864">
        <v>3.15</v>
      </c>
      <c r="F16" s="864">
        <v>21.9</v>
      </c>
      <c r="G16" s="864">
        <v>8.1300000000000008</v>
      </c>
      <c r="H16" s="864">
        <v>4.53</v>
      </c>
      <c r="I16" s="864">
        <v>19.02</v>
      </c>
      <c r="J16" s="864">
        <v>10.45</v>
      </c>
      <c r="K16" s="864">
        <v>8.76</v>
      </c>
      <c r="L16" s="864">
        <v>2.93</v>
      </c>
      <c r="M16" s="864">
        <v>11.87</v>
      </c>
      <c r="N16" s="864">
        <v>0</v>
      </c>
      <c r="O16" s="864">
        <v>6.26</v>
      </c>
      <c r="P16" s="865"/>
      <c r="Q16" s="866"/>
      <c r="R16" s="867">
        <v>100.00000000000003</v>
      </c>
      <c r="S16" s="841"/>
    </row>
    <row r="17" spans="1:19" ht="14.25">
      <c r="C17" s="851" t="s">
        <v>390</v>
      </c>
      <c r="D17" s="868"/>
      <c r="E17" s="869"/>
      <c r="F17" s="869"/>
      <c r="G17" s="869"/>
      <c r="H17" s="869"/>
      <c r="I17" s="869"/>
      <c r="J17" s="869"/>
      <c r="K17" s="869"/>
      <c r="L17" s="869"/>
      <c r="M17" s="869"/>
      <c r="N17" s="869"/>
      <c r="O17" s="869"/>
      <c r="P17" s="869"/>
      <c r="Q17" s="869"/>
      <c r="R17" s="870"/>
      <c r="S17" s="841"/>
    </row>
    <row r="18" spans="1:19">
      <c r="C18" s="855" t="s">
        <v>384</v>
      </c>
      <c r="D18" s="900">
        <v>386.39</v>
      </c>
      <c r="E18" s="901">
        <v>164.60220000000001</v>
      </c>
      <c r="F18" s="901">
        <v>221.1</v>
      </c>
      <c r="G18" s="901">
        <v>236.75</v>
      </c>
      <c r="H18" s="901">
        <v>241.43</v>
      </c>
      <c r="I18" s="901">
        <v>225</v>
      </c>
      <c r="J18" s="901">
        <v>279.60000000000002</v>
      </c>
      <c r="K18" s="901">
        <v>229</v>
      </c>
      <c r="L18" s="901">
        <v>342.05</v>
      </c>
      <c r="M18" s="901">
        <v>213.97550000000001</v>
      </c>
      <c r="N18" s="901" t="e">
        <v>#N/A</v>
      </c>
      <c r="O18" s="901">
        <v>368.87689999999998</v>
      </c>
      <c r="P18" s="902"/>
      <c r="Q18" s="902"/>
      <c r="R18" s="903">
        <v>249.5659</v>
      </c>
      <c r="S18" s="841"/>
    </row>
    <row r="19" spans="1:19">
      <c r="A19" s="904"/>
      <c r="B19" s="904"/>
      <c r="C19" s="856" t="s">
        <v>385</v>
      </c>
      <c r="D19" s="905">
        <v>379.17</v>
      </c>
      <c r="E19" s="906">
        <v>164.60220000000001</v>
      </c>
      <c r="F19" s="906">
        <v>222.6</v>
      </c>
      <c r="G19" s="906">
        <v>225.26</v>
      </c>
      <c r="H19" s="906">
        <v>241.13</v>
      </c>
      <c r="I19" s="906">
        <v>228</v>
      </c>
      <c r="J19" s="906">
        <v>279.60000000000002</v>
      </c>
      <c r="K19" s="906">
        <v>229</v>
      </c>
      <c r="L19" s="906">
        <v>354.14</v>
      </c>
      <c r="M19" s="906">
        <v>213.97550000000001</v>
      </c>
      <c r="N19" s="906" t="e">
        <v>#N/A</v>
      </c>
      <c r="O19" s="906">
        <v>291.01389999999998</v>
      </c>
      <c r="P19" s="907"/>
      <c r="Q19" s="907"/>
      <c r="R19" s="908">
        <v>243.09829999999999</v>
      </c>
      <c r="S19" s="841"/>
    </row>
    <row r="20" spans="1:19">
      <c r="A20" s="904"/>
      <c r="B20" s="904"/>
      <c r="C20" s="857" t="s">
        <v>386</v>
      </c>
      <c r="D20" s="909">
        <v>-7.2199999999999704</v>
      </c>
      <c r="E20" s="911">
        <v>0</v>
      </c>
      <c r="F20" s="910">
        <v>-1.5</v>
      </c>
      <c r="G20" s="910">
        <v>11.490000000000009</v>
      </c>
      <c r="H20" s="910">
        <v>0.30000000000001137</v>
      </c>
      <c r="I20" s="910">
        <v>-3</v>
      </c>
      <c r="J20" s="910">
        <v>0</v>
      </c>
      <c r="K20" s="910">
        <v>0</v>
      </c>
      <c r="L20" s="910">
        <v>-12.089999999999975</v>
      </c>
      <c r="M20" s="910">
        <v>0</v>
      </c>
      <c r="N20" s="911">
        <v>0</v>
      </c>
      <c r="O20" s="910">
        <v>77.863</v>
      </c>
      <c r="P20" s="912"/>
      <c r="Q20" s="913"/>
      <c r="R20" s="914">
        <v>6.4676000000000045</v>
      </c>
      <c r="S20" s="841"/>
    </row>
    <row r="21" spans="1:19">
      <c r="A21" s="915"/>
      <c r="B21" s="915"/>
      <c r="C21" s="857" t="s">
        <v>387</v>
      </c>
      <c r="D21" s="858">
        <v>154.82483784844004</v>
      </c>
      <c r="E21" s="871">
        <v>65.955404965181543</v>
      </c>
      <c r="F21" s="859">
        <v>88.593834333937451</v>
      </c>
      <c r="G21" s="859">
        <v>94.864723105199872</v>
      </c>
      <c r="H21" s="859">
        <v>96.739979300056618</v>
      </c>
      <c r="I21" s="859">
        <v>90.156547829651416</v>
      </c>
      <c r="J21" s="859">
        <v>112.03453676964683</v>
      </c>
      <c r="K21" s="859">
        <v>91.759330902178547</v>
      </c>
      <c r="L21" s="859">
        <v>137.05798748947672</v>
      </c>
      <c r="M21" s="859">
        <v>85.739077333882562</v>
      </c>
      <c r="N21" s="859"/>
      <c r="O21" s="859">
        <v>147.80741279157127</v>
      </c>
      <c r="P21" s="860"/>
      <c r="Q21" s="860"/>
      <c r="R21" s="861"/>
      <c r="S21" s="841"/>
    </row>
    <row r="22" spans="1:19" ht="13.5" thickBot="1">
      <c r="C22" s="872" t="s">
        <v>388</v>
      </c>
      <c r="D22" s="873">
        <v>3.43</v>
      </c>
      <c r="E22" s="874">
        <v>2.4</v>
      </c>
      <c r="F22" s="874">
        <v>16.91</v>
      </c>
      <c r="G22" s="874">
        <v>8.85</v>
      </c>
      <c r="H22" s="874">
        <v>10.82</v>
      </c>
      <c r="I22" s="874">
        <v>27.44</v>
      </c>
      <c r="J22" s="874">
        <v>8.34</v>
      </c>
      <c r="K22" s="874">
        <v>5.99</v>
      </c>
      <c r="L22" s="874">
        <v>2.66</v>
      </c>
      <c r="M22" s="874">
        <v>8.89</v>
      </c>
      <c r="N22" s="874">
        <v>0</v>
      </c>
      <c r="O22" s="874">
        <v>4.26</v>
      </c>
      <c r="P22" s="875"/>
      <c r="Q22" s="876"/>
      <c r="R22" s="877">
        <v>99.990000000000009</v>
      </c>
      <c r="S22" s="841"/>
    </row>
    <row r="23" spans="1:19" ht="13.5" thickBot="1">
      <c r="A23" s="899"/>
      <c r="B23" s="899"/>
      <c r="C23" s="841"/>
      <c r="D23" s="841"/>
      <c r="E23" s="841"/>
      <c r="F23" s="841"/>
      <c r="G23" s="841"/>
      <c r="H23" s="841"/>
      <c r="I23" s="841"/>
      <c r="J23" s="841"/>
      <c r="K23" s="841"/>
      <c r="L23" s="841"/>
      <c r="M23" s="841"/>
      <c r="N23" s="841"/>
      <c r="O23" s="841"/>
      <c r="P23" s="841"/>
      <c r="Q23" s="841"/>
      <c r="R23" s="841"/>
      <c r="S23" s="841"/>
    </row>
    <row r="24" spans="1:19" ht="18.75" thickBot="1">
      <c r="A24" s="899"/>
      <c r="B24" s="899"/>
      <c r="C24" s="878" t="s">
        <v>391</v>
      </c>
      <c r="D24" s="844"/>
      <c r="E24" s="844"/>
      <c r="F24" s="844"/>
      <c r="G24" s="844"/>
      <c r="H24" s="844"/>
      <c r="I24" s="844"/>
      <c r="J24" s="844"/>
      <c r="K24" s="844"/>
      <c r="L24" s="844"/>
      <c r="M24" s="844"/>
      <c r="N24" s="844"/>
      <c r="O24" s="844"/>
      <c r="P24" s="844"/>
      <c r="Q24" s="844"/>
      <c r="R24" s="845"/>
      <c r="S24" s="841"/>
    </row>
    <row r="25" spans="1:19" ht="13.5" thickBot="1">
      <c r="A25" s="716" t="s">
        <v>392</v>
      </c>
      <c r="B25" s="716" t="s">
        <v>393</v>
      </c>
      <c r="C25" s="846"/>
      <c r="D25" s="847" t="s">
        <v>326</v>
      </c>
      <c r="E25" s="848" t="s">
        <v>329</v>
      </c>
      <c r="F25" s="848" t="s">
        <v>330</v>
      </c>
      <c r="G25" s="848" t="s">
        <v>333</v>
      </c>
      <c r="H25" s="848" t="s">
        <v>335</v>
      </c>
      <c r="I25" s="848" t="s">
        <v>336</v>
      </c>
      <c r="J25" s="848" t="s">
        <v>338</v>
      </c>
      <c r="K25" s="848" t="s">
        <v>345</v>
      </c>
      <c r="L25" s="848" t="s">
        <v>346</v>
      </c>
      <c r="M25" s="848" t="s">
        <v>347</v>
      </c>
      <c r="N25" s="848" t="s">
        <v>348</v>
      </c>
      <c r="O25" s="848" t="s">
        <v>349</v>
      </c>
      <c r="P25" s="849" t="s">
        <v>350</v>
      </c>
      <c r="Q25" s="849" t="s">
        <v>353</v>
      </c>
      <c r="R25" s="850" t="s">
        <v>380</v>
      </c>
      <c r="S25" s="841"/>
    </row>
    <row r="26" spans="1:19" ht="14.25">
      <c r="C26" s="851" t="s">
        <v>394</v>
      </c>
      <c r="D26" s="852"/>
      <c r="E26" s="853"/>
      <c r="F26" s="853"/>
      <c r="G26" s="853"/>
      <c r="H26" s="853"/>
      <c r="I26" s="853"/>
      <c r="J26" s="853"/>
      <c r="K26" s="853"/>
      <c r="L26" s="853"/>
      <c r="M26" s="853"/>
      <c r="N26" s="853"/>
      <c r="O26" s="853"/>
      <c r="P26" s="853"/>
      <c r="Q26" s="853"/>
      <c r="R26" s="854"/>
      <c r="S26" s="841"/>
    </row>
    <row r="27" spans="1:19">
      <c r="C27" s="855" t="s">
        <v>395</v>
      </c>
      <c r="D27" s="900">
        <v>4.67</v>
      </c>
      <c r="E27" s="901"/>
      <c r="F27" s="901"/>
      <c r="G27" s="901">
        <v>2.52</v>
      </c>
      <c r="H27" s="901">
        <v>2.93</v>
      </c>
      <c r="I27" s="901">
        <v>3.25</v>
      </c>
      <c r="J27" s="901">
        <v>3.35</v>
      </c>
      <c r="K27" s="901"/>
      <c r="L27" s="901">
        <v>2.5</v>
      </c>
      <c r="M27" s="901"/>
      <c r="N27" s="901"/>
      <c r="O27" s="901"/>
      <c r="P27" s="902"/>
      <c r="Q27" s="902">
        <v>2.6261999999999999</v>
      </c>
      <c r="R27" s="903">
        <v>3.0846</v>
      </c>
      <c r="S27" s="841"/>
    </row>
    <row r="28" spans="1:19">
      <c r="A28" s="904"/>
      <c r="B28" s="904"/>
      <c r="C28" s="856" t="s">
        <v>385</v>
      </c>
      <c r="D28" s="905">
        <v>4.67</v>
      </c>
      <c r="E28" s="879"/>
      <c r="F28" s="880"/>
      <c r="G28" s="880">
        <v>2.5499999999999998</v>
      </c>
      <c r="H28" s="880">
        <v>2.93</v>
      </c>
      <c r="I28" s="880">
        <v>3.25</v>
      </c>
      <c r="J28" s="880">
        <v>3.35</v>
      </c>
      <c r="K28" s="880"/>
      <c r="L28" s="880">
        <v>2.65</v>
      </c>
      <c r="M28" s="880"/>
      <c r="N28" s="880"/>
      <c r="O28" s="880"/>
      <c r="P28" s="881"/>
      <c r="Q28" s="881">
        <v>2.6261999999999999</v>
      </c>
      <c r="R28" s="908">
        <v>3.0777999999999999</v>
      </c>
      <c r="S28" s="841"/>
    </row>
    <row r="29" spans="1:19">
      <c r="A29" s="904"/>
      <c r="B29" s="904"/>
      <c r="C29" s="857" t="s">
        <v>386</v>
      </c>
      <c r="D29" s="909">
        <v>0</v>
      </c>
      <c r="E29" s="911"/>
      <c r="F29" s="910"/>
      <c r="G29" s="910">
        <v>-2.9999999999999805E-2</v>
      </c>
      <c r="H29" s="910">
        <v>0</v>
      </c>
      <c r="I29" s="910">
        <v>0</v>
      </c>
      <c r="J29" s="910">
        <v>0</v>
      </c>
      <c r="K29" s="910"/>
      <c r="L29" s="910">
        <v>-0.14999999999999991</v>
      </c>
      <c r="M29" s="910"/>
      <c r="N29" s="911"/>
      <c r="O29" s="911"/>
      <c r="P29" s="913"/>
      <c r="Q29" s="912">
        <v>0</v>
      </c>
      <c r="R29" s="914">
        <v>6.8000000000001393E-3</v>
      </c>
      <c r="S29" s="841"/>
    </row>
    <row r="30" spans="1:19">
      <c r="A30" s="915"/>
      <c r="B30" s="915"/>
      <c r="C30" s="857" t="s">
        <v>387</v>
      </c>
      <c r="D30" s="858">
        <v>151.39726382675224</v>
      </c>
      <c r="E30" s="871"/>
      <c r="F30" s="859"/>
      <c r="G30" s="859">
        <v>81.696168060688578</v>
      </c>
      <c r="H30" s="859">
        <v>94.98800492770539</v>
      </c>
      <c r="I30" s="859">
        <v>105.36212150684044</v>
      </c>
      <c r="J30" s="859">
        <v>108.60403293782015</v>
      </c>
      <c r="K30" s="859"/>
      <c r="L30" s="859">
        <v>81.047785774492638</v>
      </c>
      <c r="M30" s="859"/>
      <c r="N30" s="859"/>
      <c r="O30" s="859"/>
      <c r="P30" s="860"/>
      <c r="Q30" s="860">
        <v>85.13907800038902</v>
      </c>
      <c r="R30" s="882"/>
      <c r="S30" s="841"/>
    </row>
    <row r="31" spans="1:19">
      <c r="A31" s="716" t="s">
        <v>392</v>
      </c>
      <c r="B31" s="716" t="s">
        <v>396</v>
      </c>
      <c r="C31" s="862" t="s">
        <v>388</v>
      </c>
      <c r="D31" s="863">
        <v>5.49</v>
      </c>
      <c r="E31" s="864"/>
      <c r="F31" s="864"/>
      <c r="G31" s="864">
        <v>20.59</v>
      </c>
      <c r="H31" s="864">
        <v>6.71</v>
      </c>
      <c r="I31" s="864">
        <v>45.97</v>
      </c>
      <c r="J31" s="864">
        <v>7.95</v>
      </c>
      <c r="K31" s="864"/>
      <c r="L31" s="864">
        <v>4.55</v>
      </c>
      <c r="M31" s="864"/>
      <c r="N31" s="864"/>
      <c r="O31" s="864"/>
      <c r="P31" s="865"/>
      <c r="Q31" s="866">
        <v>4.5</v>
      </c>
      <c r="R31" s="867">
        <v>99.99</v>
      </c>
      <c r="S31" s="841"/>
    </row>
    <row r="32" spans="1:19" ht="14.25">
      <c r="C32" s="851" t="s">
        <v>397</v>
      </c>
      <c r="D32" s="868"/>
      <c r="E32" s="869"/>
      <c r="F32" s="869"/>
      <c r="G32" s="869"/>
      <c r="H32" s="869"/>
      <c r="I32" s="869"/>
      <c r="J32" s="869"/>
      <c r="K32" s="869"/>
      <c r="L32" s="869"/>
      <c r="M32" s="869"/>
      <c r="N32" s="869"/>
      <c r="O32" s="869"/>
      <c r="P32" s="869"/>
      <c r="Q32" s="869"/>
      <c r="R32" s="870"/>
      <c r="S32" s="841"/>
    </row>
    <row r="33" spans="1:19">
      <c r="C33" s="855" t="s">
        <v>395</v>
      </c>
      <c r="D33" s="900">
        <v>4.4400000000000004</v>
      </c>
      <c r="E33" s="901"/>
      <c r="F33" s="901">
        <v>5.92</v>
      </c>
      <c r="G33" s="901">
        <v>2.1800000000000002</v>
      </c>
      <c r="H33" s="901" t="e">
        <v>#N/A</v>
      </c>
      <c r="I33" s="901">
        <v>2.58</v>
      </c>
      <c r="J33" s="901">
        <v>3.48</v>
      </c>
      <c r="K33" s="901"/>
      <c r="L33" s="901">
        <v>2.19</v>
      </c>
      <c r="M33" s="901"/>
      <c r="N33" s="901"/>
      <c r="O33" s="901"/>
      <c r="P33" s="902"/>
      <c r="Q33" s="902">
        <v>2.7486000000000002</v>
      </c>
      <c r="R33" s="903">
        <v>3.7930999999999999</v>
      </c>
      <c r="S33" s="841"/>
    </row>
    <row r="34" spans="1:19">
      <c r="A34" s="904"/>
      <c r="B34" s="904"/>
      <c r="C34" s="856" t="s">
        <v>385</v>
      </c>
      <c r="D34" s="905">
        <v>4.4400000000000004</v>
      </c>
      <c r="E34" s="906"/>
      <c r="F34" s="906">
        <v>5.85</v>
      </c>
      <c r="G34" s="906">
        <v>2.2000000000000002</v>
      </c>
      <c r="H34" s="906" t="e">
        <v>#N/A</v>
      </c>
      <c r="I34" s="906">
        <v>2.58</v>
      </c>
      <c r="J34" s="906">
        <v>3.48</v>
      </c>
      <c r="K34" s="906"/>
      <c r="L34" s="906">
        <v>2.36</v>
      </c>
      <c r="M34" s="906"/>
      <c r="N34" s="906"/>
      <c r="O34" s="906"/>
      <c r="P34" s="907"/>
      <c r="Q34" s="907">
        <v>2.7486000000000002</v>
      </c>
      <c r="R34" s="908">
        <v>3.7406999999999999</v>
      </c>
      <c r="S34" s="841"/>
    </row>
    <row r="35" spans="1:19">
      <c r="A35" s="904"/>
      <c r="B35" s="904"/>
      <c r="C35" s="857" t="s">
        <v>386</v>
      </c>
      <c r="D35" s="909">
        <v>0</v>
      </c>
      <c r="E35" s="911"/>
      <c r="F35" s="910">
        <v>7.0000000000000284E-2</v>
      </c>
      <c r="G35" s="910">
        <v>-2.0000000000000018E-2</v>
      </c>
      <c r="H35" s="910" t="e">
        <v>#N/A</v>
      </c>
      <c r="I35" s="910">
        <v>0</v>
      </c>
      <c r="J35" s="910">
        <v>0</v>
      </c>
      <c r="K35" s="910"/>
      <c r="L35" s="910">
        <v>-0.16999999999999993</v>
      </c>
      <c r="M35" s="911"/>
      <c r="N35" s="911"/>
      <c r="O35" s="911"/>
      <c r="P35" s="913"/>
      <c r="Q35" s="912">
        <v>0</v>
      </c>
      <c r="R35" s="914">
        <v>5.2400000000000002E-2</v>
      </c>
      <c r="S35" s="841"/>
    </row>
    <row r="36" spans="1:19">
      <c r="A36" s="915"/>
      <c r="B36" s="915"/>
      <c r="C36" s="857" t="s">
        <v>387</v>
      </c>
      <c r="D36" s="858">
        <v>117.05465186786535</v>
      </c>
      <c r="E36" s="871"/>
      <c r="F36" s="859">
        <v>156.07286915715378</v>
      </c>
      <c r="G36" s="859">
        <v>57.472779520708663</v>
      </c>
      <c r="H36" s="859" t="e">
        <v>#N/A</v>
      </c>
      <c r="I36" s="859">
        <v>68.018243652948769</v>
      </c>
      <c r="J36" s="859">
        <v>91.745537950489037</v>
      </c>
      <c r="K36" s="859"/>
      <c r="L36" s="859">
        <v>57.736416124014653</v>
      </c>
      <c r="M36" s="859"/>
      <c r="N36" s="859"/>
      <c r="O36" s="859"/>
      <c r="P36" s="860"/>
      <c r="Q36" s="860">
        <v>72.463156784687982</v>
      </c>
      <c r="R36" s="861"/>
      <c r="S36" s="841"/>
    </row>
    <row r="37" spans="1:19">
      <c r="A37" s="716" t="s">
        <v>392</v>
      </c>
      <c r="B37" s="716" t="s">
        <v>398</v>
      </c>
      <c r="C37" s="862" t="s">
        <v>388</v>
      </c>
      <c r="D37" s="863">
        <v>2.95</v>
      </c>
      <c r="E37" s="864"/>
      <c r="F37" s="864">
        <v>25.08</v>
      </c>
      <c r="G37" s="864">
        <v>22.55</v>
      </c>
      <c r="H37" s="864">
        <v>0</v>
      </c>
      <c r="I37" s="864">
        <v>22.35</v>
      </c>
      <c r="J37" s="864">
        <v>16.63</v>
      </c>
      <c r="K37" s="864"/>
      <c r="L37" s="864">
        <v>4.67</v>
      </c>
      <c r="M37" s="864"/>
      <c r="N37" s="864"/>
      <c r="O37" s="864"/>
      <c r="P37" s="865"/>
      <c r="Q37" s="866">
        <v>3.44</v>
      </c>
      <c r="R37" s="867">
        <v>100</v>
      </c>
      <c r="S37" s="841"/>
    </row>
    <row r="38" spans="1:19" ht="14.25">
      <c r="C38" s="851" t="s">
        <v>399</v>
      </c>
      <c r="D38" s="868"/>
      <c r="E38" s="869"/>
      <c r="F38" s="869"/>
      <c r="G38" s="869"/>
      <c r="H38" s="869"/>
      <c r="I38" s="869"/>
      <c r="J38" s="869"/>
      <c r="K38" s="869"/>
      <c r="L38" s="869"/>
      <c r="M38" s="869"/>
      <c r="N38" s="869"/>
      <c r="O38" s="869"/>
      <c r="P38" s="869"/>
      <c r="Q38" s="869"/>
      <c r="R38" s="870"/>
      <c r="S38" s="841"/>
    </row>
    <row r="39" spans="1:19">
      <c r="C39" s="855" t="s">
        <v>395</v>
      </c>
      <c r="D39" s="900">
        <v>3.27</v>
      </c>
      <c r="E39" s="901"/>
      <c r="F39" s="901">
        <v>3.51</v>
      </c>
      <c r="G39" s="901">
        <v>2.2799999999999998</v>
      </c>
      <c r="H39" s="901" t="e">
        <v>#N/A</v>
      </c>
      <c r="I39" s="901">
        <v>3.02</v>
      </c>
      <c r="J39" s="901">
        <v>3.1</v>
      </c>
      <c r="K39" s="901"/>
      <c r="L39" s="901">
        <v>2.39</v>
      </c>
      <c r="M39" s="901"/>
      <c r="N39" s="901"/>
      <c r="O39" s="901"/>
      <c r="P39" s="902"/>
      <c r="Q39" s="902">
        <v>2.4093</v>
      </c>
      <c r="R39" s="903">
        <v>3.0278999999999998</v>
      </c>
      <c r="S39" s="841"/>
    </row>
    <row r="40" spans="1:19">
      <c r="A40" s="904"/>
      <c r="B40" s="904"/>
      <c r="C40" s="856" t="s">
        <v>385</v>
      </c>
      <c r="D40" s="905">
        <v>3.27</v>
      </c>
      <c r="E40" s="906"/>
      <c r="F40" s="906">
        <v>3.49</v>
      </c>
      <c r="G40" s="906">
        <v>2.2999999999999998</v>
      </c>
      <c r="H40" s="906" t="e">
        <v>#N/A</v>
      </c>
      <c r="I40" s="906">
        <v>3.02</v>
      </c>
      <c r="J40" s="906">
        <v>3.1</v>
      </c>
      <c r="K40" s="906"/>
      <c r="L40" s="906">
        <v>2.2000000000000002</v>
      </c>
      <c r="M40" s="906"/>
      <c r="N40" s="906"/>
      <c r="O40" s="906"/>
      <c r="P40" s="907"/>
      <c r="Q40" s="907">
        <v>2.4093</v>
      </c>
      <c r="R40" s="908">
        <v>2.9990999999999999</v>
      </c>
      <c r="S40" s="841"/>
    </row>
    <row r="41" spans="1:19">
      <c r="A41" s="904"/>
      <c r="B41" s="904"/>
      <c r="C41" s="857" t="s">
        <v>386</v>
      </c>
      <c r="D41" s="909">
        <v>0</v>
      </c>
      <c r="E41" s="911"/>
      <c r="F41" s="910">
        <v>1.9999999999999574E-2</v>
      </c>
      <c r="G41" s="910">
        <v>-2.0000000000000018E-2</v>
      </c>
      <c r="H41" s="910" t="e">
        <v>#N/A</v>
      </c>
      <c r="I41" s="910">
        <v>0</v>
      </c>
      <c r="J41" s="910">
        <v>0</v>
      </c>
      <c r="K41" s="910"/>
      <c r="L41" s="910">
        <v>0.18999999999999995</v>
      </c>
      <c r="M41" s="911"/>
      <c r="N41" s="911"/>
      <c r="O41" s="911"/>
      <c r="P41" s="913"/>
      <c r="Q41" s="912">
        <v>0</v>
      </c>
      <c r="R41" s="914">
        <v>2.8799999999999937E-2</v>
      </c>
      <c r="S41" s="841"/>
    </row>
    <row r="42" spans="1:19">
      <c r="A42" s="915"/>
      <c r="B42" s="915"/>
      <c r="C42" s="857" t="s">
        <v>387</v>
      </c>
      <c r="D42" s="858">
        <v>107.99564054295057</v>
      </c>
      <c r="E42" s="871"/>
      <c r="F42" s="859">
        <v>115.92192608738729</v>
      </c>
      <c r="G42" s="859">
        <v>75.299712672149013</v>
      </c>
      <c r="H42" s="859" t="e">
        <v>#N/A</v>
      </c>
      <c r="I42" s="859">
        <v>99.739093100828967</v>
      </c>
      <c r="J42" s="859">
        <v>102.38118828230789</v>
      </c>
      <c r="K42" s="859"/>
      <c r="L42" s="859">
        <v>78.932593546682526</v>
      </c>
      <c r="M42" s="859"/>
      <c r="N42" s="859"/>
      <c r="O42" s="859"/>
      <c r="P42" s="860"/>
      <c r="Q42" s="860">
        <v>79.569999009214314</v>
      </c>
      <c r="R42" s="861"/>
      <c r="S42" s="841"/>
    </row>
    <row r="43" spans="1:19" ht="13.5" thickBot="1">
      <c r="C43" s="872" t="s">
        <v>388</v>
      </c>
      <c r="D43" s="873">
        <v>5.08</v>
      </c>
      <c r="E43" s="874"/>
      <c r="F43" s="874">
        <v>25.3</v>
      </c>
      <c r="G43" s="874">
        <v>13.42</v>
      </c>
      <c r="H43" s="874">
        <v>0</v>
      </c>
      <c r="I43" s="874">
        <v>32.520000000000003</v>
      </c>
      <c r="J43" s="874">
        <v>14.6</v>
      </c>
      <c r="K43" s="874"/>
      <c r="L43" s="874">
        <v>3.63</v>
      </c>
      <c r="M43" s="874"/>
      <c r="N43" s="874"/>
      <c r="O43" s="874"/>
      <c r="P43" s="875"/>
      <c r="Q43" s="876">
        <v>2.93</v>
      </c>
      <c r="R43" s="877">
        <v>100</v>
      </c>
      <c r="S43" s="841"/>
    </row>
    <row r="44" spans="1:19" ht="13.5" thickBot="1">
      <c r="A44" s="899" t="s">
        <v>400</v>
      </c>
      <c r="B44" s="899" t="s">
        <v>401</v>
      </c>
      <c r="C44" s="841"/>
      <c r="D44" s="841"/>
      <c r="E44" s="841"/>
      <c r="F44" s="841"/>
      <c r="G44" s="841"/>
      <c r="H44" s="841"/>
      <c r="I44" s="841"/>
      <c r="J44" s="841"/>
      <c r="K44" s="841"/>
      <c r="L44" s="841"/>
      <c r="M44" s="841"/>
      <c r="N44" s="841"/>
      <c r="O44" s="841"/>
      <c r="P44" s="841"/>
      <c r="Q44" s="841"/>
      <c r="R44" s="841"/>
      <c r="S44" s="841"/>
    </row>
    <row r="45" spans="1:19" ht="18.75" thickBot="1">
      <c r="A45" s="899"/>
      <c r="B45" s="899"/>
      <c r="C45" s="843" t="s">
        <v>402</v>
      </c>
      <c r="D45" s="844"/>
      <c r="E45" s="844"/>
      <c r="F45" s="844"/>
      <c r="G45" s="844"/>
      <c r="H45" s="844"/>
      <c r="I45" s="844"/>
      <c r="J45" s="844"/>
      <c r="K45" s="844"/>
      <c r="L45" s="844"/>
      <c r="M45" s="844"/>
      <c r="N45" s="844"/>
      <c r="O45" s="844"/>
      <c r="P45" s="844"/>
      <c r="Q45" s="844"/>
      <c r="R45" s="845"/>
      <c r="S45" s="841"/>
    </row>
    <row r="46" spans="1:19" ht="13.5" thickBot="1">
      <c r="C46" s="846"/>
      <c r="D46" s="847" t="s">
        <v>326</v>
      </c>
      <c r="E46" s="848" t="s">
        <v>329</v>
      </c>
      <c r="F46" s="848" t="s">
        <v>330</v>
      </c>
      <c r="G46" s="848" t="s">
        <v>333</v>
      </c>
      <c r="H46" s="848" t="s">
        <v>335</v>
      </c>
      <c r="I46" s="848" t="s">
        <v>336</v>
      </c>
      <c r="J46" s="848" t="s">
        <v>338</v>
      </c>
      <c r="K46" s="848" t="s">
        <v>345</v>
      </c>
      <c r="L46" s="848" t="s">
        <v>346</v>
      </c>
      <c r="M46" s="848" t="s">
        <v>347</v>
      </c>
      <c r="N46" s="848" t="s">
        <v>348</v>
      </c>
      <c r="O46" s="848" t="s">
        <v>349</v>
      </c>
      <c r="P46" s="849" t="s">
        <v>350</v>
      </c>
      <c r="Q46" s="849" t="s">
        <v>353</v>
      </c>
      <c r="R46" s="850" t="s">
        <v>380</v>
      </c>
      <c r="S46" s="841"/>
    </row>
    <row r="47" spans="1:19">
      <c r="C47" s="883" t="s">
        <v>403</v>
      </c>
      <c r="D47" s="884">
        <v>670</v>
      </c>
      <c r="E47" s="885"/>
      <c r="F47" s="886">
        <v>558</v>
      </c>
      <c r="G47" s="886"/>
      <c r="H47" s="886"/>
      <c r="I47" s="886">
        <v>630</v>
      </c>
      <c r="J47" s="886">
        <v>577</v>
      </c>
      <c r="K47" s="885">
        <v>539.95000000000005</v>
      </c>
      <c r="L47" s="885"/>
      <c r="M47" s="885"/>
      <c r="N47" s="885">
        <v>436.79</v>
      </c>
      <c r="O47" s="885"/>
      <c r="P47" s="885">
        <v>438.62</v>
      </c>
      <c r="Q47" s="885"/>
      <c r="R47" s="887">
        <v>582.76930000000004</v>
      </c>
      <c r="S47" s="841"/>
    </row>
    <row r="48" spans="1:19">
      <c r="A48" s="904"/>
      <c r="B48" s="904"/>
      <c r="C48" s="888" t="s">
        <v>385</v>
      </c>
      <c r="D48" s="889">
        <v>668.9</v>
      </c>
      <c r="E48" s="890"/>
      <c r="F48" s="890">
        <v>553</v>
      </c>
      <c r="G48" s="890"/>
      <c r="H48" s="890"/>
      <c r="I48" s="890">
        <v>630</v>
      </c>
      <c r="J48" s="890">
        <v>576</v>
      </c>
      <c r="K48" s="890">
        <v>535.13</v>
      </c>
      <c r="L48" s="890"/>
      <c r="M48" s="890"/>
      <c r="N48" s="890">
        <v>429.38</v>
      </c>
      <c r="O48" s="890"/>
      <c r="P48" s="890">
        <v>434.57</v>
      </c>
      <c r="Q48" s="891"/>
      <c r="R48" s="892">
        <v>580.25940000000003</v>
      </c>
      <c r="S48" s="841"/>
    </row>
    <row r="49" spans="1:19">
      <c r="A49" s="904"/>
      <c r="B49" s="904"/>
      <c r="C49" s="857" t="s">
        <v>386</v>
      </c>
      <c r="D49" s="909">
        <v>1.1000000000000227</v>
      </c>
      <c r="E49" s="911"/>
      <c r="F49" s="910">
        <v>5</v>
      </c>
      <c r="G49" s="910"/>
      <c r="H49" s="910"/>
      <c r="I49" s="910">
        <v>0</v>
      </c>
      <c r="J49" s="910">
        <v>1</v>
      </c>
      <c r="K49" s="910">
        <v>4.82000000000005</v>
      </c>
      <c r="L49" s="910"/>
      <c r="M49" s="910"/>
      <c r="N49" s="910">
        <v>7.410000000000025</v>
      </c>
      <c r="O49" s="910"/>
      <c r="P49" s="910">
        <v>4.0500000000000114</v>
      </c>
      <c r="Q49" s="913"/>
      <c r="R49" s="914">
        <v>2.509900000000016</v>
      </c>
      <c r="S49" s="841"/>
    </row>
    <row r="50" spans="1:19">
      <c r="A50" s="915"/>
      <c r="B50" s="915"/>
      <c r="C50" s="857" t="s">
        <v>387</v>
      </c>
      <c r="D50" s="858">
        <v>114.96830735592968</v>
      </c>
      <c r="E50" s="859"/>
      <c r="F50" s="859">
        <v>95.749724633744421</v>
      </c>
      <c r="G50" s="859"/>
      <c r="H50" s="859"/>
      <c r="I50" s="859">
        <v>108.10452781229209</v>
      </c>
      <c r="J50" s="859">
        <v>99.010019916972283</v>
      </c>
      <c r="K50" s="859">
        <v>92.652444114677962</v>
      </c>
      <c r="L50" s="859"/>
      <c r="M50" s="859"/>
      <c r="N50" s="859">
        <v>74.950756671636611</v>
      </c>
      <c r="O50" s="859"/>
      <c r="P50" s="859">
        <v>75.264774585758033</v>
      </c>
      <c r="Q50" s="860"/>
      <c r="R50" s="882"/>
      <c r="S50" s="841"/>
    </row>
    <row r="51" spans="1:19" ht="13.5" thickBot="1">
      <c r="C51" s="872" t="s">
        <v>388</v>
      </c>
      <c r="D51" s="873">
        <v>7.44</v>
      </c>
      <c r="E51" s="874"/>
      <c r="F51" s="874">
        <v>8.1</v>
      </c>
      <c r="G51" s="874"/>
      <c r="H51" s="874"/>
      <c r="I51" s="874">
        <v>30.78</v>
      </c>
      <c r="J51" s="874">
        <v>15.61</v>
      </c>
      <c r="K51" s="874">
        <v>36.520000000000003</v>
      </c>
      <c r="L51" s="874"/>
      <c r="M51" s="874"/>
      <c r="N51" s="874">
        <v>1.22</v>
      </c>
      <c r="O51" s="874"/>
      <c r="P51" s="875">
        <v>0.33</v>
      </c>
      <c r="Q51" s="876"/>
      <c r="R51" s="877">
        <v>100</v>
      </c>
      <c r="S51" s="84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topLeftCell="A34" workbookViewId="0">
      <selection activeCell="P12" sqref="P12"/>
    </sheetView>
  </sheetViews>
  <sheetFormatPr defaultRowHeight="12.75"/>
  <cols>
    <col min="1" max="1" width="18.85546875" style="1251" customWidth="1"/>
    <col min="2" max="2" width="14.28515625" style="1251" customWidth="1"/>
    <col min="3" max="3" width="13.7109375" style="1251" customWidth="1"/>
    <col min="4" max="4" width="15" style="1251" customWidth="1"/>
    <col min="5" max="5" width="14.28515625" style="1251" customWidth="1"/>
    <col min="6" max="6" width="17.5703125" style="1251" customWidth="1"/>
    <col min="7" max="7" width="9.140625" style="1251"/>
    <col min="8" max="8" width="18.85546875" style="1251" bestFit="1" customWidth="1"/>
    <col min="9" max="9" width="12.5703125" style="1251" customWidth="1"/>
    <col min="10" max="251" width="9.140625" style="1251"/>
    <col min="252" max="252" width="4.42578125" style="1251" customWidth="1"/>
    <col min="253" max="253" width="20.85546875" style="1251" customWidth="1"/>
    <col min="254" max="255" width="12" style="1251" customWidth="1"/>
    <col min="256" max="256" width="14.5703125" style="1251" customWidth="1"/>
    <col min="257" max="257" width="12.42578125" style="1251" customWidth="1"/>
    <col min="258" max="258" width="19.7109375" style="1251" customWidth="1"/>
    <col min="259" max="259" width="9.140625" style="1251"/>
    <col min="260" max="260" width="16.85546875" style="1251" customWidth="1"/>
    <col min="261" max="261" width="12.5703125" style="1251" customWidth="1"/>
    <col min="262" max="262" width="11.7109375" style="1251" customWidth="1"/>
    <col min="263" max="263" width="12.28515625" style="1251" customWidth="1"/>
    <col min="264" max="507" width="9.140625" style="1251"/>
    <col min="508" max="508" width="4.42578125" style="1251" customWidth="1"/>
    <col min="509" max="509" width="20.85546875" style="1251" customWidth="1"/>
    <col min="510" max="511" width="12" style="1251" customWidth="1"/>
    <col min="512" max="512" width="14.5703125" style="1251" customWidth="1"/>
    <col min="513" max="513" width="12.42578125" style="1251" customWidth="1"/>
    <col min="514" max="514" width="19.7109375" style="1251" customWidth="1"/>
    <col min="515" max="515" width="9.140625" style="1251"/>
    <col min="516" max="516" width="16.85546875" style="1251" customWidth="1"/>
    <col min="517" max="517" width="12.5703125" style="1251" customWidth="1"/>
    <col min="518" max="518" width="11.7109375" style="1251" customWidth="1"/>
    <col min="519" max="519" width="12.28515625" style="1251" customWidth="1"/>
    <col min="520" max="763" width="9.140625" style="1251"/>
    <col min="764" max="764" width="4.42578125" style="1251" customWidth="1"/>
    <col min="765" max="765" width="20.85546875" style="1251" customWidth="1"/>
    <col min="766" max="767" width="12" style="1251" customWidth="1"/>
    <col min="768" max="768" width="14.5703125" style="1251" customWidth="1"/>
    <col min="769" max="769" width="12.42578125" style="1251" customWidth="1"/>
    <col min="770" max="770" width="19.7109375" style="1251" customWidth="1"/>
    <col min="771" max="771" width="9.140625" style="1251"/>
    <col min="772" max="772" width="16.85546875" style="1251" customWidth="1"/>
    <col min="773" max="773" width="12.5703125" style="1251" customWidth="1"/>
    <col min="774" max="774" width="11.7109375" style="1251" customWidth="1"/>
    <col min="775" max="775" width="12.28515625" style="1251" customWidth="1"/>
    <col min="776" max="1019" width="9.140625" style="1251"/>
    <col min="1020" max="1020" width="4.42578125" style="1251" customWidth="1"/>
    <col min="1021" max="1021" width="20.85546875" style="1251" customWidth="1"/>
    <col min="1022" max="1023" width="12" style="1251" customWidth="1"/>
    <col min="1024" max="1024" width="14.5703125" style="1251" customWidth="1"/>
    <col min="1025" max="1025" width="12.42578125" style="1251" customWidth="1"/>
    <col min="1026" max="1026" width="19.7109375" style="1251" customWidth="1"/>
    <col min="1027" max="1027" width="9.140625" style="1251"/>
    <col min="1028" max="1028" width="16.85546875" style="1251" customWidth="1"/>
    <col min="1029" max="1029" width="12.5703125" style="1251" customWidth="1"/>
    <col min="1030" max="1030" width="11.7109375" style="1251" customWidth="1"/>
    <col min="1031" max="1031" width="12.28515625" style="1251" customWidth="1"/>
    <col min="1032" max="1275" width="9.140625" style="1251"/>
    <col min="1276" max="1276" width="4.42578125" style="1251" customWidth="1"/>
    <col min="1277" max="1277" width="20.85546875" style="1251" customWidth="1"/>
    <col min="1278" max="1279" width="12" style="1251" customWidth="1"/>
    <col min="1280" max="1280" width="14.5703125" style="1251" customWidth="1"/>
    <col min="1281" max="1281" width="12.42578125" style="1251" customWidth="1"/>
    <col min="1282" max="1282" width="19.7109375" style="1251" customWidth="1"/>
    <col min="1283" max="1283" width="9.140625" style="1251"/>
    <col min="1284" max="1284" width="16.85546875" style="1251" customWidth="1"/>
    <col min="1285" max="1285" width="12.5703125" style="1251" customWidth="1"/>
    <col min="1286" max="1286" width="11.7109375" style="1251" customWidth="1"/>
    <col min="1287" max="1287" width="12.28515625" style="1251" customWidth="1"/>
    <col min="1288" max="1531" width="9.140625" style="1251"/>
    <col min="1532" max="1532" width="4.42578125" style="1251" customWidth="1"/>
    <col min="1533" max="1533" width="20.85546875" style="1251" customWidth="1"/>
    <col min="1534" max="1535" width="12" style="1251" customWidth="1"/>
    <col min="1536" max="1536" width="14.5703125" style="1251" customWidth="1"/>
    <col min="1537" max="1537" width="12.42578125" style="1251" customWidth="1"/>
    <col min="1538" max="1538" width="19.7109375" style="1251" customWidth="1"/>
    <col min="1539" max="1539" width="9.140625" style="1251"/>
    <col min="1540" max="1540" width="16.85546875" style="1251" customWidth="1"/>
    <col min="1541" max="1541" width="12.5703125" style="1251" customWidth="1"/>
    <col min="1542" max="1542" width="11.7109375" style="1251" customWidth="1"/>
    <col min="1543" max="1543" width="12.28515625" style="1251" customWidth="1"/>
    <col min="1544" max="1787" width="9.140625" style="1251"/>
    <col min="1788" max="1788" width="4.42578125" style="1251" customWidth="1"/>
    <col min="1789" max="1789" width="20.85546875" style="1251" customWidth="1"/>
    <col min="1790" max="1791" width="12" style="1251" customWidth="1"/>
    <col min="1792" max="1792" width="14.5703125" style="1251" customWidth="1"/>
    <col min="1793" max="1793" width="12.42578125" style="1251" customWidth="1"/>
    <col min="1794" max="1794" width="19.7109375" style="1251" customWidth="1"/>
    <col min="1795" max="1795" width="9.140625" style="1251"/>
    <col min="1796" max="1796" width="16.85546875" style="1251" customWidth="1"/>
    <col min="1797" max="1797" width="12.5703125" style="1251" customWidth="1"/>
    <col min="1798" max="1798" width="11.7109375" style="1251" customWidth="1"/>
    <col min="1799" max="1799" width="12.28515625" style="1251" customWidth="1"/>
    <col min="1800" max="2043" width="9.140625" style="1251"/>
    <col min="2044" max="2044" width="4.42578125" style="1251" customWidth="1"/>
    <col min="2045" max="2045" width="20.85546875" style="1251" customWidth="1"/>
    <col min="2046" max="2047" width="12" style="1251" customWidth="1"/>
    <col min="2048" max="2048" width="14.5703125" style="1251" customWidth="1"/>
    <col min="2049" max="2049" width="12.42578125" style="1251" customWidth="1"/>
    <col min="2050" max="2050" width="19.7109375" style="1251" customWidth="1"/>
    <col min="2051" max="2051" width="9.140625" style="1251"/>
    <col min="2052" max="2052" width="16.85546875" style="1251" customWidth="1"/>
    <col min="2053" max="2053" width="12.5703125" style="1251" customWidth="1"/>
    <col min="2054" max="2054" width="11.7109375" style="1251" customWidth="1"/>
    <col min="2055" max="2055" width="12.28515625" style="1251" customWidth="1"/>
    <col min="2056" max="2299" width="9.140625" style="1251"/>
    <col min="2300" max="2300" width="4.42578125" style="1251" customWidth="1"/>
    <col min="2301" max="2301" width="20.85546875" style="1251" customWidth="1"/>
    <col min="2302" max="2303" width="12" style="1251" customWidth="1"/>
    <col min="2304" max="2304" width="14.5703125" style="1251" customWidth="1"/>
    <col min="2305" max="2305" width="12.42578125" style="1251" customWidth="1"/>
    <col min="2306" max="2306" width="19.7109375" style="1251" customWidth="1"/>
    <col min="2307" max="2307" width="9.140625" style="1251"/>
    <col min="2308" max="2308" width="16.85546875" style="1251" customWidth="1"/>
    <col min="2309" max="2309" width="12.5703125" style="1251" customWidth="1"/>
    <col min="2310" max="2310" width="11.7109375" style="1251" customWidth="1"/>
    <col min="2311" max="2311" width="12.28515625" style="1251" customWidth="1"/>
    <col min="2312" max="2555" width="9.140625" style="1251"/>
    <col min="2556" max="2556" width="4.42578125" style="1251" customWidth="1"/>
    <col min="2557" max="2557" width="20.85546875" style="1251" customWidth="1"/>
    <col min="2558" max="2559" width="12" style="1251" customWidth="1"/>
    <col min="2560" max="2560" width="14.5703125" style="1251" customWidth="1"/>
    <col min="2561" max="2561" width="12.42578125" style="1251" customWidth="1"/>
    <col min="2562" max="2562" width="19.7109375" style="1251" customWidth="1"/>
    <col min="2563" max="2563" width="9.140625" style="1251"/>
    <col min="2564" max="2564" width="16.85546875" style="1251" customWidth="1"/>
    <col min="2565" max="2565" width="12.5703125" style="1251" customWidth="1"/>
    <col min="2566" max="2566" width="11.7109375" style="1251" customWidth="1"/>
    <col min="2567" max="2567" width="12.28515625" style="1251" customWidth="1"/>
    <col min="2568" max="2811" width="9.140625" style="1251"/>
    <col min="2812" max="2812" width="4.42578125" style="1251" customWidth="1"/>
    <col min="2813" max="2813" width="20.85546875" style="1251" customWidth="1"/>
    <col min="2814" max="2815" width="12" style="1251" customWidth="1"/>
    <col min="2816" max="2816" width="14.5703125" style="1251" customWidth="1"/>
    <col min="2817" max="2817" width="12.42578125" style="1251" customWidth="1"/>
    <col min="2818" max="2818" width="19.7109375" style="1251" customWidth="1"/>
    <col min="2819" max="2819" width="9.140625" style="1251"/>
    <col min="2820" max="2820" width="16.85546875" style="1251" customWidth="1"/>
    <col min="2821" max="2821" width="12.5703125" style="1251" customWidth="1"/>
    <col min="2822" max="2822" width="11.7109375" style="1251" customWidth="1"/>
    <col min="2823" max="2823" width="12.28515625" style="1251" customWidth="1"/>
    <col min="2824" max="3067" width="9.140625" style="1251"/>
    <col min="3068" max="3068" width="4.42578125" style="1251" customWidth="1"/>
    <col min="3069" max="3069" width="20.85546875" style="1251" customWidth="1"/>
    <col min="3070" max="3071" width="12" style="1251" customWidth="1"/>
    <col min="3072" max="3072" width="14.5703125" style="1251" customWidth="1"/>
    <col min="3073" max="3073" width="12.42578125" style="1251" customWidth="1"/>
    <col min="3074" max="3074" width="19.7109375" style="1251" customWidth="1"/>
    <col min="3075" max="3075" width="9.140625" style="1251"/>
    <col min="3076" max="3076" width="16.85546875" style="1251" customWidth="1"/>
    <col min="3077" max="3077" width="12.5703125" style="1251" customWidth="1"/>
    <col min="3078" max="3078" width="11.7109375" style="1251" customWidth="1"/>
    <col min="3079" max="3079" width="12.28515625" style="1251" customWidth="1"/>
    <col min="3080" max="3323" width="9.140625" style="1251"/>
    <col min="3324" max="3324" width="4.42578125" style="1251" customWidth="1"/>
    <col min="3325" max="3325" width="20.85546875" style="1251" customWidth="1"/>
    <col min="3326" max="3327" width="12" style="1251" customWidth="1"/>
    <col min="3328" max="3328" width="14.5703125" style="1251" customWidth="1"/>
    <col min="3329" max="3329" width="12.42578125" style="1251" customWidth="1"/>
    <col min="3330" max="3330" width="19.7109375" style="1251" customWidth="1"/>
    <col min="3331" max="3331" width="9.140625" style="1251"/>
    <col min="3332" max="3332" width="16.85546875" style="1251" customWidth="1"/>
    <col min="3333" max="3333" width="12.5703125" style="1251" customWidth="1"/>
    <col min="3334" max="3334" width="11.7109375" style="1251" customWidth="1"/>
    <col min="3335" max="3335" width="12.28515625" style="1251" customWidth="1"/>
    <col min="3336" max="3579" width="9.140625" style="1251"/>
    <col min="3580" max="3580" width="4.42578125" style="1251" customWidth="1"/>
    <col min="3581" max="3581" width="20.85546875" style="1251" customWidth="1"/>
    <col min="3582" max="3583" width="12" style="1251" customWidth="1"/>
    <col min="3584" max="3584" width="14.5703125" style="1251" customWidth="1"/>
    <col min="3585" max="3585" width="12.42578125" style="1251" customWidth="1"/>
    <col min="3586" max="3586" width="19.7109375" style="1251" customWidth="1"/>
    <col min="3587" max="3587" width="9.140625" style="1251"/>
    <col min="3588" max="3588" width="16.85546875" style="1251" customWidth="1"/>
    <col min="3589" max="3589" width="12.5703125" style="1251" customWidth="1"/>
    <col min="3590" max="3590" width="11.7109375" style="1251" customWidth="1"/>
    <col min="3591" max="3591" width="12.28515625" style="1251" customWidth="1"/>
    <col min="3592" max="3835" width="9.140625" style="1251"/>
    <col min="3836" max="3836" width="4.42578125" style="1251" customWidth="1"/>
    <col min="3837" max="3837" width="20.85546875" style="1251" customWidth="1"/>
    <col min="3838" max="3839" width="12" style="1251" customWidth="1"/>
    <col min="3840" max="3840" width="14.5703125" style="1251" customWidth="1"/>
    <col min="3841" max="3841" width="12.42578125" style="1251" customWidth="1"/>
    <col min="3842" max="3842" width="19.7109375" style="1251" customWidth="1"/>
    <col min="3843" max="3843" width="9.140625" style="1251"/>
    <col min="3844" max="3844" width="16.85546875" style="1251" customWidth="1"/>
    <col min="3845" max="3845" width="12.5703125" style="1251" customWidth="1"/>
    <col min="3846" max="3846" width="11.7109375" style="1251" customWidth="1"/>
    <col min="3847" max="3847" width="12.28515625" style="1251" customWidth="1"/>
    <col min="3848" max="4091" width="9.140625" style="1251"/>
    <col min="4092" max="4092" width="4.42578125" style="1251" customWidth="1"/>
    <col min="4093" max="4093" width="20.85546875" style="1251" customWidth="1"/>
    <col min="4094" max="4095" width="12" style="1251" customWidth="1"/>
    <col min="4096" max="4096" width="14.5703125" style="1251" customWidth="1"/>
    <col min="4097" max="4097" width="12.42578125" style="1251" customWidth="1"/>
    <col min="4098" max="4098" width="19.7109375" style="1251" customWidth="1"/>
    <col min="4099" max="4099" width="9.140625" style="1251"/>
    <col min="4100" max="4100" width="16.85546875" style="1251" customWidth="1"/>
    <col min="4101" max="4101" width="12.5703125" style="1251" customWidth="1"/>
    <col min="4102" max="4102" width="11.7109375" style="1251" customWidth="1"/>
    <col min="4103" max="4103" width="12.28515625" style="1251" customWidth="1"/>
    <col min="4104" max="4347" width="9.140625" style="1251"/>
    <col min="4348" max="4348" width="4.42578125" style="1251" customWidth="1"/>
    <col min="4349" max="4349" width="20.85546875" style="1251" customWidth="1"/>
    <col min="4350" max="4351" width="12" style="1251" customWidth="1"/>
    <col min="4352" max="4352" width="14.5703125" style="1251" customWidth="1"/>
    <col min="4353" max="4353" width="12.42578125" style="1251" customWidth="1"/>
    <col min="4354" max="4354" width="19.7109375" style="1251" customWidth="1"/>
    <col min="4355" max="4355" width="9.140625" style="1251"/>
    <col min="4356" max="4356" width="16.85546875" style="1251" customWidth="1"/>
    <col min="4357" max="4357" width="12.5703125" style="1251" customWidth="1"/>
    <col min="4358" max="4358" width="11.7109375" style="1251" customWidth="1"/>
    <col min="4359" max="4359" width="12.28515625" style="1251" customWidth="1"/>
    <col min="4360" max="4603" width="9.140625" style="1251"/>
    <col min="4604" max="4604" width="4.42578125" style="1251" customWidth="1"/>
    <col min="4605" max="4605" width="20.85546875" style="1251" customWidth="1"/>
    <col min="4606" max="4607" width="12" style="1251" customWidth="1"/>
    <col min="4608" max="4608" width="14.5703125" style="1251" customWidth="1"/>
    <col min="4609" max="4609" width="12.42578125" style="1251" customWidth="1"/>
    <col min="4610" max="4610" width="19.7109375" style="1251" customWidth="1"/>
    <col min="4611" max="4611" width="9.140625" style="1251"/>
    <col min="4612" max="4612" width="16.85546875" style="1251" customWidth="1"/>
    <col min="4613" max="4613" width="12.5703125" style="1251" customWidth="1"/>
    <col min="4614" max="4614" width="11.7109375" style="1251" customWidth="1"/>
    <col min="4615" max="4615" width="12.28515625" style="1251" customWidth="1"/>
    <col min="4616" max="4859" width="9.140625" style="1251"/>
    <col min="4860" max="4860" width="4.42578125" style="1251" customWidth="1"/>
    <col min="4861" max="4861" width="20.85546875" style="1251" customWidth="1"/>
    <col min="4862" max="4863" width="12" style="1251" customWidth="1"/>
    <col min="4864" max="4864" width="14.5703125" style="1251" customWidth="1"/>
    <col min="4865" max="4865" width="12.42578125" style="1251" customWidth="1"/>
    <col min="4866" max="4866" width="19.7109375" style="1251" customWidth="1"/>
    <col min="4867" max="4867" width="9.140625" style="1251"/>
    <col min="4868" max="4868" width="16.85546875" style="1251" customWidth="1"/>
    <col min="4869" max="4869" width="12.5703125" style="1251" customWidth="1"/>
    <col min="4870" max="4870" width="11.7109375" style="1251" customWidth="1"/>
    <col min="4871" max="4871" width="12.28515625" style="1251" customWidth="1"/>
    <col min="4872" max="5115" width="9.140625" style="1251"/>
    <col min="5116" max="5116" width="4.42578125" style="1251" customWidth="1"/>
    <col min="5117" max="5117" width="20.85546875" style="1251" customWidth="1"/>
    <col min="5118" max="5119" width="12" style="1251" customWidth="1"/>
    <col min="5120" max="5120" width="14.5703125" style="1251" customWidth="1"/>
    <col min="5121" max="5121" width="12.42578125" style="1251" customWidth="1"/>
    <col min="5122" max="5122" width="19.7109375" style="1251" customWidth="1"/>
    <col min="5123" max="5123" width="9.140625" style="1251"/>
    <col min="5124" max="5124" width="16.85546875" style="1251" customWidth="1"/>
    <col min="5125" max="5125" width="12.5703125" style="1251" customWidth="1"/>
    <col min="5126" max="5126" width="11.7109375" style="1251" customWidth="1"/>
    <col min="5127" max="5127" width="12.28515625" style="1251" customWidth="1"/>
    <col min="5128" max="5371" width="9.140625" style="1251"/>
    <col min="5372" max="5372" width="4.42578125" style="1251" customWidth="1"/>
    <col min="5373" max="5373" width="20.85546875" style="1251" customWidth="1"/>
    <col min="5374" max="5375" width="12" style="1251" customWidth="1"/>
    <col min="5376" max="5376" width="14.5703125" style="1251" customWidth="1"/>
    <col min="5377" max="5377" width="12.42578125" style="1251" customWidth="1"/>
    <col min="5378" max="5378" width="19.7109375" style="1251" customWidth="1"/>
    <col min="5379" max="5379" width="9.140625" style="1251"/>
    <col min="5380" max="5380" width="16.85546875" style="1251" customWidth="1"/>
    <col min="5381" max="5381" width="12.5703125" style="1251" customWidth="1"/>
    <col min="5382" max="5382" width="11.7109375" style="1251" customWidth="1"/>
    <col min="5383" max="5383" width="12.28515625" style="1251" customWidth="1"/>
    <col min="5384" max="5627" width="9.140625" style="1251"/>
    <col min="5628" max="5628" width="4.42578125" style="1251" customWidth="1"/>
    <col min="5629" max="5629" width="20.85546875" style="1251" customWidth="1"/>
    <col min="5630" max="5631" width="12" style="1251" customWidth="1"/>
    <col min="5632" max="5632" width="14.5703125" style="1251" customWidth="1"/>
    <col min="5633" max="5633" width="12.42578125" style="1251" customWidth="1"/>
    <col min="5634" max="5634" width="19.7109375" style="1251" customWidth="1"/>
    <col min="5635" max="5635" width="9.140625" style="1251"/>
    <col min="5636" max="5636" width="16.85546875" style="1251" customWidth="1"/>
    <col min="5637" max="5637" width="12.5703125" style="1251" customWidth="1"/>
    <col min="5638" max="5638" width="11.7109375" style="1251" customWidth="1"/>
    <col min="5639" max="5639" width="12.28515625" style="1251" customWidth="1"/>
    <col min="5640" max="5883" width="9.140625" style="1251"/>
    <col min="5884" max="5884" width="4.42578125" style="1251" customWidth="1"/>
    <col min="5885" max="5885" width="20.85546875" style="1251" customWidth="1"/>
    <col min="5886" max="5887" width="12" style="1251" customWidth="1"/>
    <col min="5888" max="5888" width="14.5703125" style="1251" customWidth="1"/>
    <col min="5889" max="5889" width="12.42578125" style="1251" customWidth="1"/>
    <col min="5890" max="5890" width="19.7109375" style="1251" customWidth="1"/>
    <col min="5891" max="5891" width="9.140625" style="1251"/>
    <col min="5892" max="5892" width="16.85546875" style="1251" customWidth="1"/>
    <col min="5893" max="5893" width="12.5703125" style="1251" customWidth="1"/>
    <col min="5894" max="5894" width="11.7109375" style="1251" customWidth="1"/>
    <col min="5895" max="5895" width="12.28515625" style="1251" customWidth="1"/>
    <col min="5896" max="6139" width="9.140625" style="1251"/>
    <col min="6140" max="6140" width="4.42578125" style="1251" customWidth="1"/>
    <col min="6141" max="6141" width="20.85546875" style="1251" customWidth="1"/>
    <col min="6142" max="6143" width="12" style="1251" customWidth="1"/>
    <col min="6144" max="6144" width="14.5703125" style="1251" customWidth="1"/>
    <col min="6145" max="6145" width="12.42578125" style="1251" customWidth="1"/>
    <col min="6146" max="6146" width="19.7109375" style="1251" customWidth="1"/>
    <col min="6147" max="6147" width="9.140625" style="1251"/>
    <col min="6148" max="6148" width="16.85546875" style="1251" customWidth="1"/>
    <col min="6149" max="6149" width="12.5703125" style="1251" customWidth="1"/>
    <col min="6150" max="6150" width="11.7109375" style="1251" customWidth="1"/>
    <col min="6151" max="6151" width="12.28515625" style="1251" customWidth="1"/>
    <col min="6152" max="6395" width="9.140625" style="1251"/>
    <col min="6396" max="6396" width="4.42578125" style="1251" customWidth="1"/>
    <col min="6397" max="6397" width="20.85546875" style="1251" customWidth="1"/>
    <col min="6398" max="6399" width="12" style="1251" customWidth="1"/>
    <col min="6400" max="6400" width="14.5703125" style="1251" customWidth="1"/>
    <col min="6401" max="6401" width="12.42578125" style="1251" customWidth="1"/>
    <col min="6402" max="6402" width="19.7109375" style="1251" customWidth="1"/>
    <col min="6403" max="6403" width="9.140625" style="1251"/>
    <col min="6404" max="6404" width="16.85546875" style="1251" customWidth="1"/>
    <col min="6405" max="6405" width="12.5703125" style="1251" customWidth="1"/>
    <col min="6406" max="6406" width="11.7109375" style="1251" customWidth="1"/>
    <col min="6407" max="6407" width="12.28515625" style="1251" customWidth="1"/>
    <col min="6408" max="6651" width="9.140625" style="1251"/>
    <col min="6652" max="6652" width="4.42578125" style="1251" customWidth="1"/>
    <col min="6653" max="6653" width="20.85546875" style="1251" customWidth="1"/>
    <col min="6654" max="6655" width="12" style="1251" customWidth="1"/>
    <col min="6656" max="6656" width="14.5703125" style="1251" customWidth="1"/>
    <col min="6657" max="6657" width="12.42578125" style="1251" customWidth="1"/>
    <col min="6658" max="6658" width="19.7109375" style="1251" customWidth="1"/>
    <col min="6659" max="6659" width="9.140625" style="1251"/>
    <col min="6660" max="6660" width="16.85546875" style="1251" customWidth="1"/>
    <col min="6661" max="6661" width="12.5703125" style="1251" customWidth="1"/>
    <col min="6662" max="6662" width="11.7109375" style="1251" customWidth="1"/>
    <col min="6663" max="6663" width="12.28515625" style="1251" customWidth="1"/>
    <col min="6664" max="6907" width="9.140625" style="1251"/>
    <col min="6908" max="6908" width="4.42578125" style="1251" customWidth="1"/>
    <col min="6909" max="6909" width="20.85546875" style="1251" customWidth="1"/>
    <col min="6910" max="6911" width="12" style="1251" customWidth="1"/>
    <col min="6912" max="6912" width="14.5703125" style="1251" customWidth="1"/>
    <col min="6913" max="6913" width="12.42578125" style="1251" customWidth="1"/>
    <col min="6914" max="6914" width="19.7109375" style="1251" customWidth="1"/>
    <col min="6915" max="6915" width="9.140625" style="1251"/>
    <col min="6916" max="6916" width="16.85546875" style="1251" customWidth="1"/>
    <col min="6917" max="6917" width="12.5703125" style="1251" customWidth="1"/>
    <col min="6918" max="6918" width="11.7109375" style="1251" customWidth="1"/>
    <col min="6919" max="6919" width="12.28515625" style="1251" customWidth="1"/>
    <col min="6920" max="7163" width="9.140625" style="1251"/>
    <col min="7164" max="7164" width="4.42578125" style="1251" customWidth="1"/>
    <col min="7165" max="7165" width="20.85546875" style="1251" customWidth="1"/>
    <col min="7166" max="7167" width="12" style="1251" customWidth="1"/>
    <col min="7168" max="7168" width="14.5703125" style="1251" customWidth="1"/>
    <col min="7169" max="7169" width="12.42578125" style="1251" customWidth="1"/>
    <col min="7170" max="7170" width="19.7109375" style="1251" customWidth="1"/>
    <col min="7171" max="7171" width="9.140625" style="1251"/>
    <col min="7172" max="7172" width="16.85546875" style="1251" customWidth="1"/>
    <col min="7173" max="7173" width="12.5703125" style="1251" customWidth="1"/>
    <col min="7174" max="7174" width="11.7109375" style="1251" customWidth="1"/>
    <col min="7175" max="7175" width="12.28515625" style="1251" customWidth="1"/>
    <col min="7176" max="7419" width="9.140625" style="1251"/>
    <col min="7420" max="7420" width="4.42578125" style="1251" customWidth="1"/>
    <col min="7421" max="7421" width="20.85546875" style="1251" customWidth="1"/>
    <col min="7422" max="7423" width="12" style="1251" customWidth="1"/>
    <col min="7424" max="7424" width="14.5703125" style="1251" customWidth="1"/>
    <col min="7425" max="7425" width="12.42578125" style="1251" customWidth="1"/>
    <col min="7426" max="7426" width="19.7109375" style="1251" customWidth="1"/>
    <col min="7427" max="7427" width="9.140625" style="1251"/>
    <col min="7428" max="7428" width="16.85546875" style="1251" customWidth="1"/>
    <col min="7429" max="7429" width="12.5703125" style="1251" customWidth="1"/>
    <col min="7430" max="7430" width="11.7109375" style="1251" customWidth="1"/>
    <col min="7431" max="7431" width="12.28515625" style="1251" customWidth="1"/>
    <col min="7432" max="7675" width="9.140625" style="1251"/>
    <col min="7676" max="7676" width="4.42578125" style="1251" customWidth="1"/>
    <col min="7677" max="7677" width="20.85546875" style="1251" customWidth="1"/>
    <col min="7678" max="7679" width="12" style="1251" customWidth="1"/>
    <col min="7680" max="7680" width="14.5703125" style="1251" customWidth="1"/>
    <col min="7681" max="7681" width="12.42578125" style="1251" customWidth="1"/>
    <col min="7682" max="7682" width="19.7109375" style="1251" customWidth="1"/>
    <col min="7683" max="7683" width="9.140625" style="1251"/>
    <col min="7684" max="7684" width="16.85546875" style="1251" customWidth="1"/>
    <col min="7685" max="7685" width="12.5703125" style="1251" customWidth="1"/>
    <col min="7686" max="7686" width="11.7109375" style="1251" customWidth="1"/>
    <col min="7687" max="7687" width="12.28515625" style="1251" customWidth="1"/>
    <col min="7688" max="7931" width="9.140625" style="1251"/>
    <col min="7932" max="7932" width="4.42578125" style="1251" customWidth="1"/>
    <col min="7933" max="7933" width="20.85546875" style="1251" customWidth="1"/>
    <col min="7934" max="7935" width="12" style="1251" customWidth="1"/>
    <col min="7936" max="7936" width="14.5703125" style="1251" customWidth="1"/>
    <col min="7937" max="7937" width="12.42578125" style="1251" customWidth="1"/>
    <col min="7938" max="7938" width="19.7109375" style="1251" customWidth="1"/>
    <col min="7939" max="7939" width="9.140625" style="1251"/>
    <col min="7940" max="7940" width="16.85546875" style="1251" customWidth="1"/>
    <col min="7941" max="7941" width="12.5703125" style="1251" customWidth="1"/>
    <col min="7942" max="7942" width="11.7109375" style="1251" customWidth="1"/>
    <col min="7943" max="7943" width="12.28515625" style="1251" customWidth="1"/>
    <col min="7944" max="8187" width="9.140625" style="1251"/>
    <col min="8188" max="8188" width="4.42578125" style="1251" customWidth="1"/>
    <col min="8189" max="8189" width="20.85546875" style="1251" customWidth="1"/>
    <col min="8190" max="8191" width="12" style="1251" customWidth="1"/>
    <col min="8192" max="8192" width="14.5703125" style="1251" customWidth="1"/>
    <col min="8193" max="8193" width="12.42578125" style="1251" customWidth="1"/>
    <col min="8194" max="8194" width="19.7109375" style="1251" customWidth="1"/>
    <col min="8195" max="8195" width="9.140625" style="1251"/>
    <col min="8196" max="8196" width="16.85546875" style="1251" customWidth="1"/>
    <col min="8197" max="8197" width="12.5703125" style="1251" customWidth="1"/>
    <col min="8198" max="8198" width="11.7109375" style="1251" customWidth="1"/>
    <col min="8199" max="8199" width="12.28515625" style="1251" customWidth="1"/>
    <col min="8200" max="8443" width="9.140625" style="1251"/>
    <col min="8444" max="8444" width="4.42578125" style="1251" customWidth="1"/>
    <col min="8445" max="8445" width="20.85546875" style="1251" customWidth="1"/>
    <col min="8446" max="8447" width="12" style="1251" customWidth="1"/>
    <col min="8448" max="8448" width="14.5703125" style="1251" customWidth="1"/>
    <col min="8449" max="8449" width="12.42578125" style="1251" customWidth="1"/>
    <col min="8450" max="8450" width="19.7109375" style="1251" customWidth="1"/>
    <col min="8451" max="8451" width="9.140625" style="1251"/>
    <col min="8452" max="8452" width="16.85546875" style="1251" customWidth="1"/>
    <col min="8453" max="8453" width="12.5703125" style="1251" customWidth="1"/>
    <col min="8454" max="8454" width="11.7109375" style="1251" customWidth="1"/>
    <col min="8455" max="8455" width="12.28515625" style="1251" customWidth="1"/>
    <col min="8456" max="8699" width="9.140625" style="1251"/>
    <col min="8700" max="8700" width="4.42578125" style="1251" customWidth="1"/>
    <col min="8701" max="8701" width="20.85546875" style="1251" customWidth="1"/>
    <col min="8702" max="8703" width="12" style="1251" customWidth="1"/>
    <col min="8704" max="8704" width="14.5703125" style="1251" customWidth="1"/>
    <col min="8705" max="8705" width="12.42578125" style="1251" customWidth="1"/>
    <col min="8706" max="8706" width="19.7109375" style="1251" customWidth="1"/>
    <col min="8707" max="8707" width="9.140625" style="1251"/>
    <col min="8708" max="8708" width="16.85546875" style="1251" customWidth="1"/>
    <col min="8709" max="8709" width="12.5703125" style="1251" customWidth="1"/>
    <col min="8710" max="8710" width="11.7109375" style="1251" customWidth="1"/>
    <col min="8711" max="8711" width="12.28515625" style="1251" customWidth="1"/>
    <col min="8712" max="8955" width="9.140625" style="1251"/>
    <col min="8956" max="8956" width="4.42578125" style="1251" customWidth="1"/>
    <col min="8957" max="8957" width="20.85546875" style="1251" customWidth="1"/>
    <col min="8958" max="8959" width="12" style="1251" customWidth="1"/>
    <col min="8960" max="8960" width="14.5703125" style="1251" customWidth="1"/>
    <col min="8961" max="8961" width="12.42578125" style="1251" customWidth="1"/>
    <col min="8962" max="8962" width="19.7109375" style="1251" customWidth="1"/>
    <col min="8963" max="8963" width="9.140625" style="1251"/>
    <col min="8964" max="8964" width="16.85546875" style="1251" customWidth="1"/>
    <col min="8965" max="8965" width="12.5703125" style="1251" customWidth="1"/>
    <col min="8966" max="8966" width="11.7109375" style="1251" customWidth="1"/>
    <col min="8967" max="8967" width="12.28515625" style="1251" customWidth="1"/>
    <col min="8968" max="9211" width="9.140625" style="1251"/>
    <col min="9212" max="9212" width="4.42578125" style="1251" customWidth="1"/>
    <col min="9213" max="9213" width="20.85546875" style="1251" customWidth="1"/>
    <col min="9214" max="9215" width="12" style="1251" customWidth="1"/>
    <col min="9216" max="9216" width="14.5703125" style="1251" customWidth="1"/>
    <col min="9217" max="9217" width="12.42578125" style="1251" customWidth="1"/>
    <col min="9218" max="9218" width="19.7109375" style="1251" customWidth="1"/>
    <col min="9219" max="9219" width="9.140625" style="1251"/>
    <col min="9220" max="9220" width="16.85546875" style="1251" customWidth="1"/>
    <col min="9221" max="9221" width="12.5703125" style="1251" customWidth="1"/>
    <col min="9222" max="9222" width="11.7109375" style="1251" customWidth="1"/>
    <col min="9223" max="9223" width="12.28515625" style="1251" customWidth="1"/>
    <col min="9224" max="9467" width="9.140625" style="1251"/>
    <col min="9468" max="9468" width="4.42578125" style="1251" customWidth="1"/>
    <col min="9469" max="9469" width="20.85546875" style="1251" customWidth="1"/>
    <col min="9470" max="9471" width="12" style="1251" customWidth="1"/>
    <col min="9472" max="9472" width="14.5703125" style="1251" customWidth="1"/>
    <col min="9473" max="9473" width="12.42578125" style="1251" customWidth="1"/>
    <col min="9474" max="9474" width="19.7109375" style="1251" customWidth="1"/>
    <col min="9475" max="9475" width="9.140625" style="1251"/>
    <col min="9476" max="9476" width="16.85546875" style="1251" customWidth="1"/>
    <col min="9477" max="9477" width="12.5703125" style="1251" customWidth="1"/>
    <col min="9478" max="9478" width="11.7109375" style="1251" customWidth="1"/>
    <col min="9479" max="9479" width="12.28515625" style="1251" customWidth="1"/>
    <col min="9480" max="9723" width="9.140625" style="1251"/>
    <col min="9724" max="9724" width="4.42578125" style="1251" customWidth="1"/>
    <col min="9725" max="9725" width="20.85546875" style="1251" customWidth="1"/>
    <col min="9726" max="9727" width="12" style="1251" customWidth="1"/>
    <col min="9728" max="9728" width="14.5703125" style="1251" customWidth="1"/>
    <col min="9729" max="9729" width="12.42578125" style="1251" customWidth="1"/>
    <col min="9730" max="9730" width="19.7109375" style="1251" customWidth="1"/>
    <col min="9731" max="9731" width="9.140625" style="1251"/>
    <col min="9732" max="9732" width="16.85546875" style="1251" customWidth="1"/>
    <col min="9733" max="9733" width="12.5703125" style="1251" customWidth="1"/>
    <col min="9734" max="9734" width="11.7109375" style="1251" customWidth="1"/>
    <col min="9735" max="9735" width="12.28515625" style="1251" customWidth="1"/>
    <col min="9736" max="9979" width="9.140625" style="1251"/>
    <col min="9980" max="9980" width="4.42578125" style="1251" customWidth="1"/>
    <col min="9981" max="9981" width="20.85546875" style="1251" customWidth="1"/>
    <col min="9982" max="9983" width="12" style="1251" customWidth="1"/>
    <col min="9984" max="9984" width="14.5703125" style="1251" customWidth="1"/>
    <col min="9985" max="9985" width="12.42578125" style="1251" customWidth="1"/>
    <col min="9986" max="9986" width="19.7109375" style="1251" customWidth="1"/>
    <col min="9987" max="9987" width="9.140625" style="1251"/>
    <col min="9988" max="9988" width="16.85546875" style="1251" customWidth="1"/>
    <col min="9989" max="9989" width="12.5703125" style="1251" customWidth="1"/>
    <col min="9990" max="9990" width="11.7109375" style="1251" customWidth="1"/>
    <col min="9991" max="9991" width="12.28515625" style="1251" customWidth="1"/>
    <col min="9992" max="10235" width="9.140625" style="1251"/>
    <col min="10236" max="10236" width="4.42578125" style="1251" customWidth="1"/>
    <col min="10237" max="10237" width="20.85546875" style="1251" customWidth="1"/>
    <col min="10238" max="10239" width="12" style="1251" customWidth="1"/>
    <col min="10240" max="10240" width="14.5703125" style="1251" customWidth="1"/>
    <col min="10241" max="10241" width="12.42578125" style="1251" customWidth="1"/>
    <col min="10242" max="10242" width="19.7109375" style="1251" customWidth="1"/>
    <col min="10243" max="10243" width="9.140625" style="1251"/>
    <col min="10244" max="10244" width="16.85546875" style="1251" customWidth="1"/>
    <col min="10245" max="10245" width="12.5703125" style="1251" customWidth="1"/>
    <col min="10246" max="10246" width="11.7109375" style="1251" customWidth="1"/>
    <col min="10247" max="10247" width="12.28515625" style="1251" customWidth="1"/>
    <col min="10248" max="10491" width="9.140625" style="1251"/>
    <col min="10492" max="10492" width="4.42578125" style="1251" customWidth="1"/>
    <col min="10493" max="10493" width="20.85546875" style="1251" customWidth="1"/>
    <col min="10494" max="10495" width="12" style="1251" customWidth="1"/>
    <col min="10496" max="10496" width="14.5703125" style="1251" customWidth="1"/>
    <col min="10497" max="10497" width="12.42578125" style="1251" customWidth="1"/>
    <col min="10498" max="10498" width="19.7109375" style="1251" customWidth="1"/>
    <col min="10499" max="10499" width="9.140625" style="1251"/>
    <col min="10500" max="10500" width="16.85546875" style="1251" customWidth="1"/>
    <col min="10501" max="10501" width="12.5703125" style="1251" customWidth="1"/>
    <col min="10502" max="10502" width="11.7109375" style="1251" customWidth="1"/>
    <col min="10503" max="10503" width="12.28515625" style="1251" customWidth="1"/>
    <col min="10504" max="10747" width="9.140625" style="1251"/>
    <col min="10748" max="10748" width="4.42578125" style="1251" customWidth="1"/>
    <col min="10749" max="10749" width="20.85546875" style="1251" customWidth="1"/>
    <col min="10750" max="10751" width="12" style="1251" customWidth="1"/>
    <col min="10752" max="10752" width="14.5703125" style="1251" customWidth="1"/>
    <col min="10753" max="10753" width="12.42578125" style="1251" customWidth="1"/>
    <col min="10754" max="10754" width="19.7109375" style="1251" customWidth="1"/>
    <col min="10755" max="10755" width="9.140625" style="1251"/>
    <col min="10756" max="10756" width="16.85546875" style="1251" customWidth="1"/>
    <col min="10757" max="10757" width="12.5703125" style="1251" customWidth="1"/>
    <col min="10758" max="10758" width="11.7109375" style="1251" customWidth="1"/>
    <col min="10759" max="10759" width="12.28515625" style="1251" customWidth="1"/>
    <col min="10760" max="11003" width="9.140625" style="1251"/>
    <col min="11004" max="11004" width="4.42578125" style="1251" customWidth="1"/>
    <col min="11005" max="11005" width="20.85546875" style="1251" customWidth="1"/>
    <col min="11006" max="11007" width="12" style="1251" customWidth="1"/>
    <col min="11008" max="11008" width="14.5703125" style="1251" customWidth="1"/>
    <col min="11009" max="11009" width="12.42578125" style="1251" customWidth="1"/>
    <col min="11010" max="11010" width="19.7109375" style="1251" customWidth="1"/>
    <col min="11011" max="11011" width="9.140625" style="1251"/>
    <col min="11012" max="11012" width="16.85546875" style="1251" customWidth="1"/>
    <col min="11013" max="11013" width="12.5703125" style="1251" customWidth="1"/>
    <col min="11014" max="11014" width="11.7109375" style="1251" customWidth="1"/>
    <col min="11015" max="11015" width="12.28515625" style="1251" customWidth="1"/>
    <col min="11016" max="11259" width="9.140625" style="1251"/>
    <col min="11260" max="11260" width="4.42578125" style="1251" customWidth="1"/>
    <col min="11261" max="11261" width="20.85546875" style="1251" customWidth="1"/>
    <col min="11262" max="11263" width="12" style="1251" customWidth="1"/>
    <col min="11264" max="11264" width="14.5703125" style="1251" customWidth="1"/>
    <col min="11265" max="11265" width="12.42578125" style="1251" customWidth="1"/>
    <col min="11266" max="11266" width="19.7109375" style="1251" customWidth="1"/>
    <col min="11267" max="11267" width="9.140625" style="1251"/>
    <col min="11268" max="11268" width="16.85546875" style="1251" customWidth="1"/>
    <col min="11269" max="11269" width="12.5703125" style="1251" customWidth="1"/>
    <col min="11270" max="11270" width="11.7109375" style="1251" customWidth="1"/>
    <col min="11271" max="11271" width="12.28515625" style="1251" customWidth="1"/>
    <col min="11272" max="11515" width="9.140625" style="1251"/>
    <col min="11516" max="11516" width="4.42578125" style="1251" customWidth="1"/>
    <col min="11517" max="11517" width="20.85546875" style="1251" customWidth="1"/>
    <col min="11518" max="11519" width="12" style="1251" customWidth="1"/>
    <col min="11520" max="11520" width="14.5703125" style="1251" customWidth="1"/>
    <col min="11521" max="11521" width="12.42578125" style="1251" customWidth="1"/>
    <col min="11522" max="11522" width="19.7109375" style="1251" customWidth="1"/>
    <col min="11523" max="11523" width="9.140625" style="1251"/>
    <col min="11524" max="11524" width="16.85546875" style="1251" customWidth="1"/>
    <col min="11525" max="11525" width="12.5703125" style="1251" customWidth="1"/>
    <col min="11526" max="11526" width="11.7109375" style="1251" customWidth="1"/>
    <col min="11527" max="11527" width="12.28515625" style="1251" customWidth="1"/>
    <col min="11528" max="11771" width="9.140625" style="1251"/>
    <col min="11772" max="11772" width="4.42578125" style="1251" customWidth="1"/>
    <col min="11773" max="11773" width="20.85546875" style="1251" customWidth="1"/>
    <col min="11774" max="11775" width="12" style="1251" customWidth="1"/>
    <col min="11776" max="11776" width="14.5703125" style="1251" customWidth="1"/>
    <col min="11777" max="11777" width="12.42578125" style="1251" customWidth="1"/>
    <col min="11778" max="11778" width="19.7109375" style="1251" customWidth="1"/>
    <col min="11779" max="11779" width="9.140625" style="1251"/>
    <col min="11780" max="11780" width="16.85546875" style="1251" customWidth="1"/>
    <col min="11781" max="11781" width="12.5703125" style="1251" customWidth="1"/>
    <col min="11782" max="11782" width="11.7109375" style="1251" customWidth="1"/>
    <col min="11783" max="11783" width="12.28515625" style="1251" customWidth="1"/>
    <col min="11784" max="12027" width="9.140625" style="1251"/>
    <col min="12028" max="12028" width="4.42578125" style="1251" customWidth="1"/>
    <col min="12029" max="12029" width="20.85546875" style="1251" customWidth="1"/>
    <col min="12030" max="12031" width="12" style="1251" customWidth="1"/>
    <col min="12032" max="12032" width="14.5703125" style="1251" customWidth="1"/>
    <col min="12033" max="12033" width="12.42578125" style="1251" customWidth="1"/>
    <col min="12034" max="12034" width="19.7109375" style="1251" customWidth="1"/>
    <col min="12035" max="12035" width="9.140625" style="1251"/>
    <col min="12036" max="12036" width="16.85546875" style="1251" customWidth="1"/>
    <col min="12037" max="12037" width="12.5703125" style="1251" customWidth="1"/>
    <col min="12038" max="12038" width="11.7109375" style="1251" customWidth="1"/>
    <col min="12039" max="12039" width="12.28515625" style="1251" customWidth="1"/>
    <col min="12040" max="12283" width="9.140625" style="1251"/>
    <col min="12284" max="12284" width="4.42578125" style="1251" customWidth="1"/>
    <col min="12285" max="12285" width="20.85546875" style="1251" customWidth="1"/>
    <col min="12286" max="12287" width="12" style="1251" customWidth="1"/>
    <col min="12288" max="12288" width="14.5703125" style="1251" customWidth="1"/>
    <col min="12289" max="12289" width="12.42578125" style="1251" customWidth="1"/>
    <col min="12290" max="12290" width="19.7109375" style="1251" customWidth="1"/>
    <col min="12291" max="12291" width="9.140625" style="1251"/>
    <col min="12292" max="12292" width="16.85546875" style="1251" customWidth="1"/>
    <col min="12293" max="12293" width="12.5703125" style="1251" customWidth="1"/>
    <col min="12294" max="12294" width="11.7109375" style="1251" customWidth="1"/>
    <col min="12295" max="12295" width="12.28515625" style="1251" customWidth="1"/>
    <col min="12296" max="12539" width="9.140625" style="1251"/>
    <col min="12540" max="12540" width="4.42578125" style="1251" customWidth="1"/>
    <col min="12541" max="12541" width="20.85546875" style="1251" customWidth="1"/>
    <col min="12542" max="12543" width="12" style="1251" customWidth="1"/>
    <col min="12544" max="12544" width="14.5703125" style="1251" customWidth="1"/>
    <col min="12545" max="12545" width="12.42578125" style="1251" customWidth="1"/>
    <col min="12546" max="12546" width="19.7109375" style="1251" customWidth="1"/>
    <col min="12547" max="12547" width="9.140625" style="1251"/>
    <col min="12548" max="12548" width="16.85546875" style="1251" customWidth="1"/>
    <col min="12549" max="12549" width="12.5703125" style="1251" customWidth="1"/>
    <col min="12550" max="12550" width="11.7109375" style="1251" customWidth="1"/>
    <col min="12551" max="12551" width="12.28515625" style="1251" customWidth="1"/>
    <col min="12552" max="12795" width="9.140625" style="1251"/>
    <col min="12796" max="12796" width="4.42578125" style="1251" customWidth="1"/>
    <col min="12797" max="12797" width="20.85546875" style="1251" customWidth="1"/>
    <col min="12798" max="12799" width="12" style="1251" customWidth="1"/>
    <col min="12800" max="12800" width="14.5703125" style="1251" customWidth="1"/>
    <col min="12801" max="12801" width="12.42578125" style="1251" customWidth="1"/>
    <col min="12802" max="12802" width="19.7109375" style="1251" customWidth="1"/>
    <col min="12803" max="12803" width="9.140625" style="1251"/>
    <col min="12804" max="12804" width="16.85546875" style="1251" customWidth="1"/>
    <col min="12805" max="12805" width="12.5703125" style="1251" customWidth="1"/>
    <col min="12806" max="12806" width="11.7109375" style="1251" customWidth="1"/>
    <col min="12807" max="12807" width="12.28515625" style="1251" customWidth="1"/>
    <col min="12808" max="13051" width="9.140625" style="1251"/>
    <col min="13052" max="13052" width="4.42578125" style="1251" customWidth="1"/>
    <col min="13053" max="13053" width="20.85546875" style="1251" customWidth="1"/>
    <col min="13054" max="13055" width="12" style="1251" customWidth="1"/>
    <col min="13056" max="13056" width="14.5703125" style="1251" customWidth="1"/>
    <col min="13057" max="13057" width="12.42578125" style="1251" customWidth="1"/>
    <col min="13058" max="13058" width="19.7109375" style="1251" customWidth="1"/>
    <col min="13059" max="13059" width="9.140625" style="1251"/>
    <col min="13060" max="13060" width="16.85546875" style="1251" customWidth="1"/>
    <col min="13061" max="13061" width="12.5703125" style="1251" customWidth="1"/>
    <col min="13062" max="13062" width="11.7109375" style="1251" customWidth="1"/>
    <col min="13063" max="13063" width="12.28515625" style="1251" customWidth="1"/>
    <col min="13064" max="13307" width="9.140625" style="1251"/>
    <col min="13308" max="13308" width="4.42578125" style="1251" customWidth="1"/>
    <col min="13309" max="13309" width="20.85546875" style="1251" customWidth="1"/>
    <col min="13310" max="13311" width="12" style="1251" customWidth="1"/>
    <col min="13312" max="13312" width="14.5703125" style="1251" customWidth="1"/>
    <col min="13313" max="13313" width="12.42578125" style="1251" customWidth="1"/>
    <col min="13314" max="13314" width="19.7109375" style="1251" customWidth="1"/>
    <col min="13315" max="13315" width="9.140625" style="1251"/>
    <col min="13316" max="13316" width="16.85546875" style="1251" customWidth="1"/>
    <col min="13317" max="13317" width="12.5703125" style="1251" customWidth="1"/>
    <col min="13318" max="13318" width="11.7109375" style="1251" customWidth="1"/>
    <col min="13319" max="13319" width="12.28515625" style="1251" customWidth="1"/>
    <col min="13320" max="13563" width="9.140625" style="1251"/>
    <col min="13564" max="13564" width="4.42578125" style="1251" customWidth="1"/>
    <col min="13565" max="13565" width="20.85546875" style="1251" customWidth="1"/>
    <col min="13566" max="13567" width="12" style="1251" customWidth="1"/>
    <col min="13568" max="13568" width="14.5703125" style="1251" customWidth="1"/>
    <col min="13569" max="13569" width="12.42578125" style="1251" customWidth="1"/>
    <col min="13570" max="13570" width="19.7109375" style="1251" customWidth="1"/>
    <col min="13571" max="13571" width="9.140625" style="1251"/>
    <col min="13572" max="13572" width="16.85546875" style="1251" customWidth="1"/>
    <col min="13573" max="13573" width="12.5703125" style="1251" customWidth="1"/>
    <col min="13574" max="13574" width="11.7109375" style="1251" customWidth="1"/>
    <col min="13575" max="13575" width="12.28515625" style="1251" customWidth="1"/>
    <col min="13576" max="13819" width="9.140625" style="1251"/>
    <col min="13820" max="13820" width="4.42578125" style="1251" customWidth="1"/>
    <col min="13821" max="13821" width="20.85546875" style="1251" customWidth="1"/>
    <col min="13822" max="13823" width="12" style="1251" customWidth="1"/>
    <col min="13824" max="13824" width="14.5703125" style="1251" customWidth="1"/>
    <col min="13825" max="13825" width="12.42578125" style="1251" customWidth="1"/>
    <col min="13826" max="13826" width="19.7109375" style="1251" customWidth="1"/>
    <col min="13827" max="13827" width="9.140625" style="1251"/>
    <col min="13828" max="13828" width="16.85546875" style="1251" customWidth="1"/>
    <col min="13829" max="13829" width="12.5703125" style="1251" customWidth="1"/>
    <col min="13830" max="13830" width="11.7109375" style="1251" customWidth="1"/>
    <col min="13831" max="13831" width="12.28515625" style="1251" customWidth="1"/>
    <col min="13832" max="14075" width="9.140625" style="1251"/>
    <col min="14076" max="14076" width="4.42578125" style="1251" customWidth="1"/>
    <col min="14077" max="14077" width="20.85546875" style="1251" customWidth="1"/>
    <col min="14078" max="14079" width="12" style="1251" customWidth="1"/>
    <col min="14080" max="14080" width="14.5703125" style="1251" customWidth="1"/>
    <col min="14081" max="14081" width="12.42578125" style="1251" customWidth="1"/>
    <col min="14082" max="14082" width="19.7109375" style="1251" customWidth="1"/>
    <col min="14083" max="14083" width="9.140625" style="1251"/>
    <col min="14084" max="14084" width="16.85546875" style="1251" customWidth="1"/>
    <col min="14085" max="14085" width="12.5703125" style="1251" customWidth="1"/>
    <col min="14086" max="14086" width="11.7109375" style="1251" customWidth="1"/>
    <col min="14087" max="14087" width="12.28515625" style="1251" customWidth="1"/>
    <col min="14088" max="14331" width="9.140625" style="1251"/>
    <col min="14332" max="14332" width="4.42578125" style="1251" customWidth="1"/>
    <col min="14333" max="14333" width="20.85546875" style="1251" customWidth="1"/>
    <col min="14334" max="14335" width="12" style="1251" customWidth="1"/>
    <col min="14336" max="14336" width="14.5703125" style="1251" customWidth="1"/>
    <col min="14337" max="14337" width="12.42578125" style="1251" customWidth="1"/>
    <col min="14338" max="14338" width="19.7109375" style="1251" customWidth="1"/>
    <col min="14339" max="14339" width="9.140625" style="1251"/>
    <col min="14340" max="14340" width="16.85546875" style="1251" customWidth="1"/>
    <col min="14341" max="14341" width="12.5703125" style="1251" customWidth="1"/>
    <col min="14342" max="14342" width="11.7109375" style="1251" customWidth="1"/>
    <col min="14343" max="14343" width="12.28515625" style="1251" customWidth="1"/>
    <col min="14344" max="14587" width="9.140625" style="1251"/>
    <col min="14588" max="14588" width="4.42578125" style="1251" customWidth="1"/>
    <col min="14589" max="14589" width="20.85546875" style="1251" customWidth="1"/>
    <col min="14590" max="14591" width="12" style="1251" customWidth="1"/>
    <col min="14592" max="14592" width="14.5703125" style="1251" customWidth="1"/>
    <col min="14593" max="14593" width="12.42578125" style="1251" customWidth="1"/>
    <col min="14594" max="14594" width="19.7109375" style="1251" customWidth="1"/>
    <col min="14595" max="14595" width="9.140625" style="1251"/>
    <col min="14596" max="14596" width="16.85546875" style="1251" customWidth="1"/>
    <col min="14597" max="14597" width="12.5703125" style="1251" customWidth="1"/>
    <col min="14598" max="14598" width="11.7109375" style="1251" customWidth="1"/>
    <col min="14599" max="14599" width="12.28515625" style="1251" customWidth="1"/>
    <col min="14600" max="14843" width="9.140625" style="1251"/>
    <col min="14844" max="14844" width="4.42578125" style="1251" customWidth="1"/>
    <col min="14845" max="14845" width="20.85546875" style="1251" customWidth="1"/>
    <col min="14846" max="14847" width="12" style="1251" customWidth="1"/>
    <col min="14848" max="14848" width="14.5703125" style="1251" customWidth="1"/>
    <col min="14849" max="14849" width="12.42578125" style="1251" customWidth="1"/>
    <col min="14850" max="14850" width="19.7109375" style="1251" customWidth="1"/>
    <col min="14851" max="14851" width="9.140625" style="1251"/>
    <col min="14852" max="14852" width="16.85546875" style="1251" customWidth="1"/>
    <col min="14853" max="14853" width="12.5703125" style="1251" customWidth="1"/>
    <col min="14854" max="14854" width="11.7109375" style="1251" customWidth="1"/>
    <col min="14855" max="14855" width="12.28515625" style="1251" customWidth="1"/>
    <col min="14856" max="15099" width="9.140625" style="1251"/>
    <col min="15100" max="15100" width="4.42578125" style="1251" customWidth="1"/>
    <col min="15101" max="15101" width="20.85546875" style="1251" customWidth="1"/>
    <col min="15102" max="15103" width="12" style="1251" customWidth="1"/>
    <col min="15104" max="15104" width="14.5703125" style="1251" customWidth="1"/>
    <col min="15105" max="15105" width="12.42578125" style="1251" customWidth="1"/>
    <col min="15106" max="15106" width="19.7109375" style="1251" customWidth="1"/>
    <col min="15107" max="15107" width="9.140625" style="1251"/>
    <col min="15108" max="15108" width="16.85546875" style="1251" customWidth="1"/>
    <col min="15109" max="15109" width="12.5703125" style="1251" customWidth="1"/>
    <col min="15110" max="15110" width="11.7109375" style="1251" customWidth="1"/>
    <col min="15111" max="15111" width="12.28515625" style="1251" customWidth="1"/>
    <col min="15112" max="15355" width="9.140625" style="1251"/>
    <col min="15356" max="15356" width="4.42578125" style="1251" customWidth="1"/>
    <col min="15357" max="15357" width="20.85546875" style="1251" customWidth="1"/>
    <col min="15358" max="15359" width="12" style="1251" customWidth="1"/>
    <col min="15360" max="15360" width="14.5703125" style="1251" customWidth="1"/>
    <col min="15361" max="15361" width="12.42578125" style="1251" customWidth="1"/>
    <col min="15362" max="15362" width="19.7109375" style="1251" customWidth="1"/>
    <col min="15363" max="15363" width="9.140625" style="1251"/>
    <col min="15364" max="15364" width="16.85546875" style="1251" customWidth="1"/>
    <col min="15365" max="15365" width="12.5703125" style="1251" customWidth="1"/>
    <col min="15366" max="15366" width="11.7109375" style="1251" customWidth="1"/>
    <col min="15367" max="15367" width="12.28515625" style="1251" customWidth="1"/>
    <col min="15368" max="15611" width="9.140625" style="1251"/>
    <col min="15612" max="15612" width="4.42578125" style="1251" customWidth="1"/>
    <col min="15613" max="15613" width="20.85546875" style="1251" customWidth="1"/>
    <col min="15614" max="15615" width="12" style="1251" customWidth="1"/>
    <col min="15616" max="15616" width="14.5703125" style="1251" customWidth="1"/>
    <col min="15617" max="15617" width="12.42578125" style="1251" customWidth="1"/>
    <col min="15618" max="15618" width="19.7109375" style="1251" customWidth="1"/>
    <col min="15619" max="15619" width="9.140625" style="1251"/>
    <col min="15620" max="15620" width="16.85546875" style="1251" customWidth="1"/>
    <col min="15621" max="15621" width="12.5703125" style="1251" customWidth="1"/>
    <col min="15622" max="15622" width="11.7109375" style="1251" customWidth="1"/>
    <col min="15623" max="15623" width="12.28515625" style="1251" customWidth="1"/>
    <col min="15624" max="15867" width="9.140625" style="1251"/>
    <col min="15868" max="15868" width="4.42578125" style="1251" customWidth="1"/>
    <col min="15869" max="15869" width="20.85546875" style="1251" customWidth="1"/>
    <col min="15870" max="15871" width="12" style="1251" customWidth="1"/>
    <col min="15872" max="15872" width="14.5703125" style="1251" customWidth="1"/>
    <col min="15873" max="15873" width="12.42578125" style="1251" customWidth="1"/>
    <col min="15874" max="15874" width="19.7109375" style="1251" customWidth="1"/>
    <col min="15875" max="15875" width="9.140625" style="1251"/>
    <col min="15876" max="15876" width="16.85546875" style="1251" customWidth="1"/>
    <col min="15877" max="15877" width="12.5703125" style="1251" customWidth="1"/>
    <col min="15878" max="15878" width="11.7109375" style="1251" customWidth="1"/>
    <col min="15879" max="15879" width="12.28515625" style="1251" customWidth="1"/>
    <col min="15880" max="16123" width="9.140625" style="1251"/>
    <col min="16124" max="16124" width="4.42578125" style="1251" customWidth="1"/>
    <col min="16125" max="16125" width="20.85546875" style="1251" customWidth="1"/>
    <col min="16126" max="16127" width="12" style="1251" customWidth="1"/>
    <col min="16128" max="16128" width="14.5703125" style="1251" customWidth="1"/>
    <col min="16129" max="16129" width="12.42578125" style="1251" customWidth="1"/>
    <col min="16130" max="16130" width="19.7109375" style="1251" customWidth="1"/>
    <col min="16131" max="16131" width="9.140625" style="1251"/>
    <col min="16132" max="16132" width="16.85546875" style="1251" customWidth="1"/>
    <col min="16133" max="16133" width="12.5703125" style="1251" customWidth="1"/>
    <col min="16134" max="16134" width="11.7109375" style="1251" customWidth="1"/>
    <col min="16135" max="16135" width="12.28515625" style="1251" customWidth="1"/>
    <col min="16136" max="16384" width="9.140625" style="1251"/>
  </cols>
  <sheetData>
    <row r="1" spans="1:20" ht="15.75">
      <c r="A1" s="1250" t="s">
        <v>247</v>
      </c>
    </row>
    <row r="2" spans="1:20" ht="26.25" customHeight="1">
      <c r="A2" s="1252" t="s">
        <v>248</v>
      </c>
    </row>
    <row r="5" spans="1:20" ht="38.25" customHeight="1" thickBot="1">
      <c r="A5" s="1584" t="s">
        <v>504</v>
      </c>
      <c r="B5" s="1584"/>
      <c r="C5" s="1584"/>
      <c r="D5" s="1584"/>
      <c r="E5" s="1584"/>
      <c r="F5" s="1584"/>
      <c r="H5" s="1253" t="s">
        <v>267</v>
      </c>
    </row>
    <row r="6" spans="1:20" ht="15.75" customHeight="1" thickBot="1">
      <c r="A6" s="1585" t="s">
        <v>116</v>
      </c>
      <c r="B6" s="1587" t="s">
        <v>499</v>
      </c>
      <c r="C6" s="1588"/>
      <c r="D6" s="1589"/>
      <c r="E6" s="1590" t="s">
        <v>500</v>
      </c>
      <c r="F6" s="1592" t="s">
        <v>497</v>
      </c>
    </row>
    <row r="7" spans="1:20" ht="21" customHeight="1" thickBot="1">
      <c r="A7" s="1586"/>
      <c r="B7" s="1254" t="s">
        <v>254</v>
      </c>
      <c r="C7" s="1254" t="s">
        <v>257</v>
      </c>
      <c r="D7" s="1254" t="s">
        <v>258</v>
      </c>
      <c r="E7" s="1591"/>
      <c r="F7" s="1593"/>
    </row>
    <row r="8" spans="1:20" ht="17.25" customHeight="1" thickBot="1">
      <c r="A8" s="1255" t="s">
        <v>117</v>
      </c>
      <c r="B8" s="1256">
        <v>3568.723</v>
      </c>
      <c r="C8" s="1257">
        <v>1386.65</v>
      </c>
      <c r="D8" s="1258">
        <f t="shared" ref="D8:D13" si="0">(C8/B8)*100</f>
        <v>38.855635475210605</v>
      </c>
      <c r="E8" s="1257">
        <v>6259.893</v>
      </c>
      <c r="F8" s="1258">
        <f t="shared" ref="F8:F13" si="1">((B8-E8)/E8)*100</f>
        <v>-42.990670926803382</v>
      </c>
      <c r="H8" s="1259" t="s">
        <v>118</v>
      </c>
    </row>
    <row r="9" spans="1:20" ht="18" customHeight="1" thickBot="1">
      <c r="A9" s="1255" t="s">
        <v>119</v>
      </c>
      <c r="B9" s="1260">
        <v>12780</v>
      </c>
      <c r="C9" s="1257">
        <v>2968</v>
      </c>
      <c r="D9" s="1258">
        <f t="shared" si="0"/>
        <v>23.223787167449139</v>
      </c>
      <c r="E9" s="1261">
        <v>17871</v>
      </c>
      <c r="F9" s="1258">
        <f t="shared" si="1"/>
        <v>-28.487493704885008</v>
      </c>
      <c r="H9" s="1262">
        <f>B9-E9</f>
        <v>-5091</v>
      </c>
      <c r="O9" s="1163"/>
      <c r="P9" s="1163"/>
      <c r="Q9" s="1163"/>
      <c r="R9" s="1163"/>
      <c r="S9" s="1163"/>
      <c r="T9" s="1163"/>
    </row>
    <row r="10" spans="1:20" ht="15" customHeight="1" thickBot="1">
      <c r="A10" s="1263" t="s">
        <v>249</v>
      </c>
      <c r="B10" s="1260">
        <v>2844</v>
      </c>
      <c r="C10" s="1264">
        <v>0</v>
      </c>
      <c r="D10" s="1265">
        <f t="shared" si="0"/>
        <v>0</v>
      </c>
      <c r="E10" s="1264">
        <v>3097</v>
      </c>
      <c r="F10" s="1265">
        <f t="shared" si="1"/>
        <v>-8.169195996125282</v>
      </c>
      <c r="O10" s="1163"/>
      <c r="P10" s="1163"/>
      <c r="Q10" s="1163"/>
      <c r="R10" s="1163"/>
      <c r="S10" s="1163"/>
      <c r="T10" s="1163"/>
    </row>
    <row r="11" spans="1:20" ht="17.25" customHeight="1" thickBot="1">
      <c r="A11" s="1255" t="s">
        <v>120</v>
      </c>
      <c r="B11" s="1260">
        <v>104482.18</v>
      </c>
      <c r="C11" s="1266">
        <v>9313.8919999999998</v>
      </c>
      <c r="D11" s="1258">
        <f t="shared" si="0"/>
        <v>8.9143354397850434</v>
      </c>
      <c r="E11" s="1266">
        <v>110885.69100000001</v>
      </c>
      <c r="F11" s="1258">
        <f t="shared" si="1"/>
        <v>-5.7748758584189304</v>
      </c>
      <c r="J11" s="1267"/>
      <c r="K11" s="1163"/>
      <c r="L11" s="1163"/>
      <c r="M11" s="1163"/>
      <c r="N11" s="1163"/>
      <c r="O11" s="1163"/>
      <c r="P11" s="1163"/>
      <c r="Q11" s="1163"/>
      <c r="R11" s="1163"/>
      <c r="S11" s="1163"/>
      <c r="T11" s="1163"/>
    </row>
    <row r="12" spans="1:20" ht="15" customHeight="1" thickBot="1">
      <c r="A12" s="1268" t="s">
        <v>121</v>
      </c>
      <c r="B12" s="1260">
        <v>44147.025000000001</v>
      </c>
      <c r="C12" s="1269">
        <v>9866.6530000000002</v>
      </c>
      <c r="D12" s="1258">
        <f t="shared" si="0"/>
        <v>22.349530914031014</v>
      </c>
      <c r="E12" s="1269">
        <v>42636.716</v>
      </c>
      <c r="F12" s="1258">
        <f t="shared" si="1"/>
        <v>3.5422732838992594</v>
      </c>
      <c r="K12" s="1163"/>
      <c r="L12" s="1163"/>
      <c r="M12" s="1163"/>
      <c r="N12" s="1163"/>
      <c r="O12" s="1163"/>
      <c r="P12" s="1163"/>
      <c r="Q12" s="1163"/>
      <c r="R12" s="1163"/>
      <c r="S12" s="1163"/>
      <c r="T12" s="1163"/>
    </row>
    <row r="13" spans="1:20" ht="15" customHeight="1" thickBot="1">
      <c r="A13" s="1268" t="s">
        <v>122</v>
      </c>
      <c r="B13" s="1260">
        <f>B11+B12</f>
        <v>148629.20499999999</v>
      </c>
      <c r="C13" s="1269">
        <f>C11+C12</f>
        <v>19180.544999999998</v>
      </c>
      <c r="D13" s="1270">
        <f t="shared" si="0"/>
        <v>12.904963731724193</v>
      </c>
      <c r="E13" s="1269">
        <f>E11+E12</f>
        <v>153522.40700000001</v>
      </c>
      <c r="F13" s="1270">
        <f t="shared" si="1"/>
        <v>-3.1872884848659382</v>
      </c>
      <c r="K13" s="1163"/>
      <c r="L13" s="1163"/>
      <c r="M13" s="1163"/>
      <c r="N13" s="1163"/>
      <c r="O13" s="1163"/>
      <c r="P13" s="1163"/>
      <c r="Q13" s="1163"/>
      <c r="R13" s="1163"/>
      <c r="S13" s="1163"/>
      <c r="T13" s="1163"/>
    </row>
    <row r="14" spans="1:20">
      <c r="E14" s="1271"/>
      <c r="K14" s="1163"/>
      <c r="L14" s="1163"/>
      <c r="M14" s="1163"/>
      <c r="N14" s="1163"/>
      <c r="O14" s="1163"/>
      <c r="P14" s="1163"/>
      <c r="Q14" s="1163"/>
      <c r="R14" s="1163"/>
      <c r="S14" s="1163"/>
      <c r="T14" s="1163"/>
    </row>
    <row r="15" spans="1:20">
      <c r="K15" s="1163"/>
      <c r="L15" s="1163"/>
      <c r="M15" s="1163"/>
      <c r="N15" s="1163"/>
      <c r="O15" s="1163"/>
      <c r="P15" s="1163"/>
      <c r="Q15" s="1163"/>
      <c r="R15" s="1163"/>
      <c r="S15" s="1163"/>
      <c r="T15" s="1163"/>
    </row>
    <row r="16" spans="1:20" ht="15.75">
      <c r="A16" s="1272" t="s">
        <v>250</v>
      </c>
      <c r="L16" s="1163"/>
      <c r="M16" s="1163"/>
      <c r="O16" s="1163"/>
      <c r="P16" s="1163"/>
      <c r="Q16" s="1163"/>
      <c r="R16" s="1163"/>
      <c r="S16" s="1163"/>
      <c r="T16" s="1163"/>
    </row>
    <row r="17" spans="1:20">
      <c r="L17" s="1163"/>
      <c r="M17" s="1163"/>
      <c r="O17" s="1163"/>
      <c r="P17" s="1163"/>
      <c r="Q17" s="1163"/>
      <c r="R17" s="1163"/>
      <c r="S17" s="1163"/>
      <c r="T17" s="1163"/>
    </row>
    <row r="18" spans="1:20" ht="33" customHeight="1" thickBot="1">
      <c r="A18" s="1584" t="s">
        <v>505</v>
      </c>
      <c r="B18" s="1584"/>
      <c r="C18" s="1584"/>
      <c r="D18" s="1584"/>
      <c r="E18" s="1584"/>
      <c r="F18" s="1584"/>
      <c r="K18" s="1163"/>
      <c r="L18" s="1163"/>
      <c r="M18" s="1163"/>
      <c r="O18" s="1163"/>
      <c r="P18" s="1163"/>
      <c r="Q18" s="1163"/>
      <c r="R18" s="1163"/>
      <c r="S18" s="1163"/>
      <c r="T18" s="1163"/>
    </row>
    <row r="19" spans="1:20" ht="16.5" customHeight="1" thickBot="1">
      <c r="A19" s="1594" t="s">
        <v>123</v>
      </c>
      <c r="B19" s="1587" t="s">
        <v>499</v>
      </c>
      <c r="C19" s="1588"/>
      <c r="D19" s="1589"/>
      <c r="E19" s="1590" t="s">
        <v>501</v>
      </c>
      <c r="F19" s="1592" t="s">
        <v>502</v>
      </c>
      <c r="K19" s="1163"/>
      <c r="L19" s="1163"/>
      <c r="M19" s="1163"/>
      <c r="O19" s="1163"/>
      <c r="P19" s="1163"/>
      <c r="Q19" s="1163"/>
      <c r="R19" s="1163"/>
      <c r="S19" s="1163"/>
      <c r="T19" s="1163"/>
    </row>
    <row r="20" spans="1:20" ht="21" customHeight="1" thickBot="1">
      <c r="A20" s="1595"/>
      <c r="B20" s="1273" t="s">
        <v>254</v>
      </c>
      <c r="C20" s="1273" t="s">
        <v>367</v>
      </c>
      <c r="D20" s="1273" t="s">
        <v>368</v>
      </c>
      <c r="E20" s="1596"/>
      <c r="F20" s="1597"/>
      <c r="K20" s="1163"/>
      <c r="L20" s="1163"/>
      <c r="M20" s="1163"/>
      <c r="O20" s="1163"/>
      <c r="P20" s="1163"/>
      <c r="Q20" s="1163"/>
      <c r="R20" s="1163"/>
      <c r="S20" s="1163"/>
      <c r="T20" s="1163"/>
    </row>
    <row r="21" spans="1:20" ht="15.75" thickBot="1">
      <c r="A21" s="1274" t="s">
        <v>117</v>
      </c>
      <c r="B21" s="1260">
        <v>28450.741999999998</v>
      </c>
      <c r="C21" s="1275">
        <v>0</v>
      </c>
      <c r="D21" s="1276">
        <f t="shared" ref="D21:D26" si="2">(C21/B21)*100</f>
        <v>0</v>
      </c>
      <c r="E21" s="1269">
        <v>15086.724</v>
      </c>
      <c r="F21" s="1276">
        <f t="shared" ref="F21:F26" si="3">((B21-E21)/E21)*100</f>
        <v>88.581311622059218</v>
      </c>
      <c r="H21" s="1259" t="s">
        <v>124</v>
      </c>
      <c r="K21" s="1163"/>
      <c r="L21" s="1163"/>
      <c r="M21" s="1163"/>
      <c r="O21" s="1163"/>
      <c r="P21" s="1163"/>
      <c r="Q21" s="1163"/>
      <c r="R21" s="1163"/>
      <c r="S21" s="1163"/>
      <c r="T21" s="1163"/>
    </row>
    <row r="22" spans="1:20" ht="15.75" thickBot="1">
      <c r="A22" s="1274" t="s">
        <v>119</v>
      </c>
      <c r="B22" s="1260">
        <v>107181</v>
      </c>
      <c r="C22" s="1275">
        <v>0</v>
      </c>
      <c r="D22" s="1258">
        <f t="shared" si="2"/>
        <v>0</v>
      </c>
      <c r="E22" s="1269">
        <v>66040</v>
      </c>
      <c r="F22" s="1258">
        <f t="shared" si="3"/>
        <v>62.297092671108423</v>
      </c>
      <c r="H22" s="1262">
        <f>B22-E22</f>
        <v>41141</v>
      </c>
      <c r="K22" s="1163"/>
      <c r="L22" s="1163"/>
      <c r="M22" s="1163"/>
      <c r="O22" s="1163"/>
      <c r="P22" s="1163"/>
      <c r="Q22" s="1163"/>
      <c r="R22" s="1163"/>
      <c r="S22" s="1163"/>
      <c r="T22" s="1163"/>
    </row>
    <row r="23" spans="1:20" ht="15.75" thickBot="1">
      <c r="A23" s="1277" t="s">
        <v>249</v>
      </c>
      <c r="B23" s="1260">
        <v>29291</v>
      </c>
      <c r="C23" s="1278">
        <v>0</v>
      </c>
      <c r="D23" s="1258">
        <f t="shared" si="2"/>
        <v>0</v>
      </c>
      <c r="E23" s="1264">
        <v>19016</v>
      </c>
      <c r="F23" s="1258">
        <f t="shared" si="3"/>
        <v>54.03344551956247</v>
      </c>
      <c r="N23" s="1163"/>
      <c r="O23" s="1163"/>
      <c r="P23" s="1163"/>
      <c r="Q23" s="1163"/>
      <c r="R23" s="1163"/>
      <c r="S23" s="1163"/>
      <c r="T23" s="1163"/>
    </row>
    <row r="24" spans="1:20" ht="15.75" thickBot="1">
      <c r="A24" s="1274" t="s">
        <v>120</v>
      </c>
      <c r="B24" s="1260">
        <v>5270.4830000000002</v>
      </c>
      <c r="C24" s="1279">
        <v>98.209000000000003</v>
      </c>
      <c r="D24" s="1265">
        <f t="shared" si="2"/>
        <v>1.8633776069479782</v>
      </c>
      <c r="E24" s="1269">
        <v>6303.3040000000001</v>
      </c>
      <c r="F24" s="1265">
        <f t="shared" si="3"/>
        <v>-16.385390899756697</v>
      </c>
      <c r="N24" s="1163"/>
      <c r="O24" s="1163"/>
      <c r="P24" s="1163"/>
      <c r="Q24" s="1163"/>
      <c r="R24" s="1163"/>
      <c r="S24" s="1163"/>
      <c r="T24" s="1163"/>
    </row>
    <row r="25" spans="1:20" ht="15.75" thickBot="1">
      <c r="A25" s="1274" t="s">
        <v>121</v>
      </c>
      <c r="B25" s="1260">
        <v>4029.288</v>
      </c>
      <c r="C25" s="1279">
        <v>214.208</v>
      </c>
      <c r="D25" s="1258">
        <f t="shared" si="2"/>
        <v>5.3162742400146135</v>
      </c>
      <c r="E25" s="1269">
        <v>2834.4850000000001</v>
      </c>
      <c r="F25" s="1258">
        <f t="shared" si="3"/>
        <v>42.152383942762086</v>
      </c>
      <c r="N25" s="1163"/>
      <c r="O25" s="1163"/>
      <c r="P25" s="1163"/>
      <c r="Q25" s="1163"/>
      <c r="R25" s="1163"/>
      <c r="S25" s="1163"/>
      <c r="T25" s="1163"/>
    </row>
    <row r="26" spans="1:20" ht="15.75" thickBot="1">
      <c r="A26" s="1274" t="s">
        <v>122</v>
      </c>
      <c r="B26" s="1260">
        <f>B24+B25</f>
        <v>9299.7710000000006</v>
      </c>
      <c r="C26" s="1269">
        <f>C24+C25</f>
        <v>312.41700000000003</v>
      </c>
      <c r="D26" s="1270">
        <f t="shared" si="2"/>
        <v>3.3594053014853804</v>
      </c>
      <c r="E26" s="1269">
        <f>E24+E25</f>
        <v>9137.7890000000007</v>
      </c>
      <c r="F26" s="1270">
        <f t="shared" si="3"/>
        <v>1.7726607607157483</v>
      </c>
      <c r="N26" s="1163"/>
      <c r="O26" s="1163"/>
      <c r="P26" s="1163"/>
      <c r="Q26" s="1163"/>
      <c r="R26" s="1163"/>
      <c r="S26" s="1163"/>
      <c r="T26" s="1163"/>
    </row>
    <row r="27" spans="1:20">
      <c r="A27" s="1280" t="s">
        <v>370</v>
      </c>
      <c r="B27" s="1281"/>
      <c r="C27" s="1282"/>
      <c r="D27" s="1282"/>
      <c r="E27" s="1282"/>
      <c r="F27" s="1283"/>
      <c r="H27" s="1163"/>
      <c r="I27" s="1163"/>
      <c r="J27" s="1163"/>
      <c r="K27" s="1163"/>
      <c r="L27" s="1163"/>
      <c r="M27" s="1163"/>
      <c r="N27" s="1163"/>
      <c r="O27" s="1163"/>
      <c r="P27" s="1163"/>
      <c r="Q27" s="1163"/>
      <c r="R27" s="1163"/>
      <c r="S27" s="1163"/>
      <c r="T27" s="1163"/>
    </row>
    <row r="28" spans="1:20">
      <c r="A28" s="1284"/>
      <c r="B28" s="1285"/>
      <c r="C28" s="1286"/>
      <c r="D28" s="1287"/>
      <c r="E28" s="1163"/>
      <c r="F28" s="1163"/>
      <c r="G28" s="1163"/>
      <c r="H28" s="1163"/>
      <c r="I28" s="1163"/>
      <c r="J28" s="1163"/>
      <c r="K28" s="1163"/>
      <c r="L28" s="1163"/>
      <c r="M28" s="1163"/>
      <c r="N28" s="1163"/>
      <c r="O28" s="1163"/>
      <c r="P28" s="1163"/>
      <c r="Q28" s="1163"/>
      <c r="R28" s="1163"/>
      <c r="S28" s="1163"/>
      <c r="T28" s="1163"/>
    </row>
    <row r="29" spans="1:20">
      <c r="A29" s="1284"/>
      <c r="B29" s="1288"/>
      <c r="C29" s="1287"/>
      <c r="D29" s="1289"/>
      <c r="E29" s="1163"/>
      <c r="F29" s="1163"/>
      <c r="G29" s="1163"/>
      <c r="H29" s="1163"/>
      <c r="I29" s="1163"/>
      <c r="J29" s="1163"/>
      <c r="K29" s="1163"/>
      <c r="L29" s="1163"/>
      <c r="M29" s="1163"/>
      <c r="N29" s="1163"/>
      <c r="O29" s="1163"/>
      <c r="P29" s="1163"/>
      <c r="Q29" s="1163"/>
      <c r="R29" s="1163"/>
      <c r="S29" s="1163"/>
      <c r="T29" s="1163"/>
    </row>
    <row r="30" spans="1:20">
      <c r="A30" s="1281"/>
      <c r="B30" s="1287"/>
      <c r="C30" s="1583"/>
      <c r="D30" s="1583"/>
      <c r="E30" s="1163"/>
      <c r="F30" s="1163"/>
      <c r="G30" s="1163"/>
      <c r="H30" s="1163"/>
      <c r="I30" s="1163"/>
      <c r="J30" s="1163"/>
      <c r="K30" s="1163"/>
      <c r="L30" s="1163"/>
      <c r="M30" s="1163"/>
      <c r="N30" s="1163"/>
      <c r="O30" s="1163"/>
      <c r="P30" s="1163"/>
      <c r="Q30" s="1163"/>
      <c r="R30" s="1163"/>
      <c r="S30" s="1163"/>
      <c r="T30" s="1163"/>
    </row>
    <row r="31" spans="1:20">
      <c r="A31" s="1287"/>
      <c r="B31" s="1289"/>
      <c r="C31" s="1287"/>
      <c r="D31" s="1287"/>
      <c r="E31" s="1163"/>
      <c r="F31" s="1163"/>
      <c r="G31" s="1163"/>
      <c r="H31" s="1163"/>
      <c r="I31" s="1163"/>
      <c r="J31" s="1163"/>
      <c r="K31" s="1163"/>
      <c r="L31" s="1163"/>
      <c r="M31" s="1163"/>
      <c r="N31" s="1163"/>
      <c r="O31" s="1163"/>
      <c r="P31" s="1163"/>
      <c r="Q31" s="1163"/>
      <c r="R31" s="1163"/>
      <c r="S31" s="1163"/>
      <c r="T31" s="1163"/>
    </row>
    <row r="32" spans="1:20" ht="15.75">
      <c r="A32" s="1290"/>
      <c r="B32" s="1289"/>
      <c r="C32" s="1291"/>
      <c r="D32" s="1163"/>
      <c r="E32" s="1163"/>
      <c r="F32" s="1163"/>
      <c r="G32" s="1163"/>
      <c r="H32" s="1163"/>
      <c r="I32" s="1163"/>
      <c r="J32" s="1163"/>
      <c r="K32" s="1163"/>
      <c r="L32" s="1163"/>
      <c r="M32" s="1163"/>
      <c r="N32" s="1163"/>
      <c r="O32" s="1163"/>
      <c r="P32" s="1163"/>
      <c r="Q32" s="1163"/>
      <c r="R32" s="1163"/>
      <c r="S32" s="1163"/>
      <c r="T32" s="1163"/>
    </row>
    <row r="33" spans="1:20">
      <c r="A33" s="1287"/>
      <c r="B33" s="1292"/>
      <c r="C33" s="1287"/>
      <c r="D33" s="1163"/>
      <c r="E33" s="1163"/>
      <c r="F33" s="1163"/>
      <c r="G33" s="1163"/>
      <c r="H33" s="1163"/>
      <c r="I33" s="1163"/>
      <c r="J33" s="1163"/>
      <c r="K33" s="1163"/>
      <c r="L33" s="1163"/>
      <c r="M33" s="1163"/>
      <c r="N33" s="1163"/>
      <c r="O33" s="1163"/>
      <c r="P33" s="1163"/>
      <c r="Q33" s="1163"/>
      <c r="R33" s="1163"/>
      <c r="S33" s="1163"/>
      <c r="T33" s="1163"/>
    </row>
    <row r="34" spans="1:20">
      <c r="A34" s="1293"/>
      <c r="B34" s="1292"/>
      <c r="C34" s="1287"/>
      <c r="D34" s="1163"/>
      <c r="E34" s="1163"/>
      <c r="F34" s="1163"/>
      <c r="G34" s="1163"/>
      <c r="H34" s="1163"/>
      <c r="I34" s="1163"/>
      <c r="J34" s="1163"/>
      <c r="K34" s="1163"/>
      <c r="L34" s="1163"/>
      <c r="M34" s="1163"/>
      <c r="N34" s="1163"/>
      <c r="O34" s="1163"/>
      <c r="P34" s="1163"/>
      <c r="Q34" s="1163"/>
      <c r="R34" s="1163"/>
      <c r="S34" s="1163"/>
      <c r="T34" s="1163"/>
    </row>
    <row r="35" spans="1:20">
      <c r="A35" s="1293"/>
      <c r="B35" s="1287"/>
      <c r="C35" s="1287"/>
      <c r="D35" s="1163"/>
      <c r="E35" s="1163"/>
      <c r="F35" s="1287"/>
      <c r="G35" s="1287"/>
      <c r="H35" s="1163"/>
      <c r="I35" s="1163"/>
      <c r="J35" s="1163"/>
      <c r="K35" s="1163"/>
      <c r="L35" s="1163"/>
      <c r="M35" s="1163"/>
      <c r="N35" s="1163"/>
      <c r="O35" s="1163"/>
      <c r="P35" s="1163"/>
      <c r="Q35" s="1163"/>
      <c r="R35" s="1163"/>
      <c r="S35" s="1163"/>
      <c r="T35" s="1163"/>
    </row>
    <row r="36" spans="1:20">
      <c r="A36" s="1284"/>
      <c r="B36" s="1294"/>
      <c r="C36" s="1294"/>
      <c r="D36" s="1163"/>
      <c r="E36" s="1163"/>
      <c r="F36" s="1283"/>
      <c r="G36" s="1287"/>
      <c r="H36" s="1163"/>
      <c r="I36" s="1163"/>
      <c r="J36" s="1163"/>
      <c r="K36" s="1163"/>
      <c r="L36" s="1163"/>
      <c r="M36" s="1163"/>
      <c r="N36" s="1163"/>
      <c r="O36" s="1163"/>
      <c r="P36" s="1163"/>
      <c r="Q36" s="1163"/>
      <c r="R36" s="1163"/>
    </row>
    <row r="37" spans="1:20">
      <c r="A37" s="1284"/>
      <c r="B37" s="1294"/>
      <c r="C37" s="1294"/>
      <c r="D37" s="1163"/>
      <c r="E37" s="1163"/>
      <c r="F37" s="1283"/>
      <c r="G37" s="1287"/>
      <c r="H37" s="1163"/>
      <c r="I37" s="1163"/>
      <c r="J37" s="1163"/>
      <c r="K37" s="1163"/>
      <c r="L37" s="1163"/>
      <c r="M37" s="1163"/>
      <c r="N37" s="1163"/>
      <c r="O37" s="1163"/>
      <c r="P37" s="1163"/>
      <c r="Q37" s="1163"/>
      <c r="R37" s="1163"/>
    </row>
    <row r="38" spans="1:20">
      <c r="A38" s="1281"/>
      <c r="B38" s="1282"/>
      <c r="C38" s="1282"/>
      <c r="D38" s="1163"/>
      <c r="E38" s="1163"/>
      <c r="F38" s="1283"/>
      <c r="G38" s="1295"/>
      <c r="H38" s="1163"/>
      <c r="I38" s="1163"/>
      <c r="J38" s="1163"/>
      <c r="K38" s="1163"/>
      <c r="L38" s="1163"/>
      <c r="M38" s="1163"/>
      <c r="N38" s="1163"/>
      <c r="O38" s="1163"/>
      <c r="P38" s="1163"/>
      <c r="Q38" s="1163"/>
      <c r="R38" s="1163"/>
    </row>
    <row r="39" spans="1:20">
      <c r="A39" s="1285"/>
      <c r="B39" s="1287"/>
      <c r="C39" s="1287"/>
      <c r="D39" s="1163"/>
      <c r="E39" s="1163"/>
      <c r="F39" s="1287"/>
      <c r="G39" s="1287"/>
      <c r="H39" s="1163"/>
      <c r="I39" s="1163"/>
      <c r="J39" s="1163"/>
      <c r="K39" s="1163"/>
      <c r="L39" s="1163"/>
      <c r="M39" s="1163"/>
      <c r="N39" s="1163"/>
      <c r="O39" s="1163"/>
      <c r="P39" s="1163"/>
      <c r="Q39" s="1163"/>
      <c r="R39" s="1163"/>
    </row>
    <row r="40" spans="1:20">
      <c r="A40" s="1288"/>
      <c r="B40" s="1287"/>
      <c r="C40" s="1289"/>
      <c r="D40" s="1163"/>
      <c r="E40" s="1163"/>
      <c r="F40" s="1287"/>
      <c r="G40" s="1287"/>
      <c r="H40" s="1287"/>
    </row>
    <row r="41" spans="1:20">
      <c r="A41" s="1287"/>
      <c r="B41" s="1583"/>
      <c r="C41" s="1583"/>
      <c r="D41" s="1287"/>
      <c r="E41" s="1287"/>
      <c r="F41" s="1287"/>
      <c r="G41" s="1287"/>
    </row>
    <row r="42" spans="1:20">
      <c r="A42" s="1289"/>
      <c r="B42" s="1287"/>
      <c r="C42" s="1287"/>
      <c r="D42" s="1287"/>
      <c r="E42" s="1287"/>
      <c r="F42" s="1287"/>
      <c r="G42" s="1287"/>
    </row>
    <row r="43" spans="1:20">
      <c r="A43" s="1289"/>
      <c r="B43" s="1291"/>
      <c r="C43" s="1287"/>
      <c r="D43" s="1287"/>
      <c r="E43" s="1287"/>
      <c r="F43" s="1287"/>
      <c r="G43" s="1287"/>
    </row>
    <row r="44" spans="1:20">
      <c r="A44" s="1292"/>
      <c r="B44" s="1287"/>
      <c r="C44" s="1287"/>
      <c r="D44" s="1287"/>
      <c r="E44" s="1287"/>
      <c r="F44" s="1287"/>
      <c r="G44" s="1287"/>
    </row>
    <row r="45" spans="1:20">
      <c r="A45" s="1292"/>
      <c r="B45" s="1287"/>
      <c r="C45" s="1287"/>
      <c r="D45" s="1291"/>
      <c r="E45" s="1287"/>
      <c r="F45" s="1287"/>
      <c r="G45" s="1287"/>
    </row>
    <row r="46" spans="1:20">
      <c r="A46" s="1287"/>
      <c r="B46" s="1287"/>
      <c r="C46" s="1287"/>
      <c r="D46" s="1287"/>
      <c r="E46" s="1287"/>
      <c r="F46" s="1287"/>
      <c r="G46" s="1287"/>
    </row>
    <row r="47" spans="1:20">
      <c r="A47" s="1287"/>
      <c r="B47" s="1287"/>
      <c r="C47" s="1287"/>
      <c r="D47" s="1287"/>
      <c r="E47" s="1287"/>
      <c r="F47" s="1287"/>
      <c r="G47" s="1287"/>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M67" sqref="M67"/>
    </sheetView>
  </sheetViews>
  <sheetFormatPr defaultRowHeight="12.75"/>
  <cols>
    <col min="1" max="1" width="21.7109375" style="1251" customWidth="1"/>
    <col min="2" max="2" width="11.140625" style="1251" customWidth="1"/>
    <col min="3" max="3" width="12.140625" style="1251" customWidth="1"/>
    <col min="4" max="4" width="8.85546875" style="1251" bestFit="1" customWidth="1"/>
    <col min="5" max="5" width="3" style="1251" customWidth="1"/>
    <col min="6" max="6" width="20.28515625" style="1251" customWidth="1"/>
    <col min="7" max="7" width="10.5703125" style="1251" customWidth="1"/>
    <col min="8" max="8" width="9.85546875" style="1267" bestFit="1" customWidth="1"/>
    <col min="9" max="9" width="8.85546875" style="1251" bestFit="1" customWidth="1"/>
    <col min="10" max="10" width="2.85546875" style="1251" customWidth="1"/>
    <col min="11" max="11" width="19.85546875" style="1251" customWidth="1"/>
    <col min="12" max="12" width="12.140625" style="1251" customWidth="1"/>
    <col min="13" max="13" width="11.7109375" style="1251" customWidth="1"/>
    <col min="14" max="14" width="8.85546875" style="1251" bestFit="1" customWidth="1"/>
    <col min="15" max="15" width="4.42578125" style="1251" customWidth="1"/>
    <col min="16" max="16" width="19.85546875" style="1251" customWidth="1"/>
    <col min="17" max="17" width="12.42578125" style="1251" customWidth="1"/>
    <col min="18" max="18" width="15" style="1251" customWidth="1"/>
    <col min="19" max="19" width="8.85546875" style="1251" bestFit="1" customWidth="1"/>
    <col min="20" max="252" width="9.140625" style="1251"/>
    <col min="253" max="253" width="5" style="1251" customWidth="1"/>
    <col min="254" max="254" width="17.7109375" style="1251" customWidth="1"/>
    <col min="255" max="255" width="13.85546875" style="1251" customWidth="1"/>
    <col min="256" max="256" width="13.140625" style="1251" customWidth="1"/>
    <col min="257" max="257" width="12.28515625" style="1251" customWidth="1"/>
    <col min="258" max="258" width="3" style="1251" customWidth="1"/>
    <col min="259" max="259" width="20.28515625" style="1251" customWidth="1"/>
    <col min="260" max="260" width="12.5703125" style="1251" customWidth="1"/>
    <col min="261" max="261" width="11.7109375" style="1251" customWidth="1"/>
    <col min="262" max="262" width="9.140625" style="1251"/>
    <col min="263" max="263" width="2.85546875" style="1251" customWidth="1"/>
    <col min="264" max="264" width="18.5703125" style="1251" customWidth="1"/>
    <col min="265" max="265" width="14.42578125" style="1251" customWidth="1"/>
    <col min="266" max="266" width="13.7109375" style="1251" customWidth="1"/>
    <col min="267" max="267" width="10.140625" style="1251" customWidth="1"/>
    <col min="268" max="268" width="4.42578125" style="1251" customWidth="1"/>
    <col min="269" max="269" width="24" style="1251" customWidth="1"/>
    <col min="270" max="270" width="13.140625" style="1251" customWidth="1"/>
    <col min="271" max="271" width="13" style="1251" customWidth="1"/>
    <col min="272" max="272" width="10.42578125" style="1251" customWidth="1"/>
    <col min="273" max="508" width="9.140625" style="1251"/>
    <col min="509" max="509" width="5" style="1251" customWidth="1"/>
    <col min="510" max="510" width="17.7109375" style="1251" customWidth="1"/>
    <col min="511" max="511" width="13.85546875" style="1251" customWidth="1"/>
    <col min="512" max="512" width="13.140625" style="1251" customWidth="1"/>
    <col min="513" max="513" width="12.28515625" style="1251" customWidth="1"/>
    <col min="514" max="514" width="3" style="1251" customWidth="1"/>
    <col min="515" max="515" width="20.28515625" style="1251" customWidth="1"/>
    <col min="516" max="516" width="12.5703125" style="1251" customWidth="1"/>
    <col min="517" max="517" width="11.7109375" style="1251" customWidth="1"/>
    <col min="518" max="518" width="9.140625" style="1251"/>
    <col min="519" max="519" width="2.85546875" style="1251" customWidth="1"/>
    <col min="520" max="520" width="18.5703125" style="1251" customWidth="1"/>
    <col min="521" max="521" width="14.42578125" style="1251" customWidth="1"/>
    <col min="522" max="522" width="13.7109375" style="1251" customWidth="1"/>
    <col min="523" max="523" width="10.140625" style="1251" customWidth="1"/>
    <col min="524" max="524" width="4.42578125" style="1251" customWidth="1"/>
    <col min="525" max="525" width="24" style="1251" customWidth="1"/>
    <col min="526" max="526" width="13.140625" style="1251" customWidth="1"/>
    <col min="527" max="527" width="13" style="1251" customWidth="1"/>
    <col min="528" max="528" width="10.42578125" style="1251" customWidth="1"/>
    <col min="529" max="764" width="9.140625" style="1251"/>
    <col min="765" max="765" width="5" style="1251" customWidth="1"/>
    <col min="766" max="766" width="17.7109375" style="1251" customWidth="1"/>
    <col min="767" max="767" width="13.85546875" style="1251" customWidth="1"/>
    <col min="768" max="768" width="13.140625" style="1251" customWidth="1"/>
    <col min="769" max="769" width="12.28515625" style="1251" customWidth="1"/>
    <col min="770" max="770" width="3" style="1251" customWidth="1"/>
    <col min="771" max="771" width="20.28515625" style="1251" customWidth="1"/>
    <col min="772" max="772" width="12.5703125" style="1251" customWidth="1"/>
    <col min="773" max="773" width="11.7109375" style="1251" customWidth="1"/>
    <col min="774" max="774" width="9.140625" style="1251"/>
    <col min="775" max="775" width="2.85546875" style="1251" customWidth="1"/>
    <col min="776" max="776" width="18.5703125" style="1251" customWidth="1"/>
    <col min="777" max="777" width="14.42578125" style="1251" customWidth="1"/>
    <col min="778" max="778" width="13.7109375" style="1251" customWidth="1"/>
    <col min="779" max="779" width="10.140625" style="1251" customWidth="1"/>
    <col min="780" max="780" width="4.42578125" style="1251" customWidth="1"/>
    <col min="781" max="781" width="24" style="1251" customWidth="1"/>
    <col min="782" max="782" width="13.140625" style="1251" customWidth="1"/>
    <col min="783" max="783" width="13" style="1251" customWidth="1"/>
    <col min="784" max="784" width="10.42578125" style="1251" customWidth="1"/>
    <col min="785" max="1020" width="9.140625" style="1251"/>
    <col min="1021" max="1021" width="5" style="1251" customWidth="1"/>
    <col min="1022" max="1022" width="17.7109375" style="1251" customWidth="1"/>
    <col min="1023" max="1023" width="13.85546875" style="1251" customWidth="1"/>
    <col min="1024" max="1024" width="13.140625" style="1251" customWidth="1"/>
    <col min="1025" max="1025" width="12.28515625" style="1251" customWidth="1"/>
    <col min="1026" max="1026" width="3" style="1251" customWidth="1"/>
    <col min="1027" max="1027" width="20.28515625" style="1251" customWidth="1"/>
    <col min="1028" max="1028" width="12.5703125" style="1251" customWidth="1"/>
    <col min="1029" max="1029" width="11.7109375" style="1251" customWidth="1"/>
    <col min="1030" max="1030" width="9.140625" style="1251"/>
    <col min="1031" max="1031" width="2.85546875" style="1251" customWidth="1"/>
    <col min="1032" max="1032" width="18.5703125" style="1251" customWidth="1"/>
    <col min="1033" max="1033" width="14.42578125" style="1251" customWidth="1"/>
    <col min="1034" max="1034" width="13.7109375" style="1251" customWidth="1"/>
    <col min="1035" max="1035" width="10.140625" style="1251" customWidth="1"/>
    <col min="1036" max="1036" width="4.42578125" style="1251" customWidth="1"/>
    <col min="1037" max="1037" width="24" style="1251" customWidth="1"/>
    <col min="1038" max="1038" width="13.140625" style="1251" customWidth="1"/>
    <col min="1039" max="1039" width="13" style="1251" customWidth="1"/>
    <col min="1040" max="1040" width="10.42578125" style="1251" customWidth="1"/>
    <col min="1041" max="1276" width="9.140625" style="1251"/>
    <col min="1277" max="1277" width="5" style="1251" customWidth="1"/>
    <col min="1278" max="1278" width="17.7109375" style="1251" customWidth="1"/>
    <col min="1279" max="1279" width="13.85546875" style="1251" customWidth="1"/>
    <col min="1280" max="1280" width="13.140625" style="1251" customWidth="1"/>
    <col min="1281" max="1281" width="12.28515625" style="1251" customWidth="1"/>
    <col min="1282" max="1282" width="3" style="1251" customWidth="1"/>
    <col min="1283" max="1283" width="20.28515625" style="1251" customWidth="1"/>
    <col min="1284" max="1284" width="12.5703125" style="1251" customWidth="1"/>
    <col min="1285" max="1285" width="11.7109375" style="1251" customWidth="1"/>
    <col min="1286" max="1286" width="9.140625" style="1251"/>
    <col min="1287" max="1287" width="2.85546875" style="1251" customWidth="1"/>
    <col min="1288" max="1288" width="18.5703125" style="1251" customWidth="1"/>
    <col min="1289" max="1289" width="14.42578125" style="1251" customWidth="1"/>
    <col min="1290" max="1290" width="13.7109375" style="1251" customWidth="1"/>
    <col min="1291" max="1291" width="10.140625" style="1251" customWidth="1"/>
    <col min="1292" max="1292" width="4.42578125" style="1251" customWidth="1"/>
    <col min="1293" max="1293" width="24" style="1251" customWidth="1"/>
    <col min="1294" max="1294" width="13.140625" style="1251" customWidth="1"/>
    <col min="1295" max="1295" width="13" style="1251" customWidth="1"/>
    <col min="1296" max="1296" width="10.42578125" style="1251" customWidth="1"/>
    <col min="1297" max="1532" width="9.140625" style="1251"/>
    <col min="1533" max="1533" width="5" style="1251" customWidth="1"/>
    <col min="1534" max="1534" width="17.7109375" style="1251" customWidth="1"/>
    <col min="1535" max="1535" width="13.85546875" style="1251" customWidth="1"/>
    <col min="1536" max="1536" width="13.140625" style="1251" customWidth="1"/>
    <col min="1537" max="1537" width="12.28515625" style="1251" customWidth="1"/>
    <col min="1538" max="1538" width="3" style="1251" customWidth="1"/>
    <col min="1539" max="1539" width="20.28515625" style="1251" customWidth="1"/>
    <col min="1540" max="1540" width="12.5703125" style="1251" customWidth="1"/>
    <col min="1541" max="1541" width="11.7109375" style="1251" customWidth="1"/>
    <col min="1542" max="1542" width="9.140625" style="1251"/>
    <col min="1543" max="1543" width="2.85546875" style="1251" customWidth="1"/>
    <col min="1544" max="1544" width="18.5703125" style="1251" customWidth="1"/>
    <col min="1545" max="1545" width="14.42578125" style="1251" customWidth="1"/>
    <col min="1546" max="1546" width="13.7109375" style="1251" customWidth="1"/>
    <col min="1547" max="1547" width="10.140625" style="1251" customWidth="1"/>
    <col min="1548" max="1548" width="4.42578125" style="1251" customWidth="1"/>
    <col min="1549" max="1549" width="24" style="1251" customWidth="1"/>
    <col min="1550" max="1550" width="13.140625" style="1251" customWidth="1"/>
    <col min="1551" max="1551" width="13" style="1251" customWidth="1"/>
    <col min="1552" max="1552" width="10.42578125" style="1251" customWidth="1"/>
    <col min="1553" max="1788" width="9.140625" style="1251"/>
    <col min="1789" max="1789" width="5" style="1251" customWidth="1"/>
    <col min="1790" max="1790" width="17.7109375" style="1251" customWidth="1"/>
    <col min="1791" max="1791" width="13.85546875" style="1251" customWidth="1"/>
    <col min="1792" max="1792" width="13.140625" style="1251" customWidth="1"/>
    <col min="1793" max="1793" width="12.28515625" style="1251" customWidth="1"/>
    <col min="1794" max="1794" width="3" style="1251" customWidth="1"/>
    <col min="1795" max="1795" width="20.28515625" style="1251" customWidth="1"/>
    <col min="1796" max="1796" width="12.5703125" style="1251" customWidth="1"/>
    <col min="1797" max="1797" width="11.7109375" style="1251" customWidth="1"/>
    <col min="1798" max="1798" width="9.140625" style="1251"/>
    <col min="1799" max="1799" width="2.85546875" style="1251" customWidth="1"/>
    <col min="1800" max="1800" width="18.5703125" style="1251" customWidth="1"/>
    <col min="1801" max="1801" width="14.42578125" style="1251" customWidth="1"/>
    <col min="1802" max="1802" width="13.7109375" style="1251" customWidth="1"/>
    <col min="1803" max="1803" width="10.140625" style="1251" customWidth="1"/>
    <col min="1804" max="1804" width="4.42578125" style="1251" customWidth="1"/>
    <col min="1805" max="1805" width="24" style="1251" customWidth="1"/>
    <col min="1806" max="1806" width="13.140625" style="1251" customWidth="1"/>
    <col min="1807" max="1807" width="13" style="1251" customWidth="1"/>
    <col min="1808" max="1808" width="10.42578125" style="1251" customWidth="1"/>
    <col min="1809" max="2044" width="9.140625" style="1251"/>
    <col min="2045" max="2045" width="5" style="1251" customWidth="1"/>
    <col min="2046" max="2046" width="17.7109375" style="1251" customWidth="1"/>
    <col min="2047" max="2047" width="13.85546875" style="1251" customWidth="1"/>
    <col min="2048" max="2048" width="13.140625" style="1251" customWidth="1"/>
    <col min="2049" max="2049" width="12.28515625" style="1251" customWidth="1"/>
    <col min="2050" max="2050" width="3" style="1251" customWidth="1"/>
    <col min="2051" max="2051" width="20.28515625" style="1251" customWidth="1"/>
    <col min="2052" max="2052" width="12.5703125" style="1251" customWidth="1"/>
    <col min="2053" max="2053" width="11.7109375" style="1251" customWidth="1"/>
    <col min="2054" max="2054" width="9.140625" style="1251"/>
    <col min="2055" max="2055" width="2.85546875" style="1251" customWidth="1"/>
    <col min="2056" max="2056" width="18.5703125" style="1251" customWidth="1"/>
    <col min="2057" max="2057" width="14.42578125" style="1251" customWidth="1"/>
    <col min="2058" max="2058" width="13.7109375" style="1251" customWidth="1"/>
    <col min="2059" max="2059" width="10.140625" style="1251" customWidth="1"/>
    <col min="2060" max="2060" width="4.42578125" style="1251" customWidth="1"/>
    <col min="2061" max="2061" width="24" style="1251" customWidth="1"/>
    <col min="2062" max="2062" width="13.140625" style="1251" customWidth="1"/>
    <col min="2063" max="2063" width="13" style="1251" customWidth="1"/>
    <col min="2064" max="2064" width="10.42578125" style="1251" customWidth="1"/>
    <col min="2065" max="2300" width="9.140625" style="1251"/>
    <col min="2301" max="2301" width="5" style="1251" customWidth="1"/>
    <col min="2302" max="2302" width="17.7109375" style="1251" customWidth="1"/>
    <col min="2303" max="2303" width="13.85546875" style="1251" customWidth="1"/>
    <col min="2304" max="2304" width="13.140625" style="1251" customWidth="1"/>
    <col min="2305" max="2305" width="12.28515625" style="1251" customWidth="1"/>
    <col min="2306" max="2306" width="3" style="1251" customWidth="1"/>
    <col min="2307" max="2307" width="20.28515625" style="1251" customWidth="1"/>
    <col min="2308" max="2308" width="12.5703125" style="1251" customWidth="1"/>
    <col min="2309" max="2309" width="11.7109375" style="1251" customWidth="1"/>
    <col min="2310" max="2310" width="9.140625" style="1251"/>
    <col min="2311" max="2311" width="2.85546875" style="1251" customWidth="1"/>
    <col min="2312" max="2312" width="18.5703125" style="1251" customWidth="1"/>
    <col min="2313" max="2313" width="14.42578125" style="1251" customWidth="1"/>
    <col min="2314" max="2314" width="13.7109375" style="1251" customWidth="1"/>
    <col min="2315" max="2315" width="10.140625" style="1251" customWidth="1"/>
    <col min="2316" max="2316" width="4.42578125" style="1251" customWidth="1"/>
    <col min="2317" max="2317" width="24" style="1251" customWidth="1"/>
    <col min="2318" max="2318" width="13.140625" style="1251" customWidth="1"/>
    <col min="2319" max="2319" width="13" style="1251" customWidth="1"/>
    <col min="2320" max="2320" width="10.42578125" style="1251" customWidth="1"/>
    <col min="2321" max="2556" width="9.140625" style="1251"/>
    <col min="2557" max="2557" width="5" style="1251" customWidth="1"/>
    <col min="2558" max="2558" width="17.7109375" style="1251" customWidth="1"/>
    <col min="2559" max="2559" width="13.85546875" style="1251" customWidth="1"/>
    <col min="2560" max="2560" width="13.140625" style="1251" customWidth="1"/>
    <col min="2561" max="2561" width="12.28515625" style="1251" customWidth="1"/>
    <col min="2562" max="2562" width="3" style="1251" customWidth="1"/>
    <col min="2563" max="2563" width="20.28515625" style="1251" customWidth="1"/>
    <col min="2564" max="2564" width="12.5703125" style="1251" customWidth="1"/>
    <col min="2565" max="2565" width="11.7109375" style="1251" customWidth="1"/>
    <col min="2566" max="2566" width="9.140625" style="1251"/>
    <col min="2567" max="2567" width="2.85546875" style="1251" customWidth="1"/>
    <col min="2568" max="2568" width="18.5703125" style="1251" customWidth="1"/>
    <col min="2569" max="2569" width="14.42578125" style="1251" customWidth="1"/>
    <col min="2570" max="2570" width="13.7109375" style="1251" customWidth="1"/>
    <col min="2571" max="2571" width="10.140625" style="1251" customWidth="1"/>
    <col min="2572" max="2572" width="4.42578125" style="1251" customWidth="1"/>
    <col min="2573" max="2573" width="24" style="1251" customWidth="1"/>
    <col min="2574" max="2574" width="13.140625" style="1251" customWidth="1"/>
    <col min="2575" max="2575" width="13" style="1251" customWidth="1"/>
    <col min="2576" max="2576" width="10.42578125" style="1251" customWidth="1"/>
    <col min="2577" max="2812" width="9.140625" style="1251"/>
    <col min="2813" max="2813" width="5" style="1251" customWidth="1"/>
    <col min="2814" max="2814" width="17.7109375" style="1251" customWidth="1"/>
    <col min="2815" max="2815" width="13.85546875" style="1251" customWidth="1"/>
    <col min="2816" max="2816" width="13.140625" style="1251" customWidth="1"/>
    <col min="2817" max="2817" width="12.28515625" style="1251" customWidth="1"/>
    <col min="2818" max="2818" width="3" style="1251" customWidth="1"/>
    <col min="2819" max="2819" width="20.28515625" style="1251" customWidth="1"/>
    <col min="2820" max="2820" width="12.5703125" style="1251" customWidth="1"/>
    <col min="2821" max="2821" width="11.7109375" style="1251" customWidth="1"/>
    <col min="2822" max="2822" width="9.140625" style="1251"/>
    <col min="2823" max="2823" width="2.85546875" style="1251" customWidth="1"/>
    <col min="2824" max="2824" width="18.5703125" style="1251" customWidth="1"/>
    <col min="2825" max="2825" width="14.42578125" style="1251" customWidth="1"/>
    <col min="2826" max="2826" width="13.7109375" style="1251" customWidth="1"/>
    <col min="2827" max="2827" width="10.140625" style="1251" customWidth="1"/>
    <col min="2828" max="2828" width="4.42578125" style="1251" customWidth="1"/>
    <col min="2829" max="2829" width="24" style="1251" customWidth="1"/>
    <col min="2830" max="2830" width="13.140625" style="1251" customWidth="1"/>
    <col min="2831" max="2831" width="13" style="1251" customWidth="1"/>
    <col min="2832" max="2832" width="10.42578125" style="1251" customWidth="1"/>
    <col min="2833" max="3068" width="9.140625" style="1251"/>
    <col min="3069" max="3069" width="5" style="1251" customWidth="1"/>
    <col min="3070" max="3070" width="17.7109375" style="1251" customWidth="1"/>
    <col min="3071" max="3071" width="13.85546875" style="1251" customWidth="1"/>
    <col min="3072" max="3072" width="13.140625" style="1251" customWidth="1"/>
    <col min="3073" max="3073" width="12.28515625" style="1251" customWidth="1"/>
    <col min="3074" max="3074" width="3" style="1251" customWidth="1"/>
    <col min="3075" max="3075" width="20.28515625" style="1251" customWidth="1"/>
    <col min="3076" max="3076" width="12.5703125" style="1251" customWidth="1"/>
    <col min="3077" max="3077" width="11.7109375" style="1251" customWidth="1"/>
    <col min="3078" max="3078" width="9.140625" style="1251"/>
    <col min="3079" max="3079" width="2.85546875" style="1251" customWidth="1"/>
    <col min="3080" max="3080" width="18.5703125" style="1251" customWidth="1"/>
    <col min="3081" max="3081" width="14.42578125" style="1251" customWidth="1"/>
    <col min="3082" max="3082" width="13.7109375" style="1251" customWidth="1"/>
    <col min="3083" max="3083" width="10.140625" style="1251" customWidth="1"/>
    <col min="3084" max="3084" width="4.42578125" style="1251" customWidth="1"/>
    <col min="3085" max="3085" width="24" style="1251" customWidth="1"/>
    <col min="3086" max="3086" width="13.140625" style="1251" customWidth="1"/>
    <col min="3087" max="3087" width="13" style="1251" customWidth="1"/>
    <col min="3088" max="3088" width="10.42578125" style="1251" customWidth="1"/>
    <col min="3089" max="3324" width="9.140625" style="1251"/>
    <col min="3325" max="3325" width="5" style="1251" customWidth="1"/>
    <col min="3326" max="3326" width="17.7109375" style="1251" customWidth="1"/>
    <col min="3327" max="3327" width="13.85546875" style="1251" customWidth="1"/>
    <col min="3328" max="3328" width="13.140625" style="1251" customWidth="1"/>
    <col min="3329" max="3329" width="12.28515625" style="1251" customWidth="1"/>
    <col min="3330" max="3330" width="3" style="1251" customWidth="1"/>
    <col min="3331" max="3331" width="20.28515625" style="1251" customWidth="1"/>
    <col min="3332" max="3332" width="12.5703125" style="1251" customWidth="1"/>
    <col min="3333" max="3333" width="11.7109375" style="1251" customWidth="1"/>
    <col min="3334" max="3334" width="9.140625" style="1251"/>
    <col min="3335" max="3335" width="2.85546875" style="1251" customWidth="1"/>
    <col min="3336" max="3336" width="18.5703125" style="1251" customWidth="1"/>
    <col min="3337" max="3337" width="14.42578125" style="1251" customWidth="1"/>
    <col min="3338" max="3338" width="13.7109375" style="1251" customWidth="1"/>
    <col min="3339" max="3339" width="10.140625" style="1251" customWidth="1"/>
    <col min="3340" max="3340" width="4.42578125" style="1251" customWidth="1"/>
    <col min="3341" max="3341" width="24" style="1251" customWidth="1"/>
    <col min="3342" max="3342" width="13.140625" style="1251" customWidth="1"/>
    <col min="3343" max="3343" width="13" style="1251" customWidth="1"/>
    <col min="3344" max="3344" width="10.42578125" style="1251" customWidth="1"/>
    <col min="3345" max="3580" width="9.140625" style="1251"/>
    <col min="3581" max="3581" width="5" style="1251" customWidth="1"/>
    <col min="3582" max="3582" width="17.7109375" style="1251" customWidth="1"/>
    <col min="3583" max="3583" width="13.85546875" style="1251" customWidth="1"/>
    <col min="3584" max="3584" width="13.140625" style="1251" customWidth="1"/>
    <col min="3585" max="3585" width="12.28515625" style="1251" customWidth="1"/>
    <col min="3586" max="3586" width="3" style="1251" customWidth="1"/>
    <col min="3587" max="3587" width="20.28515625" style="1251" customWidth="1"/>
    <col min="3588" max="3588" width="12.5703125" style="1251" customWidth="1"/>
    <col min="3589" max="3589" width="11.7109375" style="1251" customWidth="1"/>
    <col min="3590" max="3590" width="9.140625" style="1251"/>
    <col min="3591" max="3591" width="2.85546875" style="1251" customWidth="1"/>
    <col min="3592" max="3592" width="18.5703125" style="1251" customWidth="1"/>
    <col min="3593" max="3593" width="14.42578125" style="1251" customWidth="1"/>
    <col min="3594" max="3594" width="13.7109375" style="1251" customWidth="1"/>
    <col min="3595" max="3595" width="10.140625" style="1251" customWidth="1"/>
    <col min="3596" max="3596" width="4.42578125" style="1251" customWidth="1"/>
    <col min="3597" max="3597" width="24" style="1251" customWidth="1"/>
    <col min="3598" max="3598" width="13.140625" style="1251" customWidth="1"/>
    <col min="3599" max="3599" width="13" style="1251" customWidth="1"/>
    <col min="3600" max="3600" width="10.42578125" style="1251" customWidth="1"/>
    <col min="3601" max="3836" width="9.140625" style="1251"/>
    <col min="3837" max="3837" width="5" style="1251" customWidth="1"/>
    <col min="3838" max="3838" width="17.7109375" style="1251" customWidth="1"/>
    <col min="3839" max="3839" width="13.85546875" style="1251" customWidth="1"/>
    <col min="3840" max="3840" width="13.140625" style="1251" customWidth="1"/>
    <col min="3841" max="3841" width="12.28515625" style="1251" customWidth="1"/>
    <col min="3842" max="3842" width="3" style="1251" customWidth="1"/>
    <col min="3843" max="3843" width="20.28515625" style="1251" customWidth="1"/>
    <col min="3844" max="3844" width="12.5703125" style="1251" customWidth="1"/>
    <col min="3845" max="3845" width="11.7109375" style="1251" customWidth="1"/>
    <col min="3846" max="3846" width="9.140625" style="1251"/>
    <col min="3847" max="3847" width="2.85546875" style="1251" customWidth="1"/>
    <col min="3848" max="3848" width="18.5703125" style="1251" customWidth="1"/>
    <col min="3849" max="3849" width="14.42578125" style="1251" customWidth="1"/>
    <col min="3850" max="3850" width="13.7109375" style="1251" customWidth="1"/>
    <col min="3851" max="3851" width="10.140625" style="1251" customWidth="1"/>
    <col min="3852" max="3852" width="4.42578125" style="1251" customWidth="1"/>
    <col min="3853" max="3853" width="24" style="1251" customWidth="1"/>
    <col min="3854" max="3854" width="13.140625" style="1251" customWidth="1"/>
    <col min="3855" max="3855" width="13" style="1251" customWidth="1"/>
    <col min="3856" max="3856" width="10.42578125" style="1251" customWidth="1"/>
    <col min="3857" max="4092" width="9.140625" style="1251"/>
    <col min="4093" max="4093" width="5" style="1251" customWidth="1"/>
    <col min="4094" max="4094" width="17.7109375" style="1251" customWidth="1"/>
    <col min="4095" max="4095" width="13.85546875" style="1251" customWidth="1"/>
    <col min="4096" max="4096" width="13.140625" style="1251" customWidth="1"/>
    <col min="4097" max="4097" width="12.28515625" style="1251" customWidth="1"/>
    <col min="4098" max="4098" width="3" style="1251" customWidth="1"/>
    <col min="4099" max="4099" width="20.28515625" style="1251" customWidth="1"/>
    <col min="4100" max="4100" width="12.5703125" style="1251" customWidth="1"/>
    <col min="4101" max="4101" width="11.7109375" style="1251" customWidth="1"/>
    <col min="4102" max="4102" width="9.140625" style="1251"/>
    <col min="4103" max="4103" width="2.85546875" style="1251" customWidth="1"/>
    <col min="4104" max="4104" width="18.5703125" style="1251" customWidth="1"/>
    <col min="4105" max="4105" width="14.42578125" style="1251" customWidth="1"/>
    <col min="4106" max="4106" width="13.7109375" style="1251" customWidth="1"/>
    <col min="4107" max="4107" width="10.140625" style="1251" customWidth="1"/>
    <col min="4108" max="4108" width="4.42578125" style="1251" customWidth="1"/>
    <col min="4109" max="4109" width="24" style="1251" customWidth="1"/>
    <col min="4110" max="4110" width="13.140625" style="1251" customWidth="1"/>
    <col min="4111" max="4111" width="13" style="1251" customWidth="1"/>
    <col min="4112" max="4112" width="10.42578125" style="1251" customWidth="1"/>
    <col min="4113" max="4348" width="9.140625" style="1251"/>
    <col min="4349" max="4349" width="5" style="1251" customWidth="1"/>
    <col min="4350" max="4350" width="17.7109375" style="1251" customWidth="1"/>
    <col min="4351" max="4351" width="13.85546875" style="1251" customWidth="1"/>
    <col min="4352" max="4352" width="13.140625" style="1251" customWidth="1"/>
    <col min="4353" max="4353" width="12.28515625" style="1251" customWidth="1"/>
    <col min="4354" max="4354" width="3" style="1251" customWidth="1"/>
    <col min="4355" max="4355" width="20.28515625" style="1251" customWidth="1"/>
    <col min="4356" max="4356" width="12.5703125" style="1251" customWidth="1"/>
    <col min="4357" max="4357" width="11.7109375" style="1251" customWidth="1"/>
    <col min="4358" max="4358" width="9.140625" style="1251"/>
    <col min="4359" max="4359" width="2.85546875" style="1251" customWidth="1"/>
    <col min="4360" max="4360" width="18.5703125" style="1251" customWidth="1"/>
    <col min="4361" max="4361" width="14.42578125" style="1251" customWidth="1"/>
    <col min="4362" max="4362" width="13.7109375" style="1251" customWidth="1"/>
    <col min="4363" max="4363" width="10.140625" style="1251" customWidth="1"/>
    <col min="4364" max="4364" width="4.42578125" style="1251" customWidth="1"/>
    <col min="4365" max="4365" width="24" style="1251" customWidth="1"/>
    <col min="4366" max="4366" width="13.140625" style="1251" customWidth="1"/>
    <col min="4367" max="4367" width="13" style="1251" customWidth="1"/>
    <col min="4368" max="4368" width="10.42578125" style="1251" customWidth="1"/>
    <col min="4369" max="4604" width="9.140625" style="1251"/>
    <col min="4605" max="4605" width="5" style="1251" customWidth="1"/>
    <col min="4606" max="4606" width="17.7109375" style="1251" customWidth="1"/>
    <col min="4607" max="4607" width="13.85546875" style="1251" customWidth="1"/>
    <col min="4608" max="4608" width="13.140625" style="1251" customWidth="1"/>
    <col min="4609" max="4609" width="12.28515625" style="1251" customWidth="1"/>
    <col min="4610" max="4610" width="3" style="1251" customWidth="1"/>
    <col min="4611" max="4611" width="20.28515625" style="1251" customWidth="1"/>
    <col min="4612" max="4612" width="12.5703125" style="1251" customWidth="1"/>
    <col min="4613" max="4613" width="11.7109375" style="1251" customWidth="1"/>
    <col min="4614" max="4614" width="9.140625" style="1251"/>
    <col min="4615" max="4615" width="2.85546875" style="1251" customWidth="1"/>
    <col min="4616" max="4616" width="18.5703125" style="1251" customWidth="1"/>
    <col min="4617" max="4617" width="14.42578125" style="1251" customWidth="1"/>
    <col min="4618" max="4618" width="13.7109375" style="1251" customWidth="1"/>
    <col min="4619" max="4619" width="10.140625" style="1251" customWidth="1"/>
    <col min="4620" max="4620" width="4.42578125" style="1251" customWidth="1"/>
    <col min="4621" max="4621" width="24" style="1251" customWidth="1"/>
    <col min="4622" max="4622" width="13.140625" style="1251" customWidth="1"/>
    <col min="4623" max="4623" width="13" style="1251" customWidth="1"/>
    <col min="4624" max="4624" width="10.42578125" style="1251" customWidth="1"/>
    <col min="4625" max="4860" width="9.140625" style="1251"/>
    <col min="4861" max="4861" width="5" style="1251" customWidth="1"/>
    <col min="4862" max="4862" width="17.7109375" style="1251" customWidth="1"/>
    <col min="4863" max="4863" width="13.85546875" style="1251" customWidth="1"/>
    <col min="4864" max="4864" width="13.140625" style="1251" customWidth="1"/>
    <col min="4865" max="4865" width="12.28515625" style="1251" customWidth="1"/>
    <col min="4866" max="4866" width="3" style="1251" customWidth="1"/>
    <col min="4867" max="4867" width="20.28515625" style="1251" customWidth="1"/>
    <col min="4868" max="4868" width="12.5703125" style="1251" customWidth="1"/>
    <col min="4869" max="4869" width="11.7109375" style="1251" customWidth="1"/>
    <col min="4870" max="4870" width="9.140625" style="1251"/>
    <col min="4871" max="4871" width="2.85546875" style="1251" customWidth="1"/>
    <col min="4872" max="4872" width="18.5703125" style="1251" customWidth="1"/>
    <col min="4873" max="4873" width="14.42578125" style="1251" customWidth="1"/>
    <col min="4874" max="4874" width="13.7109375" style="1251" customWidth="1"/>
    <col min="4875" max="4875" width="10.140625" style="1251" customWidth="1"/>
    <col min="4876" max="4876" width="4.42578125" style="1251" customWidth="1"/>
    <col min="4877" max="4877" width="24" style="1251" customWidth="1"/>
    <col min="4878" max="4878" width="13.140625" style="1251" customWidth="1"/>
    <col min="4879" max="4879" width="13" style="1251" customWidth="1"/>
    <col min="4880" max="4880" width="10.42578125" style="1251" customWidth="1"/>
    <col min="4881" max="5116" width="9.140625" style="1251"/>
    <col min="5117" max="5117" width="5" style="1251" customWidth="1"/>
    <col min="5118" max="5118" width="17.7109375" style="1251" customWidth="1"/>
    <col min="5119" max="5119" width="13.85546875" style="1251" customWidth="1"/>
    <col min="5120" max="5120" width="13.140625" style="1251" customWidth="1"/>
    <col min="5121" max="5121" width="12.28515625" style="1251" customWidth="1"/>
    <col min="5122" max="5122" width="3" style="1251" customWidth="1"/>
    <col min="5123" max="5123" width="20.28515625" style="1251" customWidth="1"/>
    <col min="5124" max="5124" width="12.5703125" style="1251" customWidth="1"/>
    <col min="5125" max="5125" width="11.7109375" style="1251" customWidth="1"/>
    <col min="5126" max="5126" width="9.140625" style="1251"/>
    <col min="5127" max="5127" width="2.85546875" style="1251" customWidth="1"/>
    <col min="5128" max="5128" width="18.5703125" style="1251" customWidth="1"/>
    <col min="5129" max="5129" width="14.42578125" style="1251" customWidth="1"/>
    <col min="5130" max="5130" width="13.7109375" style="1251" customWidth="1"/>
    <col min="5131" max="5131" width="10.140625" style="1251" customWidth="1"/>
    <col min="5132" max="5132" width="4.42578125" style="1251" customWidth="1"/>
    <col min="5133" max="5133" width="24" style="1251" customWidth="1"/>
    <col min="5134" max="5134" width="13.140625" style="1251" customWidth="1"/>
    <col min="5135" max="5135" width="13" style="1251" customWidth="1"/>
    <col min="5136" max="5136" width="10.42578125" style="1251" customWidth="1"/>
    <col min="5137" max="5372" width="9.140625" style="1251"/>
    <col min="5373" max="5373" width="5" style="1251" customWidth="1"/>
    <col min="5374" max="5374" width="17.7109375" style="1251" customWidth="1"/>
    <col min="5375" max="5375" width="13.85546875" style="1251" customWidth="1"/>
    <col min="5376" max="5376" width="13.140625" style="1251" customWidth="1"/>
    <col min="5377" max="5377" width="12.28515625" style="1251" customWidth="1"/>
    <col min="5378" max="5378" width="3" style="1251" customWidth="1"/>
    <col min="5379" max="5379" width="20.28515625" style="1251" customWidth="1"/>
    <col min="5380" max="5380" width="12.5703125" style="1251" customWidth="1"/>
    <col min="5381" max="5381" width="11.7109375" style="1251" customWidth="1"/>
    <col min="5382" max="5382" width="9.140625" style="1251"/>
    <col min="5383" max="5383" width="2.85546875" style="1251" customWidth="1"/>
    <col min="5384" max="5384" width="18.5703125" style="1251" customWidth="1"/>
    <col min="5385" max="5385" width="14.42578125" style="1251" customWidth="1"/>
    <col min="5386" max="5386" width="13.7109375" style="1251" customWidth="1"/>
    <col min="5387" max="5387" width="10.140625" style="1251" customWidth="1"/>
    <col min="5388" max="5388" width="4.42578125" style="1251" customWidth="1"/>
    <col min="5389" max="5389" width="24" style="1251" customWidth="1"/>
    <col min="5390" max="5390" width="13.140625" style="1251" customWidth="1"/>
    <col min="5391" max="5391" width="13" style="1251" customWidth="1"/>
    <col min="5392" max="5392" width="10.42578125" style="1251" customWidth="1"/>
    <col min="5393" max="5628" width="9.140625" style="1251"/>
    <col min="5629" max="5629" width="5" style="1251" customWidth="1"/>
    <col min="5630" max="5630" width="17.7109375" style="1251" customWidth="1"/>
    <col min="5631" max="5631" width="13.85546875" style="1251" customWidth="1"/>
    <col min="5632" max="5632" width="13.140625" style="1251" customWidth="1"/>
    <col min="5633" max="5633" width="12.28515625" style="1251" customWidth="1"/>
    <col min="5634" max="5634" width="3" style="1251" customWidth="1"/>
    <col min="5635" max="5635" width="20.28515625" style="1251" customWidth="1"/>
    <col min="5636" max="5636" width="12.5703125" style="1251" customWidth="1"/>
    <col min="5637" max="5637" width="11.7109375" style="1251" customWidth="1"/>
    <col min="5638" max="5638" width="9.140625" style="1251"/>
    <col min="5639" max="5639" width="2.85546875" style="1251" customWidth="1"/>
    <col min="5640" max="5640" width="18.5703125" style="1251" customWidth="1"/>
    <col min="5641" max="5641" width="14.42578125" style="1251" customWidth="1"/>
    <col min="5642" max="5642" width="13.7109375" style="1251" customWidth="1"/>
    <col min="5643" max="5643" width="10.140625" style="1251" customWidth="1"/>
    <col min="5644" max="5644" width="4.42578125" style="1251" customWidth="1"/>
    <col min="5645" max="5645" width="24" style="1251" customWidth="1"/>
    <col min="5646" max="5646" width="13.140625" style="1251" customWidth="1"/>
    <col min="5647" max="5647" width="13" style="1251" customWidth="1"/>
    <col min="5648" max="5648" width="10.42578125" style="1251" customWidth="1"/>
    <col min="5649" max="5884" width="9.140625" style="1251"/>
    <col min="5885" max="5885" width="5" style="1251" customWidth="1"/>
    <col min="5886" max="5886" width="17.7109375" style="1251" customWidth="1"/>
    <col min="5887" max="5887" width="13.85546875" style="1251" customWidth="1"/>
    <col min="5888" max="5888" width="13.140625" style="1251" customWidth="1"/>
    <col min="5889" max="5889" width="12.28515625" style="1251" customWidth="1"/>
    <col min="5890" max="5890" width="3" style="1251" customWidth="1"/>
    <col min="5891" max="5891" width="20.28515625" style="1251" customWidth="1"/>
    <col min="5892" max="5892" width="12.5703125" style="1251" customWidth="1"/>
    <col min="5893" max="5893" width="11.7109375" style="1251" customWidth="1"/>
    <col min="5894" max="5894" width="9.140625" style="1251"/>
    <col min="5895" max="5895" width="2.85546875" style="1251" customWidth="1"/>
    <col min="5896" max="5896" width="18.5703125" style="1251" customWidth="1"/>
    <col min="5897" max="5897" width="14.42578125" style="1251" customWidth="1"/>
    <col min="5898" max="5898" width="13.7109375" style="1251" customWidth="1"/>
    <col min="5899" max="5899" width="10.140625" style="1251" customWidth="1"/>
    <col min="5900" max="5900" width="4.42578125" style="1251" customWidth="1"/>
    <col min="5901" max="5901" width="24" style="1251" customWidth="1"/>
    <col min="5902" max="5902" width="13.140625" style="1251" customWidth="1"/>
    <col min="5903" max="5903" width="13" style="1251" customWidth="1"/>
    <col min="5904" max="5904" width="10.42578125" style="1251" customWidth="1"/>
    <col min="5905" max="6140" width="9.140625" style="1251"/>
    <col min="6141" max="6141" width="5" style="1251" customWidth="1"/>
    <col min="6142" max="6142" width="17.7109375" style="1251" customWidth="1"/>
    <col min="6143" max="6143" width="13.85546875" style="1251" customWidth="1"/>
    <col min="6144" max="6144" width="13.140625" style="1251" customWidth="1"/>
    <col min="6145" max="6145" width="12.28515625" style="1251" customWidth="1"/>
    <col min="6146" max="6146" width="3" style="1251" customWidth="1"/>
    <col min="6147" max="6147" width="20.28515625" style="1251" customWidth="1"/>
    <col min="6148" max="6148" width="12.5703125" style="1251" customWidth="1"/>
    <col min="6149" max="6149" width="11.7109375" style="1251" customWidth="1"/>
    <col min="6150" max="6150" width="9.140625" style="1251"/>
    <col min="6151" max="6151" width="2.85546875" style="1251" customWidth="1"/>
    <col min="6152" max="6152" width="18.5703125" style="1251" customWidth="1"/>
    <col min="6153" max="6153" width="14.42578125" style="1251" customWidth="1"/>
    <col min="6154" max="6154" width="13.7109375" style="1251" customWidth="1"/>
    <col min="6155" max="6155" width="10.140625" style="1251" customWidth="1"/>
    <col min="6156" max="6156" width="4.42578125" style="1251" customWidth="1"/>
    <col min="6157" max="6157" width="24" style="1251" customWidth="1"/>
    <col min="6158" max="6158" width="13.140625" style="1251" customWidth="1"/>
    <col min="6159" max="6159" width="13" style="1251" customWidth="1"/>
    <col min="6160" max="6160" width="10.42578125" style="1251" customWidth="1"/>
    <col min="6161" max="6396" width="9.140625" style="1251"/>
    <col min="6397" max="6397" width="5" style="1251" customWidth="1"/>
    <col min="6398" max="6398" width="17.7109375" style="1251" customWidth="1"/>
    <col min="6399" max="6399" width="13.85546875" style="1251" customWidth="1"/>
    <col min="6400" max="6400" width="13.140625" style="1251" customWidth="1"/>
    <col min="6401" max="6401" width="12.28515625" style="1251" customWidth="1"/>
    <col min="6402" max="6402" width="3" style="1251" customWidth="1"/>
    <col min="6403" max="6403" width="20.28515625" style="1251" customWidth="1"/>
    <col min="6404" max="6404" width="12.5703125" style="1251" customWidth="1"/>
    <col min="6405" max="6405" width="11.7109375" style="1251" customWidth="1"/>
    <col min="6406" max="6406" width="9.140625" style="1251"/>
    <col min="6407" max="6407" width="2.85546875" style="1251" customWidth="1"/>
    <col min="6408" max="6408" width="18.5703125" style="1251" customWidth="1"/>
    <col min="6409" max="6409" width="14.42578125" style="1251" customWidth="1"/>
    <col min="6410" max="6410" width="13.7109375" style="1251" customWidth="1"/>
    <col min="6411" max="6411" width="10.140625" style="1251" customWidth="1"/>
    <col min="6412" max="6412" width="4.42578125" style="1251" customWidth="1"/>
    <col min="6413" max="6413" width="24" style="1251" customWidth="1"/>
    <col min="6414" max="6414" width="13.140625" style="1251" customWidth="1"/>
    <col min="6415" max="6415" width="13" style="1251" customWidth="1"/>
    <col min="6416" max="6416" width="10.42578125" style="1251" customWidth="1"/>
    <col min="6417" max="6652" width="9.140625" style="1251"/>
    <col min="6653" max="6653" width="5" style="1251" customWidth="1"/>
    <col min="6654" max="6654" width="17.7109375" style="1251" customWidth="1"/>
    <col min="6655" max="6655" width="13.85546875" style="1251" customWidth="1"/>
    <col min="6656" max="6656" width="13.140625" style="1251" customWidth="1"/>
    <col min="6657" max="6657" width="12.28515625" style="1251" customWidth="1"/>
    <col min="6658" max="6658" width="3" style="1251" customWidth="1"/>
    <col min="6659" max="6659" width="20.28515625" style="1251" customWidth="1"/>
    <col min="6660" max="6660" width="12.5703125" style="1251" customWidth="1"/>
    <col min="6661" max="6661" width="11.7109375" style="1251" customWidth="1"/>
    <col min="6662" max="6662" width="9.140625" style="1251"/>
    <col min="6663" max="6663" width="2.85546875" style="1251" customWidth="1"/>
    <col min="6664" max="6664" width="18.5703125" style="1251" customWidth="1"/>
    <col min="6665" max="6665" width="14.42578125" style="1251" customWidth="1"/>
    <col min="6666" max="6666" width="13.7109375" style="1251" customWidth="1"/>
    <col min="6667" max="6667" width="10.140625" style="1251" customWidth="1"/>
    <col min="6668" max="6668" width="4.42578125" style="1251" customWidth="1"/>
    <col min="6669" max="6669" width="24" style="1251" customWidth="1"/>
    <col min="6670" max="6670" width="13.140625" style="1251" customWidth="1"/>
    <col min="6671" max="6671" width="13" style="1251" customWidth="1"/>
    <col min="6672" max="6672" width="10.42578125" style="1251" customWidth="1"/>
    <col min="6673" max="6908" width="9.140625" style="1251"/>
    <col min="6909" max="6909" width="5" style="1251" customWidth="1"/>
    <col min="6910" max="6910" width="17.7109375" style="1251" customWidth="1"/>
    <col min="6911" max="6911" width="13.85546875" style="1251" customWidth="1"/>
    <col min="6912" max="6912" width="13.140625" style="1251" customWidth="1"/>
    <col min="6913" max="6913" width="12.28515625" style="1251" customWidth="1"/>
    <col min="6914" max="6914" width="3" style="1251" customWidth="1"/>
    <col min="6915" max="6915" width="20.28515625" style="1251" customWidth="1"/>
    <col min="6916" max="6916" width="12.5703125" style="1251" customWidth="1"/>
    <col min="6917" max="6917" width="11.7109375" style="1251" customWidth="1"/>
    <col min="6918" max="6918" width="9.140625" style="1251"/>
    <col min="6919" max="6919" width="2.85546875" style="1251" customWidth="1"/>
    <col min="6920" max="6920" width="18.5703125" style="1251" customWidth="1"/>
    <col min="6921" max="6921" width="14.42578125" style="1251" customWidth="1"/>
    <col min="6922" max="6922" width="13.7109375" style="1251" customWidth="1"/>
    <col min="6923" max="6923" width="10.140625" style="1251" customWidth="1"/>
    <col min="6924" max="6924" width="4.42578125" style="1251" customWidth="1"/>
    <col min="6925" max="6925" width="24" style="1251" customWidth="1"/>
    <col min="6926" max="6926" width="13.140625" style="1251" customWidth="1"/>
    <col min="6927" max="6927" width="13" style="1251" customWidth="1"/>
    <col min="6928" max="6928" width="10.42578125" style="1251" customWidth="1"/>
    <col min="6929" max="7164" width="9.140625" style="1251"/>
    <col min="7165" max="7165" width="5" style="1251" customWidth="1"/>
    <col min="7166" max="7166" width="17.7109375" style="1251" customWidth="1"/>
    <col min="7167" max="7167" width="13.85546875" style="1251" customWidth="1"/>
    <col min="7168" max="7168" width="13.140625" style="1251" customWidth="1"/>
    <col min="7169" max="7169" width="12.28515625" style="1251" customWidth="1"/>
    <col min="7170" max="7170" width="3" style="1251" customWidth="1"/>
    <col min="7171" max="7171" width="20.28515625" style="1251" customWidth="1"/>
    <col min="7172" max="7172" width="12.5703125" style="1251" customWidth="1"/>
    <col min="7173" max="7173" width="11.7109375" style="1251" customWidth="1"/>
    <col min="7174" max="7174" width="9.140625" style="1251"/>
    <col min="7175" max="7175" width="2.85546875" style="1251" customWidth="1"/>
    <col min="7176" max="7176" width="18.5703125" style="1251" customWidth="1"/>
    <col min="7177" max="7177" width="14.42578125" style="1251" customWidth="1"/>
    <col min="7178" max="7178" width="13.7109375" style="1251" customWidth="1"/>
    <col min="7179" max="7179" width="10.140625" style="1251" customWidth="1"/>
    <col min="7180" max="7180" width="4.42578125" style="1251" customWidth="1"/>
    <col min="7181" max="7181" width="24" style="1251" customWidth="1"/>
    <col min="7182" max="7182" width="13.140625" style="1251" customWidth="1"/>
    <col min="7183" max="7183" width="13" style="1251" customWidth="1"/>
    <col min="7184" max="7184" width="10.42578125" style="1251" customWidth="1"/>
    <col min="7185" max="7420" width="9.140625" style="1251"/>
    <col min="7421" max="7421" width="5" style="1251" customWidth="1"/>
    <col min="7422" max="7422" width="17.7109375" style="1251" customWidth="1"/>
    <col min="7423" max="7423" width="13.85546875" style="1251" customWidth="1"/>
    <col min="7424" max="7424" width="13.140625" style="1251" customWidth="1"/>
    <col min="7425" max="7425" width="12.28515625" style="1251" customWidth="1"/>
    <col min="7426" max="7426" width="3" style="1251" customWidth="1"/>
    <col min="7427" max="7427" width="20.28515625" style="1251" customWidth="1"/>
    <col min="7428" max="7428" width="12.5703125" style="1251" customWidth="1"/>
    <col min="7429" max="7429" width="11.7109375" style="1251" customWidth="1"/>
    <col min="7430" max="7430" width="9.140625" style="1251"/>
    <col min="7431" max="7431" width="2.85546875" style="1251" customWidth="1"/>
    <col min="7432" max="7432" width="18.5703125" style="1251" customWidth="1"/>
    <col min="7433" max="7433" width="14.42578125" style="1251" customWidth="1"/>
    <col min="7434" max="7434" width="13.7109375" style="1251" customWidth="1"/>
    <col min="7435" max="7435" width="10.140625" style="1251" customWidth="1"/>
    <col min="7436" max="7436" width="4.42578125" style="1251" customWidth="1"/>
    <col min="7437" max="7437" width="24" style="1251" customWidth="1"/>
    <col min="7438" max="7438" width="13.140625" style="1251" customWidth="1"/>
    <col min="7439" max="7439" width="13" style="1251" customWidth="1"/>
    <col min="7440" max="7440" width="10.42578125" style="1251" customWidth="1"/>
    <col min="7441" max="7676" width="9.140625" style="1251"/>
    <col min="7677" max="7677" width="5" style="1251" customWidth="1"/>
    <col min="7678" max="7678" width="17.7109375" style="1251" customWidth="1"/>
    <col min="7679" max="7679" width="13.85546875" style="1251" customWidth="1"/>
    <col min="7680" max="7680" width="13.140625" style="1251" customWidth="1"/>
    <col min="7681" max="7681" width="12.28515625" style="1251" customWidth="1"/>
    <col min="7682" max="7682" width="3" style="1251" customWidth="1"/>
    <col min="7683" max="7683" width="20.28515625" style="1251" customWidth="1"/>
    <col min="7684" max="7684" width="12.5703125" style="1251" customWidth="1"/>
    <col min="7685" max="7685" width="11.7109375" style="1251" customWidth="1"/>
    <col min="7686" max="7686" width="9.140625" style="1251"/>
    <col min="7687" max="7687" width="2.85546875" style="1251" customWidth="1"/>
    <col min="7688" max="7688" width="18.5703125" style="1251" customWidth="1"/>
    <col min="7689" max="7689" width="14.42578125" style="1251" customWidth="1"/>
    <col min="7690" max="7690" width="13.7109375" style="1251" customWidth="1"/>
    <col min="7691" max="7691" width="10.140625" style="1251" customWidth="1"/>
    <col min="7692" max="7692" width="4.42578125" style="1251" customWidth="1"/>
    <col min="7693" max="7693" width="24" style="1251" customWidth="1"/>
    <col min="7694" max="7694" width="13.140625" style="1251" customWidth="1"/>
    <col min="7695" max="7695" width="13" style="1251" customWidth="1"/>
    <col min="7696" max="7696" width="10.42578125" style="1251" customWidth="1"/>
    <col min="7697" max="7932" width="9.140625" style="1251"/>
    <col min="7933" max="7933" width="5" style="1251" customWidth="1"/>
    <col min="7934" max="7934" width="17.7109375" style="1251" customWidth="1"/>
    <col min="7935" max="7935" width="13.85546875" style="1251" customWidth="1"/>
    <col min="7936" max="7936" width="13.140625" style="1251" customWidth="1"/>
    <col min="7937" max="7937" width="12.28515625" style="1251" customWidth="1"/>
    <col min="7938" max="7938" width="3" style="1251" customWidth="1"/>
    <col min="7939" max="7939" width="20.28515625" style="1251" customWidth="1"/>
    <col min="7940" max="7940" width="12.5703125" style="1251" customWidth="1"/>
    <col min="7941" max="7941" width="11.7109375" style="1251" customWidth="1"/>
    <col min="7942" max="7942" width="9.140625" style="1251"/>
    <col min="7943" max="7943" width="2.85546875" style="1251" customWidth="1"/>
    <col min="7944" max="7944" width="18.5703125" style="1251" customWidth="1"/>
    <col min="7945" max="7945" width="14.42578125" style="1251" customWidth="1"/>
    <col min="7946" max="7946" width="13.7109375" style="1251" customWidth="1"/>
    <col min="7947" max="7947" width="10.140625" style="1251" customWidth="1"/>
    <col min="7948" max="7948" width="4.42578125" style="1251" customWidth="1"/>
    <col min="7949" max="7949" width="24" style="1251" customWidth="1"/>
    <col min="7950" max="7950" width="13.140625" style="1251" customWidth="1"/>
    <col min="7951" max="7951" width="13" style="1251" customWidth="1"/>
    <col min="7952" max="7952" width="10.42578125" style="1251" customWidth="1"/>
    <col min="7953" max="8188" width="9.140625" style="1251"/>
    <col min="8189" max="8189" width="5" style="1251" customWidth="1"/>
    <col min="8190" max="8190" width="17.7109375" style="1251" customWidth="1"/>
    <col min="8191" max="8191" width="13.85546875" style="1251" customWidth="1"/>
    <col min="8192" max="8192" width="13.140625" style="1251" customWidth="1"/>
    <col min="8193" max="8193" width="12.28515625" style="1251" customWidth="1"/>
    <col min="8194" max="8194" width="3" style="1251" customWidth="1"/>
    <col min="8195" max="8195" width="20.28515625" style="1251" customWidth="1"/>
    <col min="8196" max="8196" width="12.5703125" style="1251" customWidth="1"/>
    <col min="8197" max="8197" width="11.7109375" style="1251" customWidth="1"/>
    <col min="8198" max="8198" width="9.140625" style="1251"/>
    <col min="8199" max="8199" width="2.85546875" style="1251" customWidth="1"/>
    <col min="8200" max="8200" width="18.5703125" style="1251" customWidth="1"/>
    <col min="8201" max="8201" width="14.42578125" style="1251" customWidth="1"/>
    <col min="8202" max="8202" width="13.7109375" style="1251" customWidth="1"/>
    <col min="8203" max="8203" width="10.140625" style="1251" customWidth="1"/>
    <col min="8204" max="8204" width="4.42578125" style="1251" customWidth="1"/>
    <col min="8205" max="8205" width="24" style="1251" customWidth="1"/>
    <col min="8206" max="8206" width="13.140625" style="1251" customWidth="1"/>
    <col min="8207" max="8207" width="13" style="1251" customWidth="1"/>
    <col min="8208" max="8208" width="10.42578125" style="1251" customWidth="1"/>
    <col min="8209" max="8444" width="9.140625" style="1251"/>
    <col min="8445" max="8445" width="5" style="1251" customWidth="1"/>
    <col min="8446" max="8446" width="17.7109375" style="1251" customWidth="1"/>
    <col min="8447" max="8447" width="13.85546875" style="1251" customWidth="1"/>
    <col min="8448" max="8448" width="13.140625" style="1251" customWidth="1"/>
    <col min="8449" max="8449" width="12.28515625" style="1251" customWidth="1"/>
    <col min="8450" max="8450" width="3" style="1251" customWidth="1"/>
    <col min="8451" max="8451" width="20.28515625" style="1251" customWidth="1"/>
    <col min="8452" max="8452" width="12.5703125" style="1251" customWidth="1"/>
    <col min="8453" max="8453" width="11.7109375" style="1251" customWidth="1"/>
    <col min="8454" max="8454" width="9.140625" style="1251"/>
    <col min="8455" max="8455" width="2.85546875" style="1251" customWidth="1"/>
    <col min="8456" max="8456" width="18.5703125" style="1251" customWidth="1"/>
    <col min="8457" max="8457" width="14.42578125" style="1251" customWidth="1"/>
    <col min="8458" max="8458" width="13.7109375" style="1251" customWidth="1"/>
    <col min="8459" max="8459" width="10.140625" style="1251" customWidth="1"/>
    <col min="8460" max="8460" width="4.42578125" style="1251" customWidth="1"/>
    <col min="8461" max="8461" width="24" style="1251" customWidth="1"/>
    <col min="8462" max="8462" width="13.140625" style="1251" customWidth="1"/>
    <col min="8463" max="8463" width="13" style="1251" customWidth="1"/>
    <col min="8464" max="8464" width="10.42578125" style="1251" customWidth="1"/>
    <col min="8465" max="8700" width="9.140625" style="1251"/>
    <col min="8701" max="8701" width="5" style="1251" customWidth="1"/>
    <col min="8702" max="8702" width="17.7109375" style="1251" customWidth="1"/>
    <col min="8703" max="8703" width="13.85546875" style="1251" customWidth="1"/>
    <col min="8704" max="8704" width="13.140625" style="1251" customWidth="1"/>
    <col min="8705" max="8705" width="12.28515625" style="1251" customWidth="1"/>
    <col min="8706" max="8706" width="3" style="1251" customWidth="1"/>
    <col min="8707" max="8707" width="20.28515625" style="1251" customWidth="1"/>
    <col min="8708" max="8708" width="12.5703125" style="1251" customWidth="1"/>
    <col min="8709" max="8709" width="11.7109375" style="1251" customWidth="1"/>
    <col min="8710" max="8710" width="9.140625" style="1251"/>
    <col min="8711" max="8711" width="2.85546875" style="1251" customWidth="1"/>
    <col min="8712" max="8712" width="18.5703125" style="1251" customWidth="1"/>
    <col min="8713" max="8713" width="14.42578125" style="1251" customWidth="1"/>
    <col min="8714" max="8714" width="13.7109375" style="1251" customWidth="1"/>
    <col min="8715" max="8715" width="10.140625" style="1251" customWidth="1"/>
    <col min="8716" max="8716" width="4.42578125" style="1251" customWidth="1"/>
    <col min="8717" max="8717" width="24" style="1251" customWidth="1"/>
    <col min="8718" max="8718" width="13.140625" style="1251" customWidth="1"/>
    <col min="8719" max="8719" width="13" style="1251" customWidth="1"/>
    <col min="8720" max="8720" width="10.42578125" style="1251" customWidth="1"/>
    <col min="8721" max="8956" width="9.140625" style="1251"/>
    <col min="8957" max="8957" width="5" style="1251" customWidth="1"/>
    <col min="8958" max="8958" width="17.7109375" style="1251" customWidth="1"/>
    <col min="8959" max="8959" width="13.85546875" style="1251" customWidth="1"/>
    <col min="8960" max="8960" width="13.140625" style="1251" customWidth="1"/>
    <col min="8961" max="8961" width="12.28515625" style="1251" customWidth="1"/>
    <col min="8962" max="8962" width="3" style="1251" customWidth="1"/>
    <col min="8963" max="8963" width="20.28515625" style="1251" customWidth="1"/>
    <col min="8964" max="8964" width="12.5703125" style="1251" customWidth="1"/>
    <col min="8965" max="8965" width="11.7109375" style="1251" customWidth="1"/>
    <col min="8966" max="8966" width="9.140625" style="1251"/>
    <col min="8967" max="8967" width="2.85546875" style="1251" customWidth="1"/>
    <col min="8968" max="8968" width="18.5703125" style="1251" customWidth="1"/>
    <col min="8969" max="8969" width="14.42578125" style="1251" customWidth="1"/>
    <col min="8970" max="8970" width="13.7109375" style="1251" customWidth="1"/>
    <col min="8971" max="8971" width="10.140625" style="1251" customWidth="1"/>
    <col min="8972" max="8972" width="4.42578125" style="1251" customWidth="1"/>
    <col min="8973" max="8973" width="24" style="1251" customWidth="1"/>
    <col min="8974" max="8974" width="13.140625" style="1251" customWidth="1"/>
    <col min="8975" max="8975" width="13" style="1251" customWidth="1"/>
    <col min="8976" max="8976" width="10.42578125" style="1251" customWidth="1"/>
    <col min="8977" max="9212" width="9.140625" style="1251"/>
    <col min="9213" max="9213" width="5" style="1251" customWidth="1"/>
    <col min="9214" max="9214" width="17.7109375" style="1251" customWidth="1"/>
    <col min="9215" max="9215" width="13.85546875" style="1251" customWidth="1"/>
    <col min="9216" max="9216" width="13.140625" style="1251" customWidth="1"/>
    <col min="9217" max="9217" width="12.28515625" style="1251" customWidth="1"/>
    <col min="9218" max="9218" width="3" style="1251" customWidth="1"/>
    <col min="9219" max="9219" width="20.28515625" style="1251" customWidth="1"/>
    <col min="9220" max="9220" width="12.5703125" style="1251" customWidth="1"/>
    <col min="9221" max="9221" width="11.7109375" style="1251" customWidth="1"/>
    <col min="9222" max="9222" width="9.140625" style="1251"/>
    <col min="9223" max="9223" width="2.85546875" style="1251" customWidth="1"/>
    <col min="9224" max="9224" width="18.5703125" style="1251" customWidth="1"/>
    <col min="9225" max="9225" width="14.42578125" style="1251" customWidth="1"/>
    <col min="9226" max="9226" width="13.7109375" style="1251" customWidth="1"/>
    <col min="9227" max="9227" width="10.140625" style="1251" customWidth="1"/>
    <col min="9228" max="9228" width="4.42578125" style="1251" customWidth="1"/>
    <col min="9229" max="9229" width="24" style="1251" customWidth="1"/>
    <col min="9230" max="9230" width="13.140625" style="1251" customWidth="1"/>
    <col min="9231" max="9231" width="13" style="1251" customWidth="1"/>
    <col min="9232" max="9232" width="10.42578125" style="1251" customWidth="1"/>
    <col min="9233" max="9468" width="9.140625" style="1251"/>
    <col min="9469" max="9469" width="5" style="1251" customWidth="1"/>
    <col min="9470" max="9470" width="17.7109375" style="1251" customWidth="1"/>
    <col min="9471" max="9471" width="13.85546875" style="1251" customWidth="1"/>
    <col min="9472" max="9472" width="13.140625" style="1251" customWidth="1"/>
    <col min="9473" max="9473" width="12.28515625" style="1251" customWidth="1"/>
    <col min="9474" max="9474" width="3" style="1251" customWidth="1"/>
    <col min="9475" max="9475" width="20.28515625" style="1251" customWidth="1"/>
    <col min="9476" max="9476" width="12.5703125" style="1251" customWidth="1"/>
    <col min="9477" max="9477" width="11.7109375" style="1251" customWidth="1"/>
    <col min="9478" max="9478" width="9.140625" style="1251"/>
    <col min="9479" max="9479" width="2.85546875" style="1251" customWidth="1"/>
    <col min="9480" max="9480" width="18.5703125" style="1251" customWidth="1"/>
    <col min="9481" max="9481" width="14.42578125" style="1251" customWidth="1"/>
    <col min="9482" max="9482" width="13.7109375" style="1251" customWidth="1"/>
    <col min="9483" max="9483" width="10.140625" style="1251" customWidth="1"/>
    <col min="9484" max="9484" width="4.42578125" style="1251" customWidth="1"/>
    <col min="9485" max="9485" width="24" style="1251" customWidth="1"/>
    <col min="9486" max="9486" width="13.140625" style="1251" customWidth="1"/>
    <col min="9487" max="9487" width="13" style="1251" customWidth="1"/>
    <col min="9488" max="9488" width="10.42578125" style="1251" customWidth="1"/>
    <col min="9489" max="9724" width="9.140625" style="1251"/>
    <col min="9725" max="9725" width="5" style="1251" customWidth="1"/>
    <col min="9726" max="9726" width="17.7109375" style="1251" customWidth="1"/>
    <col min="9727" max="9727" width="13.85546875" style="1251" customWidth="1"/>
    <col min="9728" max="9728" width="13.140625" style="1251" customWidth="1"/>
    <col min="9729" max="9729" width="12.28515625" style="1251" customWidth="1"/>
    <col min="9730" max="9730" width="3" style="1251" customWidth="1"/>
    <col min="9731" max="9731" width="20.28515625" style="1251" customWidth="1"/>
    <col min="9732" max="9732" width="12.5703125" style="1251" customWidth="1"/>
    <col min="9733" max="9733" width="11.7109375" style="1251" customWidth="1"/>
    <col min="9734" max="9734" width="9.140625" style="1251"/>
    <col min="9735" max="9735" width="2.85546875" style="1251" customWidth="1"/>
    <col min="9736" max="9736" width="18.5703125" style="1251" customWidth="1"/>
    <col min="9737" max="9737" width="14.42578125" style="1251" customWidth="1"/>
    <col min="9738" max="9738" width="13.7109375" style="1251" customWidth="1"/>
    <col min="9739" max="9739" width="10.140625" style="1251" customWidth="1"/>
    <col min="9740" max="9740" width="4.42578125" style="1251" customWidth="1"/>
    <col min="9741" max="9741" width="24" style="1251" customWidth="1"/>
    <col min="9742" max="9742" width="13.140625" style="1251" customWidth="1"/>
    <col min="9743" max="9743" width="13" style="1251" customWidth="1"/>
    <col min="9744" max="9744" width="10.42578125" style="1251" customWidth="1"/>
    <col min="9745" max="9980" width="9.140625" style="1251"/>
    <col min="9981" max="9981" width="5" style="1251" customWidth="1"/>
    <col min="9982" max="9982" width="17.7109375" style="1251" customWidth="1"/>
    <col min="9983" max="9983" width="13.85546875" style="1251" customWidth="1"/>
    <col min="9984" max="9984" width="13.140625" style="1251" customWidth="1"/>
    <col min="9985" max="9985" width="12.28515625" style="1251" customWidth="1"/>
    <col min="9986" max="9986" width="3" style="1251" customWidth="1"/>
    <col min="9987" max="9987" width="20.28515625" style="1251" customWidth="1"/>
    <col min="9988" max="9988" width="12.5703125" style="1251" customWidth="1"/>
    <col min="9989" max="9989" width="11.7109375" style="1251" customWidth="1"/>
    <col min="9990" max="9990" width="9.140625" style="1251"/>
    <col min="9991" max="9991" width="2.85546875" style="1251" customWidth="1"/>
    <col min="9992" max="9992" width="18.5703125" style="1251" customWidth="1"/>
    <col min="9993" max="9993" width="14.42578125" style="1251" customWidth="1"/>
    <col min="9994" max="9994" width="13.7109375" style="1251" customWidth="1"/>
    <col min="9995" max="9995" width="10.140625" style="1251" customWidth="1"/>
    <col min="9996" max="9996" width="4.42578125" style="1251" customWidth="1"/>
    <col min="9997" max="9997" width="24" style="1251" customWidth="1"/>
    <col min="9998" max="9998" width="13.140625" style="1251" customWidth="1"/>
    <col min="9999" max="9999" width="13" style="1251" customWidth="1"/>
    <col min="10000" max="10000" width="10.42578125" style="1251" customWidth="1"/>
    <col min="10001" max="10236" width="9.140625" style="1251"/>
    <col min="10237" max="10237" width="5" style="1251" customWidth="1"/>
    <col min="10238" max="10238" width="17.7109375" style="1251" customWidth="1"/>
    <col min="10239" max="10239" width="13.85546875" style="1251" customWidth="1"/>
    <col min="10240" max="10240" width="13.140625" style="1251" customWidth="1"/>
    <col min="10241" max="10241" width="12.28515625" style="1251" customWidth="1"/>
    <col min="10242" max="10242" width="3" style="1251" customWidth="1"/>
    <col min="10243" max="10243" width="20.28515625" style="1251" customWidth="1"/>
    <col min="10244" max="10244" width="12.5703125" style="1251" customWidth="1"/>
    <col min="10245" max="10245" width="11.7109375" style="1251" customWidth="1"/>
    <col min="10246" max="10246" width="9.140625" style="1251"/>
    <col min="10247" max="10247" width="2.85546875" style="1251" customWidth="1"/>
    <col min="10248" max="10248" width="18.5703125" style="1251" customWidth="1"/>
    <col min="10249" max="10249" width="14.42578125" style="1251" customWidth="1"/>
    <col min="10250" max="10250" width="13.7109375" style="1251" customWidth="1"/>
    <col min="10251" max="10251" width="10.140625" style="1251" customWidth="1"/>
    <col min="10252" max="10252" width="4.42578125" style="1251" customWidth="1"/>
    <col min="10253" max="10253" width="24" style="1251" customWidth="1"/>
    <col min="10254" max="10254" width="13.140625" style="1251" customWidth="1"/>
    <col min="10255" max="10255" width="13" style="1251" customWidth="1"/>
    <col min="10256" max="10256" width="10.42578125" style="1251" customWidth="1"/>
    <col min="10257" max="10492" width="9.140625" style="1251"/>
    <col min="10493" max="10493" width="5" style="1251" customWidth="1"/>
    <col min="10494" max="10494" width="17.7109375" style="1251" customWidth="1"/>
    <col min="10495" max="10495" width="13.85546875" style="1251" customWidth="1"/>
    <col min="10496" max="10496" width="13.140625" style="1251" customWidth="1"/>
    <col min="10497" max="10497" width="12.28515625" style="1251" customWidth="1"/>
    <col min="10498" max="10498" width="3" style="1251" customWidth="1"/>
    <col min="10499" max="10499" width="20.28515625" style="1251" customWidth="1"/>
    <col min="10500" max="10500" width="12.5703125" style="1251" customWidth="1"/>
    <col min="10501" max="10501" width="11.7109375" style="1251" customWidth="1"/>
    <col min="10502" max="10502" width="9.140625" style="1251"/>
    <col min="10503" max="10503" width="2.85546875" style="1251" customWidth="1"/>
    <col min="10504" max="10504" width="18.5703125" style="1251" customWidth="1"/>
    <col min="10505" max="10505" width="14.42578125" style="1251" customWidth="1"/>
    <col min="10506" max="10506" width="13.7109375" style="1251" customWidth="1"/>
    <col min="10507" max="10507" width="10.140625" style="1251" customWidth="1"/>
    <col min="10508" max="10508" width="4.42578125" style="1251" customWidth="1"/>
    <col min="10509" max="10509" width="24" style="1251" customWidth="1"/>
    <col min="10510" max="10510" width="13.140625" style="1251" customWidth="1"/>
    <col min="10511" max="10511" width="13" style="1251" customWidth="1"/>
    <col min="10512" max="10512" width="10.42578125" style="1251" customWidth="1"/>
    <col min="10513" max="10748" width="9.140625" style="1251"/>
    <col min="10749" max="10749" width="5" style="1251" customWidth="1"/>
    <col min="10750" max="10750" width="17.7109375" style="1251" customWidth="1"/>
    <col min="10751" max="10751" width="13.85546875" style="1251" customWidth="1"/>
    <col min="10752" max="10752" width="13.140625" style="1251" customWidth="1"/>
    <col min="10753" max="10753" width="12.28515625" style="1251" customWidth="1"/>
    <col min="10754" max="10754" width="3" style="1251" customWidth="1"/>
    <col min="10755" max="10755" width="20.28515625" style="1251" customWidth="1"/>
    <col min="10756" max="10756" width="12.5703125" style="1251" customWidth="1"/>
    <col min="10757" max="10757" width="11.7109375" style="1251" customWidth="1"/>
    <col min="10758" max="10758" width="9.140625" style="1251"/>
    <col min="10759" max="10759" width="2.85546875" style="1251" customWidth="1"/>
    <col min="10760" max="10760" width="18.5703125" style="1251" customWidth="1"/>
    <col min="10761" max="10761" width="14.42578125" style="1251" customWidth="1"/>
    <col min="10762" max="10762" width="13.7109375" style="1251" customWidth="1"/>
    <col min="10763" max="10763" width="10.140625" style="1251" customWidth="1"/>
    <col min="10764" max="10764" width="4.42578125" style="1251" customWidth="1"/>
    <col min="10765" max="10765" width="24" style="1251" customWidth="1"/>
    <col min="10766" max="10766" width="13.140625" style="1251" customWidth="1"/>
    <col min="10767" max="10767" width="13" style="1251" customWidth="1"/>
    <col min="10768" max="10768" width="10.42578125" style="1251" customWidth="1"/>
    <col min="10769" max="11004" width="9.140625" style="1251"/>
    <col min="11005" max="11005" width="5" style="1251" customWidth="1"/>
    <col min="11006" max="11006" width="17.7109375" style="1251" customWidth="1"/>
    <col min="11007" max="11007" width="13.85546875" style="1251" customWidth="1"/>
    <col min="11008" max="11008" width="13.140625" style="1251" customWidth="1"/>
    <col min="11009" max="11009" width="12.28515625" style="1251" customWidth="1"/>
    <col min="11010" max="11010" width="3" style="1251" customWidth="1"/>
    <col min="11011" max="11011" width="20.28515625" style="1251" customWidth="1"/>
    <col min="11012" max="11012" width="12.5703125" style="1251" customWidth="1"/>
    <col min="11013" max="11013" width="11.7109375" style="1251" customWidth="1"/>
    <col min="11014" max="11014" width="9.140625" style="1251"/>
    <col min="11015" max="11015" width="2.85546875" style="1251" customWidth="1"/>
    <col min="11016" max="11016" width="18.5703125" style="1251" customWidth="1"/>
    <col min="11017" max="11017" width="14.42578125" style="1251" customWidth="1"/>
    <col min="11018" max="11018" width="13.7109375" style="1251" customWidth="1"/>
    <col min="11019" max="11019" width="10.140625" style="1251" customWidth="1"/>
    <col min="11020" max="11020" width="4.42578125" style="1251" customWidth="1"/>
    <col min="11021" max="11021" width="24" style="1251" customWidth="1"/>
    <col min="11022" max="11022" width="13.140625" style="1251" customWidth="1"/>
    <col min="11023" max="11023" width="13" style="1251" customWidth="1"/>
    <col min="11024" max="11024" width="10.42578125" style="1251" customWidth="1"/>
    <col min="11025" max="11260" width="9.140625" style="1251"/>
    <col min="11261" max="11261" width="5" style="1251" customWidth="1"/>
    <col min="11262" max="11262" width="17.7109375" style="1251" customWidth="1"/>
    <col min="11263" max="11263" width="13.85546875" style="1251" customWidth="1"/>
    <col min="11264" max="11264" width="13.140625" style="1251" customWidth="1"/>
    <col min="11265" max="11265" width="12.28515625" style="1251" customWidth="1"/>
    <col min="11266" max="11266" width="3" style="1251" customWidth="1"/>
    <col min="11267" max="11267" width="20.28515625" style="1251" customWidth="1"/>
    <col min="11268" max="11268" width="12.5703125" style="1251" customWidth="1"/>
    <col min="11269" max="11269" width="11.7109375" style="1251" customWidth="1"/>
    <col min="11270" max="11270" width="9.140625" style="1251"/>
    <col min="11271" max="11271" width="2.85546875" style="1251" customWidth="1"/>
    <col min="11272" max="11272" width="18.5703125" style="1251" customWidth="1"/>
    <col min="11273" max="11273" width="14.42578125" style="1251" customWidth="1"/>
    <col min="11274" max="11274" width="13.7109375" style="1251" customWidth="1"/>
    <col min="11275" max="11275" width="10.140625" style="1251" customWidth="1"/>
    <col min="11276" max="11276" width="4.42578125" style="1251" customWidth="1"/>
    <col min="11277" max="11277" width="24" style="1251" customWidth="1"/>
    <col min="11278" max="11278" width="13.140625" style="1251" customWidth="1"/>
    <col min="11279" max="11279" width="13" style="1251" customWidth="1"/>
    <col min="11280" max="11280" width="10.42578125" style="1251" customWidth="1"/>
    <col min="11281" max="11516" width="9.140625" style="1251"/>
    <col min="11517" max="11517" width="5" style="1251" customWidth="1"/>
    <col min="11518" max="11518" width="17.7109375" style="1251" customWidth="1"/>
    <col min="11519" max="11519" width="13.85546875" style="1251" customWidth="1"/>
    <col min="11520" max="11520" width="13.140625" style="1251" customWidth="1"/>
    <col min="11521" max="11521" width="12.28515625" style="1251" customWidth="1"/>
    <col min="11522" max="11522" width="3" style="1251" customWidth="1"/>
    <col min="11523" max="11523" width="20.28515625" style="1251" customWidth="1"/>
    <col min="11524" max="11524" width="12.5703125" style="1251" customWidth="1"/>
    <col min="11525" max="11525" width="11.7109375" style="1251" customWidth="1"/>
    <col min="11526" max="11526" width="9.140625" style="1251"/>
    <col min="11527" max="11527" width="2.85546875" style="1251" customWidth="1"/>
    <col min="11528" max="11528" width="18.5703125" style="1251" customWidth="1"/>
    <col min="11529" max="11529" width="14.42578125" style="1251" customWidth="1"/>
    <col min="11530" max="11530" width="13.7109375" style="1251" customWidth="1"/>
    <col min="11531" max="11531" width="10.140625" style="1251" customWidth="1"/>
    <col min="11532" max="11532" width="4.42578125" style="1251" customWidth="1"/>
    <col min="11533" max="11533" width="24" style="1251" customWidth="1"/>
    <col min="11534" max="11534" width="13.140625" style="1251" customWidth="1"/>
    <col min="11535" max="11535" width="13" style="1251" customWidth="1"/>
    <col min="11536" max="11536" width="10.42578125" style="1251" customWidth="1"/>
    <col min="11537" max="11772" width="9.140625" style="1251"/>
    <col min="11773" max="11773" width="5" style="1251" customWidth="1"/>
    <col min="11774" max="11774" width="17.7109375" style="1251" customWidth="1"/>
    <col min="11775" max="11775" width="13.85546875" style="1251" customWidth="1"/>
    <col min="11776" max="11776" width="13.140625" style="1251" customWidth="1"/>
    <col min="11777" max="11777" width="12.28515625" style="1251" customWidth="1"/>
    <col min="11778" max="11778" width="3" style="1251" customWidth="1"/>
    <col min="11779" max="11779" width="20.28515625" style="1251" customWidth="1"/>
    <col min="11780" max="11780" width="12.5703125" style="1251" customWidth="1"/>
    <col min="11781" max="11781" width="11.7109375" style="1251" customWidth="1"/>
    <col min="11782" max="11782" width="9.140625" style="1251"/>
    <col min="11783" max="11783" width="2.85546875" style="1251" customWidth="1"/>
    <col min="11784" max="11784" width="18.5703125" style="1251" customWidth="1"/>
    <col min="11785" max="11785" width="14.42578125" style="1251" customWidth="1"/>
    <col min="11786" max="11786" width="13.7109375" style="1251" customWidth="1"/>
    <col min="11787" max="11787" width="10.140625" style="1251" customWidth="1"/>
    <col min="11788" max="11788" width="4.42578125" style="1251" customWidth="1"/>
    <col min="11789" max="11789" width="24" style="1251" customWidth="1"/>
    <col min="11790" max="11790" width="13.140625" style="1251" customWidth="1"/>
    <col min="11791" max="11791" width="13" style="1251" customWidth="1"/>
    <col min="11792" max="11792" width="10.42578125" style="1251" customWidth="1"/>
    <col min="11793" max="12028" width="9.140625" style="1251"/>
    <col min="12029" max="12029" width="5" style="1251" customWidth="1"/>
    <col min="12030" max="12030" width="17.7109375" style="1251" customWidth="1"/>
    <col min="12031" max="12031" width="13.85546875" style="1251" customWidth="1"/>
    <col min="12032" max="12032" width="13.140625" style="1251" customWidth="1"/>
    <col min="12033" max="12033" width="12.28515625" style="1251" customWidth="1"/>
    <col min="12034" max="12034" width="3" style="1251" customWidth="1"/>
    <col min="12035" max="12035" width="20.28515625" style="1251" customWidth="1"/>
    <col min="12036" max="12036" width="12.5703125" style="1251" customWidth="1"/>
    <col min="12037" max="12037" width="11.7109375" style="1251" customWidth="1"/>
    <col min="12038" max="12038" width="9.140625" style="1251"/>
    <col min="12039" max="12039" width="2.85546875" style="1251" customWidth="1"/>
    <col min="12040" max="12040" width="18.5703125" style="1251" customWidth="1"/>
    <col min="12041" max="12041" width="14.42578125" style="1251" customWidth="1"/>
    <col min="12042" max="12042" width="13.7109375" style="1251" customWidth="1"/>
    <col min="12043" max="12043" width="10.140625" style="1251" customWidth="1"/>
    <col min="12044" max="12044" width="4.42578125" style="1251" customWidth="1"/>
    <col min="12045" max="12045" width="24" style="1251" customWidth="1"/>
    <col min="12046" max="12046" width="13.140625" style="1251" customWidth="1"/>
    <col min="12047" max="12047" width="13" style="1251" customWidth="1"/>
    <col min="12048" max="12048" width="10.42578125" style="1251" customWidth="1"/>
    <col min="12049" max="12284" width="9.140625" style="1251"/>
    <col min="12285" max="12285" width="5" style="1251" customWidth="1"/>
    <col min="12286" max="12286" width="17.7109375" style="1251" customWidth="1"/>
    <col min="12287" max="12287" width="13.85546875" style="1251" customWidth="1"/>
    <col min="12288" max="12288" width="13.140625" style="1251" customWidth="1"/>
    <col min="12289" max="12289" width="12.28515625" style="1251" customWidth="1"/>
    <col min="12290" max="12290" width="3" style="1251" customWidth="1"/>
    <col min="12291" max="12291" width="20.28515625" style="1251" customWidth="1"/>
    <col min="12292" max="12292" width="12.5703125" style="1251" customWidth="1"/>
    <col min="12293" max="12293" width="11.7109375" style="1251" customWidth="1"/>
    <col min="12294" max="12294" width="9.140625" style="1251"/>
    <col min="12295" max="12295" width="2.85546875" style="1251" customWidth="1"/>
    <col min="12296" max="12296" width="18.5703125" style="1251" customWidth="1"/>
    <col min="12297" max="12297" width="14.42578125" style="1251" customWidth="1"/>
    <col min="12298" max="12298" width="13.7109375" style="1251" customWidth="1"/>
    <col min="12299" max="12299" width="10.140625" style="1251" customWidth="1"/>
    <col min="12300" max="12300" width="4.42578125" style="1251" customWidth="1"/>
    <col min="12301" max="12301" width="24" style="1251" customWidth="1"/>
    <col min="12302" max="12302" width="13.140625" style="1251" customWidth="1"/>
    <col min="12303" max="12303" width="13" style="1251" customWidth="1"/>
    <col min="12304" max="12304" width="10.42578125" style="1251" customWidth="1"/>
    <col min="12305" max="12540" width="9.140625" style="1251"/>
    <col min="12541" max="12541" width="5" style="1251" customWidth="1"/>
    <col min="12542" max="12542" width="17.7109375" style="1251" customWidth="1"/>
    <col min="12543" max="12543" width="13.85546875" style="1251" customWidth="1"/>
    <col min="12544" max="12544" width="13.140625" style="1251" customWidth="1"/>
    <col min="12545" max="12545" width="12.28515625" style="1251" customWidth="1"/>
    <col min="12546" max="12546" width="3" style="1251" customWidth="1"/>
    <col min="12547" max="12547" width="20.28515625" style="1251" customWidth="1"/>
    <col min="12548" max="12548" width="12.5703125" style="1251" customWidth="1"/>
    <col min="12549" max="12549" width="11.7109375" style="1251" customWidth="1"/>
    <col min="12550" max="12550" width="9.140625" style="1251"/>
    <col min="12551" max="12551" width="2.85546875" style="1251" customWidth="1"/>
    <col min="12552" max="12552" width="18.5703125" style="1251" customWidth="1"/>
    <col min="12553" max="12553" width="14.42578125" style="1251" customWidth="1"/>
    <col min="12554" max="12554" width="13.7109375" style="1251" customWidth="1"/>
    <col min="12555" max="12555" width="10.140625" style="1251" customWidth="1"/>
    <col min="12556" max="12556" width="4.42578125" style="1251" customWidth="1"/>
    <col min="12557" max="12557" width="24" style="1251" customWidth="1"/>
    <col min="12558" max="12558" width="13.140625" style="1251" customWidth="1"/>
    <col min="12559" max="12559" width="13" style="1251" customWidth="1"/>
    <col min="12560" max="12560" width="10.42578125" style="1251" customWidth="1"/>
    <col min="12561" max="12796" width="9.140625" style="1251"/>
    <col min="12797" max="12797" width="5" style="1251" customWidth="1"/>
    <col min="12798" max="12798" width="17.7109375" style="1251" customWidth="1"/>
    <col min="12799" max="12799" width="13.85546875" style="1251" customWidth="1"/>
    <col min="12800" max="12800" width="13.140625" style="1251" customWidth="1"/>
    <col min="12801" max="12801" width="12.28515625" style="1251" customWidth="1"/>
    <col min="12802" max="12802" width="3" style="1251" customWidth="1"/>
    <col min="12803" max="12803" width="20.28515625" style="1251" customWidth="1"/>
    <col min="12804" max="12804" width="12.5703125" style="1251" customWidth="1"/>
    <col min="12805" max="12805" width="11.7109375" style="1251" customWidth="1"/>
    <col min="12806" max="12806" width="9.140625" style="1251"/>
    <col min="12807" max="12807" width="2.85546875" style="1251" customWidth="1"/>
    <col min="12808" max="12808" width="18.5703125" style="1251" customWidth="1"/>
    <col min="12809" max="12809" width="14.42578125" style="1251" customWidth="1"/>
    <col min="12810" max="12810" width="13.7109375" style="1251" customWidth="1"/>
    <col min="12811" max="12811" width="10.140625" style="1251" customWidth="1"/>
    <col min="12812" max="12812" width="4.42578125" style="1251" customWidth="1"/>
    <col min="12813" max="12813" width="24" style="1251" customWidth="1"/>
    <col min="12814" max="12814" width="13.140625" style="1251" customWidth="1"/>
    <col min="12815" max="12815" width="13" style="1251" customWidth="1"/>
    <col min="12816" max="12816" width="10.42578125" style="1251" customWidth="1"/>
    <col min="12817" max="13052" width="9.140625" style="1251"/>
    <col min="13053" max="13053" width="5" style="1251" customWidth="1"/>
    <col min="13054" max="13054" width="17.7109375" style="1251" customWidth="1"/>
    <col min="13055" max="13055" width="13.85546875" style="1251" customWidth="1"/>
    <col min="13056" max="13056" width="13.140625" style="1251" customWidth="1"/>
    <col min="13057" max="13057" width="12.28515625" style="1251" customWidth="1"/>
    <col min="13058" max="13058" width="3" style="1251" customWidth="1"/>
    <col min="13059" max="13059" width="20.28515625" style="1251" customWidth="1"/>
    <col min="13060" max="13060" width="12.5703125" style="1251" customWidth="1"/>
    <col min="13061" max="13061" width="11.7109375" style="1251" customWidth="1"/>
    <col min="13062" max="13062" width="9.140625" style="1251"/>
    <col min="13063" max="13063" width="2.85546875" style="1251" customWidth="1"/>
    <col min="13064" max="13064" width="18.5703125" style="1251" customWidth="1"/>
    <col min="13065" max="13065" width="14.42578125" style="1251" customWidth="1"/>
    <col min="13066" max="13066" width="13.7109375" style="1251" customWidth="1"/>
    <col min="13067" max="13067" width="10.140625" style="1251" customWidth="1"/>
    <col min="13068" max="13068" width="4.42578125" style="1251" customWidth="1"/>
    <col min="13069" max="13069" width="24" style="1251" customWidth="1"/>
    <col min="13070" max="13070" width="13.140625" style="1251" customWidth="1"/>
    <col min="13071" max="13071" width="13" style="1251" customWidth="1"/>
    <col min="13072" max="13072" width="10.42578125" style="1251" customWidth="1"/>
    <col min="13073" max="13308" width="9.140625" style="1251"/>
    <col min="13309" max="13309" width="5" style="1251" customWidth="1"/>
    <col min="13310" max="13310" width="17.7109375" style="1251" customWidth="1"/>
    <col min="13311" max="13311" width="13.85546875" style="1251" customWidth="1"/>
    <col min="13312" max="13312" width="13.140625" style="1251" customWidth="1"/>
    <col min="13313" max="13313" width="12.28515625" style="1251" customWidth="1"/>
    <col min="13314" max="13314" width="3" style="1251" customWidth="1"/>
    <col min="13315" max="13315" width="20.28515625" style="1251" customWidth="1"/>
    <col min="13316" max="13316" width="12.5703125" style="1251" customWidth="1"/>
    <col min="13317" max="13317" width="11.7109375" style="1251" customWidth="1"/>
    <col min="13318" max="13318" width="9.140625" style="1251"/>
    <col min="13319" max="13319" width="2.85546875" style="1251" customWidth="1"/>
    <col min="13320" max="13320" width="18.5703125" style="1251" customWidth="1"/>
    <col min="13321" max="13321" width="14.42578125" style="1251" customWidth="1"/>
    <col min="13322" max="13322" width="13.7109375" style="1251" customWidth="1"/>
    <col min="13323" max="13323" width="10.140625" style="1251" customWidth="1"/>
    <col min="13324" max="13324" width="4.42578125" style="1251" customWidth="1"/>
    <col min="13325" max="13325" width="24" style="1251" customWidth="1"/>
    <col min="13326" max="13326" width="13.140625" style="1251" customWidth="1"/>
    <col min="13327" max="13327" width="13" style="1251" customWidth="1"/>
    <col min="13328" max="13328" width="10.42578125" style="1251" customWidth="1"/>
    <col min="13329" max="13564" width="9.140625" style="1251"/>
    <col min="13565" max="13565" width="5" style="1251" customWidth="1"/>
    <col min="13566" max="13566" width="17.7109375" style="1251" customWidth="1"/>
    <col min="13567" max="13567" width="13.85546875" style="1251" customWidth="1"/>
    <col min="13568" max="13568" width="13.140625" style="1251" customWidth="1"/>
    <col min="13569" max="13569" width="12.28515625" style="1251" customWidth="1"/>
    <col min="13570" max="13570" width="3" style="1251" customWidth="1"/>
    <col min="13571" max="13571" width="20.28515625" style="1251" customWidth="1"/>
    <col min="13572" max="13572" width="12.5703125" style="1251" customWidth="1"/>
    <col min="13573" max="13573" width="11.7109375" style="1251" customWidth="1"/>
    <col min="13574" max="13574" width="9.140625" style="1251"/>
    <col min="13575" max="13575" width="2.85546875" style="1251" customWidth="1"/>
    <col min="13576" max="13576" width="18.5703125" style="1251" customWidth="1"/>
    <col min="13577" max="13577" width="14.42578125" style="1251" customWidth="1"/>
    <col min="13578" max="13578" width="13.7109375" style="1251" customWidth="1"/>
    <col min="13579" max="13579" width="10.140625" style="1251" customWidth="1"/>
    <col min="13580" max="13580" width="4.42578125" style="1251" customWidth="1"/>
    <col min="13581" max="13581" width="24" style="1251" customWidth="1"/>
    <col min="13582" max="13582" width="13.140625" style="1251" customWidth="1"/>
    <col min="13583" max="13583" width="13" style="1251" customWidth="1"/>
    <col min="13584" max="13584" width="10.42578125" style="1251" customWidth="1"/>
    <col min="13585" max="13820" width="9.140625" style="1251"/>
    <col min="13821" max="13821" width="5" style="1251" customWidth="1"/>
    <col min="13822" max="13822" width="17.7109375" style="1251" customWidth="1"/>
    <col min="13823" max="13823" width="13.85546875" style="1251" customWidth="1"/>
    <col min="13824" max="13824" width="13.140625" style="1251" customWidth="1"/>
    <col min="13825" max="13825" width="12.28515625" style="1251" customWidth="1"/>
    <col min="13826" max="13826" width="3" style="1251" customWidth="1"/>
    <col min="13827" max="13827" width="20.28515625" style="1251" customWidth="1"/>
    <col min="13828" max="13828" width="12.5703125" style="1251" customWidth="1"/>
    <col min="13829" max="13829" width="11.7109375" style="1251" customWidth="1"/>
    <col min="13830" max="13830" width="9.140625" style="1251"/>
    <col min="13831" max="13831" width="2.85546875" style="1251" customWidth="1"/>
    <col min="13832" max="13832" width="18.5703125" style="1251" customWidth="1"/>
    <col min="13833" max="13833" width="14.42578125" style="1251" customWidth="1"/>
    <col min="13834" max="13834" width="13.7109375" style="1251" customWidth="1"/>
    <col min="13835" max="13835" width="10.140625" style="1251" customWidth="1"/>
    <col min="13836" max="13836" width="4.42578125" style="1251" customWidth="1"/>
    <col min="13837" max="13837" width="24" style="1251" customWidth="1"/>
    <col min="13838" max="13838" width="13.140625" style="1251" customWidth="1"/>
    <col min="13839" max="13839" width="13" style="1251" customWidth="1"/>
    <col min="13840" max="13840" width="10.42578125" style="1251" customWidth="1"/>
    <col min="13841" max="14076" width="9.140625" style="1251"/>
    <col min="14077" max="14077" width="5" style="1251" customWidth="1"/>
    <col min="14078" max="14078" width="17.7109375" style="1251" customWidth="1"/>
    <col min="14079" max="14079" width="13.85546875" style="1251" customWidth="1"/>
    <col min="14080" max="14080" width="13.140625" style="1251" customWidth="1"/>
    <col min="14081" max="14081" width="12.28515625" style="1251" customWidth="1"/>
    <col min="14082" max="14082" width="3" style="1251" customWidth="1"/>
    <col min="14083" max="14083" width="20.28515625" style="1251" customWidth="1"/>
    <col min="14084" max="14084" width="12.5703125" style="1251" customWidth="1"/>
    <col min="14085" max="14085" width="11.7109375" style="1251" customWidth="1"/>
    <col min="14086" max="14086" width="9.140625" style="1251"/>
    <col min="14087" max="14087" width="2.85546875" style="1251" customWidth="1"/>
    <col min="14088" max="14088" width="18.5703125" style="1251" customWidth="1"/>
    <col min="14089" max="14089" width="14.42578125" style="1251" customWidth="1"/>
    <col min="14090" max="14090" width="13.7109375" style="1251" customWidth="1"/>
    <col min="14091" max="14091" width="10.140625" style="1251" customWidth="1"/>
    <col min="14092" max="14092" width="4.42578125" style="1251" customWidth="1"/>
    <col min="14093" max="14093" width="24" style="1251" customWidth="1"/>
    <col min="14094" max="14094" width="13.140625" style="1251" customWidth="1"/>
    <col min="14095" max="14095" width="13" style="1251" customWidth="1"/>
    <col min="14096" max="14096" width="10.42578125" style="1251" customWidth="1"/>
    <col min="14097" max="14332" width="9.140625" style="1251"/>
    <col min="14333" max="14333" width="5" style="1251" customWidth="1"/>
    <col min="14334" max="14334" width="17.7109375" style="1251" customWidth="1"/>
    <col min="14335" max="14335" width="13.85546875" style="1251" customWidth="1"/>
    <col min="14336" max="14336" width="13.140625" style="1251" customWidth="1"/>
    <col min="14337" max="14337" width="12.28515625" style="1251" customWidth="1"/>
    <col min="14338" max="14338" width="3" style="1251" customWidth="1"/>
    <col min="14339" max="14339" width="20.28515625" style="1251" customWidth="1"/>
    <col min="14340" max="14340" width="12.5703125" style="1251" customWidth="1"/>
    <col min="14341" max="14341" width="11.7109375" style="1251" customWidth="1"/>
    <col min="14342" max="14342" width="9.140625" style="1251"/>
    <col min="14343" max="14343" width="2.85546875" style="1251" customWidth="1"/>
    <col min="14344" max="14344" width="18.5703125" style="1251" customWidth="1"/>
    <col min="14345" max="14345" width="14.42578125" style="1251" customWidth="1"/>
    <col min="14346" max="14346" width="13.7109375" style="1251" customWidth="1"/>
    <col min="14347" max="14347" width="10.140625" style="1251" customWidth="1"/>
    <col min="14348" max="14348" width="4.42578125" style="1251" customWidth="1"/>
    <col min="14349" max="14349" width="24" style="1251" customWidth="1"/>
    <col min="14350" max="14350" width="13.140625" style="1251" customWidth="1"/>
    <col min="14351" max="14351" width="13" style="1251" customWidth="1"/>
    <col min="14352" max="14352" width="10.42578125" style="1251" customWidth="1"/>
    <col min="14353" max="14588" width="9.140625" style="1251"/>
    <col min="14589" max="14589" width="5" style="1251" customWidth="1"/>
    <col min="14590" max="14590" width="17.7109375" style="1251" customWidth="1"/>
    <col min="14591" max="14591" width="13.85546875" style="1251" customWidth="1"/>
    <col min="14592" max="14592" width="13.140625" style="1251" customWidth="1"/>
    <col min="14593" max="14593" width="12.28515625" style="1251" customWidth="1"/>
    <col min="14594" max="14594" width="3" style="1251" customWidth="1"/>
    <col min="14595" max="14595" width="20.28515625" style="1251" customWidth="1"/>
    <col min="14596" max="14596" width="12.5703125" style="1251" customWidth="1"/>
    <col min="14597" max="14597" width="11.7109375" style="1251" customWidth="1"/>
    <col min="14598" max="14598" width="9.140625" style="1251"/>
    <col min="14599" max="14599" width="2.85546875" style="1251" customWidth="1"/>
    <col min="14600" max="14600" width="18.5703125" style="1251" customWidth="1"/>
    <col min="14601" max="14601" width="14.42578125" style="1251" customWidth="1"/>
    <col min="14602" max="14602" width="13.7109375" style="1251" customWidth="1"/>
    <col min="14603" max="14603" width="10.140625" style="1251" customWidth="1"/>
    <col min="14604" max="14604" width="4.42578125" style="1251" customWidth="1"/>
    <col min="14605" max="14605" width="24" style="1251" customWidth="1"/>
    <col min="14606" max="14606" width="13.140625" style="1251" customWidth="1"/>
    <col min="14607" max="14607" width="13" style="1251" customWidth="1"/>
    <col min="14608" max="14608" width="10.42578125" style="1251" customWidth="1"/>
    <col min="14609" max="14844" width="9.140625" style="1251"/>
    <col min="14845" max="14845" width="5" style="1251" customWidth="1"/>
    <col min="14846" max="14846" width="17.7109375" style="1251" customWidth="1"/>
    <col min="14847" max="14847" width="13.85546875" style="1251" customWidth="1"/>
    <col min="14848" max="14848" width="13.140625" style="1251" customWidth="1"/>
    <col min="14849" max="14849" width="12.28515625" style="1251" customWidth="1"/>
    <col min="14850" max="14850" width="3" style="1251" customWidth="1"/>
    <col min="14851" max="14851" width="20.28515625" style="1251" customWidth="1"/>
    <col min="14852" max="14852" width="12.5703125" style="1251" customWidth="1"/>
    <col min="14853" max="14853" width="11.7109375" style="1251" customWidth="1"/>
    <col min="14854" max="14854" width="9.140625" style="1251"/>
    <col min="14855" max="14855" width="2.85546875" style="1251" customWidth="1"/>
    <col min="14856" max="14856" width="18.5703125" style="1251" customWidth="1"/>
    <col min="14857" max="14857" width="14.42578125" style="1251" customWidth="1"/>
    <col min="14858" max="14858" width="13.7109375" style="1251" customWidth="1"/>
    <col min="14859" max="14859" width="10.140625" style="1251" customWidth="1"/>
    <col min="14860" max="14860" width="4.42578125" style="1251" customWidth="1"/>
    <col min="14861" max="14861" width="24" style="1251" customWidth="1"/>
    <col min="14862" max="14862" width="13.140625" style="1251" customWidth="1"/>
    <col min="14863" max="14863" width="13" style="1251" customWidth="1"/>
    <col min="14864" max="14864" width="10.42578125" style="1251" customWidth="1"/>
    <col min="14865" max="15100" width="9.140625" style="1251"/>
    <col min="15101" max="15101" width="5" style="1251" customWidth="1"/>
    <col min="15102" max="15102" width="17.7109375" style="1251" customWidth="1"/>
    <col min="15103" max="15103" width="13.85546875" style="1251" customWidth="1"/>
    <col min="15104" max="15104" width="13.140625" style="1251" customWidth="1"/>
    <col min="15105" max="15105" width="12.28515625" style="1251" customWidth="1"/>
    <col min="15106" max="15106" width="3" style="1251" customWidth="1"/>
    <col min="15107" max="15107" width="20.28515625" style="1251" customWidth="1"/>
    <col min="15108" max="15108" width="12.5703125" style="1251" customWidth="1"/>
    <col min="15109" max="15109" width="11.7109375" style="1251" customWidth="1"/>
    <col min="15110" max="15110" width="9.140625" style="1251"/>
    <col min="15111" max="15111" width="2.85546875" style="1251" customWidth="1"/>
    <col min="15112" max="15112" width="18.5703125" style="1251" customWidth="1"/>
    <col min="15113" max="15113" width="14.42578125" style="1251" customWidth="1"/>
    <col min="15114" max="15114" width="13.7109375" style="1251" customWidth="1"/>
    <col min="15115" max="15115" width="10.140625" style="1251" customWidth="1"/>
    <col min="15116" max="15116" width="4.42578125" style="1251" customWidth="1"/>
    <col min="15117" max="15117" width="24" style="1251" customWidth="1"/>
    <col min="15118" max="15118" width="13.140625" style="1251" customWidth="1"/>
    <col min="15119" max="15119" width="13" style="1251" customWidth="1"/>
    <col min="15120" max="15120" width="10.42578125" style="1251" customWidth="1"/>
    <col min="15121" max="15356" width="9.140625" style="1251"/>
    <col min="15357" max="15357" width="5" style="1251" customWidth="1"/>
    <col min="15358" max="15358" width="17.7109375" style="1251" customWidth="1"/>
    <col min="15359" max="15359" width="13.85546875" style="1251" customWidth="1"/>
    <col min="15360" max="15360" width="13.140625" style="1251" customWidth="1"/>
    <col min="15361" max="15361" width="12.28515625" style="1251" customWidth="1"/>
    <col min="15362" max="15362" width="3" style="1251" customWidth="1"/>
    <col min="15363" max="15363" width="20.28515625" style="1251" customWidth="1"/>
    <col min="15364" max="15364" width="12.5703125" style="1251" customWidth="1"/>
    <col min="15365" max="15365" width="11.7109375" style="1251" customWidth="1"/>
    <col min="15366" max="15366" width="9.140625" style="1251"/>
    <col min="15367" max="15367" width="2.85546875" style="1251" customWidth="1"/>
    <col min="15368" max="15368" width="18.5703125" style="1251" customWidth="1"/>
    <col min="15369" max="15369" width="14.42578125" style="1251" customWidth="1"/>
    <col min="15370" max="15370" width="13.7109375" style="1251" customWidth="1"/>
    <col min="15371" max="15371" width="10.140625" style="1251" customWidth="1"/>
    <col min="15372" max="15372" width="4.42578125" style="1251" customWidth="1"/>
    <col min="15373" max="15373" width="24" style="1251" customWidth="1"/>
    <col min="15374" max="15374" width="13.140625" style="1251" customWidth="1"/>
    <col min="15375" max="15375" width="13" style="1251" customWidth="1"/>
    <col min="15376" max="15376" width="10.42578125" style="1251" customWidth="1"/>
    <col min="15377" max="15612" width="9.140625" style="1251"/>
    <col min="15613" max="15613" width="5" style="1251" customWidth="1"/>
    <col min="15614" max="15614" width="17.7109375" style="1251" customWidth="1"/>
    <col min="15615" max="15615" width="13.85546875" style="1251" customWidth="1"/>
    <col min="15616" max="15616" width="13.140625" style="1251" customWidth="1"/>
    <col min="15617" max="15617" width="12.28515625" style="1251" customWidth="1"/>
    <col min="15618" max="15618" width="3" style="1251" customWidth="1"/>
    <col min="15619" max="15619" width="20.28515625" style="1251" customWidth="1"/>
    <col min="15620" max="15620" width="12.5703125" style="1251" customWidth="1"/>
    <col min="15621" max="15621" width="11.7109375" style="1251" customWidth="1"/>
    <col min="15622" max="15622" width="9.140625" style="1251"/>
    <col min="15623" max="15623" width="2.85546875" style="1251" customWidth="1"/>
    <col min="15624" max="15624" width="18.5703125" style="1251" customWidth="1"/>
    <col min="15625" max="15625" width="14.42578125" style="1251" customWidth="1"/>
    <col min="15626" max="15626" width="13.7109375" style="1251" customWidth="1"/>
    <col min="15627" max="15627" width="10.140625" style="1251" customWidth="1"/>
    <col min="15628" max="15628" width="4.42578125" style="1251" customWidth="1"/>
    <col min="15629" max="15629" width="24" style="1251" customWidth="1"/>
    <col min="15630" max="15630" width="13.140625" style="1251" customWidth="1"/>
    <col min="15631" max="15631" width="13" style="1251" customWidth="1"/>
    <col min="15632" max="15632" width="10.42578125" style="1251" customWidth="1"/>
    <col min="15633" max="15868" width="9.140625" style="1251"/>
    <col min="15869" max="15869" width="5" style="1251" customWidth="1"/>
    <col min="15870" max="15870" width="17.7109375" style="1251" customWidth="1"/>
    <col min="15871" max="15871" width="13.85546875" style="1251" customWidth="1"/>
    <col min="15872" max="15872" width="13.140625" style="1251" customWidth="1"/>
    <col min="15873" max="15873" width="12.28515625" style="1251" customWidth="1"/>
    <col min="15874" max="15874" width="3" style="1251" customWidth="1"/>
    <col min="15875" max="15875" width="20.28515625" style="1251" customWidth="1"/>
    <col min="15876" max="15876" width="12.5703125" style="1251" customWidth="1"/>
    <col min="15877" max="15877" width="11.7109375" style="1251" customWidth="1"/>
    <col min="15878" max="15878" width="9.140625" style="1251"/>
    <col min="15879" max="15879" width="2.85546875" style="1251" customWidth="1"/>
    <col min="15880" max="15880" width="18.5703125" style="1251" customWidth="1"/>
    <col min="15881" max="15881" width="14.42578125" style="1251" customWidth="1"/>
    <col min="15882" max="15882" width="13.7109375" style="1251" customWidth="1"/>
    <col min="15883" max="15883" width="10.140625" style="1251" customWidth="1"/>
    <col min="15884" max="15884" width="4.42578125" style="1251" customWidth="1"/>
    <col min="15885" max="15885" width="24" style="1251" customWidth="1"/>
    <col min="15886" max="15886" width="13.140625" style="1251" customWidth="1"/>
    <col min="15887" max="15887" width="13" style="1251" customWidth="1"/>
    <col min="15888" max="15888" width="10.42578125" style="1251" customWidth="1"/>
    <col min="15889" max="16124" width="9.140625" style="1251"/>
    <col min="16125" max="16125" width="5" style="1251" customWidth="1"/>
    <col min="16126" max="16126" width="17.7109375" style="1251" customWidth="1"/>
    <col min="16127" max="16127" width="13.85546875" style="1251" customWidth="1"/>
    <col min="16128" max="16128" width="13.140625" style="1251" customWidth="1"/>
    <col min="16129" max="16129" width="12.28515625" style="1251" customWidth="1"/>
    <col min="16130" max="16130" width="3" style="1251" customWidth="1"/>
    <col min="16131" max="16131" width="20.28515625" style="1251" customWidth="1"/>
    <col min="16132" max="16132" width="12.5703125" style="1251" customWidth="1"/>
    <col min="16133" max="16133" width="11.7109375" style="1251" customWidth="1"/>
    <col min="16134" max="16134" width="9.140625" style="1251"/>
    <col min="16135" max="16135" width="2.85546875" style="1251" customWidth="1"/>
    <col min="16136" max="16136" width="18.5703125" style="1251" customWidth="1"/>
    <col min="16137" max="16137" width="14.42578125" style="1251" customWidth="1"/>
    <col min="16138" max="16138" width="13.7109375" style="1251" customWidth="1"/>
    <col min="16139" max="16139" width="10.140625" style="1251" customWidth="1"/>
    <col min="16140" max="16140" width="4.42578125" style="1251" customWidth="1"/>
    <col min="16141" max="16141" width="24" style="1251" customWidth="1"/>
    <col min="16142" max="16142" width="13.140625" style="1251" customWidth="1"/>
    <col min="16143" max="16143" width="13" style="1251" customWidth="1"/>
    <col min="16144" max="16144" width="10.42578125" style="1251" customWidth="1"/>
    <col min="16145" max="16384" width="9.140625" style="1251"/>
  </cols>
  <sheetData>
    <row r="1" spans="1:24" ht="18.75">
      <c r="A1" s="1296"/>
    </row>
    <row r="2" spans="1:24" ht="28.5" customHeight="1">
      <c r="A2" s="1598" t="s">
        <v>506</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row>
    <row r="3" spans="1:24" ht="15.75" customHeight="1">
      <c r="A3" s="1599" t="s">
        <v>498</v>
      </c>
      <c r="B3" s="1599"/>
      <c r="C3" s="1599"/>
      <c r="D3" s="1599"/>
      <c r="E3" s="1599"/>
      <c r="F3" s="1599"/>
      <c r="P3" s="1283"/>
    </row>
    <row r="4" spans="1:24" ht="4.5" customHeight="1">
      <c r="A4" s="1297"/>
      <c r="B4" s="1297"/>
      <c r="C4" s="1298"/>
      <c r="D4" s="1298"/>
    </row>
    <row r="5" spans="1:24" ht="15.75" thickBot="1">
      <c r="A5" s="1299" t="s">
        <v>125</v>
      </c>
      <c r="B5" s="1600" t="s">
        <v>126</v>
      </c>
      <c r="C5" s="1600"/>
      <c r="D5" s="1300"/>
      <c r="E5" s="1300"/>
      <c r="F5" s="1299" t="s">
        <v>127</v>
      </c>
      <c r="G5" s="1301" t="s">
        <v>128</v>
      </c>
      <c r="H5" s="1302"/>
      <c r="I5" s="1300"/>
      <c r="J5" s="1300"/>
      <c r="K5" s="1299" t="s">
        <v>129</v>
      </c>
      <c r="L5" s="1303" t="s">
        <v>130</v>
      </c>
      <c r="M5" s="1300"/>
      <c r="N5" s="1304"/>
      <c r="O5" s="1163"/>
      <c r="P5" s="1299" t="s">
        <v>131</v>
      </c>
      <c r="Q5" s="1303" t="s">
        <v>132</v>
      </c>
      <c r="R5" s="1300"/>
    </row>
    <row r="6" spans="1:24" ht="30.75" thickBot="1">
      <c r="A6" s="1305" t="s">
        <v>133</v>
      </c>
      <c r="B6" s="1306" t="s">
        <v>134</v>
      </c>
      <c r="C6" s="1307" t="s">
        <v>135</v>
      </c>
      <c r="D6" s="1308" t="s">
        <v>136</v>
      </c>
      <c r="F6" s="1305" t="s">
        <v>133</v>
      </c>
      <c r="G6" s="1306" t="s">
        <v>134</v>
      </c>
      <c r="H6" s="1309" t="s">
        <v>135</v>
      </c>
      <c r="I6" s="1308" t="s">
        <v>136</v>
      </c>
      <c r="K6" s="1310" t="s">
        <v>133</v>
      </c>
      <c r="L6" s="1311" t="s">
        <v>134</v>
      </c>
      <c r="M6" s="1312" t="s">
        <v>137</v>
      </c>
      <c r="N6" s="1313" t="s">
        <v>136</v>
      </c>
      <c r="O6" s="1163"/>
      <c r="P6" s="1310" t="s">
        <v>133</v>
      </c>
      <c r="Q6" s="1311" t="s">
        <v>134</v>
      </c>
      <c r="R6" s="1312" t="s">
        <v>137</v>
      </c>
      <c r="S6" s="1313" t="s">
        <v>136</v>
      </c>
    </row>
    <row r="7" spans="1:24" ht="15.75">
      <c r="A7" s="1314" t="s">
        <v>371</v>
      </c>
      <c r="B7" s="1315">
        <v>2874.05</v>
      </c>
      <c r="C7" s="1315">
        <v>1336</v>
      </c>
      <c r="D7" s="1316">
        <v>4.2106612557045846</v>
      </c>
      <c r="F7" s="1317" t="s">
        <v>140</v>
      </c>
      <c r="G7" s="1318">
        <v>244.505</v>
      </c>
      <c r="H7" s="1318">
        <v>1359</v>
      </c>
      <c r="I7" s="1319">
        <v>2.4228806421245599</v>
      </c>
      <c r="K7" s="1320" t="s">
        <v>138</v>
      </c>
      <c r="L7" s="1321">
        <v>147584.68100000001</v>
      </c>
      <c r="M7" s="1321">
        <v>25374.727999999999</v>
      </c>
      <c r="N7" s="1322">
        <v>5.8162074091986335</v>
      </c>
      <c r="O7" s="1163"/>
      <c r="P7" s="1317" t="s">
        <v>139</v>
      </c>
      <c r="Q7" s="1318">
        <v>44326.457999999999</v>
      </c>
      <c r="R7" s="1318">
        <v>7970.9279999999999</v>
      </c>
      <c r="S7" s="1319">
        <v>5.5610159820788745</v>
      </c>
    </row>
    <row r="8" spans="1:24" ht="15.75">
      <c r="A8" s="1314" t="s">
        <v>138</v>
      </c>
      <c r="B8" s="1315">
        <v>2106.2379999999998</v>
      </c>
      <c r="C8" s="1315">
        <v>4061</v>
      </c>
      <c r="D8" s="1316">
        <v>3.3297204836876357</v>
      </c>
      <c r="F8" s="1314" t="s">
        <v>159</v>
      </c>
      <c r="G8" s="1315">
        <v>223.29400000000001</v>
      </c>
      <c r="H8" s="1315">
        <v>1226</v>
      </c>
      <c r="I8" s="1316">
        <v>2.6490218642117376</v>
      </c>
      <c r="K8" s="1314" t="s">
        <v>141</v>
      </c>
      <c r="L8" s="1315">
        <v>136118.609</v>
      </c>
      <c r="M8" s="1315">
        <v>24546.29</v>
      </c>
      <c r="N8" s="1316">
        <v>5.5453842108114912</v>
      </c>
      <c r="O8" s="1163"/>
      <c r="P8" s="1314" t="s">
        <v>141</v>
      </c>
      <c r="Q8" s="1315">
        <v>27156.266</v>
      </c>
      <c r="R8" s="1315">
        <v>5428.8149999999996</v>
      </c>
      <c r="S8" s="1316">
        <v>5.0022456097693517</v>
      </c>
    </row>
    <row r="9" spans="1:24" ht="16.5" thickBot="1">
      <c r="A9" s="1314" t="s">
        <v>148</v>
      </c>
      <c r="B9" s="1315">
        <v>1770.1489999999999</v>
      </c>
      <c r="C9" s="1315">
        <v>1111</v>
      </c>
      <c r="D9" s="1316">
        <v>3.0162643047499604</v>
      </c>
      <c r="F9" s="1314" t="s">
        <v>138</v>
      </c>
      <c r="G9" s="1315">
        <v>76.671999999999997</v>
      </c>
      <c r="H9" s="1315">
        <v>203</v>
      </c>
      <c r="I9" s="1316">
        <v>4.8001001690352467</v>
      </c>
      <c r="K9" s="1314" t="s">
        <v>372</v>
      </c>
      <c r="L9" s="1315">
        <v>48680.834000000003</v>
      </c>
      <c r="M9" s="1315">
        <v>9379.0769999999993</v>
      </c>
      <c r="N9" s="1316">
        <v>5.1903651073554471</v>
      </c>
      <c r="O9" s="1163"/>
      <c r="P9" s="1314" t="s">
        <v>140</v>
      </c>
      <c r="Q9" s="1315">
        <v>20472.97</v>
      </c>
      <c r="R9" s="1315">
        <v>3973.915</v>
      </c>
      <c r="S9" s="1316">
        <v>5.1518389296197835</v>
      </c>
    </row>
    <row r="10" spans="1:24" ht="16.5" thickBot="1">
      <c r="A10" s="1314" t="s">
        <v>405</v>
      </c>
      <c r="B10" s="1315">
        <v>1393.99</v>
      </c>
      <c r="C10" s="1315">
        <v>613</v>
      </c>
      <c r="D10" s="1316">
        <v>4.159636909433253</v>
      </c>
      <c r="F10" s="1323" t="s">
        <v>259</v>
      </c>
      <c r="G10" s="1324">
        <v>553.04100000000005</v>
      </c>
      <c r="H10" s="1324">
        <v>2844</v>
      </c>
      <c r="I10" s="1325">
        <v>2.7067791715814153</v>
      </c>
      <c r="K10" s="1314" t="s">
        <v>140</v>
      </c>
      <c r="L10" s="1315">
        <v>39991.72</v>
      </c>
      <c r="M10" s="1315">
        <v>6072.3239999999996</v>
      </c>
      <c r="N10" s="1316">
        <v>6.5859002253502945</v>
      </c>
      <c r="O10" s="1163"/>
      <c r="P10" s="1314" t="s">
        <v>142</v>
      </c>
      <c r="Q10" s="1315">
        <v>19092.653999999999</v>
      </c>
      <c r="R10" s="1315">
        <v>2966.7669999999998</v>
      </c>
      <c r="S10" s="1316">
        <v>6.4355084170748835</v>
      </c>
    </row>
    <row r="11" spans="1:24" ht="15.75">
      <c r="A11" s="1314" t="s">
        <v>151</v>
      </c>
      <c r="B11" s="1315">
        <v>711.70699999999999</v>
      </c>
      <c r="C11" s="1315">
        <v>416</v>
      </c>
      <c r="D11" s="1316">
        <v>2.8850023511098861</v>
      </c>
      <c r="K11" s="1314" t="s">
        <v>147</v>
      </c>
      <c r="L11" s="1315">
        <v>38163.976000000002</v>
      </c>
      <c r="M11" s="1315">
        <v>5224.8280000000004</v>
      </c>
      <c r="N11" s="1316">
        <v>7.304350688673388</v>
      </c>
      <c r="O11" s="1163"/>
      <c r="P11" s="1314" t="s">
        <v>145</v>
      </c>
      <c r="Q11" s="1315">
        <v>18770.718000000001</v>
      </c>
      <c r="R11" s="1315">
        <v>2581.9830000000002</v>
      </c>
      <c r="S11" s="1316">
        <v>7.2698844260399857</v>
      </c>
    </row>
    <row r="12" spans="1:24" ht="15.75">
      <c r="A12" s="1314" t="s">
        <v>146</v>
      </c>
      <c r="B12" s="1315">
        <v>663.05200000000002</v>
      </c>
      <c r="C12" s="1315">
        <v>768</v>
      </c>
      <c r="D12" s="1316">
        <v>3.0735413412197712</v>
      </c>
      <c r="H12" s="1251"/>
      <c r="K12" s="1314" t="s">
        <v>143</v>
      </c>
      <c r="L12" s="1315">
        <v>28016.973999999998</v>
      </c>
      <c r="M12" s="1315">
        <v>5104.3710000000001</v>
      </c>
      <c r="N12" s="1316">
        <v>5.488820072051972</v>
      </c>
      <c r="O12" s="1163"/>
      <c r="P12" s="1314" t="s">
        <v>275</v>
      </c>
      <c r="Q12" s="1315">
        <v>16718.18</v>
      </c>
      <c r="R12" s="1315">
        <v>3379.1190000000001</v>
      </c>
      <c r="S12" s="1316">
        <v>4.9474966699900182</v>
      </c>
    </row>
    <row r="13" spans="1:24" ht="15.75">
      <c r="A13" s="1314" t="s">
        <v>378</v>
      </c>
      <c r="B13" s="1315">
        <v>545.65</v>
      </c>
      <c r="C13" s="1315">
        <v>238</v>
      </c>
      <c r="D13" s="1316">
        <v>5.0945334018019697</v>
      </c>
      <c r="H13" s="1251"/>
      <c r="K13" s="1314" t="s">
        <v>139</v>
      </c>
      <c r="L13" s="1315">
        <v>24491.226999999999</v>
      </c>
      <c r="M13" s="1315">
        <v>3656.7860000000001</v>
      </c>
      <c r="N13" s="1316">
        <v>6.6974734097100566</v>
      </c>
      <c r="O13" s="1163"/>
      <c r="P13" s="1314" t="s">
        <v>372</v>
      </c>
      <c r="Q13" s="1315">
        <v>12805.438</v>
      </c>
      <c r="R13" s="1315">
        <v>2624.7910000000002</v>
      </c>
      <c r="S13" s="1316">
        <v>4.87865052874686</v>
      </c>
    </row>
    <row r="14" spans="1:24" ht="15.75">
      <c r="A14" s="1314" t="s">
        <v>308</v>
      </c>
      <c r="B14" s="1315">
        <v>442.34</v>
      </c>
      <c r="C14" s="1315">
        <v>220</v>
      </c>
      <c r="D14" s="1316">
        <v>3.6852453553278344</v>
      </c>
      <c r="F14" s="1163"/>
      <c r="K14" s="1314" t="s">
        <v>155</v>
      </c>
      <c r="L14" s="1315">
        <v>20358.481</v>
      </c>
      <c r="M14" s="1315">
        <v>3875.8409999999999</v>
      </c>
      <c r="N14" s="1316">
        <v>5.2526615513897497</v>
      </c>
      <c r="O14" s="1163"/>
      <c r="P14" s="1314" t="s">
        <v>138</v>
      </c>
      <c r="Q14" s="1315">
        <v>11992.101000000001</v>
      </c>
      <c r="R14" s="1315">
        <v>2216.02</v>
      </c>
      <c r="S14" s="1316">
        <v>5.4115490834920266</v>
      </c>
    </row>
    <row r="15" spans="1:24" ht="15.75">
      <c r="A15" s="1314" t="s">
        <v>140</v>
      </c>
      <c r="B15" s="1315">
        <v>371.34500000000003</v>
      </c>
      <c r="C15" s="1315">
        <v>1426</v>
      </c>
      <c r="D15" s="1316">
        <v>2.6635943047735182</v>
      </c>
      <c r="E15" s="1326"/>
      <c r="F15" s="1163"/>
      <c r="K15" s="1314" t="s">
        <v>145</v>
      </c>
      <c r="L15" s="1315">
        <v>19312.473000000002</v>
      </c>
      <c r="M15" s="1315">
        <v>2492.2910000000002</v>
      </c>
      <c r="N15" s="1316">
        <v>7.7488836576467195</v>
      </c>
      <c r="O15" s="1163"/>
      <c r="P15" s="1314" t="s">
        <v>147</v>
      </c>
      <c r="Q15" s="1315">
        <v>11391.253000000001</v>
      </c>
      <c r="R15" s="1315">
        <v>2210.3589999999999</v>
      </c>
      <c r="S15" s="1316">
        <v>5.1535759575706939</v>
      </c>
    </row>
    <row r="16" spans="1:24" ht="15.75">
      <c r="A16" s="1314" t="s">
        <v>141</v>
      </c>
      <c r="B16" s="1315">
        <v>330.327</v>
      </c>
      <c r="C16" s="1315">
        <v>243</v>
      </c>
      <c r="D16" s="1316">
        <v>4.5925313164736465</v>
      </c>
      <c r="E16" s="1327"/>
      <c r="F16" s="1163"/>
      <c r="K16" s="1314" t="s">
        <v>148</v>
      </c>
      <c r="L16" s="1315">
        <v>18572.741000000002</v>
      </c>
      <c r="M16" s="1315">
        <v>3159.2860000000001</v>
      </c>
      <c r="N16" s="1316">
        <v>5.8787779897103336</v>
      </c>
      <c r="O16" s="1163"/>
      <c r="P16" s="1314" t="s">
        <v>148</v>
      </c>
      <c r="Q16" s="1315">
        <v>6032.4709999999995</v>
      </c>
      <c r="R16" s="1315">
        <v>1004.203</v>
      </c>
      <c r="S16" s="1316">
        <v>6.0072226432305023</v>
      </c>
    </row>
    <row r="17" spans="1:19" ht="15.75">
      <c r="A17" s="1314" t="s">
        <v>153</v>
      </c>
      <c r="B17" s="1315">
        <v>304.18200000000002</v>
      </c>
      <c r="C17" s="1315">
        <v>254</v>
      </c>
      <c r="D17" s="1316">
        <v>3.4779556368625664</v>
      </c>
      <c r="K17" s="1314" t="s">
        <v>152</v>
      </c>
      <c r="L17" s="1315">
        <v>15163.605</v>
      </c>
      <c r="M17" s="1315">
        <v>2412.9720000000002</v>
      </c>
      <c r="N17" s="1316">
        <v>6.2842026347591258</v>
      </c>
      <c r="O17" s="1163"/>
      <c r="P17" s="1314" t="s">
        <v>152</v>
      </c>
      <c r="Q17" s="1315">
        <v>3934.23</v>
      </c>
      <c r="R17" s="1315">
        <v>916.48400000000004</v>
      </c>
      <c r="S17" s="1316">
        <v>4.2927426992724369</v>
      </c>
    </row>
    <row r="18" spans="1:19" ht="16.5" thickBot="1">
      <c r="A18" s="1314" t="s">
        <v>159</v>
      </c>
      <c r="B18" s="1315">
        <v>223.29400000000001</v>
      </c>
      <c r="C18" s="1315">
        <v>1226</v>
      </c>
      <c r="D18" s="1316">
        <v>2.6490218642117376</v>
      </c>
      <c r="K18" s="1314" t="s">
        <v>286</v>
      </c>
      <c r="L18" s="1315">
        <v>14616.156000000001</v>
      </c>
      <c r="M18" s="1315">
        <v>1738.4829999999999</v>
      </c>
      <c r="N18" s="1316">
        <v>8.4074195721212117</v>
      </c>
      <c r="O18" s="1163"/>
      <c r="P18" s="1314" t="s">
        <v>154</v>
      </c>
      <c r="Q18" s="1315">
        <v>3897.636</v>
      </c>
      <c r="R18" s="1315">
        <v>889.13800000000003</v>
      </c>
      <c r="S18" s="1316">
        <v>4.3836119927390351</v>
      </c>
    </row>
    <row r="19" spans="1:19" ht="16.5" thickBot="1">
      <c r="A19" s="1323" t="s">
        <v>259</v>
      </c>
      <c r="B19" s="1324">
        <v>12513.539000000001</v>
      </c>
      <c r="C19" s="1324">
        <v>12780</v>
      </c>
      <c r="D19" s="1325">
        <v>3.5064472641894597</v>
      </c>
      <c r="K19" s="1314" t="s">
        <v>153</v>
      </c>
      <c r="L19" s="1315">
        <v>8486.5849999999991</v>
      </c>
      <c r="M19" s="1315">
        <v>1621.5239999999999</v>
      </c>
      <c r="N19" s="1316">
        <v>5.2337091526243213</v>
      </c>
      <c r="O19" s="1163"/>
      <c r="P19" s="1314" t="s">
        <v>156</v>
      </c>
      <c r="Q19" s="1315">
        <v>3790.5479999999998</v>
      </c>
      <c r="R19" s="1315">
        <v>791.01099999999997</v>
      </c>
      <c r="S19" s="1316">
        <v>4.7920294408042361</v>
      </c>
    </row>
    <row r="20" spans="1:19" ht="15.75">
      <c r="A20" s="1163"/>
      <c r="B20" s="1163"/>
      <c r="C20" s="1163"/>
      <c r="D20" s="1163"/>
      <c r="K20" s="1314" t="s">
        <v>156</v>
      </c>
      <c r="L20" s="1315">
        <v>7824.7979999999998</v>
      </c>
      <c r="M20" s="1315">
        <v>1964.1559999999999</v>
      </c>
      <c r="N20" s="1316">
        <v>3.9837966027138374</v>
      </c>
      <c r="O20" s="1163"/>
      <c r="P20" s="1314" t="s">
        <v>286</v>
      </c>
      <c r="Q20" s="1315">
        <v>3395.2979999999998</v>
      </c>
      <c r="R20" s="1315">
        <v>539.67399999999998</v>
      </c>
      <c r="S20" s="1316">
        <v>6.2913870225358268</v>
      </c>
    </row>
    <row r="21" spans="1:19" ht="15.75">
      <c r="A21" s="1163"/>
      <c r="B21" s="1163"/>
      <c r="C21" s="1163"/>
      <c r="D21" s="1163"/>
      <c r="K21" s="1314" t="s">
        <v>146</v>
      </c>
      <c r="L21" s="1315">
        <v>7406.8890000000001</v>
      </c>
      <c r="M21" s="1315">
        <v>1603.4960000000001</v>
      </c>
      <c r="N21" s="1316">
        <v>4.619212645369867</v>
      </c>
      <c r="O21" s="1163"/>
      <c r="P21" s="1314" t="s">
        <v>157</v>
      </c>
      <c r="Q21" s="1315">
        <v>3339.096</v>
      </c>
      <c r="R21" s="1315">
        <v>630.06899999999996</v>
      </c>
      <c r="S21" s="1316">
        <v>5.2995719516433919</v>
      </c>
    </row>
    <row r="22" spans="1:19" ht="15.75">
      <c r="A22" s="1163"/>
      <c r="B22" s="1163"/>
      <c r="C22" s="1163"/>
      <c r="D22" s="1163"/>
      <c r="H22" s="1251"/>
      <c r="K22" s="1314" t="s">
        <v>285</v>
      </c>
      <c r="L22" s="1315">
        <v>7056.0379999999996</v>
      </c>
      <c r="M22" s="1315">
        <v>1169.723</v>
      </c>
      <c r="N22" s="1316">
        <v>6.0322298527087179</v>
      </c>
      <c r="O22" s="1163"/>
      <c r="P22" s="1314" t="s">
        <v>285</v>
      </c>
      <c r="Q22" s="1315">
        <v>2972.0410000000002</v>
      </c>
      <c r="R22" s="1315">
        <v>543.98900000000003</v>
      </c>
      <c r="S22" s="1316">
        <v>5.4634211353538396</v>
      </c>
    </row>
    <row r="23" spans="1:19" ht="15.75">
      <c r="A23" s="1163"/>
      <c r="B23" s="1163"/>
      <c r="C23" s="1163"/>
      <c r="D23" s="1163"/>
      <c r="H23" s="1251"/>
      <c r="K23" s="1314" t="s">
        <v>142</v>
      </c>
      <c r="L23" s="1315">
        <v>6209.3320000000003</v>
      </c>
      <c r="M23" s="1315">
        <v>924.298</v>
      </c>
      <c r="N23" s="1316">
        <v>6.717889684928454</v>
      </c>
      <c r="O23" s="1163"/>
      <c r="P23" s="1314" t="s">
        <v>143</v>
      </c>
      <c r="Q23" s="1315">
        <v>2488.2689999999998</v>
      </c>
      <c r="R23" s="1315">
        <v>609.71799999999996</v>
      </c>
      <c r="S23" s="1316">
        <v>4.0810161418885453</v>
      </c>
    </row>
    <row r="24" spans="1:19" ht="15.75">
      <c r="A24" s="1163"/>
      <c r="B24" s="1163"/>
      <c r="C24" s="1163"/>
      <c r="D24" s="1163"/>
      <c r="H24" s="1251"/>
      <c r="K24" s="1314" t="s">
        <v>287</v>
      </c>
      <c r="L24" s="1315">
        <v>4746.71</v>
      </c>
      <c r="M24" s="1315">
        <v>964.55200000000002</v>
      </c>
      <c r="N24" s="1316">
        <v>4.9211551062047461</v>
      </c>
      <c r="O24" s="1163"/>
      <c r="P24" s="1314" t="s">
        <v>155</v>
      </c>
      <c r="Q24" s="1315">
        <v>2180.884</v>
      </c>
      <c r="R24" s="1315">
        <v>446.29700000000003</v>
      </c>
      <c r="S24" s="1316">
        <v>4.8866203447480041</v>
      </c>
    </row>
    <row r="25" spans="1:19" ht="16.5" thickBot="1">
      <c r="H25" s="1251"/>
      <c r="K25" s="1314" t="s">
        <v>151</v>
      </c>
      <c r="L25" s="1315">
        <v>3945.8710000000001</v>
      </c>
      <c r="M25" s="1315">
        <v>727.78200000000004</v>
      </c>
      <c r="N25" s="1316">
        <v>5.4217760263375574</v>
      </c>
      <c r="O25" s="1163"/>
      <c r="P25" s="1314" t="s">
        <v>414</v>
      </c>
      <c r="Q25" s="1315">
        <v>1706.491</v>
      </c>
      <c r="R25" s="1315">
        <v>310.74599999999998</v>
      </c>
      <c r="S25" s="1316">
        <v>5.491594421167127</v>
      </c>
    </row>
    <row r="26" spans="1:19" ht="16.5" thickBot="1">
      <c r="H26" s="1251"/>
      <c r="K26" s="1323" t="s">
        <v>259</v>
      </c>
      <c r="L26" s="1324">
        <v>609220.99800000002</v>
      </c>
      <c r="M26" s="1324">
        <v>104482.18</v>
      </c>
      <c r="N26" s="1325">
        <v>5.8308603246984321</v>
      </c>
      <c r="O26" s="1163"/>
      <c r="P26" s="1314" t="s">
        <v>151</v>
      </c>
      <c r="Q26" s="1315">
        <v>1703.9190000000001</v>
      </c>
      <c r="R26" s="1315">
        <v>321.26900000000001</v>
      </c>
      <c r="S26" s="1316">
        <v>5.3037143328487968</v>
      </c>
    </row>
    <row r="27" spans="1:19" ht="15.75">
      <c r="A27" s="1163"/>
      <c r="B27" s="1163"/>
      <c r="C27" s="1163"/>
      <c r="D27" s="1163"/>
      <c r="H27" s="1251"/>
      <c r="K27" s="1163"/>
      <c r="L27" s="1163"/>
      <c r="M27" s="1163"/>
      <c r="N27" s="1163"/>
      <c r="O27" s="1163"/>
      <c r="P27" s="1314" t="s">
        <v>159</v>
      </c>
      <c r="Q27" s="1315">
        <v>1664.318</v>
      </c>
      <c r="R27" s="1315">
        <v>495.77</v>
      </c>
      <c r="S27" s="1316">
        <v>3.3570365290356414</v>
      </c>
    </row>
    <row r="28" spans="1:19" ht="15.75">
      <c r="H28" s="1251"/>
      <c r="K28" s="1163"/>
      <c r="L28" s="1163"/>
      <c r="M28" s="1163"/>
      <c r="N28" s="1163"/>
      <c r="O28" s="1163"/>
      <c r="P28" s="1314" t="s">
        <v>416</v>
      </c>
      <c r="Q28" s="1315">
        <v>1640.058</v>
      </c>
      <c r="R28" s="1315">
        <v>309.096</v>
      </c>
      <c r="S28" s="1316">
        <v>5.3059826073452907</v>
      </c>
    </row>
    <row r="29" spans="1:19" ht="15.75">
      <c r="H29" s="1251"/>
      <c r="K29" s="1163"/>
      <c r="L29" s="1163"/>
      <c r="M29" s="1163"/>
      <c r="N29" s="1163"/>
      <c r="O29" s="1163"/>
      <c r="P29" s="1314" t="s">
        <v>153</v>
      </c>
      <c r="Q29" s="1315">
        <v>1636.421</v>
      </c>
      <c r="R29" s="1315">
        <v>322.35899999999998</v>
      </c>
      <c r="S29" s="1316">
        <v>5.076393089691928</v>
      </c>
    </row>
    <row r="30" spans="1:19" ht="15.75">
      <c r="A30" s="1163"/>
      <c r="B30" s="1163"/>
      <c r="C30" s="1163"/>
      <c r="D30" s="1163"/>
      <c r="E30" s="1163"/>
      <c r="F30" s="1163"/>
      <c r="G30" s="1163"/>
      <c r="H30" s="1163"/>
      <c r="I30" s="1163"/>
      <c r="J30" s="1163"/>
      <c r="K30" s="1163"/>
      <c r="L30" s="1163"/>
      <c r="M30" s="1163"/>
      <c r="N30" s="1163"/>
      <c r="O30" s="1163"/>
      <c r="P30" s="1314" t="s">
        <v>158</v>
      </c>
      <c r="Q30" s="1315">
        <v>1565.7</v>
      </c>
      <c r="R30" s="1315">
        <v>546.76099999999997</v>
      </c>
      <c r="S30" s="1316">
        <v>2.8635912217586847</v>
      </c>
    </row>
    <row r="31" spans="1:19" ht="16.5" thickBot="1">
      <c r="A31" s="1163"/>
      <c r="B31" s="1163"/>
      <c r="C31" s="1163"/>
      <c r="D31" s="1163"/>
      <c r="E31" s="1163"/>
      <c r="F31" s="1163"/>
      <c r="G31" s="1163"/>
      <c r="H31" s="1163"/>
      <c r="I31" s="1163"/>
      <c r="J31" s="1163"/>
      <c r="K31" s="1163"/>
      <c r="L31" s="1163"/>
      <c r="M31" s="1163"/>
      <c r="N31" s="1163"/>
      <c r="O31" s="1163"/>
      <c r="P31" s="1314" t="s">
        <v>149</v>
      </c>
      <c r="Q31" s="1315">
        <v>1174.029</v>
      </c>
      <c r="R31" s="1315">
        <v>281.22899999999998</v>
      </c>
      <c r="S31" s="1316">
        <v>4.1746370395656207</v>
      </c>
    </row>
    <row r="32" spans="1:19" ht="16.5" thickBot="1">
      <c r="A32" s="1163"/>
      <c r="B32" s="1163"/>
      <c r="C32" s="1163"/>
      <c r="D32" s="1163"/>
      <c r="E32" s="1163"/>
      <c r="F32" s="1163"/>
      <c r="G32" s="1163"/>
      <c r="H32" s="1163"/>
      <c r="I32" s="1163"/>
      <c r="J32" s="1163"/>
      <c r="K32" s="1163"/>
      <c r="L32" s="1163"/>
      <c r="M32" s="1163"/>
      <c r="N32" s="1163"/>
      <c r="O32" s="1163"/>
      <c r="P32" s="1323" t="s">
        <v>259</v>
      </c>
      <c r="Q32" s="1324">
        <v>232537.91500000001</v>
      </c>
      <c r="R32" s="1324">
        <v>44147.025000000001</v>
      </c>
      <c r="S32" s="1325">
        <v>5.2673518770517376</v>
      </c>
    </row>
    <row r="33" spans="1:19">
      <c r="A33" s="1328" t="s">
        <v>370</v>
      </c>
      <c r="B33" s="1328"/>
      <c r="C33" s="1163"/>
      <c r="D33" s="1163"/>
      <c r="E33" s="1163"/>
      <c r="F33" s="1163"/>
      <c r="G33" s="1163"/>
      <c r="H33" s="1163"/>
      <c r="I33" s="1163"/>
      <c r="J33" s="1163"/>
      <c r="K33" s="1163"/>
      <c r="L33" s="1163"/>
      <c r="M33" s="1163"/>
      <c r="N33" s="1163"/>
      <c r="O33" s="1163"/>
      <c r="P33" s="1163"/>
      <c r="Q33" s="1163"/>
      <c r="R33" s="1163"/>
      <c r="S33" s="1163"/>
    </row>
    <row r="34" spans="1:19">
      <c r="A34" s="1280"/>
      <c r="C34" s="1163"/>
      <c r="D34" s="1163"/>
      <c r="E34" s="1163"/>
      <c r="F34" s="1163"/>
      <c r="G34" s="1163"/>
      <c r="H34" s="1163"/>
      <c r="I34" s="1163"/>
      <c r="J34" s="1163"/>
      <c r="K34" s="1163"/>
      <c r="L34" s="1163"/>
      <c r="M34" s="1163"/>
      <c r="N34" s="1163"/>
      <c r="O34" s="1163"/>
      <c r="P34" s="1163"/>
      <c r="Q34" s="1163"/>
      <c r="R34" s="1163"/>
      <c r="S34" s="1163"/>
    </row>
    <row r="35" spans="1:19">
      <c r="A35" s="1163"/>
      <c r="B35" s="1163"/>
      <c r="C35" s="1163"/>
      <c r="D35" s="1163"/>
      <c r="E35" s="1163"/>
      <c r="F35" s="1163"/>
      <c r="G35" s="1163"/>
      <c r="H35" s="1163"/>
      <c r="I35" s="1163"/>
      <c r="J35" s="1163"/>
      <c r="K35" s="1163"/>
      <c r="L35" s="1163"/>
      <c r="M35" s="1163"/>
      <c r="N35" s="1163"/>
      <c r="O35" s="1163"/>
    </row>
    <row r="36" spans="1:19">
      <c r="A36" s="1163"/>
      <c r="B36" s="1163"/>
      <c r="C36" s="1163"/>
      <c r="D36" s="1163"/>
      <c r="E36" s="1163"/>
      <c r="F36" s="1163"/>
      <c r="G36" s="1163"/>
      <c r="H36" s="1163"/>
      <c r="I36" s="1163"/>
      <c r="J36" s="1163"/>
      <c r="K36" s="1163"/>
      <c r="L36" s="1163"/>
      <c r="M36" s="1163"/>
      <c r="N36" s="1163"/>
      <c r="O36" s="1163"/>
      <c r="P36" s="1163"/>
      <c r="Q36" s="1163"/>
      <c r="R36" s="1163"/>
      <c r="S36" s="1163"/>
    </row>
    <row r="37" spans="1:19" ht="17.25" customHeight="1">
      <c r="A37" s="1163"/>
      <c r="B37" s="1163"/>
      <c r="C37" s="1163"/>
      <c r="D37" s="1163"/>
      <c r="E37" s="1163"/>
      <c r="F37" s="1163"/>
      <c r="G37" s="1163"/>
      <c r="H37" s="1163"/>
      <c r="I37" s="1163"/>
      <c r="J37" s="1163"/>
      <c r="K37" s="1163"/>
      <c r="L37" s="1163"/>
      <c r="M37" s="1163"/>
      <c r="N37" s="1163"/>
      <c r="O37" s="1163"/>
      <c r="P37" s="1163"/>
      <c r="Q37" s="1163"/>
      <c r="R37" s="1163"/>
      <c r="S37" s="1163"/>
    </row>
    <row r="38" spans="1:19">
      <c r="A38" s="1163"/>
      <c r="B38" s="1163"/>
      <c r="C38" s="1163"/>
      <c r="D38" s="1163"/>
      <c r="E38" s="1163"/>
      <c r="F38" s="1163"/>
      <c r="G38" s="1163"/>
      <c r="H38" s="1163"/>
      <c r="I38" s="1163"/>
      <c r="J38" s="1163"/>
      <c r="K38" s="1163"/>
      <c r="L38" s="1163"/>
      <c r="M38" s="1163"/>
      <c r="N38" s="1163"/>
      <c r="O38" s="1163"/>
      <c r="P38" s="1163"/>
      <c r="Q38" s="1163"/>
      <c r="R38" s="1163"/>
      <c r="S38" s="1163"/>
    </row>
    <row r="39" spans="1:19">
      <c r="A39" s="1163"/>
      <c r="B39" s="1163"/>
      <c r="C39" s="1163"/>
      <c r="D39" s="1163"/>
      <c r="E39" s="1163"/>
      <c r="F39" s="1163"/>
      <c r="G39" s="1163"/>
      <c r="H39" s="1163"/>
      <c r="I39" s="1163"/>
      <c r="J39" s="1163"/>
      <c r="K39" s="1163"/>
      <c r="O39" s="1163"/>
      <c r="P39" s="1163"/>
      <c r="Q39" s="1163"/>
      <c r="R39" s="1163"/>
      <c r="S39" s="1163"/>
    </row>
    <row r="40" spans="1:19">
      <c r="A40" s="1163"/>
      <c r="B40" s="1163"/>
      <c r="C40" s="1163"/>
      <c r="D40" s="1163"/>
      <c r="E40" s="1163"/>
      <c r="F40" s="1163"/>
      <c r="G40" s="1163"/>
      <c r="H40" s="1163"/>
      <c r="I40" s="1163"/>
      <c r="J40" s="1163"/>
      <c r="K40" s="1163"/>
      <c r="L40" s="1163"/>
      <c r="M40" s="1163"/>
      <c r="N40" s="1163"/>
      <c r="O40" s="1163"/>
      <c r="P40" s="1163"/>
      <c r="Q40" s="1163"/>
      <c r="R40" s="1163"/>
      <c r="S40" s="1163"/>
    </row>
    <row r="41" spans="1:19">
      <c r="A41" s="1163"/>
      <c r="B41" s="1163"/>
      <c r="C41" s="1163"/>
      <c r="D41" s="1163"/>
      <c r="E41" s="1163"/>
      <c r="F41" s="1163"/>
      <c r="G41" s="1163"/>
      <c r="H41" s="1163"/>
      <c r="I41" s="1163"/>
      <c r="J41" s="1163"/>
      <c r="K41" s="1163"/>
      <c r="L41" s="1163"/>
      <c r="M41" s="1163"/>
      <c r="N41" s="1163"/>
      <c r="O41" s="1163"/>
      <c r="P41" s="1163"/>
      <c r="Q41" s="1163"/>
      <c r="R41" s="1163"/>
      <c r="S41" s="1163"/>
    </row>
    <row r="42" spans="1:19" ht="14.25" customHeight="1">
      <c r="A42" s="1163"/>
      <c r="B42" s="1163"/>
      <c r="C42" s="1163"/>
      <c r="D42" s="1163"/>
      <c r="E42" s="1163"/>
      <c r="F42" s="1163"/>
      <c r="G42" s="1163"/>
      <c r="H42" s="1163"/>
      <c r="I42" s="1163"/>
      <c r="J42" s="1163"/>
      <c r="K42" s="1163"/>
      <c r="L42" s="1163"/>
      <c r="M42" s="1163"/>
      <c r="N42" s="1163"/>
      <c r="O42" s="1163"/>
      <c r="P42" s="1163"/>
      <c r="Q42" s="1163"/>
      <c r="R42" s="1163"/>
      <c r="S42" s="1163"/>
    </row>
    <row r="43" spans="1:19">
      <c r="A43" s="1163"/>
      <c r="B43" s="1163"/>
      <c r="C43" s="1163"/>
      <c r="D43" s="1163"/>
      <c r="E43" s="1163"/>
      <c r="F43" s="1163"/>
      <c r="G43" s="1163"/>
      <c r="H43" s="1163"/>
      <c r="I43" s="1163"/>
      <c r="J43" s="1163"/>
      <c r="K43" s="1163"/>
      <c r="L43" s="1163"/>
      <c r="M43" s="1163"/>
      <c r="N43" s="1163"/>
      <c r="O43" s="1163"/>
      <c r="P43" s="1163"/>
      <c r="Q43" s="1163"/>
      <c r="R43" s="1163"/>
      <c r="S43" s="1163"/>
    </row>
    <row r="44" spans="1:19">
      <c r="A44" s="1163"/>
      <c r="B44" s="1163"/>
      <c r="C44" s="1163"/>
      <c r="D44" s="1163"/>
      <c r="E44" s="1163"/>
      <c r="F44" s="1163"/>
      <c r="G44" s="1163"/>
      <c r="H44" s="1163"/>
      <c r="I44" s="1163"/>
      <c r="J44" s="1163"/>
      <c r="K44" s="1163"/>
      <c r="L44" s="1163"/>
      <c r="M44" s="1163"/>
      <c r="N44" s="1163"/>
      <c r="O44" s="1163"/>
      <c r="P44" s="1163"/>
      <c r="Q44" s="1163"/>
      <c r="R44" s="1163"/>
      <c r="S44" s="1163"/>
    </row>
    <row r="45" spans="1:19">
      <c r="A45" s="1163"/>
      <c r="B45" s="1163"/>
      <c r="C45" s="1163"/>
      <c r="D45" s="1163"/>
      <c r="E45" s="1163"/>
      <c r="F45" s="1163"/>
      <c r="G45" s="1163"/>
      <c r="H45" s="1163"/>
      <c r="I45" s="1163"/>
      <c r="J45" s="1163"/>
      <c r="K45" s="1163"/>
      <c r="L45" s="1163"/>
      <c r="M45" s="1163"/>
      <c r="N45" s="1163"/>
      <c r="O45" s="1163"/>
      <c r="P45" s="1163"/>
      <c r="Q45" s="1163"/>
      <c r="R45" s="1163"/>
      <c r="S45" s="1163"/>
    </row>
    <row r="46" spans="1:19">
      <c r="A46" s="1163"/>
      <c r="B46" s="1163"/>
      <c r="C46" s="1163"/>
      <c r="D46" s="1163"/>
      <c r="E46" s="1163"/>
      <c r="F46" s="1163"/>
      <c r="G46" s="1163"/>
      <c r="H46" s="1163"/>
      <c r="I46" s="1163"/>
      <c r="J46" s="1163"/>
      <c r="K46" s="1163"/>
      <c r="L46" s="1163"/>
      <c r="M46" s="1163"/>
      <c r="N46" s="1163"/>
      <c r="O46" s="1163"/>
      <c r="P46" s="1163"/>
      <c r="Q46" s="1163"/>
      <c r="R46" s="1163"/>
      <c r="S46" s="1163"/>
    </row>
    <row r="47" spans="1:19">
      <c r="A47" s="1163"/>
      <c r="B47" s="1163"/>
      <c r="C47" s="1163"/>
      <c r="D47" s="1163"/>
      <c r="E47" s="1163"/>
      <c r="F47" s="1163"/>
      <c r="G47" s="1163"/>
      <c r="H47" s="1163"/>
      <c r="I47" s="1163"/>
      <c r="J47" s="1163"/>
      <c r="K47" s="1163"/>
      <c r="L47" s="1163"/>
      <c r="M47" s="1163"/>
      <c r="N47" s="1163"/>
      <c r="O47" s="1163"/>
      <c r="P47" s="1163"/>
      <c r="Q47" s="1163"/>
      <c r="R47" s="1163"/>
      <c r="S47" s="1163"/>
    </row>
    <row r="48" spans="1:19" ht="14.25" customHeight="1">
      <c r="A48" s="1163"/>
      <c r="B48" s="1163"/>
      <c r="C48" s="1163"/>
      <c r="D48" s="1163"/>
      <c r="E48" s="1163"/>
      <c r="F48" s="1163"/>
      <c r="G48" s="1163"/>
      <c r="H48" s="1163"/>
      <c r="I48" s="1163"/>
      <c r="J48" s="1163"/>
      <c r="K48" s="1163"/>
      <c r="L48" s="1163"/>
      <c r="M48" s="1163"/>
      <c r="N48" s="1163"/>
      <c r="O48" s="1163"/>
      <c r="P48" s="1163"/>
      <c r="Q48" s="1163"/>
      <c r="R48" s="1163"/>
      <c r="S48" s="1163"/>
    </row>
    <row r="49" spans="1:19">
      <c r="A49" s="1163"/>
      <c r="B49" s="1163"/>
      <c r="C49" s="1163"/>
      <c r="D49" s="1163"/>
      <c r="E49" s="1163"/>
      <c r="F49" s="1163"/>
      <c r="G49" s="1163"/>
      <c r="H49" s="1163"/>
      <c r="I49" s="1163"/>
      <c r="J49" s="1163"/>
      <c r="K49" s="1163"/>
      <c r="L49" s="1163"/>
      <c r="M49" s="1163"/>
      <c r="N49" s="1163"/>
      <c r="O49" s="1163"/>
      <c r="P49" s="1163"/>
      <c r="Q49" s="1163"/>
      <c r="R49" s="1163"/>
      <c r="S49" s="1163"/>
    </row>
    <row r="50" spans="1:19">
      <c r="A50" s="1163"/>
      <c r="B50" s="1163"/>
      <c r="C50" s="1163"/>
      <c r="D50" s="1163"/>
      <c r="E50" s="1163"/>
      <c r="F50" s="1163"/>
      <c r="G50" s="1163"/>
      <c r="H50" s="1163"/>
      <c r="I50" s="1163"/>
      <c r="J50" s="1163"/>
      <c r="K50" s="1163"/>
      <c r="L50" s="1163"/>
      <c r="M50" s="1163"/>
      <c r="N50" s="1163"/>
      <c r="O50" s="1163"/>
      <c r="P50" s="1163"/>
      <c r="Q50" s="1163"/>
      <c r="R50" s="1163"/>
      <c r="S50" s="1163"/>
    </row>
    <row r="51" spans="1:19">
      <c r="A51" s="1163"/>
      <c r="B51" s="1163"/>
      <c r="C51" s="1163"/>
      <c r="D51" s="1163"/>
      <c r="E51" s="1163"/>
      <c r="F51" s="1163"/>
      <c r="G51" s="1163"/>
      <c r="H51" s="1163"/>
      <c r="I51" s="1163"/>
      <c r="J51" s="1163"/>
      <c r="K51" s="1163"/>
      <c r="L51" s="1163"/>
      <c r="M51" s="1163"/>
      <c r="N51" s="1163"/>
      <c r="O51" s="1163"/>
      <c r="P51" s="1163"/>
      <c r="Q51" s="1163"/>
      <c r="R51" s="1163"/>
      <c r="S51" s="1163"/>
    </row>
    <row r="52" spans="1:19">
      <c r="A52" s="1163"/>
      <c r="B52" s="1163"/>
      <c r="C52" s="1163"/>
      <c r="D52" s="1163"/>
      <c r="E52" s="1163"/>
      <c r="F52" s="1163"/>
      <c r="G52" s="1163"/>
      <c r="H52" s="1163"/>
      <c r="I52" s="1163"/>
      <c r="J52" s="1163"/>
      <c r="K52" s="1163"/>
      <c r="L52" s="1163"/>
      <c r="M52" s="1163"/>
      <c r="N52" s="1163"/>
      <c r="O52" s="1163"/>
      <c r="P52" s="1163"/>
      <c r="Q52" s="1163"/>
      <c r="R52" s="1163"/>
      <c r="S52" s="1163"/>
    </row>
    <row r="53" spans="1:19">
      <c r="A53" s="1163"/>
      <c r="B53" s="1163"/>
      <c r="C53" s="1163"/>
      <c r="D53" s="1163"/>
      <c r="E53" s="1163"/>
      <c r="F53" s="1163"/>
      <c r="G53" s="1163"/>
      <c r="H53" s="1163"/>
      <c r="I53" s="1163"/>
      <c r="J53" s="1163"/>
      <c r="K53" s="1163"/>
      <c r="L53" s="1163"/>
      <c r="M53" s="1163"/>
      <c r="N53" s="1163"/>
      <c r="O53" s="1163"/>
      <c r="P53" s="1163"/>
      <c r="Q53" s="1163"/>
      <c r="R53" s="1163"/>
      <c r="S53" s="1163"/>
    </row>
    <row r="54" spans="1:19">
      <c r="A54" s="1163"/>
      <c r="B54" s="1163"/>
      <c r="C54" s="1163"/>
      <c r="D54" s="1163"/>
      <c r="E54" s="1163"/>
      <c r="F54" s="1163"/>
      <c r="G54" s="1163"/>
      <c r="H54" s="1163"/>
      <c r="I54" s="1163"/>
      <c r="J54" s="1163"/>
      <c r="K54" s="1163"/>
      <c r="L54" s="1163"/>
      <c r="M54" s="1163"/>
      <c r="N54" s="1163"/>
      <c r="O54" s="1163"/>
      <c r="P54" s="1163"/>
      <c r="Q54" s="1163"/>
      <c r="R54" s="1163"/>
      <c r="S54" s="1163"/>
    </row>
    <row r="55" spans="1:19">
      <c r="A55" s="1163"/>
      <c r="B55" s="1163"/>
      <c r="C55" s="1163"/>
      <c r="D55" s="1163"/>
      <c r="E55" s="1163"/>
      <c r="F55" s="1163"/>
      <c r="G55" s="1163"/>
      <c r="H55" s="1163"/>
      <c r="I55" s="1163"/>
      <c r="J55" s="1163"/>
      <c r="K55" s="1163"/>
      <c r="L55" s="1163"/>
      <c r="M55" s="1163"/>
      <c r="N55" s="1163"/>
      <c r="O55" s="1163"/>
      <c r="P55" s="1163"/>
      <c r="Q55" s="1163"/>
      <c r="R55" s="1163"/>
      <c r="S55" s="1163"/>
    </row>
    <row r="56" spans="1:19">
      <c r="A56" s="1163"/>
      <c r="B56" s="1163"/>
      <c r="C56" s="1163"/>
      <c r="D56" s="1163"/>
      <c r="E56" s="1163"/>
      <c r="F56" s="1163"/>
      <c r="G56" s="1163"/>
      <c r="H56" s="1163"/>
      <c r="I56" s="1163"/>
      <c r="J56" s="1163"/>
      <c r="K56" s="1163"/>
      <c r="L56" s="1163"/>
      <c r="M56" s="1163"/>
      <c r="N56" s="1163"/>
      <c r="O56" s="1163"/>
      <c r="P56" s="1163"/>
      <c r="Q56" s="1163"/>
      <c r="R56" s="1163"/>
      <c r="S56" s="1163"/>
    </row>
    <row r="57" spans="1:19">
      <c r="A57" s="1163"/>
      <c r="B57" s="1163"/>
      <c r="C57" s="1163"/>
      <c r="D57" s="1163"/>
      <c r="E57" s="1163"/>
      <c r="F57" s="1163"/>
      <c r="G57" s="1163"/>
      <c r="H57" s="1163"/>
      <c r="I57" s="1163"/>
      <c r="J57" s="1163"/>
      <c r="K57" s="1163"/>
      <c r="L57" s="1163"/>
      <c r="M57" s="1163"/>
      <c r="N57" s="1163"/>
      <c r="O57" s="1163"/>
      <c r="P57" s="1163"/>
      <c r="Q57" s="1163"/>
      <c r="R57" s="1163"/>
      <c r="S57" s="1163"/>
    </row>
    <row r="58" spans="1:19">
      <c r="A58" s="1163"/>
      <c r="B58" s="1163"/>
      <c r="C58" s="1163"/>
      <c r="D58" s="1163"/>
      <c r="E58" s="1163"/>
      <c r="F58" s="1163"/>
      <c r="G58" s="1163"/>
      <c r="H58" s="1163"/>
      <c r="I58" s="1163"/>
      <c r="J58" s="1163"/>
      <c r="K58" s="1163"/>
      <c r="L58" s="1163"/>
      <c r="M58" s="1163"/>
      <c r="N58" s="1163"/>
      <c r="O58" s="1163"/>
    </row>
    <row r="59" spans="1:19">
      <c r="A59" s="1163"/>
      <c r="B59" s="1163"/>
      <c r="C59" s="1163"/>
      <c r="D59" s="1163"/>
      <c r="E59" s="1163"/>
      <c r="F59" s="1163"/>
      <c r="G59" s="1163"/>
      <c r="H59" s="1163"/>
      <c r="I59" s="1163"/>
      <c r="J59" s="1163"/>
      <c r="K59" s="1163"/>
      <c r="L59" s="1163"/>
      <c r="M59" s="1163"/>
      <c r="N59" s="1163"/>
      <c r="O59" s="1163"/>
      <c r="P59" s="1163"/>
      <c r="Q59" s="1163"/>
      <c r="R59" s="1163"/>
      <c r="S59" s="1163"/>
    </row>
    <row r="60" spans="1:19">
      <c r="A60" s="1163"/>
      <c r="B60" s="1163"/>
      <c r="C60" s="1163"/>
      <c r="D60" s="1163"/>
      <c r="E60" s="1163"/>
      <c r="F60" s="1163"/>
      <c r="G60" s="1163"/>
      <c r="H60" s="1163"/>
      <c r="I60" s="1163"/>
      <c r="J60" s="1163"/>
      <c r="K60" s="1163"/>
      <c r="L60" s="1163"/>
      <c r="M60" s="1163"/>
      <c r="N60" s="1163"/>
      <c r="O60" s="1163"/>
      <c r="P60" s="1163"/>
      <c r="Q60" s="1163"/>
      <c r="R60" s="1163"/>
      <c r="S60" s="1163"/>
    </row>
    <row r="61" spans="1:19">
      <c r="A61" s="1163"/>
      <c r="B61" s="1163"/>
      <c r="C61" s="1163"/>
      <c r="D61" s="1163"/>
      <c r="E61" s="1163"/>
      <c r="F61" s="1163"/>
      <c r="G61" s="1163"/>
      <c r="H61" s="1163"/>
      <c r="I61" s="1163"/>
      <c r="J61" s="1163"/>
      <c r="K61" s="1163"/>
      <c r="O61" s="1163"/>
      <c r="P61" s="1163"/>
      <c r="Q61" s="1163"/>
      <c r="R61" s="1163"/>
      <c r="S61" s="1163"/>
    </row>
    <row r="62" spans="1:19">
      <c r="A62" s="1163"/>
      <c r="B62" s="1163"/>
      <c r="C62" s="1163"/>
      <c r="D62" s="1163"/>
      <c r="E62" s="1163"/>
      <c r="F62" s="1163"/>
      <c r="G62" s="1163"/>
      <c r="H62" s="1163"/>
      <c r="I62" s="1163"/>
      <c r="J62" s="1163"/>
      <c r="K62" s="1163"/>
      <c r="L62" s="1163"/>
      <c r="M62" s="1163"/>
      <c r="N62" s="1163"/>
      <c r="O62" s="1163"/>
      <c r="P62" s="1163"/>
      <c r="Q62" s="1163"/>
      <c r="R62" s="1163"/>
      <c r="S62" s="1163"/>
    </row>
    <row r="63" spans="1:19">
      <c r="A63" s="1163"/>
      <c r="B63" s="1163"/>
      <c r="C63" s="1163"/>
      <c r="D63" s="1163"/>
      <c r="E63" s="1163"/>
      <c r="F63" s="1163"/>
      <c r="G63" s="1163"/>
      <c r="H63" s="1163"/>
      <c r="I63" s="1163"/>
      <c r="J63" s="1163"/>
      <c r="K63" s="1163"/>
      <c r="L63" s="1163"/>
      <c r="M63" s="1163"/>
      <c r="N63" s="1163"/>
      <c r="O63" s="1163"/>
      <c r="P63" s="1163"/>
      <c r="Q63" s="1163"/>
      <c r="R63" s="1163"/>
      <c r="S63" s="1163"/>
    </row>
    <row r="64" spans="1:19">
      <c r="A64" s="1163"/>
      <c r="B64" s="1163"/>
      <c r="C64" s="1163"/>
      <c r="D64" s="1163"/>
      <c r="E64" s="1163"/>
      <c r="F64" s="1163"/>
      <c r="G64" s="1163"/>
      <c r="H64" s="1163"/>
      <c r="I64" s="1163"/>
      <c r="J64" s="1163"/>
      <c r="K64" s="1163"/>
      <c r="L64" s="1163"/>
      <c r="M64" s="1163"/>
      <c r="N64" s="1163"/>
      <c r="O64" s="1163"/>
      <c r="P64" s="1163"/>
      <c r="Q64" s="1163"/>
      <c r="R64" s="1163"/>
      <c r="S64" s="1163"/>
    </row>
    <row r="65" spans="1:19">
      <c r="A65" s="1163"/>
      <c r="B65" s="1163"/>
      <c r="C65" s="1163"/>
      <c r="D65" s="1163"/>
      <c r="E65" s="1163"/>
      <c r="F65" s="1163"/>
      <c r="G65" s="1163"/>
      <c r="H65" s="1163"/>
      <c r="I65" s="1163"/>
      <c r="J65" s="1163"/>
      <c r="K65" s="1163"/>
      <c r="L65" s="1163"/>
      <c r="M65" s="1163"/>
      <c r="N65" s="1163"/>
      <c r="O65" s="1163"/>
      <c r="P65" s="1163"/>
      <c r="Q65" s="1163"/>
      <c r="R65" s="1163"/>
      <c r="S65" s="1163"/>
    </row>
    <row r="66" spans="1:19">
      <c r="A66" s="1163"/>
      <c r="B66" s="1163"/>
      <c r="C66" s="1163"/>
      <c r="D66" s="1163"/>
      <c r="E66" s="1163"/>
      <c r="F66" s="1163"/>
      <c r="G66" s="1163"/>
      <c r="H66" s="1163"/>
      <c r="I66" s="1163"/>
      <c r="J66" s="1163"/>
      <c r="K66" s="1163"/>
      <c r="L66" s="1163"/>
      <c r="M66" s="1163"/>
      <c r="N66" s="1163"/>
      <c r="O66" s="1163"/>
      <c r="P66" s="1163"/>
      <c r="Q66" s="1163"/>
      <c r="R66" s="1163"/>
      <c r="S66" s="1163"/>
    </row>
    <row r="67" spans="1:19">
      <c r="A67" s="1163"/>
      <c r="B67" s="1163"/>
      <c r="C67" s="1163"/>
      <c r="D67" s="1163"/>
      <c r="E67" s="1163"/>
      <c r="F67" s="1163"/>
      <c r="G67" s="1163"/>
      <c r="H67" s="1163"/>
      <c r="I67" s="1163"/>
      <c r="J67" s="1163"/>
      <c r="K67" s="1163"/>
      <c r="L67" s="1163"/>
      <c r="M67" s="1163"/>
      <c r="N67" s="1163"/>
      <c r="O67" s="1163"/>
      <c r="P67" s="1163"/>
      <c r="Q67" s="1163"/>
      <c r="R67" s="1163"/>
      <c r="S67" s="1163"/>
    </row>
    <row r="68" spans="1:19">
      <c r="A68" s="1163"/>
      <c r="B68" s="1163"/>
      <c r="C68" s="1163"/>
      <c r="D68" s="1163"/>
      <c r="E68" s="1163"/>
      <c r="F68" s="1163"/>
      <c r="G68" s="1163"/>
      <c r="H68" s="1163"/>
      <c r="I68" s="1163"/>
      <c r="J68" s="1163"/>
      <c r="K68" s="1163"/>
      <c r="L68" s="1163"/>
      <c r="M68" s="1163"/>
      <c r="N68" s="1163"/>
      <c r="O68" s="1163"/>
      <c r="P68" s="1163"/>
      <c r="Q68" s="1163"/>
      <c r="R68" s="1163"/>
      <c r="S68" s="1163"/>
    </row>
    <row r="69" spans="1:19">
      <c r="A69" s="1163"/>
      <c r="B69" s="1163"/>
      <c r="C69" s="1163"/>
      <c r="D69" s="1163"/>
      <c r="E69" s="1163"/>
      <c r="F69" s="1163"/>
      <c r="G69" s="1163"/>
      <c r="H69" s="1163"/>
      <c r="I69" s="1163"/>
      <c r="J69" s="1163"/>
      <c r="K69" s="1163"/>
      <c r="L69" s="1163"/>
      <c r="M69" s="1163"/>
      <c r="N69" s="1163"/>
      <c r="O69" s="1163"/>
      <c r="P69" s="1163"/>
      <c r="Q69" s="1163"/>
      <c r="R69" s="1163"/>
      <c r="S69" s="1163"/>
    </row>
    <row r="70" spans="1:19">
      <c r="A70" s="1163"/>
      <c r="B70" s="1163"/>
      <c r="C70" s="1163"/>
      <c r="D70" s="1163"/>
      <c r="E70" s="1163"/>
      <c r="F70" s="1163"/>
      <c r="G70" s="1163"/>
      <c r="H70" s="1163"/>
      <c r="I70" s="1163"/>
      <c r="J70" s="1163"/>
      <c r="K70" s="1163"/>
      <c r="L70" s="1163"/>
      <c r="M70" s="1163"/>
      <c r="N70" s="1163"/>
      <c r="O70" s="1163"/>
      <c r="P70" s="1163"/>
      <c r="Q70" s="1163"/>
      <c r="R70" s="1163"/>
      <c r="S70" s="1163"/>
    </row>
    <row r="71" spans="1:19">
      <c r="A71" s="1163"/>
      <c r="B71" s="1163"/>
      <c r="C71" s="1163"/>
      <c r="D71" s="1163"/>
      <c r="E71" s="1163"/>
      <c r="F71" s="1163"/>
      <c r="G71" s="1163"/>
      <c r="H71" s="1163"/>
      <c r="I71" s="1163"/>
      <c r="J71" s="1163"/>
      <c r="K71" s="1163"/>
      <c r="L71" s="1163"/>
      <c r="M71" s="1163"/>
      <c r="N71" s="1163"/>
      <c r="O71" s="1163"/>
      <c r="P71" s="1163"/>
      <c r="Q71" s="1163"/>
      <c r="R71" s="1163"/>
      <c r="S71" s="1163"/>
    </row>
    <row r="72" spans="1:19">
      <c r="A72" s="1163"/>
      <c r="B72" s="1163"/>
      <c r="C72" s="1163"/>
      <c r="D72" s="1163"/>
      <c r="E72" s="1163"/>
      <c r="F72" s="1163"/>
      <c r="G72" s="1163"/>
      <c r="H72" s="1163"/>
      <c r="I72" s="1163"/>
      <c r="J72" s="1163"/>
      <c r="K72" s="1163"/>
      <c r="L72" s="1163"/>
      <c r="M72" s="1163"/>
      <c r="N72" s="1163"/>
      <c r="O72" s="1163"/>
      <c r="P72" s="1163"/>
      <c r="Q72" s="1163"/>
      <c r="R72" s="1163"/>
      <c r="S72" s="1163"/>
    </row>
    <row r="73" spans="1:19">
      <c r="A73" s="1163"/>
      <c r="B73" s="1163"/>
      <c r="C73" s="1163"/>
      <c r="D73" s="1163"/>
      <c r="E73" s="1163"/>
      <c r="F73" s="1163"/>
      <c r="G73" s="1163"/>
      <c r="H73" s="1163"/>
      <c r="I73" s="1163"/>
      <c r="J73" s="1163"/>
      <c r="K73" s="1163"/>
      <c r="L73" s="1163"/>
      <c r="M73" s="1163"/>
      <c r="N73" s="1163"/>
      <c r="O73" s="1163"/>
      <c r="P73" s="1163"/>
      <c r="Q73" s="1163"/>
      <c r="R73" s="1163"/>
      <c r="S73" s="1163"/>
    </row>
    <row r="74" spans="1:19">
      <c r="A74" s="1163"/>
      <c r="B74" s="1163"/>
      <c r="C74" s="1163"/>
      <c r="D74" s="1163"/>
      <c r="E74" s="1163"/>
      <c r="F74" s="1163"/>
      <c r="G74" s="1163"/>
      <c r="H74" s="1163"/>
      <c r="I74" s="1163"/>
      <c r="J74" s="1163"/>
      <c r="K74" s="1163"/>
      <c r="L74" s="1163"/>
      <c r="M74" s="1163"/>
      <c r="N74" s="1163"/>
      <c r="O74" s="1163"/>
      <c r="P74" s="1163"/>
      <c r="Q74" s="1163"/>
      <c r="R74" s="1163"/>
    </row>
    <row r="75" spans="1:19">
      <c r="A75" s="1163"/>
      <c r="B75" s="1163"/>
      <c r="C75" s="1163"/>
      <c r="D75" s="1163"/>
      <c r="E75" s="1163"/>
      <c r="F75" s="1163"/>
      <c r="G75" s="1163"/>
      <c r="H75" s="1163"/>
      <c r="I75" s="1163"/>
      <c r="J75" s="1163"/>
      <c r="K75" s="1163"/>
      <c r="L75" s="1163"/>
      <c r="M75" s="1163"/>
      <c r="N75" s="1163"/>
      <c r="O75" s="1163"/>
      <c r="P75" s="1163"/>
      <c r="Q75" s="1163"/>
      <c r="R75" s="1163"/>
    </row>
    <row r="76" spans="1:19">
      <c r="A76" s="1163"/>
      <c r="B76" s="1163"/>
      <c r="C76" s="1163"/>
      <c r="D76" s="1163"/>
      <c r="E76" s="1163"/>
      <c r="F76" s="1163"/>
      <c r="G76" s="1163"/>
      <c r="H76" s="1163"/>
      <c r="I76" s="1163"/>
      <c r="J76" s="1163"/>
      <c r="K76" s="1163"/>
      <c r="L76" s="1163"/>
      <c r="M76" s="1163"/>
      <c r="N76" s="1163"/>
      <c r="O76" s="1163"/>
      <c r="P76" s="1163"/>
      <c r="Q76" s="1163"/>
      <c r="R76" s="1163"/>
    </row>
    <row r="77" spans="1:19">
      <c r="A77" s="1163"/>
      <c r="B77" s="1163"/>
      <c r="C77" s="1163"/>
      <c r="D77" s="1163"/>
      <c r="E77" s="1163"/>
      <c r="F77" s="1163"/>
      <c r="G77" s="1163"/>
      <c r="H77" s="1163"/>
      <c r="I77" s="1163"/>
      <c r="J77" s="1163"/>
      <c r="K77" s="1163"/>
      <c r="L77" s="1163"/>
      <c r="M77" s="1163"/>
      <c r="N77" s="1163"/>
      <c r="O77" s="1163"/>
      <c r="P77" s="1163"/>
      <c r="Q77" s="1163"/>
      <c r="R77" s="1163"/>
    </row>
    <row r="78" spans="1:19">
      <c r="A78" s="1163"/>
      <c r="B78" s="1163"/>
      <c r="C78" s="1163"/>
      <c r="D78" s="1163"/>
      <c r="E78" s="1163"/>
      <c r="F78" s="1163"/>
      <c r="G78" s="1163"/>
      <c r="H78" s="1163"/>
      <c r="I78" s="1163"/>
      <c r="J78" s="1163"/>
      <c r="K78" s="1163"/>
      <c r="L78" s="1163"/>
      <c r="M78" s="1163"/>
      <c r="N78" s="1163"/>
      <c r="O78" s="1163"/>
      <c r="P78" s="1163"/>
      <c r="Q78" s="1163"/>
      <c r="R78" s="1163"/>
    </row>
    <row r="79" spans="1:19">
      <c r="A79" s="1163"/>
      <c r="B79" s="1163"/>
      <c r="C79" s="1163"/>
      <c r="D79" s="1163"/>
      <c r="E79" s="1163"/>
      <c r="F79" s="1163"/>
      <c r="G79" s="1163"/>
      <c r="H79" s="1163"/>
      <c r="I79" s="1163"/>
      <c r="J79" s="1163"/>
      <c r="K79" s="1163"/>
      <c r="L79" s="1163"/>
      <c r="M79" s="1163"/>
      <c r="N79" s="1163"/>
      <c r="O79" s="1163"/>
      <c r="P79" s="1163"/>
      <c r="Q79" s="1163"/>
      <c r="R79" s="1163"/>
    </row>
    <row r="80" spans="1:19">
      <c r="A80" s="1163"/>
      <c r="B80" s="1163"/>
      <c r="C80" s="1163"/>
      <c r="D80" s="1163"/>
      <c r="E80" s="1163"/>
      <c r="F80" s="1163"/>
      <c r="G80" s="1163"/>
      <c r="H80" s="1163"/>
      <c r="I80" s="1163"/>
      <c r="J80" s="1163"/>
      <c r="K80" s="1163"/>
      <c r="L80" s="1163"/>
      <c r="M80" s="1163"/>
      <c r="N80" s="1163"/>
      <c r="O80" s="1163"/>
      <c r="P80" s="1163"/>
      <c r="Q80" s="1163"/>
      <c r="R80" s="1163"/>
    </row>
    <row r="81" spans="1:18">
      <c r="A81" s="1163"/>
      <c r="B81" s="1163"/>
      <c r="C81" s="1163"/>
      <c r="D81" s="1163"/>
      <c r="E81" s="1163"/>
      <c r="F81" s="1163"/>
      <c r="G81" s="1163"/>
      <c r="H81" s="1163"/>
      <c r="I81" s="1163"/>
      <c r="J81" s="1163"/>
      <c r="K81" s="1163"/>
      <c r="L81" s="1163"/>
      <c r="M81" s="1163"/>
      <c r="N81" s="1163"/>
      <c r="O81" s="1163"/>
      <c r="P81" s="1163"/>
      <c r="Q81" s="1163"/>
      <c r="R81" s="1163"/>
    </row>
    <row r="82" spans="1:18">
      <c r="A82" s="1163"/>
      <c r="B82" s="1163"/>
      <c r="C82" s="1163"/>
      <c r="D82" s="1163"/>
      <c r="E82" s="1163"/>
      <c r="F82" s="1163"/>
      <c r="G82" s="1163"/>
      <c r="H82" s="1163"/>
      <c r="I82" s="1163"/>
      <c r="J82" s="1163"/>
      <c r="K82" s="1163"/>
      <c r="L82" s="1163"/>
      <c r="M82" s="1163"/>
      <c r="N82" s="1163"/>
      <c r="O82" s="1163"/>
      <c r="P82" s="1163"/>
      <c r="Q82" s="1163"/>
      <c r="R82" s="1163"/>
    </row>
    <row r="83" spans="1:18">
      <c r="A83" s="1163"/>
      <c r="B83" s="1163"/>
      <c r="C83" s="1163"/>
      <c r="D83" s="1163"/>
      <c r="E83" s="1163"/>
      <c r="F83" s="1163"/>
      <c r="G83" s="1163"/>
      <c r="H83" s="1163"/>
      <c r="I83" s="1163"/>
      <c r="J83" s="1163"/>
      <c r="K83" s="1163"/>
      <c r="L83" s="1163"/>
      <c r="M83" s="1163"/>
      <c r="N83" s="1163"/>
      <c r="O83" s="1163"/>
      <c r="P83" s="1163"/>
      <c r="Q83" s="1163"/>
      <c r="R83" s="1163"/>
    </row>
    <row r="84" spans="1:18">
      <c r="A84" s="1163"/>
      <c r="B84" s="1163"/>
      <c r="C84" s="1163"/>
      <c r="D84" s="1163"/>
      <c r="E84" s="1163"/>
      <c r="F84" s="1163"/>
      <c r="G84" s="1163"/>
      <c r="H84" s="1163"/>
      <c r="I84" s="1163"/>
      <c r="J84" s="1163"/>
      <c r="K84" s="1163"/>
      <c r="L84" s="1163"/>
      <c r="M84" s="1163"/>
      <c r="N84" s="1163"/>
      <c r="O84" s="1163"/>
      <c r="P84" s="1163"/>
      <c r="Q84" s="1163"/>
      <c r="R84" s="1163"/>
    </row>
    <row r="85" spans="1:18">
      <c r="A85" s="1163"/>
      <c r="B85" s="1163"/>
      <c r="C85" s="1163"/>
      <c r="D85" s="1163"/>
      <c r="E85" s="1163"/>
      <c r="F85" s="1163"/>
      <c r="G85" s="1163"/>
      <c r="H85" s="1163"/>
      <c r="I85" s="1163"/>
      <c r="J85" s="1163"/>
      <c r="K85" s="1163"/>
      <c r="L85" s="1163"/>
      <c r="M85" s="1163"/>
      <c r="N85" s="1163"/>
      <c r="O85" s="1163"/>
      <c r="P85" s="1163"/>
      <c r="Q85" s="1163"/>
      <c r="R85" s="1163"/>
    </row>
    <row r="86" spans="1:18">
      <c r="A86" s="1163"/>
      <c r="B86" s="1163"/>
      <c r="C86" s="1163"/>
      <c r="D86" s="1163"/>
      <c r="E86" s="1163"/>
      <c r="F86" s="1163"/>
      <c r="G86" s="1163"/>
      <c r="H86" s="1163"/>
      <c r="I86" s="1163"/>
      <c r="J86" s="1163"/>
      <c r="K86" s="1163"/>
      <c r="L86" s="1163"/>
      <c r="M86" s="1163"/>
      <c r="N86" s="1163"/>
      <c r="O86" s="1163"/>
      <c r="P86" s="1163"/>
      <c r="Q86" s="1163"/>
      <c r="R86" s="1163"/>
    </row>
    <row r="87" spans="1:18">
      <c r="A87" s="1163"/>
      <c r="B87" s="1163"/>
      <c r="C87" s="1163"/>
      <c r="D87" s="1163"/>
      <c r="E87" s="1163"/>
      <c r="F87" s="1163"/>
      <c r="G87" s="1163"/>
      <c r="H87" s="1163"/>
      <c r="I87" s="1163"/>
      <c r="J87" s="1163"/>
      <c r="K87" s="1163"/>
      <c r="L87" s="1163"/>
      <c r="M87" s="1163"/>
      <c r="N87" s="1163"/>
      <c r="O87" s="1163"/>
      <c r="P87" s="1163"/>
      <c r="Q87" s="1163"/>
      <c r="R87" s="1163"/>
    </row>
    <row r="88" spans="1:18">
      <c r="A88" s="1163"/>
      <c r="B88" s="1163"/>
      <c r="C88" s="1163"/>
      <c r="D88" s="1163"/>
      <c r="E88" s="1163"/>
      <c r="F88" s="1163"/>
      <c r="G88" s="1163"/>
      <c r="H88" s="1163"/>
      <c r="I88" s="1163"/>
      <c r="J88" s="1163"/>
      <c r="K88" s="1163"/>
      <c r="L88" s="1163"/>
      <c r="M88" s="1163"/>
      <c r="N88" s="1163"/>
      <c r="O88" s="1163"/>
      <c r="P88" s="1163"/>
      <c r="Q88" s="1163"/>
      <c r="R88" s="1163"/>
    </row>
    <row r="89" spans="1:18">
      <c r="A89" s="1163"/>
      <c r="B89" s="1163"/>
      <c r="C89" s="1163"/>
      <c r="D89" s="1163"/>
      <c r="E89" s="1163"/>
      <c r="F89" s="1163"/>
      <c r="G89" s="1163"/>
      <c r="H89" s="1163"/>
      <c r="I89" s="1163"/>
      <c r="J89" s="1163"/>
      <c r="K89" s="1163"/>
      <c r="L89" s="1163"/>
      <c r="M89" s="1163"/>
      <c r="N89" s="1163"/>
      <c r="O89" s="1163"/>
      <c r="P89" s="1163"/>
      <c r="Q89" s="1163"/>
      <c r="R89" s="1163"/>
    </row>
    <row r="90" spans="1:18">
      <c r="A90" s="1163"/>
      <c r="B90" s="1163"/>
      <c r="C90" s="1163"/>
      <c r="D90" s="1163"/>
      <c r="E90" s="1163"/>
      <c r="F90" s="1163"/>
      <c r="G90" s="1163"/>
      <c r="H90" s="1163"/>
      <c r="I90" s="1163"/>
      <c r="J90" s="1163"/>
      <c r="K90" s="1163"/>
      <c r="L90" s="1163"/>
      <c r="M90" s="1163"/>
      <c r="N90" s="1163"/>
      <c r="O90" s="1163"/>
      <c r="P90" s="1163"/>
      <c r="Q90" s="1163"/>
      <c r="R90" s="1163"/>
    </row>
    <row r="91" spans="1:18">
      <c r="A91" s="1163"/>
      <c r="B91" s="1163"/>
      <c r="C91" s="1163"/>
      <c r="D91" s="1163"/>
      <c r="E91" s="1163"/>
      <c r="F91" s="1163"/>
      <c r="G91" s="1163"/>
      <c r="H91" s="1163"/>
      <c r="I91" s="1163"/>
      <c r="J91" s="1163"/>
      <c r="K91" s="1163"/>
      <c r="L91" s="1163"/>
      <c r="M91" s="1163"/>
      <c r="N91" s="1163"/>
      <c r="O91" s="1163"/>
      <c r="P91" s="1163"/>
      <c r="Q91" s="1163"/>
      <c r="R91" s="1163"/>
    </row>
    <row r="92" spans="1:18">
      <c r="A92" s="1163"/>
      <c r="B92" s="1163"/>
      <c r="C92" s="1163"/>
      <c r="D92" s="1163"/>
      <c r="E92" s="1163"/>
      <c r="F92" s="1163"/>
      <c r="G92" s="1163"/>
      <c r="H92" s="1163"/>
      <c r="I92" s="1163"/>
      <c r="J92" s="1163"/>
      <c r="K92" s="1163"/>
      <c r="L92" s="1163"/>
      <c r="M92" s="1163"/>
      <c r="N92" s="1163"/>
      <c r="O92" s="1163"/>
      <c r="P92" s="1163"/>
      <c r="Q92" s="1163"/>
      <c r="R92" s="1163"/>
    </row>
    <row r="93" spans="1:18">
      <c r="A93" s="1163"/>
      <c r="B93" s="1163"/>
      <c r="C93" s="1163"/>
      <c r="D93" s="1163"/>
      <c r="E93" s="1163"/>
      <c r="F93" s="1163"/>
      <c r="G93" s="1163"/>
      <c r="H93" s="1163"/>
      <c r="I93" s="1163"/>
      <c r="J93" s="1163"/>
      <c r="K93" s="1163"/>
      <c r="L93" s="1163"/>
      <c r="M93" s="1163"/>
      <c r="N93" s="1163"/>
      <c r="O93" s="1163"/>
      <c r="P93" s="1163"/>
      <c r="Q93" s="1163"/>
      <c r="R93" s="1163"/>
    </row>
    <row r="94" spans="1:18">
      <c r="A94" s="1163"/>
      <c r="B94" s="1163"/>
      <c r="C94" s="1163"/>
      <c r="D94" s="1163"/>
      <c r="E94" s="1163"/>
      <c r="F94" s="1163"/>
      <c r="G94" s="1163"/>
      <c r="H94" s="1163"/>
      <c r="I94" s="1163"/>
      <c r="J94" s="1163"/>
      <c r="K94" s="1163"/>
      <c r="L94" s="1163"/>
      <c r="M94" s="1163"/>
      <c r="N94" s="1163"/>
      <c r="O94" s="1163"/>
      <c r="P94" s="1163"/>
      <c r="Q94" s="1163"/>
      <c r="R94" s="1163"/>
    </row>
    <row r="95" spans="1:18">
      <c r="A95" s="1163"/>
      <c r="B95" s="1163"/>
      <c r="C95" s="1163"/>
      <c r="D95" s="1163"/>
      <c r="E95" s="1163"/>
      <c r="F95" s="1163"/>
      <c r="G95" s="1163"/>
      <c r="H95" s="1163"/>
      <c r="I95" s="1163"/>
      <c r="J95" s="1163"/>
      <c r="K95" s="1163"/>
      <c r="L95" s="1163"/>
      <c r="M95" s="1163"/>
      <c r="N95" s="1163"/>
      <c r="O95" s="1163"/>
      <c r="P95" s="1163"/>
      <c r="Q95" s="1163"/>
      <c r="R95" s="1163"/>
    </row>
    <row r="96" spans="1:18">
      <c r="A96" s="1163"/>
      <c r="B96" s="1163"/>
      <c r="C96" s="1163"/>
      <c r="D96" s="1163"/>
      <c r="E96" s="1163"/>
      <c r="F96" s="1163"/>
      <c r="G96" s="1163"/>
      <c r="H96" s="1163"/>
      <c r="I96" s="1163"/>
      <c r="J96" s="1163"/>
      <c r="K96" s="1163"/>
      <c r="L96" s="1163"/>
      <c r="M96" s="1163"/>
      <c r="N96" s="1163"/>
      <c r="O96" s="1163"/>
      <c r="P96" s="1163"/>
      <c r="Q96" s="1163"/>
      <c r="R96" s="1163"/>
    </row>
    <row r="97" spans="1:13">
      <c r="A97" s="1163"/>
      <c r="B97" s="1163"/>
      <c r="C97" s="1163"/>
      <c r="D97" s="1163"/>
      <c r="E97" s="1163"/>
      <c r="F97" s="1163"/>
      <c r="G97" s="1163"/>
      <c r="H97" s="1163"/>
      <c r="I97" s="1163"/>
      <c r="J97" s="1163"/>
      <c r="K97" s="1163"/>
      <c r="L97" s="1163"/>
      <c r="M97" s="1163"/>
    </row>
    <row r="98" spans="1:13">
      <c r="A98" s="1163"/>
      <c r="B98" s="1163"/>
      <c r="C98" s="1163"/>
      <c r="D98" s="1163"/>
      <c r="E98" s="1163"/>
      <c r="F98" s="1163"/>
      <c r="G98" s="1163"/>
      <c r="H98" s="1163"/>
      <c r="I98" s="1163"/>
      <c r="J98" s="1163"/>
      <c r="K98" s="1163"/>
      <c r="L98" s="1163"/>
    </row>
    <row r="99" spans="1:13">
      <c r="A99" s="1163"/>
      <c r="B99" s="1163"/>
      <c r="C99" s="1163"/>
      <c r="D99" s="1163"/>
      <c r="E99" s="1163"/>
      <c r="F99" s="1163"/>
      <c r="G99" s="1163"/>
      <c r="H99" s="1163"/>
      <c r="I99" s="1163"/>
      <c r="J99" s="1163"/>
      <c r="K99" s="1163"/>
      <c r="L99" s="1163"/>
    </row>
    <row r="100" spans="1:13">
      <c r="A100" s="1163"/>
      <c r="B100" s="1163"/>
      <c r="C100" s="1163"/>
      <c r="D100" s="1163"/>
      <c r="E100" s="1163"/>
      <c r="F100" s="1163"/>
      <c r="G100" s="1163"/>
      <c r="H100" s="1163"/>
      <c r="I100" s="1163"/>
      <c r="J100" s="1163"/>
      <c r="K100" s="1163"/>
      <c r="L100" s="1163"/>
    </row>
    <row r="101" spans="1:13">
      <c r="A101" s="1163"/>
      <c r="B101" s="1163"/>
      <c r="C101" s="1163"/>
      <c r="D101" s="1163"/>
      <c r="E101" s="1163"/>
      <c r="F101" s="1163"/>
      <c r="G101" s="1163"/>
      <c r="H101" s="1163"/>
      <c r="I101" s="1163"/>
      <c r="J101" s="1163"/>
      <c r="K101" s="1163"/>
      <c r="L101" s="1163"/>
    </row>
    <row r="102" spans="1:13">
      <c r="A102" s="1163"/>
      <c r="B102" s="1163"/>
      <c r="C102" s="1163"/>
      <c r="D102" s="1163"/>
      <c r="E102" s="1163"/>
      <c r="F102" s="1163"/>
      <c r="G102" s="1163"/>
      <c r="H102" s="1163"/>
      <c r="I102" s="1163"/>
      <c r="J102" s="1163"/>
      <c r="K102" s="1163"/>
      <c r="L102" s="1163"/>
    </row>
    <row r="103" spans="1:13">
      <c r="A103" s="1163"/>
      <c r="B103" s="1163"/>
      <c r="C103" s="1163"/>
      <c r="D103" s="1163"/>
      <c r="E103" s="1163"/>
      <c r="F103" s="1163"/>
      <c r="G103" s="1163"/>
      <c r="H103" s="1163"/>
      <c r="I103" s="1163"/>
      <c r="J103" s="1163"/>
      <c r="K103" s="1163"/>
      <c r="L103" s="1163"/>
    </row>
    <row r="104" spans="1:13">
      <c r="A104" s="1163"/>
      <c r="B104" s="1163"/>
      <c r="C104" s="1163"/>
      <c r="D104" s="1163"/>
      <c r="E104" s="1163"/>
      <c r="F104" s="1163"/>
      <c r="G104" s="1163"/>
      <c r="H104" s="1163"/>
      <c r="I104" s="1163"/>
      <c r="J104" s="1163"/>
      <c r="K104" s="1163"/>
      <c r="L104" s="1163"/>
    </row>
    <row r="105" spans="1:13">
      <c r="A105" s="1163"/>
      <c r="B105" s="1163"/>
      <c r="C105" s="1163"/>
      <c r="D105" s="1163"/>
      <c r="E105" s="1163"/>
      <c r="F105" s="1163"/>
      <c r="G105" s="1163"/>
      <c r="H105" s="1163"/>
      <c r="I105" s="1163"/>
      <c r="J105" s="1163"/>
      <c r="K105" s="1163"/>
      <c r="L105" s="1163"/>
    </row>
    <row r="106" spans="1:13">
      <c r="A106" s="1163"/>
      <c r="B106" s="1163"/>
      <c r="C106" s="1163"/>
      <c r="D106" s="1163"/>
      <c r="E106" s="1163"/>
      <c r="F106" s="1163"/>
      <c r="G106" s="1163"/>
      <c r="H106" s="1163"/>
      <c r="I106" s="1163"/>
      <c r="J106" s="1163"/>
      <c r="K106" s="1163"/>
      <c r="L106" s="1163"/>
    </row>
    <row r="107" spans="1:13">
      <c r="A107" s="1163"/>
      <c r="B107" s="1163"/>
      <c r="C107" s="1163"/>
      <c r="D107" s="1163"/>
      <c r="E107" s="1163"/>
      <c r="F107" s="1163"/>
      <c r="G107" s="1163"/>
      <c r="H107" s="1163"/>
      <c r="I107" s="1163"/>
      <c r="J107" s="1163"/>
      <c r="K107" s="1163"/>
      <c r="L107" s="1163"/>
    </row>
    <row r="108" spans="1:13">
      <c r="A108" s="1163"/>
      <c r="B108" s="1163"/>
      <c r="C108" s="1163"/>
      <c r="D108" s="1163"/>
      <c r="E108" s="1163"/>
      <c r="F108" s="1163"/>
      <c r="G108" s="1163"/>
      <c r="H108" s="1163"/>
      <c r="I108" s="1163"/>
      <c r="J108" s="1163"/>
      <c r="K108" s="1163"/>
      <c r="L108" s="1163"/>
    </row>
    <row r="109" spans="1:13">
      <c r="A109" s="1163"/>
      <c r="B109" s="1163"/>
      <c r="C109" s="1163"/>
      <c r="D109" s="1163"/>
      <c r="E109" s="1163"/>
      <c r="F109" s="1163"/>
      <c r="G109" s="1163"/>
      <c r="H109" s="1163"/>
      <c r="I109" s="1163"/>
      <c r="J109" s="1163"/>
      <c r="K109" s="1163"/>
      <c r="L109" s="1163"/>
    </row>
    <row r="110" spans="1:13">
      <c r="A110" s="1163"/>
      <c r="B110" s="1163"/>
      <c r="C110" s="1163"/>
      <c r="D110" s="1163"/>
      <c r="E110" s="1163"/>
      <c r="F110" s="1163"/>
      <c r="G110" s="1163"/>
      <c r="H110" s="1163"/>
      <c r="I110" s="1163"/>
      <c r="J110" s="1163"/>
      <c r="K110" s="1163"/>
    </row>
    <row r="111" spans="1:13">
      <c r="A111" s="1163"/>
      <c r="B111" s="1163"/>
      <c r="C111" s="1163"/>
      <c r="D111" s="1163"/>
      <c r="E111" s="1163"/>
      <c r="F111" s="1163"/>
      <c r="G111" s="1163"/>
      <c r="H111" s="1163"/>
      <c r="I111" s="1163"/>
      <c r="J111" s="1163"/>
      <c r="K111" s="1163"/>
    </row>
    <row r="112" spans="1:13">
      <c r="A112" s="1163"/>
      <c r="B112" s="1163"/>
      <c r="C112" s="1163"/>
      <c r="D112" s="1163"/>
      <c r="E112" s="1163"/>
      <c r="F112" s="1163"/>
      <c r="G112" s="1163"/>
      <c r="H112" s="1163"/>
      <c r="I112" s="1163"/>
      <c r="J112" s="1163"/>
      <c r="K112" s="1163"/>
    </row>
    <row r="113" spans="1:11">
      <c r="A113" s="1163"/>
      <c r="B113" s="1163"/>
      <c r="C113" s="1163"/>
      <c r="D113" s="1163"/>
      <c r="E113" s="1163"/>
      <c r="F113" s="1163"/>
      <c r="G113" s="1163"/>
      <c r="H113" s="1163"/>
      <c r="I113" s="1163"/>
      <c r="J113" s="1163"/>
      <c r="K113" s="1163"/>
    </row>
    <row r="114" spans="1:11">
      <c r="A114" s="1163"/>
      <c r="B114" s="1163"/>
      <c r="C114" s="1163"/>
      <c r="D114" s="1163"/>
      <c r="E114" s="1163"/>
      <c r="F114" s="1163"/>
      <c r="G114" s="1163"/>
      <c r="H114" s="1163"/>
      <c r="I114" s="1163"/>
      <c r="J114" s="1163"/>
      <c r="K114" s="1163"/>
    </row>
    <row r="115" spans="1:11">
      <c r="A115" s="1163"/>
      <c r="B115" s="1163"/>
      <c r="C115" s="1163"/>
      <c r="D115" s="1163"/>
      <c r="E115" s="1163"/>
      <c r="F115" s="1163"/>
      <c r="G115" s="1163"/>
      <c r="H115" s="1163"/>
      <c r="I115" s="1163"/>
      <c r="J115" s="1163"/>
      <c r="K115" s="1163"/>
    </row>
    <row r="116" spans="1:11">
      <c r="A116" s="1163"/>
      <c r="B116" s="1163"/>
      <c r="C116" s="1163"/>
      <c r="D116" s="1163"/>
      <c r="E116" s="1163"/>
      <c r="F116" s="1163"/>
      <c r="G116" s="1163"/>
      <c r="H116" s="1163"/>
      <c r="I116" s="1163"/>
      <c r="J116" s="1163"/>
      <c r="K116" s="1163"/>
    </row>
    <row r="117" spans="1:11">
      <c r="A117" s="1163"/>
      <c r="B117" s="1163"/>
      <c r="C117" s="1163"/>
      <c r="D117" s="1163"/>
      <c r="E117" s="1163"/>
      <c r="F117" s="1163"/>
      <c r="G117" s="1163"/>
      <c r="H117" s="1163"/>
      <c r="I117" s="1163"/>
      <c r="J117" s="1163"/>
      <c r="K117" s="1163"/>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37" workbookViewId="0">
      <selection activeCell="R34" sqref="R34"/>
    </sheetView>
  </sheetViews>
  <sheetFormatPr defaultRowHeight="12.75"/>
  <cols>
    <col min="1" max="1" width="16.85546875" style="1251" customWidth="1"/>
    <col min="2" max="2" width="12.28515625" style="1251" bestFit="1" customWidth="1"/>
    <col min="3" max="3" width="10.140625" style="1251" customWidth="1"/>
    <col min="4" max="4" width="9.140625" style="1251"/>
    <col min="5" max="5" width="6" style="1251" customWidth="1"/>
    <col min="6" max="6" width="16.7109375" style="1251" customWidth="1"/>
    <col min="7" max="7" width="11.28515625" style="1251" customWidth="1"/>
    <col min="8" max="8" width="10.42578125" style="1251" customWidth="1"/>
    <col min="9" max="9" width="9.140625" style="1251"/>
    <col min="10" max="10" width="3.5703125" style="1251" customWidth="1"/>
    <col min="11" max="11" width="27.28515625" style="1251" customWidth="1"/>
    <col min="12" max="12" width="11.7109375" style="1251" customWidth="1"/>
    <col min="13" max="13" width="12.28515625" style="1251" customWidth="1"/>
    <col min="14" max="14" width="10.42578125" style="1251" customWidth="1"/>
    <col min="15" max="15" width="3.85546875" style="1251" customWidth="1"/>
    <col min="16" max="16" width="22.5703125" style="1251" customWidth="1"/>
    <col min="17" max="17" width="11.28515625" style="1251" customWidth="1"/>
    <col min="18" max="18" width="10.28515625" style="1251" customWidth="1"/>
    <col min="19" max="19" width="10" style="1251" customWidth="1"/>
    <col min="20" max="255" width="9.140625" style="1251"/>
    <col min="256" max="256" width="4" style="1251" customWidth="1"/>
    <col min="257" max="257" width="15.140625" style="1251" customWidth="1"/>
    <col min="258" max="258" width="13.85546875" style="1251" customWidth="1"/>
    <col min="259" max="259" width="10.140625" style="1251" customWidth="1"/>
    <col min="260" max="260" width="9.140625" style="1251"/>
    <col min="261" max="261" width="3.42578125" style="1251" customWidth="1"/>
    <col min="262" max="262" width="19.5703125" style="1251" customWidth="1"/>
    <col min="263" max="263" width="12.28515625" style="1251" customWidth="1"/>
    <col min="264" max="264" width="10.42578125" style="1251" customWidth="1"/>
    <col min="265" max="265" width="9.140625" style="1251"/>
    <col min="266" max="266" width="3.5703125" style="1251" customWidth="1"/>
    <col min="267" max="267" width="16.42578125" style="1251" customWidth="1"/>
    <col min="268" max="268" width="11.7109375" style="1251" customWidth="1"/>
    <col min="269" max="269" width="10.140625" style="1251" customWidth="1"/>
    <col min="270" max="270" width="15.85546875" style="1251" customWidth="1"/>
    <col min="271" max="271" width="3.85546875" style="1251" customWidth="1"/>
    <col min="272" max="272" width="16.42578125" style="1251" customWidth="1"/>
    <col min="273" max="273" width="11.28515625" style="1251" customWidth="1"/>
    <col min="274" max="274" width="10.28515625" style="1251" customWidth="1"/>
    <col min="275" max="275" width="10" style="1251" customWidth="1"/>
    <col min="276" max="511" width="9.140625" style="1251"/>
    <col min="512" max="512" width="4" style="1251" customWidth="1"/>
    <col min="513" max="513" width="15.140625" style="1251" customWidth="1"/>
    <col min="514" max="514" width="13.85546875" style="1251" customWidth="1"/>
    <col min="515" max="515" width="10.140625" style="1251" customWidth="1"/>
    <col min="516" max="516" width="9.140625" style="1251"/>
    <col min="517" max="517" width="3.42578125" style="1251" customWidth="1"/>
    <col min="518" max="518" width="19.5703125" style="1251" customWidth="1"/>
    <col min="519" max="519" width="12.28515625" style="1251" customWidth="1"/>
    <col min="520" max="520" width="10.42578125" style="1251" customWidth="1"/>
    <col min="521" max="521" width="9.140625" style="1251"/>
    <col min="522" max="522" width="3.5703125" style="1251" customWidth="1"/>
    <col min="523" max="523" width="16.42578125" style="1251" customWidth="1"/>
    <col min="524" max="524" width="11.7109375" style="1251" customWidth="1"/>
    <col min="525" max="525" width="10.140625" style="1251" customWidth="1"/>
    <col min="526" max="526" width="15.85546875" style="1251" customWidth="1"/>
    <col min="527" max="527" width="3.85546875" style="1251" customWidth="1"/>
    <col min="528" max="528" width="16.42578125" style="1251" customWidth="1"/>
    <col min="529" max="529" width="11.28515625" style="1251" customWidth="1"/>
    <col min="530" max="530" width="10.28515625" style="1251" customWidth="1"/>
    <col min="531" max="531" width="10" style="1251" customWidth="1"/>
    <col min="532" max="767" width="9.140625" style="1251"/>
    <col min="768" max="768" width="4" style="1251" customWidth="1"/>
    <col min="769" max="769" width="15.140625" style="1251" customWidth="1"/>
    <col min="770" max="770" width="13.85546875" style="1251" customWidth="1"/>
    <col min="771" max="771" width="10.140625" style="1251" customWidth="1"/>
    <col min="772" max="772" width="9.140625" style="1251"/>
    <col min="773" max="773" width="3.42578125" style="1251" customWidth="1"/>
    <col min="774" max="774" width="19.5703125" style="1251" customWidth="1"/>
    <col min="775" max="775" width="12.28515625" style="1251" customWidth="1"/>
    <col min="776" max="776" width="10.42578125" style="1251" customWidth="1"/>
    <col min="777" max="777" width="9.140625" style="1251"/>
    <col min="778" max="778" width="3.5703125" style="1251" customWidth="1"/>
    <col min="779" max="779" width="16.42578125" style="1251" customWidth="1"/>
    <col min="780" max="780" width="11.7109375" style="1251" customWidth="1"/>
    <col min="781" max="781" width="10.140625" style="1251" customWidth="1"/>
    <col min="782" max="782" width="15.85546875" style="1251" customWidth="1"/>
    <col min="783" max="783" width="3.85546875" style="1251" customWidth="1"/>
    <col min="784" max="784" width="16.42578125" style="1251" customWidth="1"/>
    <col min="785" max="785" width="11.28515625" style="1251" customWidth="1"/>
    <col min="786" max="786" width="10.28515625" style="1251" customWidth="1"/>
    <col min="787" max="787" width="10" style="1251" customWidth="1"/>
    <col min="788" max="1023" width="9.140625" style="1251"/>
    <col min="1024" max="1024" width="4" style="1251" customWidth="1"/>
    <col min="1025" max="1025" width="15.140625" style="1251" customWidth="1"/>
    <col min="1026" max="1026" width="13.85546875" style="1251" customWidth="1"/>
    <col min="1027" max="1027" width="10.140625" style="1251" customWidth="1"/>
    <col min="1028" max="1028" width="9.140625" style="1251"/>
    <col min="1029" max="1029" width="3.42578125" style="1251" customWidth="1"/>
    <col min="1030" max="1030" width="19.5703125" style="1251" customWidth="1"/>
    <col min="1031" max="1031" width="12.28515625" style="1251" customWidth="1"/>
    <col min="1032" max="1032" width="10.42578125" style="1251" customWidth="1"/>
    <col min="1033" max="1033" width="9.140625" style="1251"/>
    <col min="1034" max="1034" width="3.5703125" style="1251" customWidth="1"/>
    <col min="1035" max="1035" width="16.42578125" style="1251" customWidth="1"/>
    <col min="1036" max="1036" width="11.7109375" style="1251" customWidth="1"/>
    <col min="1037" max="1037" width="10.140625" style="1251" customWidth="1"/>
    <col min="1038" max="1038" width="15.85546875" style="1251" customWidth="1"/>
    <col min="1039" max="1039" width="3.85546875" style="1251" customWidth="1"/>
    <col min="1040" max="1040" width="16.42578125" style="1251" customWidth="1"/>
    <col min="1041" max="1041" width="11.28515625" style="1251" customWidth="1"/>
    <col min="1042" max="1042" width="10.28515625" style="1251" customWidth="1"/>
    <col min="1043" max="1043" width="10" style="1251" customWidth="1"/>
    <col min="1044" max="1279" width="9.140625" style="1251"/>
    <col min="1280" max="1280" width="4" style="1251" customWidth="1"/>
    <col min="1281" max="1281" width="15.140625" style="1251" customWidth="1"/>
    <col min="1282" max="1282" width="13.85546875" style="1251" customWidth="1"/>
    <col min="1283" max="1283" width="10.140625" style="1251" customWidth="1"/>
    <col min="1284" max="1284" width="9.140625" style="1251"/>
    <col min="1285" max="1285" width="3.42578125" style="1251" customWidth="1"/>
    <col min="1286" max="1286" width="19.5703125" style="1251" customWidth="1"/>
    <col min="1287" max="1287" width="12.28515625" style="1251" customWidth="1"/>
    <col min="1288" max="1288" width="10.42578125" style="1251" customWidth="1"/>
    <col min="1289" max="1289" width="9.140625" style="1251"/>
    <col min="1290" max="1290" width="3.5703125" style="1251" customWidth="1"/>
    <col min="1291" max="1291" width="16.42578125" style="1251" customWidth="1"/>
    <col min="1292" max="1292" width="11.7109375" style="1251" customWidth="1"/>
    <col min="1293" max="1293" width="10.140625" style="1251" customWidth="1"/>
    <col min="1294" max="1294" width="15.85546875" style="1251" customWidth="1"/>
    <col min="1295" max="1295" width="3.85546875" style="1251" customWidth="1"/>
    <col min="1296" max="1296" width="16.42578125" style="1251" customWidth="1"/>
    <col min="1297" max="1297" width="11.28515625" style="1251" customWidth="1"/>
    <col min="1298" max="1298" width="10.28515625" style="1251" customWidth="1"/>
    <col min="1299" max="1299" width="10" style="1251" customWidth="1"/>
    <col min="1300" max="1535" width="9.140625" style="1251"/>
    <col min="1536" max="1536" width="4" style="1251" customWidth="1"/>
    <col min="1537" max="1537" width="15.140625" style="1251" customWidth="1"/>
    <col min="1538" max="1538" width="13.85546875" style="1251" customWidth="1"/>
    <col min="1539" max="1539" width="10.140625" style="1251" customWidth="1"/>
    <col min="1540" max="1540" width="9.140625" style="1251"/>
    <col min="1541" max="1541" width="3.42578125" style="1251" customWidth="1"/>
    <col min="1542" max="1542" width="19.5703125" style="1251" customWidth="1"/>
    <col min="1543" max="1543" width="12.28515625" style="1251" customWidth="1"/>
    <col min="1544" max="1544" width="10.42578125" style="1251" customWidth="1"/>
    <col min="1545" max="1545" width="9.140625" style="1251"/>
    <col min="1546" max="1546" width="3.5703125" style="1251" customWidth="1"/>
    <col min="1547" max="1547" width="16.42578125" style="1251" customWidth="1"/>
    <col min="1548" max="1548" width="11.7109375" style="1251" customWidth="1"/>
    <col min="1549" max="1549" width="10.140625" style="1251" customWidth="1"/>
    <col min="1550" max="1550" width="15.85546875" style="1251" customWidth="1"/>
    <col min="1551" max="1551" width="3.85546875" style="1251" customWidth="1"/>
    <col min="1552" max="1552" width="16.42578125" style="1251" customWidth="1"/>
    <col min="1553" max="1553" width="11.28515625" style="1251" customWidth="1"/>
    <col min="1554" max="1554" width="10.28515625" style="1251" customWidth="1"/>
    <col min="1555" max="1555" width="10" style="1251" customWidth="1"/>
    <col min="1556" max="1791" width="9.140625" style="1251"/>
    <col min="1792" max="1792" width="4" style="1251" customWidth="1"/>
    <col min="1793" max="1793" width="15.140625" style="1251" customWidth="1"/>
    <col min="1794" max="1794" width="13.85546875" style="1251" customWidth="1"/>
    <col min="1795" max="1795" width="10.140625" style="1251" customWidth="1"/>
    <col min="1796" max="1796" width="9.140625" style="1251"/>
    <col min="1797" max="1797" width="3.42578125" style="1251" customWidth="1"/>
    <col min="1798" max="1798" width="19.5703125" style="1251" customWidth="1"/>
    <col min="1799" max="1799" width="12.28515625" style="1251" customWidth="1"/>
    <col min="1800" max="1800" width="10.42578125" style="1251" customWidth="1"/>
    <col min="1801" max="1801" width="9.140625" style="1251"/>
    <col min="1802" max="1802" width="3.5703125" style="1251" customWidth="1"/>
    <col min="1803" max="1803" width="16.42578125" style="1251" customWidth="1"/>
    <col min="1804" max="1804" width="11.7109375" style="1251" customWidth="1"/>
    <col min="1805" max="1805" width="10.140625" style="1251" customWidth="1"/>
    <col min="1806" max="1806" width="15.85546875" style="1251" customWidth="1"/>
    <col min="1807" max="1807" width="3.85546875" style="1251" customWidth="1"/>
    <col min="1808" max="1808" width="16.42578125" style="1251" customWidth="1"/>
    <col min="1809" max="1809" width="11.28515625" style="1251" customWidth="1"/>
    <col min="1810" max="1810" width="10.28515625" style="1251" customWidth="1"/>
    <col min="1811" max="1811" width="10" style="1251" customWidth="1"/>
    <col min="1812" max="2047" width="9.140625" style="1251"/>
    <col min="2048" max="2048" width="4" style="1251" customWidth="1"/>
    <col min="2049" max="2049" width="15.140625" style="1251" customWidth="1"/>
    <col min="2050" max="2050" width="13.85546875" style="1251" customWidth="1"/>
    <col min="2051" max="2051" width="10.140625" style="1251" customWidth="1"/>
    <col min="2052" max="2052" width="9.140625" style="1251"/>
    <col min="2053" max="2053" width="3.42578125" style="1251" customWidth="1"/>
    <col min="2054" max="2054" width="19.5703125" style="1251" customWidth="1"/>
    <col min="2055" max="2055" width="12.28515625" style="1251" customWidth="1"/>
    <col min="2056" max="2056" width="10.42578125" style="1251" customWidth="1"/>
    <col min="2057" max="2057" width="9.140625" style="1251"/>
    <col min="2058" max="2058" width="3.5703125" style="1251" customWidth="1"/>
    <col min="2059" max="2059" width="16.42578125" style="1251" customWidth="1"/>
    <col min="2060" max="2060" width="11.7109375" style="1251" customWidth="1"/>
    <col min="2061" max="2061" width="10.140625" style="1251" customWidth="1"/>
    <col min="2062" max="2062" width="15.85546875" style="1251" customWidth="1"/>
    <col min="2063" max="2063" width="3.85546875" style="1251" customWidth="1"/>
    <col min="2064" max="2064" width="16.42578125" style="1251" customWidth="1"/>
    <col min="2065" max="2065" width="11.28515625" style="1251" customWidth="1"/>
    <col min="2066" max="2066" width="10.28515625" style="1251" customWidth="1"/>
    <col min="2067" max="2067" width="10" style="1251" customWidth="1"/>
    <col min="2068" max="2303" width="9.140625" style="1251"/>
    <col min="2304" max="2304" width="4" style="1251" customWidth="1"/>
    <col min="2305" max="2305" width="15.140625" style="1251" customWidth="1"/>
    <col min="2306" max="2306" width="13.85546875" style="1251" customWidth="1"/>
    <col min="2307" max="2307" width="10.140625" style="1251" customWidth="1"/>
    <col min="2308" max="2308" width="9.140625" style="1251"/>
    <col min="2309" max="2309" width="3.42578125" style="1251" customWidth="1"/>
    <col min="2310" max="2310" width="19.5703125" style="1251" customWidth="1"/>
    <col min="2311" max="2311" width="12.28515625" style="1251" customWidth="1"/>
    <col min="2312" max="2312" width="10.42578125" style="1251" customWidth="1"/>
    <col min="2313" max="2313" width="9.140625" style="1251"/>
    <col min="2314" max="2314" width="3.5703125" style="1251" customWidth="1"/>
    <col min="2315" max="2315" width="16.42578125" style="1251" customWidth="1"/>
    <col min="2316" max="2316" width="11.7109375" style="1251" customWidth="1"/>
    <col min="2317" max="2317" width="10.140625" style="1251" customWidth="1"/>
    <col min="2318" max="2318" width="15.85546875" style="1251" customWidth="1"/>
    <col min="2319" max="2319" width="3.85546875" style="1251" customWidth="1"/>
    <col min="2320" max="2320" width="16.42578125" style="1251" customWidth="1"/>
    <col min="2321" max="2321" width="11.28515625" style="1251" customWidth="1"/>
    <col min="2322" max="2322" width="10.28515625" style="1251" customWidth="1"/>
    <col min="2323" max="2323" width="10" style="1251" customWidth="1"/>
    <col min="2324" max="2559" width="9.140625" style="1251"/>
    <col min="2560" max="2560" width="4" style="1251" customWidth="1"/>
    <col min="2561" max="2561" width="15.140625" style="1251" customWidth="1"/>
    <col min="2562" max="2562" width="13.85546875" style="1251" customWidth="1"/>
    <col min="2563" max="2563" width="10.140625" style="1251" customWidth="1"/>
    <col min="2564" max="2564" width="9.140625" style="1251"/>
    <col min="2565" max="2565" width="3.42578125" style="1251" customWidth="1"/>
    <col min="2566" max="2566" width="19.5703125" style="1251" customWidth="1"/>
    <col min="2567" max="2567" width="12.28515625" style="1251" customWidth="1"/>
    <col min="2568" max="2568" width="10.42578125" style="1251" customWidth="1"/>
    <col min="2569" max="2569" width="9.140625" style="1251"/>
    <col min="2570" max="2570" width="3.5703125" style="1251" customWidth="1"/>
    <col min="2571" max="2571" width="16.42578125" style="1251" customWidth="1"/>
    <col min="2572" max="2572" width="11.7109375" style="1251" customWidth="1"/>
    <col min="2573" max="2573" width="10.140625" style="1251" customWidth="1"/>
    <col min="2574" max="2574" width="15.85546875" style="1251" customWidth="1"/>
    <col min="2575" max="2575" width="3.85546875" style="1251" customWidth="1"/>
    <col min="2576" max="2576" width="16.42578125" style="1251" customWidth="1"/>
    <col min="2577" max="2577" width="11.28515625" style="1251" customWidth="1"/>
    <col min="2578" max="2578" width="10.28515625" style="1251" customWidth="1"/>
    <col min="2579" max="2579" width="10" style="1251" customWidth="1"/>
    <col min="2580" max="2815" width="9.140625" style="1251"/>
    <col min="2816" max="2816" width="4" style="1251" customWidth="1"/>
    <col min="2817" max="2817" width="15.140625" style="1251" customWidth="1"/>
    <col min="2818" max="2818" width="13.85546875" style="1251" customWidth="1"/>
    <col min="2819" max="2819" width="10.140625" style="1251" customWidth="1"/>
    <col min="2820" max="2820" width="9.140625" style="1251"/>
    <col min="2821" max="2821" width="3.42578125" style="1251" customWidth="1"/>
    <col min="2822" max="2822" width="19.5703125" style="1251" customWidth="1"/>
    <col min="2823" max="2823" width="12.28515625" style="1251" customWidth="1"/>
    <col min="2824" max="2824" width="10.42578125" style="1251" customWidth="1"/>
    <col min="2825" max="2825" width="9.140625" style="1251"/>
    <col min="2826" max="2826" width="3.5703125" style="1251" customWidth="1"/>
    <col min="2827" max="2827" width="16.42578125" style="1251" customWidth="1"/>
    <col min="2828" max="2828" width="11.7109375" style="1251" customWidth="1"/>
    <col min="2829" max="2829" width="10.140625" style="1251" customWidth="1"/>
    <col min="2830" max="2830" width="15.85546875" style="1251" customWidth="1"/>
    <col min="2831" max="2831" width="3.85546875" style="1251" customWidth="1"/>
    <col min="2832" max="2832" width="16.42578125" style="1251" customWidth="1"/>
    <col min="2833" max="2833" width="11.28515625" style="1251" customWidth="1"/>
    <col min="2834" max="2834" width="10.28515625" style="1251" customWidth="1"/>
    <col min="2835" max="2835" width="10" style="1251" customWidth="1"/>
    <col min="2836" max="3071" width="9.140625" style="1251"/>
    <col min="3072" max="3072" width="4" style="1251" customWidth="1"/>
    <col min="3073" max="3073" width="15.140625" style="1251" customWidth="1"/>
    <col min="3074" max="3074" width="13.85546875" style="1251" customWidth="1"/>
    <col min="3075" max="3075" width="10.140625" style="1251" customWidth="1"/>
    <col min="3076" max="3076" width="9.140625" style="1251"/>
    <col min="3077" max="3077" width="3.42578125" style="1251" customWidth="1"/>
    <col min="3078" max="3078" width="19.5703125" style="1251" customWidth="1"/>
    <col min="3079" max="3079" width="12.28515625" style="1251" customWidth="1"/>
    <col min="3080" max="3080" width="10.42578125" style="1251" customWidth="1"/>
    <col min="3081" max="3081" width="9.140625" style="1251"/>
    <col min="3082" max="3082" width="3.5703125" style="1251" customWidth="1"/>
    <col min="3083" max="3083" width="16.42578125" style="1251" customWidth="1"/>
    <col min="3084" max="3084" width="11.7109375" style="1251" customWidth="1"/>
    <col min="3085" max="3085" width="10.140625" style="1251" customWidth="1"/>
    <col min="3086" max="3086" width="15.85546875" style="1251" customWidth="1"/>
    <col min="3087" max="3087" width="3.85546875" style="1251" customWidth="1"/>
    <col min="3088" max="3088" width="16.42578125" style="1251" customWidth="1"/>
    <col min="3089" max="3089" width="11.28515625" style="1251" customWidth="1"/>
    <col min="3090" max="3090" width="10.28515625" style="1251" customWidth="1"/>
    <col min="3091" max="3091" width="10" style="1251" customWidth="1"/>
    <col min="3092" max="3327" width="9.140625" style="1251"/>
    <col min="3328" max="3328" width="4" style="1251" customWidth="1"/>
    <col min="3329" max="3329" width="15.140625" style="1251" customWidth="1"/>
    <col min="3330" max="3330" width="13.85546875" style="1251" customWidth="1"/>
    <col min="3331" max="3331" width="10.140625" style="1251" customWidth="1"/>
    <col min="3332" max="3332" width="9.140625" style="1251"/>
    <col min="3333" max="3333" width="3.42578125" style="1251" customWidth="1"/>
    <col min="3334" max="3334" width="19.5703125" style="1251" customWidth="1"/>
    <col min="3335" max="3335" width="12.28515625" style="1251" customWidth="1"/>
    <col min="3336" max="3336" width="10.42578125" style="1251" customWidth="1"/>
    <col min="3337" max="3337" width="9.140625" style="1251"/>
    <col min="3338" max="3338" width="3.5703125" style="1251" customWidth="1"/>
    <col min="3339" max="3339" width="16.42578125" style="1251" customWidth="1"/>
    <col min="3340" max="3340" width="11.7109375" style="1251" customWidth="1"/>
    <col min="3341" max="3341" width="10.140625" style="1251" customWidth="1"/>
    <col min="3342" max="3342" width="15.85546875" style="1251" customWidth="1"/>
    <col min="3343" max="3343" width="3.85546875" style="1251" customWidth="1"/>
    <col min="3344" max="3344" width="16.42578125" style="1251" customWidth="1"/>
    <col min="3345" max="3345" width="11.28515625" style="1251" customWidth="1"/>
    <col min="3346" max="3346" width="10.28515625" style="1251" customWidth="1"/>
    <col min="3347" max="3347" width="10" style="1251" customWidth="1"/>
    <col min="3348" max="3583" width="9.140625" style="1251"/>
    <col min="3584" max="3584" width="4" style="1251" customWidth="1"/>
    <col min="3585" max="3585" width="15.140625" style="1251" customWidth="1"/>
    <col min="3586" max="3586" width="13.85546875" style="1251" customWidth="1"/>
    <col min="3587" max="3587" width="10.140625" style="1251" customWidth="1"/>
    <col min="3588" max="3588" width="9.140625" style="1251"/>
    <col min="3589" max="3589" width="3.42578125" style="1251" customWidth="1"/>
    <col min="3590" max="3590" width="19.5703125" style="1251" customWidth="1"/>
    <col min="3591" max="3591" width="12.28515625" style="1251" customWidth="1"/>
    <col min="3592" max="3592" width="10.42578125" style="1251" customWidth="1"/>
    <col min="3593" max="3593" width="9.140625" style="1251"/>
    <col min="3594" max="3594" width="3.5703125" style="1251" customWidth="1"/>
    <col min="3595" max="3595" width="16.42578125" style="1251" customWidth="1"/>
    <col min="3596" max="3596" width="11.7109375" style="1251" customWidth="1"/>
    <col min="3597" max="3597" width="10.140625" style="1251" customWidth="1"/>
    <col min="3598" max="3598" width="15.85546875" style="1251" customWidth="1"/>
    <col min="3599" max="3599" width="3.85546875" style="1251" customWidth="1"/>
    <col min="3600" max="3600" width="16.42578125" style="1251" customWidth="1"/>
    <col min="3601" max="3601" width="11.28515625" style="1251" customWidth="1"/>
    <col min="3602" max="3602" width="10.28515625" style="1251" customWidth="1"/>
    <col min="3603" max="3603" width="10" style="1251" customWidth="1"/>
    <col min="3604" max="3839" width="9.140625" style="1251"/>
    <col min="3840" max="3840" width="4" style="1251" customWidth="1"/>
    <col min="3841" max="3841" width="15.140625" style="1251" customWidth="1"/>
    <col min="3842" max="3842" width="13.85546875" style="1251" customWidth="1"/>
    <col min="3843" max="3843" width="10.140625" style="1251" customWidth="1"/>
    <col min="3844" max="3844" width="9.140625" style="1251"/>
    <col min="3845" max="3845" width="3.42578125" style="1251" customWidth="1"/>
    <col min="3846" max="3846" width="19.5703125" style="1251" customWidth="1"/>
    <col min="3847" max="3847" width="12.28515625" style="1251" customWidth="1"/>
    <col min="3848" max="3848" width="10.42578125" style="1251" customWidth="1"/>
    <col min="3849" max="3849" width="9.140625" style="1251"/>
    <col min="3850" max="3850" width="3.5703125" style="1251" customWidth="1"/>
    <col min="3851" max="3851" width="16.42578125" style="1251" customWidth="1"/>
    <col min="3852" max="3852" width="11.7109375" style="1251" customWidth="1"/>
    <col min="3853" max="3853" width="10.140625" style="1251" customWidth="1"/>
    <col min="3854" max="3854" width="15.85546875" style="1251" customWidth="1"/>
    <col min="3855" max="3855" width="3.85546875" style="1251" customWidth="1"/>
    <col min="3856" max="3856" width="16.42578125" style="1251" customWidth="1"/>
    <col min="3857" max="3857" width="11.28515625" style="1251" customWidth="1"/>
    <col min="3858" max="3858" width="10.28515625" style="1251" customWidth="1"/>
    <col min="3859" max="3859" width="10" style="1251" customWidth="1"/>
    <col min="3860" max="4095" width="9.140625" style="1251"/>
    <col min="4096" max="4096" width="4" style="1251" customWidth="1"/>
    <col min="4097" max="4097" width="15.140625" style="1251" customWidth="1"/>
    <col min="4098" max="4098" width="13.85546875" style="1251" customWidth="1"/>
    <col min="4099" max="4099" width="10.140625" style="1251" customWidth="1"/>
    <col min="4100" max="4100" width="9.140625" style="1251"/>
    <col min="4101" max="4101" width="3.42578125" style="1251" customWidth="1"/>
    <col min="4102" max="4102" width="19.5703125" style="1251" customWidth="1"/>
    <col min="4103" max="4103" width="12.28515625" style="1251" customWidth="1"/>
    <col min="4104" max="4104" width="10.42578125" style="1251" customWidth="1"/>
    <col min="4105" max="4105" width="9.140625" style="1251"/>
    <col min="4106" max="4106" width="3.5703125" style="1251" customWidth="1"/>
    <col min="4107" max="4107" width="16.42578125" style="1251" customWidth="1"/>
    <col min="4108" max="4108" width="11.7109375" style="1251" customWidth="1"/>
    <col min="4109" max="4109" width="10.140625" style="1251" customWidth="1"/>
    <col min="4110" max="4110" width="15.85546875" style="1251" customWidth="1"/>
    <col min="4111" max="4111" width="3.85546875" style="1251" customWidth="1"/>
    <col min="4112" max="4112" width="16.42578125" style="1251" customWidth="1"/>
    <col min="4113" max="4113" width="11.28515625" style="1251" customWidth="1"/>
    <col min="4114" max="4114" width="10.28515625" style="1251" customWidth="1"/>
    <col min="4115" max="4115" width="10" style="1251" customWidth="1"/>
    <col min="4116" max="4351" width="9.140625" style="1251"/>
    <col min="4352" max="4352" width="4" style="1251" customWidth="1"/>
    <col min="4353" max="4353" width="15.140625" style="1251" customWidth="1"/>
    <col min="4354" max="4354" width="13.85546875" style="1251" customWidth="1"/>
    <col min="4355" max="4355" width="10.140625" style="1251" customWidth="1"/>
    <col min="4356" max="4356" width="9.140625" style="1251"/>
    <col min="4357" max="4357" width="3.42578125" style="1251" customWidth="1"/>
    <col min="4358" max="4358" width="19.5703125" style="1251" customWidth="1"/>
    <col min="4359" max="4359" width="12.28515625" style="1251" customWidth="1"/>
    <col min="4360" max="4360" width="10.42578125" style="1251" customWidth="1"/>
    <col min="4361" max="4361" width="9.140625" style="1251"/>
    <col min="4362" max="4362" width="3.5703125" style="1251" customWidth="1"/>
    <col min="4363" max="4363" width="16.42578125" style="1251" customWidth="1"/>
    <col min="4364" max="4364" width="11.7109375" style="1251" customWidth="1"/>
    <col min="4365" max="4365" width="10.140625" style="1251" customWidth="1"/>
    <col min="4366" max="4366" width="15.85546875" style="1251" customWidth="1"/>
    <col min="4367" max="4367" width="3.85546875" style="1251" customWidth="1"/>
    <col min="4368" max="4368" width="16.42578125" style="1251" customWidth="1"/>
    <col min="4369" max="4369" width="11.28515625" style="1251" customWidth="1"/>
    <col min="4370" max="4370" width="10.28515625" style="1251" customWidth="1"/>
    <col min="4371" max="4371" width="10" style="1251" customWidth="1"/>
    <col min="4372" max="4607" width="9.140625" style="1251"/>
    <col min="4608" max="4608" width="4" style="1251" customWidth="1"/>
    <col min="4609" max="4609" width="15.140625" style="1251" customWidth="1"/>
    <col min="4610" max="4610" width="13.85546875" style="1251" customWidth="1"/>
    <col min="4611" max="4611" width="10.140625" style="1251" customWidth="1"/>
    <col min="4612" max="4612" width="9.140625" style="1251"/>
    <col min="4613" max="4613" width="3.42578125" style="1251" customWidth="1"/>
    <col min="4614" max="4614" width="19.5703125" style="1251" customWidth="1"/>
    <col min="4615" max="4615" width="12.28515625" style="1251" customWidth="1"/>
    <col min="4616" max="4616" width="10.42578125" style="1251" customWidth="1"/>
    <col min="4617" max="4617" width="9.140625" style="1251"/>
    <col min="4618" max="4618" width="3.5703125" style="1251" customWidth="1"/>
    <col min="4619" max="4619" width="16.42578125" style="1251" customWidth="1"/>
    <col min="4620" max="4620" width="11.7109375" style="1251" customWidth="1"/>
    <col min="4621" max="4621" width="10.140625" style="1251" customWidth="1"/>
    <col min="4622" max="4622" width="15.85546875" style="1251" customWidth="1"/>
    <col min="4623" max="4623" width="3.85546875" style="1251" customWidth="1"/>
    <col min="4624" max="4624" width="16.42578125" style="1251" customWidth="1"/>
    <col min="4625" max="4625" width="11.28515625" style="1251" customWidth="1"/>
    <col min="4626" max="4626" width="10.28515625" style="1251" customWidth="1"/>
    <col min="4627" max="4627" width="10" style="1251" customWidth="1"/>
    <col min="4628" max="4863" width="9.140625" style="1251"/>
    <col min="4864" max="4864" width="4" style="1251" customWidth="1"/>
    <col min="4865" max="4865" width="15.140625" style="1251" customWidth="1"/>
    <col min="4866" max="4866" width="13.85546875" style="1251" customWidth="1"/>
    <col min="4867" max="4867" width="10.140625" style="1251" customWidth="1"/>
    <col min="4868" max="4868" width="9.140625" style="1251"/>
    <col min="4869" max="4869" width="3.42578125" style="1251" customWidth="1"/>
    <col min="4870" max="4870" width="19.5703125" style="1251" customWidth="1"/>
    <col min="4871" max="4871" width="12.28515625" style="1251" customWidth="1"/>
    <col min="4872" max="4872" width="10.42578125" style="1251" customWidth="1"/>
    <col min="4873" max="4873" width="9.140625" style="1251"/>
    <col min="4874" max="4874" width="3.5703125" style="1251" customWidth="1"/>
    <col min="4875" max="4875" width="16.42578125" style="1251" customWidth="1"/>
    <col min="4876" max="4876" width="11.7109375" style="1251" customWidth="1"/>
    <col min="4877" max="4877" width="10.140625" style="1251" customWidth="1"/>
    <col min="4878" max="4878" width="15.85546875" style="1251" customWidth="1"/>
    <col min="4879" max="4879" width="3.85546875" style="1251" customWidth="1"/>
    <col min="4880" max="4880" width="16.42578125" style="1251" customWidth="1"/>
    <col min="4881" max="4881" width="11.28515625" style="1251" customWidth="1"/>
    <col min="4882" max="4882" width="10.28515625" style="1251" customWidth="1"/>
    <col min="4883" max="4883" width="10" style="1251" customWidth="1"/>
    <col min="4884" max="5119" width="9.140625" style="1251"/>
    <col min="5120" max="5120" width="4" style="1251" customWidth="1"/>
    <col min="5121" max="5121" width="15.140625" style="1251" customWidth="1"/>
    <col min="5122" max="5122" width="13.85546875" style="1251" customWidth="1"/>
    <col min="5123" max="5123" width="10.140625" style="1251" customWidth="1"/>
    <col min="5124" max="5124" width="9.140625" style="1251"/>
    <col min="5125" max="5125" width="3.42578125" style="1251" customWidth="1"/>
    <col min="5126" max="5126" width="19.5703125" style="1251" customWidth="1"/>
    <col min="5127" max="5127" width="12.28515625" style="1251" customWidth="1"/>
    <col min="5128" max="5128" width="10.42578125" style="1251" customWidth="1"/>
    <col min="5129" max="5129" width="9.140625" style="1251"/>
    <col min="5130" max="5130" width="3.5703125" style="1251" customWidth="1"/>
    <col min="5131" max="5131" width="16.42578125" style="1251" customWidth="1"/>
    <col min="5132" max="5132" width="11.7109375" style="1251" customWidth="1"/>
    <col min="5133" max="5133" width="10.140625" style="1251" customWidth="1"/>
    <col min="5134" max="5134" width="15.85546875" style="1251" customWidth="1"/>
    <col min="5135" max="5135" width="3.85546875" style="1251" customWidth="1"/>
    <col min="5136" max="5136" width="16.42578125" style="1251" customWidth="1"/>
    <col min="5137" max="5137" width="11.28515625" style="1251" customWidth="1"/>
    <col min="5138" max="5138" width="10.28515625" style="1251" customWidth="1"/>
    <col min="5139" max="5139" width="10" style="1251" customWidth="1"/>
    <col min="5140" max="5375" width="9.140625" style="1251"/>
    <col min="5376" max="5376" width="4" style="1251" customWidth="1"/>
    <col min="5377" max="5377" width="15.140625" style="1251" customWidth="1"/>
    <col min="5378" max="5378" width="13.85546875" style="1251" customWidth="1"/>
    <col min="5379" max="5379" width="10.140625" style="1251" customWidth="1"/>
    <col min="5380" max="5380" width="9.140625" style="1251"/>
    <col min="5381" max="5381" width="3.42578125" style="1251" customWidth="1"/>
    <col min="5382" max="5382" width="19.5703125" style="1251" customWidth="1"/>
    <col min="5383" max="5383" width="12.28515625" style="1251" customWidth="1"/>
    <col min="5384" max="5384" width="10.42578125" style="1251" customWidth="1"/>
    <col min="5385" max="5385" width="9.140625" style="1251"/>
    <col min="5386" max="5386" width="3.5703125" style="1251" customWidth="1"/>
    <col min="5387" max="5387" width="16.42578125" style="1251" customWidth="1"/>
    <col min="5388" max="5388" width="11.7109375" style="1251" customWidth="1"/>
    <col min="5389" max="5389" width="10.140625" style="1251" customWidth="1"/>
    <col min="5390" max="5390" width="15.85546875" style="1251" customWidth="1"/>
    <col min="5391" max="5391" width="3.85546875" style="1251" customWidth="1"/>
    <col min="5392" max="5392" width="16.42578125" style="1251" customWidth="1"/>
    <col min="5393" max="5393" width="11.28515625" style="1251" customWidth="1"/>
    <col min="5394" max="5394" width="10.28515625" style="1251" customWidth="1"/>
    <col min="5395" max="5395" width="10" style="1251" customWidth="1"/>
    <col min="5396" max="5631" width="9.140625" style="1251"/>
    <col min="5632" max="5632" width="4" style="1251" customWidth="1"/>
    <col min="5633" max="5633" width="15.140625" style="1251" customWidth="1"/>
    <col min="5634" max="5634" width="13.85546875" style="1251" customWidth="1"/>
    <col min="5635" max="5635" width="10.140625" style="1251" customWidth="1"/>
    <col min="5636" max="5636" width="9.140625" style="1251"/>
    <col min="5637" max="5637" width="3.42578125" style="1251" customWidth="1"/>
    <col min="5638" max="5638" width="19.5703125" style="1251" customWidth="1"/>
    <col min="5639" max="5639" width="12.28515625" style="1251" customWidth="1"/>
    <col min="5640" max="5640" width="10.42578125" style="1251" customWidth="1"/>
    <col min="5641" max="5641" width="9.140625" style="1251"/>
    <col min="5642" max="5642" width="3.5703125" style="1251" customWidth="1"/>
    <col min="5643" max="5643" width="16.42578125" style="1251" customWidth="1"/>
    <col min="5644" max="5644" width="11.7109375" style="1251" customWidth="1"/>
    <col min="5645" max="5645" width="10.140625" style="1251" customWidth="1"/>
    <col min="5646" max="5646" width="15.85546875" style="1251" customWidth="1"/>
    <col min="5647" max="5647" width="3.85546875" style="1251" customWidth="1"/>
    <col min="5648" max="5648" width="16.42578125" style="1251" customWidth="1"/>
    <col min="5649" max="5649" width="11.28515625" style="1251" customWidth="1"/>
    <col min="5650" max="5650" width="10.28515625" style="1251" customWidth="1"/>
    <col min="5651" max="5651" width="10" style="1251" customWidth="1"/>
    <col min="5652" max="5887" width="9.140625" style="1251"/>
    <col min="5888" max="5888" width="4" style="1251" customWidth="1"/>
    <col min="5889" max="5889" width="15.140625" style="1251" customWidth="1"/>
    <col min="5890" max="5890" width="13.85546875" style="1251" customWidth="1"/>
    <col min="5891" max="5891" width="10.140625" style="1251" customWidth="1"/>
    <col min="5892" max="5892" width="9.140625" style="1251"/>
    <col min="5893" max="5893" width="3.42578125" style="1251" customWidth="1"/>
    <col min="5894" max="5894" width="19.5703125" style="1251" customWidth="1"/>
    <col min="5895" max="5895" width="12.28515625" style="1251" customWidth="1"/>
    <col min="5896" max="5896" width="10.42578125" style="1251" customWidth="1"/>
    <col min="5897" max="5897" width="9.140625" style="1251"/>
    <col min="5898" max="5898" width="3.5703125" style="1251" customWidth="1"/>
    <col min="5899" max="5899" width="16.42578125" style="1251" customWidth="1"/>
    <col min="5900" max="5900" width="11.7109375" style="1251" customWidth="1"/>
    <col min="5901" max="5901" width="10.140625" style="1251" customWidth="1"/>
    <col min="5902" max="5902" width="15.85546875" style="1251" customWidth="1"/>
    <col min="5903" max="5903" width="3.85546875" style="1251" customWidth="1"/>
    <col min="5904" max="5904" width="16.42578125" style="1251" customWidth="1"/>
    <col min="5905" max="5905" width="11.28515625" style="1251" customWidth="1"/>
    <col min="5906" max="5906" width="10.28515625" style="1251" customWidth="1"/>
    <col min="5907" max="5907" width="10" style="1251" customWidth="1"/>
    <col min="5908" max="6143" width="9.140625" style="1251"/>
    <col min="6144" max="6144" width="4" style="1251" customWidth="1"/>
    <col min="6145" max="6145" width="15.140625" style="1251" customWidth="1"/>
    <col min="6146" max="6146" width="13.85546875" style="1251" customWidth="1"/>
    <col min="6147" max="6147" width="10.140625" style="1251" customWidth="1"/>
    <col min="6148" max="6148" width="9.140625" style="1251"/>
    <col min="6149" max="6149" width="3.42578125" style="1251" customWidth="1"/>
    <col min="6150" max="6150" width="19.5703125" style="1251" customWidth="1"/>
    <col min="6151" max="6151" width="12.28515625" style="1251" customWidth="1"/>
    <col min="6152" max="6152" width="10.42578125" style="1251" customWidth="1"/>
    <col min="6153" max="6153" width="9.140625" style="1251"/>
    <col min="6154" max="6154" width="3.5703125" style="1251" customWidth="1"/>
    <col min="6155" max="6155" width="16.42578125" style="1251" customWidth="1"/>
    <col min="6156" max="6156" width="11.7109375" style="1251" customWidth="1"/>
    <col min="6157" max="6157" width="10.140625" style="1251" customWidth="1"/>
    <col min="6158" max="6158" width="15.85546875" style="1251" customWidth="1"/>
    <col min="6159" max="6159" width="3.85546875" style="1251" customWidth="1"/>
    <col min="6160" max="6160" width="16.42578125" style="1251" customWidth="1"/>
    <col min="6161" max="6161" width="11.28515625" style="1251" customWidth="1"/>
    <col min="6162" max="6162" width="10.28515625" style="1251" customWidth="1"/>
    <col min="6163" max="6163" width="10" style="1251" customWidth="1"/>
    <col min="6164" max="6399" width="9.140625" style="1251"/>
    <col min="6400" max="6400" width="4" style="1251" customWidth="1"/>
    <col min="6401" max="6401" width="15.140625" style="1251" customWidth="1"/>
    <col min="6402" max="6402" width="13.85546875" style="1251" customWidth="1"/>
    <col min="6403" max="6403" width="10.140625" style="1251" customWidth="1"/>
    <col min="6404" max="6404" width="9.140625" style="1251"/>
    <col min="6405" max="6405" width="3.42578125" style="1251" customWidth="1"/>
    <col min="6406" max="6406" width="19.5703125" style="1251" customWidth="1"/>
    <col min="6407" max="6407" width="12.28515625" style="1251" customWidth="1"/>
    <col min="6408" max="6408" width="10.42578125" style="1251" customWidth="1"/>
    <col min="6409" max="6409" width="9.140625" style="1251"/>
    <col min="6410" max="6410" width="3.5703125" style="1251" customWidth="1"/>
    <col min="6411" max="6411" width="16.42578125" style="1251" customWidth="1"/>
    <col min="6412" max="6412" width="11.7109375" style="1251" customWidth="1"/>
    <col min="6413" max="6413" width="10.140625" style="1251" customWidth="1"/>
    <col min="6414" max="6414" width="15.85546875" style="1251" customWidth="1"/>
    <col min="6415" max="6415" width="3.85546875" style="1251" customWidth="1"/>
    <col min="6416" max="6416" width="16.42578125" style="1251" customWidth="1"/>
    <col min="6417" max="6417" width="11.28515625" style="1251" customWidth="1"/>
    <col min="6418" max="6418" width="10.28515625" style="1251" customWidth="1"/>
    <col min="6419" max="6419" width="10" style="1251" customWidth="1"/>
    <col min="6420" max="6655" width="9.140625" style="1251"/>
    <col min="6656" max="6656" width="4" style="1251" customWidth="1"/>
    <col min="6657" max="6657" width="15.140625" style="1251" customWidth="1"/>
    <col min="6658" max="6658" width="13.85546875" style="1251" customWidth="1"/>
    <col min="6659" max="6659" width="10.140625" style="1251" customWidth="1"/>
    <col min="6660" max="6660" width="9.140625" style="1251"/>
    <col min="6661" max="6661" width="3.42578125" style="1251" customWidth="1"/>
    <col min="6662" max="6662" width="19.5703125" style="1251" customWidth="1"/>
    <col min="6663" max="6663" width="12.28515625" style="1251" customWidth="1"/>
    <col min="6664" max="6664" width="10.42578125" style="1251" customWidth="1"/>
    <col min="6665" max="6665" width="9.140625" style="1251"/>
    <col min="6666" max="6666" width="3.5703125" style="1251" customWidth="1"/>
    <col min="6667" max="6667" width="16.42578125" style="1251" customWidth="1"/>
    <col min="6668" max="6668" width="11.7109375" style="1251" customWidth="1"/>
    <col min="6669" max="6669" width="10.140625" style="1251" customWidth="1"/>
    <col min="6670" max="6670" width="15.85546875" style="1251" customWidth="1"/>
    <col min="6671" max="6671" width="3.85546875" style="1251" customWidth="1"/>
    <col min="6672" max="6672" width="16.42578125" style="1251" customWidth="1"/>
    <col min="6673" max="6673" width="11.28515625" style="1251" customWidth="1"/>
    <col min="6674" max="6674" width="10.28515625" style="1251" customWidth="1"/>
    <col min="6675" max="6675" width="10" style="1251" customWidth="1"/>
    <col min="6676" max="6911" width="9.140625" style="1251"/>
    <col min="6912" max="6912" width="4" style="1251" customWidth="1"/>
    <col min="6913" max="6913" width="15.140625" style="1251" customWidth="1"/>
    <col min="6914" max="6914" width="13.85546875" style="1251" customWidth="1"/>
    <col min="6915" max="6915" width="10.140625" style="1251" customWidth="1"/>
    <col min="6916" max="6916" width="9.140625" style="1251"/>
    <col min="6917" max="6917" width="3.42578125" style="1251" customWidth="1"/>
    <col min="6918" max="6918" width="19.5703125" style="1251" customWidth="1"/>
    <col min="6919" max="6919" width="12.28515625" style="1251" customWidth="1"/>
    <col min="6920" max="6920" width="10.42578125" style="1251" customWidth="1"/>
    <col min="6921" max="6921" width="9.140625" style="1251"/>
    <col min="6922" max="6922" width="3.5703125" style="1251" customWidth="1"/>
    <col min="6923" max="6923" width="16.42578125" style="1251" customWidth="1"/>
    <col min="6924" max="6924" width="11.7109375" style="1251" customWidth="1"/>
    <col min="6925" max="6925" width="10.140625" style="1251" customWidth="1"/>
    <col min="6926" max="6926" width="15.85546875" style="1251" customWidth="1"/>
    <col min="6927" max="6927" width="3.85546875" style="1251" customWidth="1"/>
    <col min="6928" max="6928" width="16.42578125" style="1251" customWidth="1"/>
    <col min="6929" max="6929" width="11.28515625" style="1251" customWidth="1"/>
    <col min="6930" max="6930" width="10.28515625" style="1251" customWidth="1"/>
    <col min="6931" max="6931" width="10" style="1251" customWidth="1"/>
    <col min="6932" max="7167" width="9.140625" style="1251"/>
    <col min="7168" max="7168" width="4" style="1251" customWidth="1"/>
    <col min="7169" max="7169" width="15.140625" style="1251" customWidth="1"/>
    <col min="7170" max="7170" width="13.85546875" style="1251" customWidth="1"/>
    <col min="7171" max="7171" width="10.140625" style="1251" customWidth="1"/>
    <col min="7172" max="7172" width="9.140625" style="1251"/>
    <col min="7173" max="7173" width="3.42578125" style="1251" customWidth="1"/>
    <col min="7174" max="7174" width="19.5703125" style="1251" customWidth="1"/>
    <col min="7175" max="7175" width="12.28515625" style="1251" customWidth="1"/>
    <col min="7176" max="7176" width="10.42578125" style="1251" customWidth="1"/>
    <col min="7177" max="7177" width="9.140625" style="1251"/>
    <col min="7178" max="7178" width="3.5703125" style="1251" customWidth="1"/>
    <col min="7179" max="7179" width="16.42578125" style="1251" customWidth="1"/>
    <col min="7180" max="7180" width="11.7109375" style="1251" customWidth="1"/>
    <col min="7181" max="7181" width="10.140625" style="1251" customWidth="1"/>
    <col min="7182" max="7182" width="15.85546875" style="1251" customWidth="1"/>
    <col min="7183" max="7183" width="3.85546875" style="1251" customWidth="1"/>
    <col min="7184" max="7184" width="16.42578125" style="1251" customWidth="1"/>
    <col min="7185" max="7185" width="11.28515625" style="1251" customWidth="1"/>
    <col min="7186" max="7186" width="10.28515625" style="1251" customWidth="1"/>
    <col min="7187" max="7187" width="10" style="1251" customWidth="1"/>
    <col min="7188" max="7423" width="9.140625" style="1251"/>
    <col min="7424" max="7424" width="4" style="1251" customWidth="1"/>
    <col min="7425" max="7425" width="15.140625" style="1251" customWidth="1"/>
    <col min="7426" max="7426" width="13.85546875" style="1251" customWidth="1"/>
    <col min="7427" max="7427" width="10.140625" style="1251" customWidth="1"/>
    <col min="7428" max="7428" width="9.140625" style="1251"/>
    <col min="7429" max="7429" width="3.42578125" style="1251" customWidth="1"/>
    <col min="7430" max="7430" width="19.5703125" style="1251" customWidth="1"/>
    <col min="7431" max="7431" width="12.28515625" style="1251" customWidth="1"/>
    <col min="7432" max="7432" width="10.42578125" style="1251" customWidth="1"/>
    <col min="7433" max="7433" width="9.140625" style="1251"/>
    <col min="7434" max="7434" width="3.5703125" style="1251" customWidth="1"/>
    <col min="7435" max="7435" width="16.42578125" style="1251" customWidth="1"/>
    <col min="7436" max="7436" width="11.7109375" style="1251" customWidth="1"/>
    <col min="7437" max="7437" width="10.140625" style="1251" customWidth="1"/>
    <col min="7438" max="7438" width="15.85546875" style="1251" customWidth="1"/>
    <col min="7439" max="7439" width="3.85546875" style="1251" customWidth="1"/>
    <col min="7440" max="7440" width="16.42578125" style="1251" customWidth="1"/>
    <col min="7441" max="7441" width="11.28515625" style="1251" customWidth="1"/>
    <col min="7442" max="7442" width="10.28515625" style="1251" customWidth="1"/>
    <col min="7443" max="7443" width="10" style="1251" customWidth="1"/>
    <col min="7444" max="7679" width="9.140625" style="1251"/>
    <col min="7680" max="7680" width="4" style="1251" customWidth="1"/>
    <col min="7681" max="7681" width="15.140625" style="1251" customWidth="1"/>
    <col min="7682" max="7682" width="13.85546875" style="1251" customWidth="1"/>
    <col min="7683" max="7683" width="10.140625" style="1251" customWidth="1"/>
    <col min="7684" max="7684" width="9.140625" style="1251"/>
    <col min="7685" max="7685" width="3.42578125" style="1251" customWidth="1"/>
    <col min="7686" max="7686" width="19.5703125" style="1251" customWidth="1"/>
    <col min="7687" max="7687" width="12.28515625" style="1251" customWidth="1"/>
    <col min="7688" max="7688" width="10.42578125" style="1251" customWidth="1"/>
    <col min="7689" max="7689" width="9.140625" style="1251"/>
    <col min="7690" max="7690" width="3.5703125" style="1251" customWidth="1"/>
    <col min="7691" max="7691" width="16.42578125" style="1251" customWidth="1"/>
    <col min="7692" max="7692" width="11.7109375" style="1251" customWidth="1"/>
    <col min="7693" max="7693" width="10.140625" style="1251" customWidth="1"/>
    <col min="7694" max="7694" width="15.85546875" style="1251" customWidth="1"/>
    <col min="7695" max="7695" width="3.85546875" style="1251" customWidth="1"/>
    <col min="7696" max="7696" width="16.42578125" style="1251" customWidth="1"/>
    <col min="7697" max="7697" width="11.28515625" style="1251" customWidth="1"/>
    <col min="7698" max="7698" width="10.28515625" style="1251" customWidth="1"/>
    <col min="7699" max="7699" width="10" style="1251" customWidth="1"/>
    <col min="7700" max="7935" width="9.140625" style="1251"/>
    <col min="7936" max="7936" width="4" style="1251" customWidth="1"/>
    <col min="7937" max="7937" width="15.140625" style="1251" customWidth="1"/>
    <col min="7938" max="7938" width="13.85546875" style="1251" customWidth="1"/>
    <col min="7939" max="7939" width="10.140625" style="1251" customWidth="1"/>
    <col min="7940" max="7940" width="9.140625" style="1251"/>
    <col min="7941" max="7941" width="3.42578125" style="1251" customWidth="1"/>
    <col min="7942" max="7942" width="19.5703125" style="1251" customWidth="1"/>
    <col min="7943" max="7943" width="12.28515625" style="1251" customWidth="1"/>
    <col min="7944" max="7944" width="10.42578125" style="1251" customWidth="1"/>
    <col min="7945" max="7945" width="9.140625" style="1251"/>
    <col min="7946" max="7946" width="3.5703125" style="1251" customWidth="1"/>
    <col min="7947" max="7947" width="16.42578125" style="1251" customWidth="1"/>
    <col min="7948" max="7948" width="11.7109375" style="1251" customWidth="1"/>
    <col min="7949" max="7949" width="10.140625" style="1251" customWidth="1"/>
    <col min="7950" max="7950" width="15.85546875" style="1251" customWidth="1"/>
    <col min="7951" max="7951" width="3.85546875" style="1251" customWidth="1"/>
    <col min="7952" max="7952" width="16.42578125" style="1251" customWidth="1"/>
    <col min="7953" max="7953" width="11.28515625" style="1251" customWidth="1"/>
    <col min="7954" max="7954" width="10.28515625" style="1251" customWidth="1"/>
    <col min="7955" max="7955" width="10" style="1251" customWidth="1"/>
    <col min="7956" max="8191" width="9.140625" style="1251"/>
    <col min="8192" max="8192" width="4" style="1251" customWidth="1"/>
    <col min="8193" max="8193" width="15.140625" style="1251" customWidth="1"/>
    <col min="8194" max="8194" width="13.85546875" style="1251" customWidth="1"/>
    <col min="8195" max="8195" width="10.140625" style="1251" customWidth="1"/>
    <col min="8196" max="8196" width="9.140625" style="1251"/>
    <col min="8197" max="8197" width="3.42578125" style="1251" customWidth="1"/>
    <col min="8198" max="8198" width="19.5703125" style="1251" customWidth="1"/>
    <col min="8199" max="8199" width="12.28515625" style="1251" customWidth="1"/>
    <col min="8200" max="8200" width="10.42578125" style="1251" customWidth="1"/>
    <col min="8201" max="8201" width="9.140625" style="1251"/>
    <col min="8202" max="8202" width="3.5703125" style="1251" customWidth="1"/>
    <col min="8203" max="8203" width="16.42578125" style="1251" customWidth="1"/>
    <col min="8204" max="8204" width="11.7109375" style="1251" customWidth="1"/>
    <col min="8205" max="8205" width="10.140625" style="1251" customWidth="1"/>
    <col min="8206" max="8206" width="15.85546875" style="1251" customWidth="1"/>
    <col min="8207" max="8207" width="3.85546875" style="1251" customWidth="1"/>
    <col min="8208" max="8208" width="16.42578125" style="1251" customWidth="1"/>
    <col min="8209" max="8209" width="11.28515625" style="1251" customWidth="1"/>
    <col min="8210" max="8210" width="10.28515625" style="1251" customWidth="1"/>
    <col min="8211" max="8211" width="10" style="1251" customWidth="1"/>
    <col min="8212" max="8447" width="9.140625" style="1251"/>
    <col min="8448" max="8448" width="4" style="1251" customWidth="1"/>
    <col min="8449" max="8449" width="15.140625" style="1251" customWidth="1"/>
    <col min="8450" max="8450" width="13.85546875" style="1251" customWidth="1"/>
    <col min="8451" max="8451" width="10.140625" style="1251" customWidth="1"/>
    <col min="8452" max="8452" width="9.140625" style="1251"/>
    <col min="8453" max="8453" width="3.42578125" style="1251" customWidth="1"/>
    <col min="8454" max="8454" width="19.5703125" style="1251" customWidth="1"/>
    <col min="8455" max="8455" width="12.28515625" style="1251" customWidth="1"/>
    <col min="8456" max="8456" width="10.42578125" style="1251" customWidth="1"/>
    <col min="8457" max="8457" width="9.140625" style="1251"/>
    <col min="8458" max="8458" width="3.5703125" style="1251" customWidth="1"/>
    <col min="8459" max="8459" width="16.42578125" style="1251" customWidth="1"/>
    <col min="8460" max="8460" width="11.7109375" style="1251" customWidth="1"/>
    <col min="8461" max="8461" width="10.140625" style="1251" customWidth="1"/>
    <col min="8462" max="8462" width="15.85546875" style="1251" customWidth="1"/>
    <col min="8463" max="8463" width="3.85546875" style="1251" customWidth="1"/>
    <col min="8464" max="8464" width="16.42578125" style="1251" customWidth="1"/>
    <col min="8465" max="8465" width="11.28515625" style="1251" customWidth="1"/>
    <col min="8466" max="8466" width="10.28515625" style="1251" customWidth="1"/>
    <col min="8467" max="8467" width="10" style="1251" customWidth="1"/>
    <col min="8468" max="8703" width="9.140625" style="1251"/>
    <col min="8704" max="8704" width="4" style="1251" customWidth="1"/>
    <col min="8705" max="8705" width="15.140625" style="1251" customWidth="1"/>
    <col min="8706" max="8706" width="13.85546875" style="1251" customWidth="1"/>
    <col min="8707" max="8707" width="10.140625" style="1251" customWidth="1"/>
    <col min="8708" max="8708" width="9.140625" style="1251"/>
    <col min="8709" max="8709" width="3.42578125" style="1251" customWidth="1"/>
    <col min="8710" max="8710" width="19.5703125" style="1251" customWidth="1"/>
    <col min="8711" max="8711" width="12.28515625" style="1251" customWidth="1"/>
    <col min="8712" max="8712" width="10.42578125" style="1251" customWidth="1"/>
    <col min="8713" max="8713" width="9.140625" style="1251"/>
    <col min="8714" max="8714" width="3.5703125" style="1251" customWidth="1"/>
    <col min="8715" max="8715" width="16.42578125" style="1251" customWidth="1"/>
    <col min="8716" max="8716" width="11.7109375" style="1251" customWidth="1"/>
    <col min="8717" max="8717" width="10.140625" style="1251" customWidth="1"/>
    <col min="8718" max="8718" width="15.85546875" style="1251" customWidth="1"/>
    <col min="8719" max="8719" width="3.85546875" style="1251" customWidth="1"/>
    <col min="8720" max="8720" width="16.42578125" style="1251" customWidth="1"/>
    <col min="8721" max="8721" width="11.28515625" style="1251" customWidth="1"/>
    <col min="8722" max="8722" width="10.28515625" style="1251" customWidth="1"/>
    <col min="8723" max="8723" width="10" style="1251" customWidth="1"/>
    <col min="8724" max="8959" width="9.140625" style="1251"/>
    <col min="8960" max="8960" width="4" style="1251" customWidth="1"/>
    <col min="8961" max="8961" width="15.140625" style="1251" customWidth="1"/>
    <col min="8962" max="8962" width="13.85546875" style="1251" customWidth="1"/>
    <col min="8963" max="8963" width="10.140625" style="1251" customWidth="1"/>
    <col min="8964" max="8964" width="9.140625" style="1251"/>
    <col min="8965" max="8965" width="3.42578125" style="1251" customWidth="1"/>
    <col min="8966" max="8966" width="19.5703125" style="1251" customWidth="1"/>
    <col min="8967" max="8967" width="12.28515625" style="1251" customWidth="1"/>
    <col min="8968" max="8968" width="10.42578125" style="1251" customWidth="1"/>
    <col min="8969" max="8969" width="9.140625" style="1251"/>
    <col min="8970" max="8970" width="3.5703125" style="1251" customWidth="1"/>
    <col min="8971" max="8971" width="16.42578125" style="1251" customWidth="1"/>
    <col min="8972" max="8972" width="11.7109375" style="1251" customWidth="1"/>
    <col min="8973" max="8973" width="10.140625" style="1251" customWidth="1"/>
    <col min="8974" max="8974" width="15.85546875" style="1251" customWidth="1"/>
    <col min="8975" max="8975" width="3.85546875" style="1251" customWidth="1"/>
    <col min="8976" max="8976" width="16.42578125" style="1251" customWidth="1"/>
    <col min="8977" max="8977" width="11.28515625" style="1251" customWidth="1"/>
    <col min="8978" max="8978" width="10.28515625" style="1251" customWidth="1"/>
    <col min="8979" max="8979" width="10" style="1251" customWidth="1"/>
    <col min="8980" max="9215" width="9.140625" style="1251"/>
    <col min="9216" max="9216" width="4" style="1251" customWidth="1"/>
    <col min="9217" max="9217" width="15.140625" style="1251" customWidth="1"/>
    <col min="9218" max="9218" width="13.85546875" style="1251" customWidth="1"/>
    <col min="9219" max="9219" width="10.140625" style="1251" customWidth="1"/>
    <col min="9220" max="9220" width="9.140625" style="1251"/>
    <col min="9221" max="9221" width="3.42578125" style="1251" customWidth="1"/>
    <col min="9222" max="9222" width="19.5703125" style="1251" customWidth="1"/>
    <col min="9223" max="9223" width="12.28515625" style="1251" customWidth="1"/>
    <col min="9224" max="9224" width="10.42578125" style="1251" customWidth="1"/>
    <col min="9225" max="9225" width="9.140625" style="1251"/>
    <col min="9226" max="9226" width="3.5703125" style="1251" customWidth="1"/>
    <col min="9227" max="9227" width="16.42578125" style="1251" customWidth="1"/>
    <col min="9228" max="9228" width="11.7109375" style="1251" customWidth="1"/>
    <col min="9229" max="9229" width="10.140625" style="1251" customWidth="1"/>
    <col min="9230" max="9230" width="15.85546875" style="1251" customWidth="1"/>
    <col min="9231" max="9231" width="3.85546875" style="1251" customWidth="1"/>
    <col min="9232" max="9232" width="16.42578125" style="1251" customWidth="1"/>
    <col min="9233" max="9233" width="11.28515625" style="1251" customWidth="1"/>
    <col min="9234" max="9234" width="10.28515625" style="1251" customWidth="1"/>
    <col min="9235" max="9235" width="10" style="1251" customWidth="1"/>
    <col min="9236" max="9471" width="9.140625" style="1251"/>
    <col min="9472" max="9472" width="4" style="1251" customWidth="1"/>
    <col min="9473" max="9473" width="15.140625" style="1251" customWidth="1"/>
    <col min="9474" max="9474" width="13.85546875" style="1251" customWidth="1"/>
    <col min="9475" max="9475" width="10.140625" style="1251" customWidth="1"/>
    <col min="9476" max="9476" width="9.140625" style="1251"/>
    <col min="9477" max="9477" width="3.42578125" style="1251" customWidth="1"/>
    <col min="9478" max="9478" width="19.5703125" style="1251" customWidth="1"/>
    <col min="9479" max="9479" width="12.28515625" style="1251" customWidth="1"/>
    <col min="9480" max="9480" width="10.42578125" style="1251" customWidth="1"/>
    <col min="9481" max="9481" width="9.140625" style="1251"/>
    <col min="9482" max="9482" width="3.5703125" style="1251" customWidth="1"/>
    <col min="9483" max="9483" width="16.42578125" style="1251" customWidth="1"/>
    <col min="9484" max="9484" width="11.7109375" style="1251" customWidth="1"/>
    <col min="9485" max="9485" width="10.140625" style="1251" customWidth="1"/>
    <col min="9486" max="9486" width="15.85546875" style="1251" customWidth="1"/>
    <col min="9487" max="9487" width="3.85546875" style="1251" customWidth="1"/>
    <col min="9488" max="9488" width="16.42578125" style="1251" customWidth="1"/>
    <col min="9489" max="9489" width="11.28515625" style="1251" customWidth="1"/>
    <col min="9490" max="9490" width="10.28515625" style="1251" customWidth="1"/>
    <col min="9491" max="9491" width="10" style="1251" customWidth="1"/>
    <col min="9492" max="9727" width="9.140625" style="1251"/>
    <col min="9728" max="9728" width="4" style="1251" customWidth="1"/>
    <col min="9729" max="9729" width="15.140625" style="1251" customWidth="1"/>
    <col min="9730" max="9730" width="13.85546875" style="1251" customWidth="1"/>
    <col min="9731" max="9731" width="10.140625" style="1251" customWidth="1"/>
    <col min="9732" max="9732" width="9.140625" style="1251"/>
    <col min="9733" max="9733" width="3.42578125" style="1251" customWidth="1"/>
    <col min="9734" max="9734" width="19.5703125" style="1251" customWidth="1"/>
    <col min="9735" max="9735" width="12.28515625" style="1251" customWidth="1"/>
    <col min="9736" max="9736" width="10.42578125" style="1251" customWidth="1"/>
    <col min="9737" max="9737" width="9.140625" style="1251"/>
    <col min="9738" max="9738" width="3.5703125" style="1251" customWidth="1"/>
    <col min="9739" max="9739" width="16.42578125" style="1251" customWidth="1"/>
    <col min="9740" max="9740" width="11.7109375" style="1251" customWidth="1"/>
    <col min="9741" max="9741" width="10.140625" style="1251" customWidth="1"/>
    <col min="9742" max="9742" width="15.85546875" style="1251" customWidth="1"/>
    <col min="9743" max="9743" width="3.85546875" style="1251" customWidth="1"/>
    <col min="9744" max="9744" width="16.42578125" style="1251" customWidth="1"/>
    <col min="9745" max="9745" width="11.28515625" style="1251" customWidth="1"/>
    <col min="9746" max="9746" width="10.28515625" style="1251" customWidth="1"/>
    <col min="9747" max="9747" width="10" style="1251" customWidth="1"/>
    <col min="9748" max="9983" width="9.140625" style="1251"/>
    <col min="9984" max="9984" width="4" style="1251" customWidth="1"/>
    <col min="9985" max="9985" width="15.140625" style="1251" customWidth="1"/>
    <col min="9986" max="9986" width="13.85546875" style="1251" customWidth="1"/>
    <col min="9987" max="9987" width="10.140625" style="1251" customWidth="1"/>
    <col min="9988" max="9988" width="9.140625" style="1251"/>
    <col min="9989" max="9989" width="3.42578125" style="1251" customWidth="1"/>
    <col min="9990" max="9990" width="19.5703125" style="1251" customWidth="1"/>
    <col min="9991" max="9991" width="12.28515625" style="1251" customWidth="1"/>
    <col min="9992" max="9992" width="10.42578125" style="1251" customWidth="1"/>
    <col min="9993" max="9993" width="9.140625" style="1251"/>
    <col min="9994" max="9994" width="3.5703125" style="1251" customWidth="1"/>
    <col min="9995" max="9995" width="16.42578125" style="1251" customWidth="1"/>
    <col min="9996" max="9996" width="11.7109375" style="1251" customWidth="1"/>
    <col min="9997" max="9997" width="10.140625" style="1251" customWidth="1"/>
    <col min="9998" max="9998" width="15.85546875" style="1251" customWidth="1"/>
    <col min="9999" max="9999" width="3.85546875" style="1251" customWidth="1"/>
    <col min="10000" max="10000" width="16.42578125" style="1251" customWidth="1"/>
    <col min="10001" max="10001" width="11.28515625" style="1251" customWidth="1"/>
    <col min="10002" max="10002" width="10.28515625" style="1251" customWidth="1"/>
    <col min="10003" max="10003" width="10" style="1251" customWidth="1"/>
    <col min="10004" max="10239" width="9.140625" style="1251"/>
    <col min="10240" max="10240" width="4" style="1251" customWidth="1"/>
    <col min="10241" max="10241" width="15.140625" style="1251" customWidth="1"/>
    <col min="10242" max="10242" width="13.85546875" style="1251" customWidth="1"/>
    <col min="10243" max="10243" width="10.140625" style="1251" customWidth="1"/>
    <col min="10244" max="10244" width="9.140625" style="1251"/>
    <col min="10245" max="10245" width="3.42578125" style="1251" customWidth="1"/>
    <col min="10246" max="10246" width="19.5703125" style="1251" customWidth="1"/>
    <col min="10247" max="10247" width="12.28515625" style="1251" customWidth="1"/>
    <col min="10248" max="10248" width="10.42578125" style="1251" customWidth="1"/>
    <col min="10249" max="10249" width="9.140625" style="1251"/>
    <col min="10250" max="10250" width="3.5703125" style="1251" customWidth="1"/>
    <col min="10251" max="10251" width="16.42578125" style="1251" customWidth="1"/>
    <col min="10252" max="10252" width="11.7109375" style="1251" customWidth="1"/>
    <col min="10253" max="10253" width="10.140625" style="1251" customWidth="1"/>
    <col min="10254" max="10254" width="15.85546875" style="1251" customWidth="1"/>
    <col min="10255" max="10255" width="3.85546875" style="1251" customWidth="1"/>
    <col min="10256" max="10256" width="16.42578125" style="1251" customWidth="1"/>
    <col min="10257" max="10257" width="11.28515625" style="1251" customWidth="1"/>
    <col min="10258" max="10258" width="10.28515625" style="1251" customWidth="1"/>
    <col min="10259" max="10259" width="10" style="1251" customWidth="1"/>
    <col min="10260" max="10495" width="9.140625" style="1251"/>
    <col min="10496" max="10496" width="4" style="1251" customWidth="1"/>
    <col min="10497" max="10497" width="15.140625" style="1251" customWidth="1"/>
    <col min="10498" max="10498" width="13.85546875" style="1251" customWidth="1"/>
    <col min="10499" max="10499" width="10.140625" style="1251" customWidth="1"/>
    <col min="10500" max="10500" width="9.140625" style="1251"/>
    <col min="10501" max="10501" width="3.42578125" style="1251" customWidth="1"/>
    <col min="10502" max="10502" width="19.5703125" style="1251" customWidth="1"/>
    <col min="10503" max="10503" width="12.28515625" style="1251" customWidth="1"/>
    <col min="10504" max="10504" width="10.42578125" style="1251" customWidth="1"/>
    <col min="10505" max="10505" width="9.140625" style="1251"/>
    <col min="10506" max="10506" width="3.5703125" style="1251" customWidth="1"/>
    <col min="10507" max="10507" width="16.42578125" style="1251" customWidth="1"/>
    <col min="10508" max="10508" width="11.7109375" style="1251" customWidth="1"/>
    <col min="10509" max="10509" width="10.140625" style="1251" customWidth="1"/>
    <col min="10510" max="10510" width="15.85546875" style="1251" customWidth="1"/>
    <col min="10511" max="10511" width="3.85546875" style="1251" customWidth="1"/>
    <col min="10512" max="10512" width="16.42578125" style="1251" customWidth="1"/>
    <col min="10513" max="10513" width="11.28515625" style="1251" customWidth="1"/>
    <col min="10514" max="10514" width="10.28515625" style="1251" customWidth="1"/>
    <col min="10515" max="10515" width="10" style="1251" customWidth="1"/>
    <col min="10516" max="10751" width="9.140625" style="1251"/>
    <col min="10752" max="10752" width="4" style="1251" customWidth="1"/>
    <col min="10753" max="10753" width="15.140625" style="1251" customWidth="1"/>
    <col min="10754" max="10754" width="13.85546875" style="1251" customWidth="1"/>
    <col min="10755" max="10755" width="10.140625" style="1251" customWidth="1"/>
    <col min="10756" max="10756" width="9.140625" style="1251"/>
    <col min="10757" max="10757" width="3.42578125" style="1251" customWidth="1"/>
    <col min="10758" max="10758" width="19.5703125" style="1251" customWidth="1"/>
    <col min="10759" max="10759" width="12.28515625" style="1251" customWidth="1"/>
    <col min="10760" max="10760" width="10.42578125" style="1251" customWidth="1"/>
    <col min="10761" max="10761" width="9.140625" style="1251"/>
    <col min="10762" max="10762" width="3.5703125" style="1251" customWidth="1"/>
    <col min="10763" max="10763" width="16.42578125" style="1251" customWidth="1"/>
    <col min="10764" max="10764" width="11.7109375" style="1251" customWidth="1"/>
    <col min="10765" max="10765" width="10.140625" style="1251" customWidth="1"/>
    <col min="10766" max="10766" width="15.85546875" style="1251" customWidth="1"/>
    <col min="10767" max="10767" width="3.85546875" style="1251" customWidth="1"/>
    <col min="10768" max="10768" width="16.42578125" style="1251" customWidth="1"/>
    <col min="10769" max="10769" width="11.28515625" style="1251" customWidth="1"/>
    <col min="10770" max="10770" width="10.28515625" style="1251" customWidth="1"/>
    <col min="10771" max="10771" width="10" style="1251" customWidth="1"/>
    <col min="10772" max="11007" width="9.140625" style="1251"/>
    <col min="11008" max="11008" width="4" style="1251" customWidth="1"/>
    <col min="11009" max="11009" width="15.140625" style="1251" customWidth="1"/>
    <col min="11010" max="11010" width="13.85546875" style="1251" customWidth="1"/>
    <col min="11011" max="11011" width="10.140625" style="1251" customWidth="1"/>
    <col min="11012" max="11012" width="9.140625" style="1251"/>
    <col min="11013" max="11013" width="3.42578125" style="1251" customWidth="1"/>
    <col min="11014" max="11014" width="19.5703125" style="1251" customWidth="1"/>
    <col min="11015" max="11015" width="12.28515625" style="1251" customWidth="1"/>
    <col min="11016" max="11016" width="10.42578125" style="1251" customWidth="1"/>
    <col min="11017" max="11017" width="9.140625" style="1251"/>
    <col min="11018" max="11018" width="3.5703125" style="1251" customWidth="1"/>
    <col min="11019" max="11019" width="16.42578125" style="1251" customWidth="1"/>
    <col min="11020" max="11020" width="11.7109375" style="1251" customWidth="1"/>
    <col min="11021" max="11021" width="10.140625" style="1251" customWidth="1"/>
    <col min="11022" max="11022" width="15.85546875" style="1251" customWidth="1"/>
    <col min="11023" max="11023" width="3.85546875" style="1251" customWidth="1"/>
    <col min="11024" max="11024" width="16.42578125" style="1251" customWidth="1"/>
    <col min="11025" max="11025" width="11.28515625" style="1251" customWidth="1"/>
    <col min="11026" max="11026" width="10.28515625" style="1251" customWidth="1"/>
    <col min="11027" max="11027" width="10" style="1251" customWidth="1"/>
    <col min="11028" max="11263" width="9.140625" style="1251"/>
    <col min="11264" max="11264" width="4" style="1251" customWidth="1"/>
    <col min="11265" max="11265" width="15.140625" style="1251" customWidth="1"/>
    <col min="11266" max="11266" width="13.85546875" style="1251" customWidth="1"/>
    <col min="11267" max="11267" width="10.140625" style="1251" customWidth="1"/>
    <col min="11268" max="11268" width="9.140625" style="1251"/>
    <col min="11269" max="11269" width="3.42578125" style="1251" customWidth="1"/>
    <col min="11270" max="11270" width="19.5703125" style="1251" customWidth="1"/>
    <col min="11271" max="11271" width="12.28515625" style="1251" customWidth="1"/>
    <col min="11272" max="11272" width="10.42578125" style="1251" customWidth="1"/>
    <col min="11273" max="11273" width="9.140625" style="1251"/>
    <col min="11274" max="11274" width="3.5703125" style="1251" customWidth="1"/>
    <col min="11275" max="11275" width="16.42578125" style="1251" customWidth="1"/>
    <col min="11276" max="11276" width="11.7109375" style="1251" customWidth="1"/>
    <col min="11277" max="11277" width="10.140625" style="1251" customWidth="1"/>
    <col min="11278" max="11278" width="15.85546875" style="1251" customWidth="1"/>
    <col min="11279" max="11279" width="3.85546875" style="1251" customWidth="1"/>
    <col min="11280" max="11280" width="16.42578125" style="1251" customWidth="1"/>
    <col min="11281" max="11281" width="11.28515625" style="1251" customWidth="1"/>
    <col min="11282" max="11282" width="10.28515625" style="1251" customWidth="1"/>
    <col min="11283" max="11283" width="10" style="1251" customWidth="1"/>
    <col min="11284" max="11519" width="9.140625" style="1251"/>
    <col min="11520" max="11520" width="4" style="1251" customWidth="1"/>
    <col min="11521" max="11521" width="15.140625" style="1251" customWidth="1"/>
    <col min="11522" max="11522" width="13.85546875" style="1251" customWidth="1"/>
    <col min="11523" max="11523" width="10.140625" style="1251" customWidth="1"/>
    <col min="11524" max="11524" width="9.140625" style="1251"/>
    <col min="11525" max="11525" width="3.42578125" style="1251" customWidth="1"/>
    <col min="11526" max="11526" width="19.5703125" style="1251" customWidth="1"/>
    <col min="11527" max="11527" width="12.28515625" style="1251" customWidth="1"/>
    <col min="11528" max="11528" width="10.42578125" style="1251" customWidth="1"/>
    <col min="11529" max="11529" width="9.140625" style="1251"/>
    <col min="11530" max="11530" width="3.5703125" style="1251" customWidth="1"/>
    <col min="11531" max="11531" width="16.42578125" style="1251" customWidth="1"/>
    <col min="11532" max="11532" width="11.7109375" style="1251" customWidth="1"/>
    <col min="11533" max="11533" width="10.140625" style="1251" customWidth="1"/>
    <col min="11534" max="11534" width="15.85546875" style="1251" customWidth="1"/>
    <col min="11535" max="11535" width="3.85546875" style="1251" customWidth="1"/>
    <col min="11536" max="11536" width="16.42578125" style="1251" customWidth="1"/>
    <col min="11537" max="11537" width="11.28515625" style="1251" customWidth="1"/>
    <col min="11538" max="11538" width="10.28515625" style="1251" customWidth="1"/>
    <col min="11539" max="11539" width="10" style="1251" customWidth="1"/>
    <col min="11540" max="11775" width="9.140625" style="1251"/>
    <col min="11776" max="11776" width="4" style="1251" customWidth="1"/>
    <col min="11777" max="11777" width="15.140625" style="1251" customWidth="1"/>
    <col min="11778" max="11778" width="13.85546875" style="1251" customWidth="1"/>
    <col min="11779" max="11779" width="10.140625" style="1251" customWidth="1"/>
    <col min="11780" max="11780" width="9.140625" style="1251"/>
    <col min="11781" max="11781" width="3.42578125" style="1251" customWidth="1"/>
    <col min="11782" max="11782" width="19.5703125" style="1251" customWidth="1"/>
    <col min="11783" max="11783" width="12.28515625" style="1251" customWidth="1"/>
    <col min="11784" max="11784" width="10.42578125" style="1251" customWidth="1"/>
    <col min="11785" max="11785" width="9.140625" style="1251"/>
    <col min="11786" max="11786" width="3.5703125" style="1251" customWidth="1"/>
    <col min="11787" max="11787" width="16.42578125" style="1251" customWidth="1"/>
    <col min="11788" max="11788" width="11.7109375" style="1251" customWidth="1"/>
    <col min="11789" max="11789" width="10.140625" style="1251" customWidth="1"/>
    <col min="11790" max="11790" width="15.85546875" style="1251" customWidth="1"/>
    <col min="11791" max="11791" width="3.85546875" style="1251" customWidth="1"/>
    <col min="11792" max="11792" width="16.42578125" style="1251" customWidth="1"/>
    <col min="11793" max="11793" width="11.28515625" style="1251" customWidth="1"/>
    <col min="11794" max="11794" width="10.28515625" style="1251" customWidth="1"/>
    <col min="11795" max="11795" width="10" style="1251" customWidth="1"/>
    <col min="11796" max="12031" width="9.140625" style="1251"/>
    <col min="12032" max="12032" width="4" style="1251" customWidth="1"/>
    <col min="12033" max="12033" width="15.140625" style="1251" customWidth="1"/>
    <col min="12034" max="12034" width="13.85546875" style="1251" customWidth="1"/>
    <col min="12035" max="12035" width="10.140625" style="1251" customWidth="1"/>
    <col min="12036" max="12036" width="9.140625" style="1251"/>
    <col min="12037" max="12037" width="3.42578125" style="1251" customWidth="1"/>
    <col min="12038" max="12038" width="19.5703125" style="1251" customWidth="1"/>
    <col min="12039" max="12039" width="12.28515625" style="1251" customWidth="1"/>
    <col min="12040" max="12040" width="10.42578125" style="1251" customWidth="1"/>
    <col min="12041" max="12041" width="9.140625" style="1251"/>
    <col min="12042" max="12042" width="3.5703125" style="1251" customWidth="1"/>
    <col min="12043" max="12043" width="16.42578125" style="1251" customWidth="1"/>
    <col min="12044" max="12044" width="11.7109375" style="1251" customWidth="1"/>
    <col min="12045" max="12045" width="10.140625" style="1251" customWidth="1"/>
    <col min="12046" max="12046" width="15.85546875" style="1251" customWidth="1"/>
    <col min="12047" max="12047" width="3.85546875" style="1251" customWidth="1"/>
    <col min="12048" max="12048" width="16.42578125" style="1251" customWidth="1"/>
    <col min="12049" max="12049" width="11.28515625" style="1251" customWidth="1"/>
    <col min="12050" max="12050" width="10.28515625" style="1251" customWidth="1"/>
    <col min="12051" max="12051" width="10" style="1251" customWidth="1"/>
    <col min="12052" max="12287" width="9.140625" style="1251"/>
    <col min="12288" max="12288" width="4" style="1251" customWidth="1"/>
    <col min="12289" max="12289" width="15.140625" style="1251" customWidth="1"/>
    <col min="12290" max="12290" width="13.85546875" style="1251" customWidth="1"/>
    <col min="12291" max="12291" width="10.140625" style="1251" customWidth="1"/>
    <col min="12292" max="12292" width="9.140625" style="1251"/>
    <col min="12293" max="12293" width="3.42578125" style="1251" customWidth="1"/>
    <col min="12294" max="12294" width="19.5703125" style="1251" customWidth="1"/>
    <col min="12295" max="12295" width="12.28515625" style="1251" customWidth="1"/>
    <col min="12296" max="12296" width="10.42578125" style="1251" customWidth="1"/>
    <col min="12297" max="12297" width="9.140625" style="1251"/>
    <col min="12298" max="12298" width="3.5703125" style="1251" customWidth="1"/>
    <col min="12299" max="12299" width="16.42578125" style="1251" customWidth="1"/>
    <col min="12300" max="12300" width="11.7109375" style="1251" customWidth="1"/>
    <col min="12301" max="12301" width="10.140625" style="1251" customWidth="1"/>
    <col min="12302" max="12302" width="15.85546875" style="1251" customWidth="1"/>
    <col min="12303" max="12303" width="3.85546875" style="1251" customWidth="1"/>
    <col min="12304" max="12304" width="16.42578125" style="1251" customWidth="1"/>
    <col min="12305" max="12305" width="11.28515625" style="1251" customWidth="1"/>
    <col min="12306" max="12306" width="10.28515625" style="1251" customWidth="1"/>
    <col min="12307" max="12307" width="10" style="1251" customWidth="1"/>
    <col min="12308" max="12543" width="9.140625" style="1251"/>
    <col min="12544" max="12544" width="4" style="1251" customWidth="1"/>
    <col min="12545" max="12545" width="15.140625" style="1251" customWidth="1"/>
    <col min="12546" max="12546" width="13.85546875" style="1251" customWidth="1"/>
    <col min="12547" max="12547" width="10.140625" style="1251" customWidth="1"/>
    <col min="12548" max="12548" width="9.140625" style="1251"/>
    <col min="12549" max="12549" width="3.42578125" style="1251" customWidth="1"/>
    <col min="12550" max="12550" width="19.5703125" style="1251" customWidth="1"/>
    <col min="12551" max="12551" width="12.28515625" style="1251" customWidth="1"/>
    <col min="12552" max="12552" width="10.42578125" style="1251" customWidth="1"/>
    <col min="12553" max="12553" width="9.140625" style="1251"/>
    <col min="12554" max="12554" width="3.5703125" style="1251" customWidth="1"/>
    <col min="12555" max="12555" width="16.42578125" style="1251" customWidth="1"/>
    <col min="12556" max="12556" width="11.7109375" style="1251" customWidth="1"/>
    <col min="12557" max="12557" width="10.140625" style="1251" customWidth="1"/>
    <col min="12558" max="12558" width="15.85546875" style="1251" customWidth="1"/>
    <col min="12559" max="12559" width="3.85546875" style="1251" customWidth="1"/>
    <col min="12560" max="12560" width="16.42578125" style="1251" customWidth="1"/>
    <col min="12561" max="12561" width="11.28515625" style="1251" customWidth="1"/>
    <col min="12562" max="12562" width="10.28515625" style="1251" customWidth="1"/>
    <col min="12563" max="12563" width="10" style="1251" customWidth="1"/>
    <col min="12564" max="12799" width="9.140625" style="1251"/>
    <col min="12800" max="12800" width="4" style="1251" customWidth="1"/>
    <col min="12801" max="12801" width="15.140625" style="1251" customWidth="1"/>
    <col min="12802" max="12802" width="13.85546875" style="1251" customWidth="1"/>
    <col min="12803" max="12803" width="10.140625" style="1251" customWidth="1"/>
    <col min="12804" max="12804" width="9.140625" style="1251"/>
    <col min="12805" max="12805" width="3.42578125" style="1251" customWidth="1"/>
    <col min="12806" max="12806" width="19.5703125" style="1251" customWidth="1"/>
    <col min="12807" max="12807" width="12.28515625" style="1251" customWidth="1"/>
    <col min="12808" max="12808" width="10.42578125" style="1251" customWidth="1"/>
    <col min="12809" max="12809" width="9.140625" style="1251"/>
    <col min="12810" max="12810" width="3.5703125" style="1251" customWidth="1"/>
    <col min="12811" max="12811" width="16.42578125" style="1251" customWidth="1"/>
    <col min="12812" max="12812" width="11.7109375" style="1251" customWidth="1"/>
    <col min="12813" max="12813" width="10.140625" style="1251" customWidth="1"/>
    <col min="12814" max="12814" width="15.85546875" style="1251" customWidth="1"/>
    <col min="12815" max="12815" width="3.85546875" style="1251" customWidth="1"/>
    <col min="12816" max="12816" width="16.42578125" style="1251" customWidth="1"/>
    <col min="12817" max="12817" width="11.28515625" style="1251" customWidth="1"/>
    <col min="12818" max="12818" width="10.28515625" style="1251" customWidth="1"/>
    <col min="12819" max="12819" width="10" style="1251" customWidth="1"/>
    <col min="12820" max="13055" width="9.140625" style="1251"/>
    <col min="13056" max="13056" width="4" style="1251" customWidth="1"/>
    <col min="13057" max="13057" width="15.140625" style="1251" customWidth="1"/>
    <col min="13058" max="13058" width="13.85546875" style="1251" customWidth="1"/>
    <col min="13059" max="13059" width="10.140625" style="1251" customWidth="1"/>
    <col min="13060" max="13060" width="9.140625" style="1251"/>
    <col min="13061" max="13061" width="3.42578125" style="1251" customWidth="1"/>
    <col min="13062" max="13062" width="19.5703125" style="1251" customWidth="1"/>
    <col min="13063" max="13063" width="12.28515625" style="1251" customWidth="1"/>
    <col min="13064" max="13064" width="10.42578125" style="1251" customWidth="1"/>
    <col min="13065" max="13065" width="9.140625" style="1251"/>
    <col min="13066" max="13066" width="3.5703125" style="1251" customWidth="1"/>
    <col min="13067" max="13067" width="16.42578125" style="1251" customWidth="1"/>
    <col min="13068" max="13068" width="11.7109375" style="1251" customWidth="1"/>
    <col min="13069" max="13069" width="10.140625" style="1251" customWidth="1"/>
    <col min="13070" max="13070" width="15.85546875" style="1251" customWidth="1"/>
    <col min="13071" max="13071" width="3.85546875" style="1251" customWidth="1"/>
    <col min="13072" max="13072" width="16.42578125" style="1251" customWidth="1"/>
    <col min="13073" max="13073" width="11.28515625" style="1251" customWidth="1"/>
    <col min="13074" max="13074" width="10.28515625" style="1251" customWidth="1"/>
    <col min="13075" max="13075" width="10" style="1251" customWidth="1"/>
    <col min="13076" max="13311" width="9.140625" style="1251"/>
    <col min="13312" max="13312" width="4" style="1251" customWidth="1"/>
    <col min="13313" max="13313" width="15.140625" style="1251" customWidth="1"/>
    <col min="13314" max="13314" width="13.85546875" style="1251" customWidth="1"/>
    <col min="13315" max="13315" width="10.140625" style="1251" customWidth="1"/>
    <col min="13316" max="13316" width="9.140625" style="1251"/>
    <col min="13317" max="13317" width="3.42578125" style="1251" customWidth="1"/>
    <col min="13318" max="13318" width="19.5703125" style="1251" customWidth="1"/>
    <col min="13319" max="13319" width="12.28515625" style="1251" customWidth="1"/>
    <col min="13320" max="13320" width="10.42578125" style="1251" customWidth="1"/>
    <col min="13321" max="13321" width="9.140625" style="1251"/>
    <col min="13322" max="13322" width="3.5703125" style="1251" customWidth="1"/>
    <col min="13323" max="13323" width="16.42578125" style="1251" customWidth="1"/>
    <col min="13324" max="13324" width="11.7109375" style="1251" customWidth="1"/>
    <col min="13325" max="13325" width="10.140625" style="1251" customWidth="1"/>
    <col min="13326" max="13326" width="15.85546875" style="1251" customWidth="1"/>
    <col min="13327" max="13327" width="3.85546875" style="1251" customWidth="1"/>
    <col min="13328" max="13328" width="16.42578125" style="1251" customWidth="1"/>
    <col min="13329" max="13329" width="11.28515625" style="1251" customWidth="1"/>
    <col min="13330" max="13330" width="10.28515625" style="1251" customWidth="1"/>
    <col min="13331" max="13331" width="10" style="1251" customWidth="1"/>
    <col min="13332" max="13567" width="9.140625" style="1251"/>
    <col min="13568" max="13568" width="4" style="1251" customWidth="1"/>
    <col min="13569" max="13569" width="15.140625" style="1251" customWidth="1"/>
    <col min="13570" max="13570" width="13.85546875" style="1251" customWidth="1"/>
    <col min="13571" max="13571" width="10.140625" style="1251" customWidth="1"/>
    <col min="13572" max="13572" width="9.140625" style="1251"/>
    <col min="13573" max="13573" width="3.42578125" style="1251" customWidth="1"/>
    <col min="13574" max="13574" width="19.5703125" style="1251" customWidth="1"/>
    <col min="13575" max="13575" width="12.28515625" style="1251" customWidth="1"/>
    <col min="13576" max="13576" width="10.42578125" style="1251" customWidth="1"/>
    <col min="13577" max="13577" width="9.140625" style="1251"/>
    <col min="13578" max="13578" width="3.5703125" style="1251" customWidth="1"/>
    <col min="13579" max="13579" width="16.42578125" style="1251" customWidth="1"/>
    <col min="13580" max="13580" width="11.7109375" style="1251" customWidth="1"/>
    <col min="13581" max="13581" width="10.140625" style="1251" customWidth="1"/>
    <col min="13582" max="13582" width="15.85546875" style="1251" customWidth="1"/>
    <col min="13583" max="13583" width="3.85546875" style="1251" customWidth="1"/>
    <col min="13584" max="13584" width="16.42578125" style="1251" customWidth="1"/>
    <col min="13585" max="13585" width="11.28515625" style="1251" customWidth="1"/>
    <col min="13586" max="13586" width="10.28515625" style="1251" customWidth="1"/>
    <col min="13587" max="13587" width="10" style="1251" customWidth="1"/>
    <col min="13588" max="13823" width="9.140625" style="1251"/>
    <col min="13824" max="13824" width="4" style="1251" customWidth="1"/>
    <col min="13825" max="13825" width="15.140625" style="1251" customWidth="1"/>
    <col min="13826" max="13826" width="13.85546875" style="1251" customWidth="1"/>
    <col min="13827" max="13827" width="10.140625" style="1251" customWidth="1"/>
    <col min="13828" max="13828" width="9.140625" style="1251"/>
    <col min="13829" max="13829" width="3.42578125" style="1251" customWidth="1"/>
    <col min="13830" max="13830" width="19.5703125" style="1251" customWidth="1"/>
    <col min="13831" max="13831" width="12.28515625" style="1251" customWidth="1"/>
    <col min="13832" max="13832" width="10.42578125" style="1251" customWidth="1"/>
    <col min="13833" max="13833" width="9.140625" style="1251"/>
    <col min="13834" max="13834" width="3.5703125" style="1251" customWidth="1"/>
    <col min="13835" max="13835" width="16.42578125" style="1251" customWidth="1"/>
    <col min="13836" max="13836" width="11.7109375" style="1251" customWidth="1"/>
    <col min="13837" max="13837" width="10.140625" style="1251" customWidth="1"/>
    <col min="13838" max="13838" width="15.85546875" style="1251" customWidth="1"/>
    <col min="13839" max="13839" width="3.85546875" style="1251" customWidth="1"/>
    <col min="13840" max="13840" width="16.42578125" style="1251" customWidth="1"/>
    <col min="13841" max="13841" width="11.28515625" style="1251" customWidth="1"/>
    <col min="13842" max="13842" width="10.28515625" style="1251" customWidth="1"/>
    <col min="13843" max="13843" width="10" style="1251" customWidth="1"/>
    <col min="13844" max="14079" width="9.140625" style="1251"/>
    <col min="14080" max="14080" width="4" style="1251" customWidth="1"/>
    <col min="14081" max="14081" width="15.140625" style="1251" customWidth="1"/>
    <col min="14082" max="14082" width="13.85546875" style="1251" customWidth="1"/>
    <col min="14083" max="14083" width="10.140625" style="1251" customWidth="1"/>
    <col min="14084" max="14084" width="9.140625" style="1251"/>
    <col min="14085" max="14085" width="3.42578125" style="1251" customWidth="1"/>
    <col min="14086" max="14086" width="19.5703125" style="1251" customWidth="1"/>
    <col min="14087" max="14087" width="12.28515625" style="1251" customWidth="1"/>
    <col min="14088" max="14088" width="10.42578125" style="1251" customWidth="1"/>
    <col min="14089" max="14089" width="9.140625" style="1251"/>
    <col min="14090" max="14090" width="3.5703125" style="1251" customWidth="1"/>
    <col min="14091" max="14091" width="16.42578125" style="1251" customWidth="1"/>
    <col min="14092" max="14092" width="11.7109375" style="1251" customWidth="1"/>
    <col min="14093" max="14093" width="10.140625" style="1251" customWidth="1"/>
    <col min="14094" max="14094" width="15.85546875" style="1251" customWidth="1"/>
    <col min="14095" max="14095" width="3.85546875" style="1251" customWidth="1"/>
    <col min="14096" max="14096" width="16.42578125" style="1251" customWidth="1"/>
    <col min="14097" max="14097" width="11.28515625" style="1251" customWidth="1"/>
    <col min="14098" max="14098" width="10.28515625" style="1251" customWidth="1"/>
    <col min="14099" max="14099" width="10" style="1251" customWidth="1"/>
    <col min="14100" max="14335" width="9.140625" style="1251"/>
    <col min="14336" max="14336" width="4" style="1251" customWidth="1"/>
    <col min="14337" max="14337" width="15.140625" style="1251" customWidth="1"/>
    <col min="14338" max="14338" width="13.85546875" style="1251" customWidth="1"/>
    <col min="14339" max="14339" width="10.140625" style="1251" customWidth="1"/>
    <col min="14340" max="14340" width="9.140625" style="1251"/>
    <col min="14341" max="14341" width="3.42578125" style="1251" customWidth="1"/>
    <col min="14342" max="14342" width="19.5703125" style="1251" customWidth="1"/>
    <col min="14343" max="14343" width="12.28515625" style="1251" customWidth="1"/>
    <col min="14344" max="14344" width="10.42578125" style="1251" customWidth="1"/>
    <col min="14345" max="14345" width="9.140625" style="1251"/>
    <col min="14346" max="14346" width="3.5703125" style="1251" customWidth="1"/>
    <col min="14347" max="14347" width="16.42578125" style="1251" customWidth="1"/>
    <col min="14348" max="14348" width="11.7109375" style="1251" customWidth="1"/>
    <col min="14349" max="14349" width="10.140625" style="1251" customWidth="1"/>
    <col min="14350" max="14350" width="15.85546875" style="1251" customWidth="1"/>
    <col min="14351" max="14351" width="3.85546875" style="1251" customWidth="1"/>
    <col min="14352" max="14352" width="16.42578125" style="1251" customWidth="1"/>
    <col min="14353" max="14353" width="11.28515625" style="1251" customWidth="1"/>
    <col min="14354" max="14354" width="10.28515625" style="1251" customWidth="1"/>
    <col min="14355" max="14355" width="10" style="1251" customWidth="1"/>
    <col min="14356" max="14591" width="9.140625" style="1251"/>
    <col min="14592" max="14592" width="4" style="1251" customWidth="1"/>
    <col min="14593" max="14593" width="15.140625" style="1251" customWidth="1"/>
    <col min="14594" max="14594" width="13.85546875" style="1251" customWidth="1"/>
    <col min="14595" max="14595" width="10.140625" style="1251" customWidth="1"/>
    <col min="14596" max="14596" width="9.140625" style="1251"/>
    <col min="14597" max="14597" width="3.42578125" style="1251" customWidth="1"/>
    <col min="14598" max="14598" width="19.5703125" style="1251" customWidth="1"/>
    <col min="14599" max="14599" width="12.28515625" style="1251" customWidth="1"/>
    <col min="14600" max="14600" width="10.42578125" style="1251" customWidth="1"/>
    <col min="14601" max="14601" width="9.140625" style="1251"/>
    <col min="14602" max="14602" width="3.5703125" style="1251" customWidth="1"/>
    <col min="14603" max="14603" width="16.42578125" style="1251" customWidth="1"/>
    <col min="14604" max="14604" width="11.7109375" style="1251" customWidth="1"/>
    <col min="14605" max="14605" width="10.140625" style="1251" customWidth="1"/>
    <col min="14606" max="14606" width="15.85546875" style="1251" customWidth="1"/>
    <col min="14607" max="14607" width="3.85546875" style="1251" customWidth="1"/>
    <col min="14608" max="14608" width="16.42578125" style="1251" customWidth="1"/>
    <col min="14609" max="14609" width="11.28515625" style="1251" customWidth="1"/>
    <col min="14610" max="14610" width="10.28515625" style="1251" customWidth="1"/>
    <col min="14611" max="14611" width="10" style="1251" customWidth="1"/>
    <col min="14612" max="14847" width="9.140625" style="1251"/>
    <col min="14848" max="14848" width="4" style="1251" customWidth="1"/>
    <col min="14849" max="14849" width="15.140625" style="1251" customWidth="1"/>
    <col min="14850" max="14850" width="13.85546875" style="1251" customWidth="1"/>
    <col min="14851" max="14851" width="10.140625" style="1251" customWidth="1"/>
    <col min="14852" max="14852" width="9.140625" style="1251"/>
    <col min="14853" max="14853" width="3.42578125" style="1251" customWidth="1"/>
    <col min="14854" max="14854" width="19.5703125" style="1251" customWidth="1"/>
    <col min="14855" max="14855" width="12.28515625" style="1251" customWidth="1"/>
    <col min="14856" max="14856" width="10.42578125" style="1251" customWidth="1"/>
    <col min="14857" max="14857" width="9.140625" style="1251"/>
    <col min="14858" max="14858" width="3.5703125" style="1251" customWidth="1"/>
    <col min="14859" max="14859" width="16.42578125" style="1251" customWidth="1"/>
    <col min="14860" max="14860" width="11.7109375" style="1251" customWidth="1"/>
    <col min="14861" max="14861" width="10.140625" style="1251" customWidth="1"/>
    <col min="14862" max="14862" width="15.85546875" style="1251" customWidth="1"/>
    <col min="14863" max="14863" width="3.85546875" style="1251" customWidth="1"/>
    <col min="14864" max="14864" width="16.42578125" style="1251" customWidth="1"/>
    <col min="14865" max="14865" width="11.28515625" style="1251" customWidth="1"/>
    <col min="14866" max="14866" width="10.28515625" style="1251" customWidth="1"/>
    <col min="14867" max="14867" width="10" style="1251" customWidth="1"/>
    <col min="14868" max="15103" width="9.140625" style="1251"/>
    <col min="15104" max="15104" width="4" style="1251" customWidth="1"/>
    <col min="15105" max="15105" width="15.140625" style="1251" customWidth="1"/>
    <col min="15106" max="15106" width="13.85546875" style="1251" customWidth="1"/>
    <col min="15107" max="15107" width="10.140625" style="1251" customWidth="1"/>
    <col min="15108" max="15108" width="9.140625" style="1251"/>
    <col min="15109" max="15109" width="3.42578125" style="1251" customWidth="1"/>
    <col min="15110" max="15110" width="19.5703125" style="1251" customWidth="1"/>
    <col min="15111" max="15111" width="12.28515625" style="1251" customWidth="1"/>
    <col min="15112" max="15112" width="10.42578125" style="1251" customWidth="1"/>
    <col min="15113" max="15113" width="9.140625" style="1251"/>
    <col min="15114" max="15114" width="3.5703125" style="1251" customWidth="1"/>
    <col min="15115" max="15115" width="16.42578125" style="1251" customWidth="1"/>
    <col min="15116" max="15116" width="11.7109375" style="1251" customWidth="1"/>
    <col min="15117" max="15117" width="10.140625" style="1251" customWidth="1"/>
    <col min="15118" max="15118" width="15.85546875" style="1251" customWidth="1"/>
    <col min="15119" max="15119" width="3.85546875" style="1251" customWidth="1"/>
    <col min="15120" max="15120" width="16.42578125" style="1251" customWidth="1"/>
    <col min="15121" max="15121" width="11.28515625" style="1251" customWidth="1"/>
    <col min="15122" max="15122" width="10.28515625" style="1251" customWidth="1"/>
    <col min="15123" max="15123" width="10" style="1251" customWidth="1"/>
    <col min="15124" max="15359" width="9.140625" style="1251"/>
    <col min="15360" max="15360" width="4" style="1251" customWidth="1"/>
    <col min="15361" max="15361" width="15.140625" style="1251" customWidth="1"/>
    <col min="15362" max="15362" width="13.85546875" style="1251" customWidth="1"/>
    <col min="15363" max="15363" width="10.140625" style="1251" customWidth="1"/>
    <col min="15364" max="15364" width="9.140625" style="1251"/>
    <col min="15365" max="15365" width="3.42578125" style="1251" customWidth="1"/>
    <col min="15366" max="15366" width="19.5703125" style="1251" customWidth="1"/>
    <col min="15367" max="15367" width="12.28515625" style="1251" customWidth="1"/>
    <col min="15368" max="15368" width="10.42578125" style="1251" customWidth="1"/>
    <col min="15369" max="15369" width="9.140625" style="1251"/>
    <col min="15370" max="15370" width="3.5703125" style="1251" customWidth="1"/>
    <col min="15371" max="15371" width="16.42578125" style="1251" customWidth="1"/>
    <col min="15372" max="15372" width="11.7109375" style="1251" customWidth="1"/>
    <col min="15373" max="15373" width="10.140625" style="1251" customWidth="1"/>
    <col min="15374" max="15374" width="15.85546875" style="1251" customWidth="1"/>
    <col min="15375" max="15375" width="3.85546875" style="1251" customWidth="1"/>
    <col min="15376" max="15376" width="16.42578125" style="1251" customWidth="1"/>
    <col min="15377" max="15377" width="11.28515625" style="1251" customWidth="1"/>
    <col min="15378" max="15378" width="10.28515625" style="1251" customWidth="1"/>
    <col min="15379" max="15379" width="10" style="1251" customWidth="1"/>
    <col min="15380" max="15615" width="9.140625" style="1251"/>
    <col min="15616" max="15616" width="4" style="1251" customWidth="1"/>
    <col min="15617" max="15617" width="15.140625" style="1251" customWidth="1"/>
    <col min="15618" max="15618" width="13.85546875" style="1251" customWidth="1"/>
    <col min="15619" max="15619" width="10.140625" style="1251" customWidth="1"/>
    <col min="15620" max="15620" width="9.140625" style="1251"/>
    <col min="15621" max="15621" width="3.42578125" style="1251" customWidth="1"/>
    <col min="15622" max="15622" width="19.5703125" style="1251" customWidth="1"/>
    <col min="15623" max="15623" width="12.28515625" style="1251" customWidth="1"/>
    <col min="15624" max="15624" width="10.42578125" style="1251" customWidth="1"/>
    <col min="15625" max="15625" width="9.140625" style="1251"/>
    <col min="15626" max="15626" width="3.5703125" style="1251" customWidth="1"/>
    <col min="15627" max="15627" width="16.42578125" style="1251" customWidth="1"/>
    <col min="15628" max="15628" width="11.7109375" style="1251" customWidth="1"/>
    <col min="15629" max="15629" width="10.140625" style="1251" customWidth="1"/>
    <col min="15630" max="15630" width="15.85546875" style="1251" customWidth="1"/>
    <col min="15631" max="15631" width="3.85546875" style="1251" customWidth="1"/>
    <col min="15632" max="15632" width="16.42578125" style="1251" customWidth="1"/>
    <col min="15633" max="15633" width="11.28515625" style="1251" customWidth="1"/>
    <col min="15634" max="15634" width="10.28515625" style="1251" customWidth="1"/>
    <col min="15635" max="15635" width="10" style="1251" customWidth="1"/>
    <col min="15636" max="15871" width="9.140625" style="1251"/>
    <col min="15872" max="15872" width="4" style="1251" customWidth="1"/>
    <col min="15873" max="15873" width="15.140625" style="1251" customWidth="1"/>
    <col min="15874" max="15874" width="13.85546875" style="1251" customWidth="1"/>
    <col min="15875" max="15875" width="10.140625" style="1251" customWidth="1"/>
    <col min="15876" max="15876" width="9.140625" style="1251"/>
    <col min="15877" max="15877" width="3.42578125" style="1251" customWidth="1"/>
    <col min="15878" max="15878" width="19.5703125" style="1251" customWidth="1"/>
    <col min="15879" max="15879" width="12.28515625" style="1251" customWidth="1"/>
    <col min="15880" max="15880" width="10.42578125" style="1251" customWidth="1"/>
    <col min="15881" max="15881" width="9.140625" style="1251"/>
    <col min="15882" max="15882" width="3.5703125" style="1251" customWidth="1"/>
    <col min="15883" max="15883" width="16.42578125" style="1251" customWidth="1"/>
    <col min="15884" max="15884" width="11.7109375" style="1251" customWidth="1"/>
    <col min="15885" max="15885" width="10.140625" style="1251" customWidth="1"/>
    <col min="15886" max="15886" width="15.85546875" style="1251" customWidth="1"/>
    <col min="15887" max="15887" width="3.85546875" style="1251" customWidth="1"/>
    <col min="15888" max="15888" width="16.42578125" style="1251" customWidth="1"/>
    <col min="15889" max="15889" width="11.28515625" style="1251" customWidth="1"/>
    <col min="15890" max="15890" width="10.28515625" style="1251" customWidth="1"/>
    <col min="15891" max="15891" width="10" style="1251" customWidth="1"/>
    <col min="15892" max="16127" width="9.140625" style="1251"/>
    <col min="16128" max="16128" width="4" style="1251" customWidth="1"/>
    <col min="16129" max="16129" width="15.140625" style="1251" customWidth="1"/>
    <col min="16130" max="16130" width="13.85546875" style="1251" customWidth="1"/>
    <col min="16131" max="16131" width="10.140625" style="1251" customWidth="1"/>
    <col min="16132" max="16132" width="9.140625" style="1251"/>
    <col min="16133" max="16133" width="3.42578125" style="1251" customWidth="1"/>
    <col min="16134" max="16134" width="19.5703125" style="1251" customWidth="1"/>
    <col min="16135" max="16135" width="12.28515625" style="1251" customWidth="1"/>
    <col min="16136" max="16136" width="10.42578125" style="1251" customWidth="1"/>
    <col min="16137" max="16137" width="9.140625" style="1251"/>
    <col min="16138" max="16138" width="3.5703125" style="1251" customWidth="1"/>
    <col min="16139" max="16139" width="16.42578125" style="1251" customWidth="1"/>
    <col min="16140" max="16140" width="11.7109375" style="1251" customWidth="1"/>
    <col min="16141" max="16141" width="10.140625" style="1251" customWidth="1"/>
    <col min="16142" max="16142" width="15.85546875" style="1251" customWidth="1"/>
    <col min="16143" max="16143" width="3.85546875" style="1251" customWidth="1"/>
    <col min="16144" max="16144" width="16.42578125" style="1251" customWidth="1"/>
    <col min="16145" max="16145" width="11.28515625" style="1251" customWidth="1"/>
    <col min="16146" max="16146" width="10.28515625" style="1251" customWidth="1"/>
    <col min="16147" max="16147" width="10" style="1251" customWidth="1"/>
    <col min="16148" max="16384" width="9.140625" style="1251"/>
  </cols>
  <sheetData>
    <row r="1" spans="1:27" ht="18.75">
      <c r="A1" s="1296" t="s">
        <v>247</v>
      </c>
    </row>
    <row r="2" spans="1:27" ht="18" customHeight="1">
      <c r="A2" s="1598" t="s">
        <v>507</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row>
    <row r="3" spans="1:27" ht="18" customHeight="1">
      <c r="A3" s="1601" t="s">
        <v>498</v>
      </c>
      <c r="B3" s="1601"/>
      <c r="C3" s="1601"/>
      <c r="D3" s="1601"/>
      <c r="E3" s="1601"/>
      <c r="F3" s="1601"/>
      <c r="G3" s="1601"/>
      <c r="H3" s="1329"/>
      <c r="I3" s="1329"/>
      <c r="J3" s="1329"/>
      <c r="K3" s="1329"/>
      <c r="L3" s="1329"/>
      <c r="M3" s="1329"/>
      <c r="N3" s="1329"/>
      <c r="O3" s="1329"/>
      <c r="P3" s="1329"/>
      <c r="Q3" s="1329"/>
      <c r="R3" s="1329"/>
      <c r="S3" s="1329"/>
      <c r="T3" s="1329"/>
      <c r="U3" s="1329"/>
      <c r="V3" s="1329"/>
      <c r="W3" s="1329"/>
      <c r="X3" s="1329"/>
      <c r="Y3" s="1329"/>
      <c r="Z3" s="1329"/>
      <c r="AA3" s="1329"/>
    </row>
    <row r="5" spans="1:27" s="1331" customFormat="1" ht="15">
      <c r="A5" s="1299" t="s">
        <v>125</v>
      </c>
      <c r="B5" s="1299" t="s">
        <v>126</v>
      </c>
      <c r="C5" s="1300"/>
      <c r="D5" s="1300"/>
      <c r="E5" s="1300"/>
      <c r="F5" s="1299" t="s">
        <v>127</v>
      </c>
      <c r="G5" s="1301" t="s">
        <v>128</v>
      </c>
      <c r="H5" s="1300"/>
      <c r="I5" s="1300"/>
      <c r="J5" s="1300"/>
      <c r="K5" s="1330" t="s">
        <v>129</v>
      </c>
      <c r="L5" s="1303" t="s">
        <v>130</v>
      </c>
      <c r="M5" s="1300"/>
      <c r="N5" s="1304"/>
      <c r="O5" s="1300"/>
      <c r="P5" s="1299" t="s">
        <v>131</v>
      </c>
      <c r="Q5" s="1303" t="s">
        <v>132</v>
      </c>
      <c r="R5" s="1300"/>
      <c r="S5" s="1300"/>
    </row>
    <row r="6" spans="1:27" ht="4.5" customHeight="1" thickBot="1"/>
    <row r="7" spans="1:27" ht="30.75" thickBot="1">
      <c r="A7" s="1305" t="s">
        <v>133</v>
      </c>
      <c r="B7" s="1306" t="s">
        <v>134</v>
      </c>
      <c r="C7" s="1307" t="s">
        <v>135</v>
      </c>
      <c r="D7" s="1332" t="s">
        <v>136</v>
      </c>
      <c r="E7" s="1333"/>
      <c r="F7" s="1305" t="s">
        <v>133</v>
      </c>
      <c r="G7" s="1306" t="s">
        <v>134</v>
      </c>
      <c r="H7" s="1307" t="s">
        <v>135</v>
      </c>
      <c r="I7" s="1332" t="s">
        <v>136</v>
      </c>
      <c r="K7" s="1305" t="s">
        <v>133</v>
      </c>
      <c r="L7" s="1306" t="s">
        <v>134</v>
      </c>
      <c r="M7" s="1307" t="s">
        <v>137</v>
      </c>
      <c r="N7" s="1332" t="s">
        <v>136</v>
      </c>
      <c r="P7" s="1305" t="s">
        <v>133</v>
      </c>
      <c r="Q7" s="1306" t="s">
        <v>134</v>
      </c>
      <c r="R7" s="1307" t="s">
        <v>137</v>
      </c>
      <c r="S7" s="1332" t="s">
        <v>136</v>
      </c>
    </row>
    <row r="8" spans="1:27" ht="15.75">
      <c r="A8" s="1314" t="s">
        <v>151</v>
      </c>
      <c r="B8" s="1315">
        <v>18978.039000000001</v>
      </c>
      <c r="C8" s="1315">
        <v>13681</v>
      </c>
      <c r="D8" s="1316">
        <v>2.4539489838786825</v>
      </c>
      <c r="E8" s="1334"/>
      <c r="F8" s="1314" t="s">
        <v>372</v>
      </c>
      <c r="G8" s="1315">
        <v>2811.0079999999998</v>
      </c>
      <c r="H8" s="1315">
        <v>8995</v>
      </c>
      <c r="I8" s="1316">
        <v>4.0397913283416917</v>
      </c>
      <c r="J8" s="1327"/>
      <c r="K8" s="1317" t="s">
        <v>141</v>
      </c>
      <c r="L8" s="1318">
        <v>6189.01</v>
      </c>
      <c r="M8" s="1318">
        <v>1214.79</v>
      </c>
      <c r="N8" s="1319">
        <v>5.0947159591369706</v>
      </c>
      <c r="O8" s="1327"/>
      <c r="P8" s="1317" t="s">
        <v>143</v>
      </c>
      <c r="Q8" s="1318">
        <v>3525.1489999999999</v>
      </c>
      <c r="R8" s="1318">
        <v>770.81100000000004</v>
      </c>
      <c r="S8" s="1319">
        <v>4.5732987723319978</v>
      </c>
    </row>
    <row r="9" spans="1:27" ht="15.75">
      <c r="A9" s="1314" t="s">
        <v>153</v>
      </c>
      <c r="B9" s="1315">
        <v>15574.674000000001</v>
      </c>
      <c r="C9" s="1315">
        <v>18013</v>
      </c>
      <c r="D9" s="1316">
        <v>2.6999690038804092</v>
      </c>
      <c r="E9" s="1335"/>
      <c r="F9" s="1314" t="s">
        <v>156</v>
      </c>
      <c r="G9" s="1315">
        <v>2111.1190000000001</v>
      </c>
      <c r="H9" s="1315">
        <v>10963</v>
      </c>
      <c r="I9" s="1316">
        <v>2.8607654114879479</v>
      </c>
      <c r="J9" s="1327"/>
      <c r="K9" s="1314" t="s">
        <v>143</v>
      </c>
      <c r="L9" s="1315">
        <v>4696.0020000000004</v>
      </c>
      <c r="M9" s="1315">
        <v>910.947</v>
      </c>
      <c r="N9" s="1316">
        <v>5.1550770791275458</v>
      </c>
      <c r="O9" s="1327"/>
      <c r="P9" s="1314" t="s">
        <v>155</v>
      </c>
      <c r="Q9" s="1315">
        <v>2899.9549999999999</v>
      </c>
      <c r="R9" s="1315">
        <v>561.399</v>
      </c>
      <c r="S9" s="1316">
        <v>5.1655863298652118</v>
      </c>
    </row>
    <row r="10" spans="1:27" ht="15.75">
      <c r="A10" s="1314" t="s">
        <v>372</v>
      </c>
      <c r="B10" s="1315">
        <v>8389.2350000000006</v>
      </c>
      <c r="C10" s="1315">
        <v>20356</v>
      </c>
      <c r="D10" s="1316">
        <v>3.5450642416610503</v>
      </c>
      <c r="E10" s="1334"/>
      <c r="F10" s="1314" t="s">
        <v>153</v>
      </c>
      <c r="G10" s="1315">
        <v>816.221</v>
      </c>
      <c r="H10" s="1315">
        <v>4348</v>
      </c>
      <c r="I10" s="1316">
        <v>2.6184428333119465</v>
      </c>
      <c r="J10" s="1327"/>
      <c r="K10" s="1314" t="s">
        <v>372</v>
      </c>
      <c r="L10" s="1315">
        <v>2892.1149999999998</v>
      </c>
      <c r="M10" s="1315">
        <v>448.09199999999998</v>
      </c>
      <c r="N10" s="1316">
        <v>6.4542884050596747</v>
      </c>
      <c r="O10" s="1327"/>
      <c r="P10" s="1314" t="s">
        <v>372</v>
      </c>
      <c r="Q10" s="1315">
        <v>2528.3159999999998</v>
      </c>
      <c r="R10" s="1315">
        <v>490.27499999999998</v>
      </c>
      <c r="S10" s="1316">
        <v>5.1569343735658562</v>
      </c>
    </row>
    <row r="11" spans="1:27" ht="16.5" thickBot="1">
      <c r="A11" s="1314" t="s">
        <v>156</v>
      </c>
      <c r="B11" s="1315">
        <v>5946.3810000000003</v>
      </c>
      <c r="C11" s="1315">
        <v>15942</v>
      </c>
      <c r="D11" s="1316">
        <v>2.7281957898735643</v>
      </c>
      <c r="E11" s="1335"/>
      <c r="F11" s="1314" t="s">
        <v>160</v>
      </c>
      <c r="G11" s="1315">
        <v>392.9</v>
      </c>
      <c r="H11" s="1315">
        <v>3290</v>
      </c>
      <c r="I11" s="1316">
        <v>1.9924945484050915</v>
      </c>
      <c r="J11" s="1327"/>
      <c r="K11" s="1314" t="s">
        <v>158</v>
      </c>
      <c r="L11" s="1315">
        <v>2347.1410000000001</v>
      </c>
      <c r="M11" s="1315">
        <v>400.84300000000002</v>
      </c>
      <c r="N11" s="1316">
        <v>5.8555120084422079</v>
      </c>
      <c r="O11" s="1327"/>
      <c r="P11" s="1314" t="s">
        <v>141</v>
      </c>
      <c r="Q11" s="1315">
        <v>1718.309</v>
      </c>
      <c r="R11" s="1315">
        <v>329.66800000000001</v>
      </c>
      <c r="S11" s="1316">
        <v>5.2122407998349853</v>
      </c>
    </row>
    <row r="12" spans="1:27" ht="16.5" thickBot="1">
      <c r="A12" s="1314" t="s">
        <v>143</v>
      </c>
      <c r="B12" s="1315">
        <v>5783.2089999999998</v>
      </c>
      <c r="C12" s="1315">
        <v>6434</v>
      </c>
      <c r="D12" s="1316">
        <v>2.2200929771894935</v>
      </c>
      <c r="E12" s="1335"/>
      <c r="F12" s="1323" t="s">
        <v>259</v>
      </c>
      <c r="G12" s="1324">
        <v>6519.723</v>
      </c>
      <c r="H12" s="1324">
        <v>29291</v>
      </c>
      <c r="I12" s="1325">
        <v>3.1510570747378392</v>
      </c>
      <c r="J12" s="1327"/>
      <c r="K12" s="1314" t="s">
        <v>159</v>
      </c>
      <c r="L12" s="1315">
        <v>2209.44</v>
      </c>
      <c r="M12" s="1315">
        <v>598.37099999999998</v>
      </c>
      <c r="N12" s="1316">
        <v>3.6924249336949821</v>
      </c>
      <c r="O12" s="1327"/>
      <c r="P12" s="1314" t="s">
        <v>140</v>
      </c>
      <c r="Q12" s="1315">
        <v>1213.9259999999999</v>
      </c>
      <c r="R12" s="1315">
        <v>234.92599999999999</v>
      </c>
      <c r="S12" s="1316">
        <v>5.1672696934353795</v>
      </c>
    </row>
    <row r="13" spans="1:27" ht="15.75">
      <c r="A13" s="1314" t="s">
        <v>160</v>
      </c>
      <c r="B13" s="1315">
        <v>5569.1210000000001</v>
      </c>
      <c r="C13" s="1315">
        <v>10755</v>
      </c>
      <c r="D13" s="1316">
        <v>2.1499708144618204</v>
      </c>
      <c r="E13" s="1335"/>
      <c r="J13" s="1327"/>
      <c r="K13" s="1314" t="s">
        <v>155</v>
      </c>
      <c r="L13" s="1315">
        <v>1494.0170000000001</v>
      </c>
      <c r="M13" s="1315">
        <v>318.68</v>
      </c>
      <c r="N13" s="1316">
        <v>4.6881417095519016</v>
      </c>
      <c r="O13" s="1327"/>
      <c r="P13" s="1314" t="s">
        <v>159</v>
      </c>
      <c r="Q13" s="1315">
        <v>1100.2180000000001</v>
      </c>
      <c r="R13" s="1315">
        <v>251.41399999999999</v>
      </c>
      <c r="S13" s="1316">
        <v>4.3761206615383399</v>
      </c>
    </row>
    <row r="14" spans="1:27" ht="15.75">
      <c r="A14" s="1314" t="s">
        <v>157</v>
      </c>
      <c r="B14" s="1315">
        <v>5108.9120000000003</v>
      </c>
      <c r="C14" s="1315">
        <v>8039</v>
      </c>
      <c r="D14" s="1316">
        <v>2.8135812014953157</v>
      </c>
      <c r="E14" s="1335"/>
      <c r="F14" s="1163"/>
      <c r="G14" s="1163"/>
      <c r="H14" s="1163"/>
      <c r="I14" s="1163"/>
      <c r="J14" s="1327"/>
      <c r="K14" s="1314" t="s">
        <v>151</v>
      </c>
      <c r="L14" s="1315">
        <v>1243.777</v>
      </c>
      <c r="M14" s="1315">
        <v>288.58100000000002</v>
      </c>
      <c r="N14" s="1316">
        <v>4.3099753622033328</v>
      </c>
      <c r="O14" s="1327"/>
      <c r="P14" s="1314" t="s">
        <v>152</v>
      </c>
      <c r="Q14" s="1315">
        <v>1099.2719999999999</v>
      </c>
      <c r="R14" s="1315">
        <v>259.32900000000001</v>
      </c>
      <c r="S14" s="1316">
        <v>4.2389088763693987</v>
      </c>
    </row>
    <row r="15" spans="1:27" ht="15.75">
      <c r="A15" s="1314" t="s">
        <v>152</v>
      </c>
      <c r="B15" s="1315">
        <v>2394.076</v>
      </c>
      <c r="C15" s="1315">
        <v>1476</v>
      </c>
      <c r="D15" s="1316">
        <v>3.2993068092554059</v>
      </c>
      <c r="E15" s="1335"/>
      <c r="F15" s="1163"/>
      <c r="G15" s="1163"/>
      <c r="H15" s="1163"/>
      <c r="I15" s="1163"/>
      <c r="J15" s="1327"/>
      <c r="K15" s="1314" t="s">
        <v>138</v>
      </c>
      <c r="L15" s="1315">
        <v>1085.569</v>
      </c>
      <c r="M15" s="1315">
        <v>319.702</v>
      </c>
      <c r="N15" s="1316">
        <v>3.3955652451345313</v>
      </c>
      <c r="O15" s="1327"/>
      <c r="P15" s="1336" t="s">
        <v>156</v>
      </c>
      <c r="Q15" s="1337">
        <v>800.18399999999997</v>
      </c>
      <c r="R15" s="1337">
        <v>409.25400000000002</v>
      </c>
      <c r="S15" s="1338">
        <v>1.9552258499611486</v>
      </c>
      <c r="U15" s="1163"/>
      <c r="V15" s="1163"/>
      <c r="W15" s="1163"/>
      <c r="X15" s="1163"/>
    </row>
    <row r="16" spans="1:27" ht="15.75">
      <c r="A16" s="1314" t="s">
        <v>141</v>
      </c>
      <c r="B16" s="1315">
        <v>1902.8050000000001</v>
      </c>
      <c r="C16" s="1315">
        <v>2236</v>
      </c>
      <c r="D16" s="1316">
        <v>2.6920911188673666</v>
      </c>
      <c r="E16" s="1335"/>
      <c r="J16" s="1327"/>
      <c r="K16" s="1314" t="s">
        <v>156</v>
      </c>
      <c r="L16" s="1315">
        <v>955.24300000000005</v>
      </c>
      <c r="M16" s="1315">
        <v>211.024</v>
      </c>
      <c r="N16" s="1316">
        <v>4.5267031238153006</v>
      </c>
      <c r="O16" s="1327"/>
      <c r="P16" s="1336" t="s">
        <v>454</v>
      </c>
      <c r="Q16" s="1337">
        <v>446.24900000000002</v>
      </c>
      <c r="R16" s="1337">
        <v>80.897999999999996</v>
      </c>
      <c r="S16" s="1338">
        <v>5.5161932309822248</v>
      </c>
      <c r="U16" s="1163"/>
      <c r="V16" s="1163"/>
      <c r="W16" s="1163"/>
      <c r="X16" s="1163"/>
    </row>
    <row r="17" spans="1:24" ht="16.5" thickBot="1">
      <c r="A17" s="1314" t="s">
        <v>138</v>
      </c>
      <c r="B17" s="1315">
        <v>1797.9490000000001</v>
      </c>
      <c r="C17" s="1315">
        <v>6051</v>
      </c>
      <c r="D17" s="1316">
        <v>3.7617379806133191</v>
      </c>
      <c r="E17" s="1334"/>
      <c r="F17" s="1163"/>
      <c r="G17" s="1163"/>
      <c r="H17" s="1163"/>
      <c r="I17" s="1163"/>
      <c r="J17" s="1327"/>
      <c r="K17" s="1314" t="s">
        <v>140</v>
      </c>
      <c r="L17" s="1315">
        <v>592.18100000000004</v>
      </c>
      <c r="M17" s="1315">
        <v>90.819000000000003</v>
      </c>
      <c r="N17" s="1316">
        <v>6.5204527686937759</v>
      </c>
      <c r="O17" s="1327"/>
      <c r="P17" s="1314" t="s">
        <v>138</v>
      </c>
      <c r="Q17" s="1315">
        <v>423.86900000000003</v>
      </c>
      <c r="R17" s="1315">
        <v>89.731999999999999</v>
      </c>
      <c r="S17" s="1316">
        <v>4.7237217492087549</v>
      </c>
      <c r="U17" s="1163"/>
      <c r="V17" s="1163"/>
      <c r="W17" s="1163"/>
      <c r="X17" s="1163"/>
    </row>
    <row r="18" spans="1:24" ht="16.5" thickBot="1">
      <c r="A18" s="1323" t="s">
        <v>259</v>
      </c>
      <c r="B18" s="1324">
        <v>75226.62</v>
      </c>
      <c r="C18" s="1324">
        <v>107181</v>
      </c>
      <c r="D18" s="1325">
        <v>2.6441004596646374</v>
      </c>
      <c r="E18" s="1339"/>
      <c r="F18" s="1163"/>
      <c r="G18" s="1163"/>
      <c r="H18" s="1163"/>
      <c r="K18" s="1336" t="s">
        <v>153</v>
      </c>
      <c r="L18" s="1337">
        <v>478.08600000000001</v>
      </c>
      <c r="M18" s="1337">
        <v>146.36799999999999</v>
      </c>
      <c r="N18" s="1338">
        <v>3.2663287057280281</v>
      </c>
      <c r="O18" s="1327"/>
      <c r="P18" s="1314" t="s">
        <v>148</v>
      </c>
      <c r="Q18" s="1315">
        <v>406.233</v>
      </c>
      <c r="R18" s="1315">
        <v>43.16</v>
      </c>
      <c r="S18" s="1316">
        <v>9.4122567191844304</v>
      </c>
      <c r="U18" s="1163"/>
      <c r="V18" s="1163"/>
      <c r="W18" s="1163"/>
      <c r="X18" s="1163"/>
    </row>
    <row r="19" spans="1:24" ht="15.75">
      <c r="A19" s="1163"/>
      <c r="B19" s="1163"/>
      <c r="C19" s="1163"/>
      <c r="D19" s="1163"/>
      <c r="E19" s="1340"/>
      <c r="F19" s="1163"/>
      <c r="G19" s="1163"/>
      <c r="H19" s="1163"/>
      <c r="J19" s="1327"/>
      <c r="K19" s="1314" t="s">
        <v>139</v>
      </c>
      <c r="L19" s="1315">
        <v>452.91899999999998</v>
      </c>
      <c r="M19" s="1315">
        <v>107.598</v>
      </c>
      <c r="N19" s="1316">
        <v>4.2093626275581331</v>
      </c>
      <c r="O19" s="1327"/>
      <c r="P19" s="1314" t="s">
        <v>362</v>
      </c>
      <c r="Q19" s="1315">
        <v>395.62900000000002</v>
      </c>
      <c r="R19" s="1315">
        <v>95.16</v>
      </c>
      <c r="S19" s="1316">
        <v>4.1575136612021861</v>
      </c>
      <c r="U19" s="1163"/>
      <c r="V19" s="1163"/>
      <c r="W19" s="1163"/>
      <c r="X19" s="1163"/>
    </row>
    <row r="20" spans="1:24" ht="15" customHeight="1">
      <c r="A20" s="1163"/>
      <c r="B20" s="1163"/>
      <c r="C20" s="1163"/>
      <c r="D20" s="1163"/>
      <c r="E20" s="1340"/>
      <c r="F20" s="1163"/>
      <c r="G20" s="1163"/>
      <c r="H20" s="1163"/>
      <c r="J20" s="1327"/>
      <c r="K20" s="1314" t="s">
        <v>496</v>
      </c>
      <c r="L20" s="1315">
        <v>396.48</v>
      </c>
      <c r="M20" s="1315">
        <v>21.225999999999999</v>
      </c>
      <c r="N20" s="1316">
        <v>18.678978611137286</v>
      </c>
      <c r="O20" s="1327"/>
      <c r="P20" s="1314" t="s">
        <v>158</v>
      </c>
      <c r="Q20" s="1315">
        <v>384.86799999999999</v>
      </c>
      <c r="R20" s="1315">
        <v>66.123000000000005</v>
      </c>
      <c r="S20" s="1316">
        <v>5.8204860638507023</v>
      </c>
      <c r="U20" s="1163"/>
      <c r="V20" s="1163"/>
      <c r="W20" s="1163"/>
      <c r="X20" s="1163"/>
    </row>
    <row r="21" spans="1:24" ht="15.75">
      <c r="A21" s="1163"/>
      <c r="B21" s="1163"/>
      <c r="C21" s="1163"/>
      <c r="D21" s="1163"/>
      <c r="E21" s="1341"/>
      <c r="F21" s="1163"/>
      <c r="G21" s="1163"/>
      <c r="H21" s="1163"/>
      <c r="J21" s="1327"/>
      <c r="K21" s="1314" t="s">
        <v>152</v>
      </c>
      <c r="L21" s="1315">
        <v>376.565</v>
      </c>
      <c r="M21" s="1315">
        <v>52.825000000000003</v>
      </c>
      <c r="N21" s="1316">
        <v>7.1285376242309511</v>
      </c>
      <c r="P21" s="1314" t="s">
        <v>285</v>
      </c>
      <c r="Q21" s="1315">
        <v>318.53800000000001</v>
      </c>
      <c r="R21" s="1315">
        <v>51.38</v>
      </c>
      <c r="S21" s="1316">
        <v>6.1996496691319578</v>
      </c>
    </row>
    <row r="22" spans="1:24" ht="15.75">
      <c r="A22" s="1163"/>
      <c r="B22" s="1163"/>
      <c r="C22" s="1163"/>
      <c r="D22" s="1163"/>
      <c r="E22" s="1163"/>
      <c r="F22" s="1163"/>
      <c r="G22" s="1163"/>
      <c r="H22" s="1163"/>
      <c r="I22" s="1163"/>
      <c r="J22" s="1163"/>
      <c r="K22" s="1314" t="s">
        <v>147</v>
      </c>
      <c r="L22" s="1315">
        <v>201.88900000000001</v>
      </c>
      <c r="M22" s="1315">
        <v>62.292999999999999</v>
      </c>
      <c r="N22" s="1316">
        <v>3.2409580530717741</v>
      </c>
      <c r="P22" s="1314" t="s">
        <v>139</v>
      </c>
      <c r="Q22" s="1315">
        <v>311.048</v>
      </c>
      <c r="R22" s="1315">
        <v>104.04900000000001</v>
      </c>
      <c r="S22" s="1316">
        <v>2.9894376687906656</v>
      </c>
    </row>
    <row r="23" spans="1:24" ht="15.75">
      <c r="A23" s="1163"/>
      <c r="B23" s="1163"/>
      <c r="C23" s="1163"/>
      <c r="D23" s="1163"/>
      <c r="E23" s="1163"/>
      <c r="F23" s="1163"/>
      <c r="G23" s="1163"/>
      <c r="H23" s="1163"/>
      <c r="I23" s="1163"/>
      <c r="J23" s="1163"/>
      <c r="K23" s="1314" t="s">
        <v>408</v>
      </c>
      <c r="L23" s="1315">
        <v>196.751</v>
      </c>
      <c r="M23" s="1315">
        <v>8.077</v>
      </c>
      <c r="N23" s="1316">
        <v>24.359415624613099</v>
      </c>
      <c r="P23" s="1336" t="s">
        <v>160</v>
      </c>
      <c r="Q23" s="1337">
        <v>209.75</v>
      </c>
      <c r="R23" s="1337">
        <v>38.728999999999999</v>
      </c>
      <c r="S23" s="1338">
        <v>5.4158382607348496</v>
      </c>
    </row>
    <row r="24" spans="1:24" ht="15.75">
      <c r="A24" s="1163"/>
      <c r="B24" s="1163"/>
      <c r="C24" s="1163"/>
      <c r="D24" s="1163"/>
      <c r="E24" s="1163"/>
      <c r="F24" s="1163"/>
      <c r="G24" s="1163"/>
      <c r="H24" s="1163"/>
      <c r="I24" s="1163"/>
      <c r="J24" s="1163"/>
      <c r="K24" s="1314" t="s">
        <v>160</v>
      </c>
      <c r="L24" s="1315">
        <v>179.14599999999999</v>
      </c>
      <c r="M24" s="1315">
        <v>47.646000000000001</v>
      </c>
      <c r="N24" s="1316">
        <v>3.7599378751626578</v>
      </c>
      <c r="P24" s="1336" t="s">
        <v>503</v>
      </c>
      <c r="Q24" s="1337">
        <v>184.79300000000001</v>
      </c>
      <c r="R24" s="1337">
        <v>10.736000000000001</v>
      </c>
      <c r="S24" s="1338">
        <v>17.212462742175855</v>
      </c>
    </row>
    <row r="25" spans="1:24" ht="16.5" thickBot="1">
      <c r="A25" s="1163"/>
      <c r="B25" s="1163"/>
      <c r="C25" s="1163"/>
      <c r="D25" s="1163"/>
      <c r="E25" s="1163"/>
      <c r="F25" s="1163"/>
      <c r="G25" s="1163"/>
      <c r="H25" s="1163"/>
      <c r="I25" s="1163"/>
      <c r="J25" s="1163"/>
      <c r="K25" s="1336" t="s">
        <v>275</v>
      </c>
      <c r="L25" s="1337">
        <v>150.434</v>
      </c>
      <c r="M25" s="1337">
        <v>1.577</v>
      </c>
      <c r="N25" s="1338">
        <v>95.392517438173755</v>
      </c>
      <c r="P25" s="1314" t="s">
        <v>151</v>
      </c>
      <c r="Q25" s="1315">
        <v>112.756</v>
      </c>
      <c r="R25" s="1315">
        <v>28.937999999999999</v>
      </c>
      <c r="S25" s="1316">
        <v>3.8964683115626513</v>
      </c>
    </row>
    <row r="26" spans="1:24" ht="16.5" thickBot="1">
      <c r="A26" s="1163"/>
      <c r="B26" s="1163"/>
      <c r="C26" s="1163"/>
      <c r="D26" s="1163"/>
      <c r="E26" s="1163"/>
      <c r="F26" s="1163"/>
      <c r="G26" s="1163"/>
      <c r="H26" s="1163"/>
      <c r="I26" s="1163"/>
      <c r="J26" s="1163"/>
      <c r="K26" s="1323" t="s">
        <v>259</v>
      </c>
      <c r="L26" s="1324">
        <v>26435.296999999999</v>
      </c>
      <c r="M26" s="1324">
        <v>5270.4830000000002</v>
      </c>
      <c r="N26" s="1325">
        <v>5.0157256934516248</v>
      </c>
      <c r="P26" s="1342" t="s">
        <v>259</v>
      </c>
      <c r="Q26" s="1343">
        <v>18322.753000000001</v>
      </c>
      <c r="R26" s="1343">
        <v>4029.288</v>
      </c>
      <c r="S26" s="1344">
        <v>4.5473922439895089</v>
      </c>
    </row>
    <row r="27" spans="1:24">
      <c r="E27" s="1163"/>
      <c r="F27" s="1163"/>
      <c r="G27" s="1163"/>
      <c r="H27" s="1163"/>
      <c r="I27" s="1163"/>
      <c r="J27" s="1163"/>
      <c r="K27" s="1163"/>
      <c r="L27" s="1163"/>
      <c r="M27" s="1163"/>
      <c r="N27" s="1163"/>
      <c r="O27" s="1163"/>
      <c r="P27" s="1163"/>
      <c r="Q27" s="1163"/>
      <c r="R27" s="1163"/>
      <c r="S27" s="1163"/>
    </row>
    <row r="28" spans="1:24">
      <c r="A28" s="1163"/>
      <c r="B28" s="1163"/>
      <c r="C28" s="1163"/>
      <c r="D28" s="1163"/>
      <c r="E28" s="1163"/>
      <c r="F28" s="1163"/>
      <c r="G28" s="1163"/>
      <c r="H28" s="1163"/>
      <c r="I28" s="1163"/>
      <c r="J28" s="1163"/>
      <c r="K28" s="1163"/>
      <c r="L28" s="1163"/>
      <c r="M28" s="1163"/>
      <c r="N28" s="1163"/>
      <c r="O28" s="1163"/>
      <c r="P28" s="1163"/>
      <c r="Q28" s="1163"/>
      <c r="R28" s="1163"/>
      <c r="S28" s="1163"/>
    </row>
    <row r="29" spans="1:24">
      <c r="A29" s="1163"/>
      <c r="B29" s="1163"/>
      <c r="C29" s="1163"/>
      <c r="D29" s="1163"/>
      <c r="E29" s="1163"/>
      <c r="F29" s="1163"/>
      <c r="G29" s="1163"/>
      <c r="H29" s="1163"/>
      <c r="I29" s="1163"/>
      <c r="J29" s="1163"/>
      <c r="K29" s="1163"/>
      <c r="L29" s="1163"/>
      <c r="M29" s="1163"/>
      <c r="N29" s="1163"/>
      <c r="O29" s="1163"/>
      <c r="P29" s="1163"/>
      <c r="Q29" s="1163"/>
      <c r="R29" s="1163"/>
      <c r="S29" s="1163"/>
    </row>
    <row r="30" spans="1:24">
      <c r="A30" s="1163"/>
      <c r="B30" s="1163"/>
      <c r="C30" s="1163"/>
      <c r="D30" s="1163"/>
      <c r="E30" s="1163"/>
      <c r="F30" s="1163"/>
      <c r="G30" s="1163"/>
      <c r="H30" s="1163"/>
      <c r="I30" s="1163"/>
      <c r="J30" s="1163"/>
      <c r="K30" s="1163"/>
      <c r="L30" s="1163"/>
      <c r="M30" s="1163"/>
      <c r="N30" s="1163"/>
      <c r="O30" s="1163"/>
      <c r="P30" s="1163"/>
      <c r="Q30" s="1163"/>
      <c r="R30" s="1163"/>
      <c r="S30" s="1163"/>
    </row>
    <row r="31" spans="1:24">
      <c r="A31" s="1163"/>
      <c r="B31" s="1163"/>
      <c r="C31" s="1163"/>
      <c r="D31" s="1163"/>
      <c r="E31" s="1163"/>
      <c r="F31" s="1163"/>
      <c r="G31" s="1163"/>
      <c r="H31" s="1163"/>
      <c r="I31" s="1163"/>
      <c r="J31" s="1163"/>
      <c r="K31" s="1163"/>
      <c r="L31" s="1163"/>
      <c r="M31" s="1163"/>
      <c r="N31" s="1163"/>
      <c r="O31" s="1163"/>
      <c r="P31" s="1163"/>
      <c r="Q31" s="1163"/>
      <c r="R31" s="1163"/>
      <c r="S31" s="1163"/>
    </row>
    <row r="32" spans="1:24">
      <c r="A32" s="1163"/>
      <c r="B32" s="1163"/>
      <c r="C32" s="1163"/>
      <c r="D32" s="1163"/>
      <c r="E32" s="1163"/>
      <c r="F32" s="1163"/>
      <c r="G32" s="1163"/>
      <c r="H32" s="1163"/>
      <c r="I32" s="1163"/>
      <c r="J32" s="1163"/>
      <c r="K32" s="1163"/>
      <c r="L32" s="1163"/>
      <c r="M32" s="1163"/>
      <c r="N32" s="1163"/>
      <c r="O32" s="1163"/>
      <c r="P32" s="1163"/>
      <c r="Q32" s="1163"/>
      <c r="R32" s="1163"/>
      <c r="S32" s="1163"/>
    </row>
    <row r="33" spans="1:19">
      <c r="A33" s="1163"/>
      <c r="B33" s="1163"/>
      <c r="C33" s="1163"/>
      <c r="D33" s="1163"/>
      <c r="E33" s="1163"/>
      <c r="F33" s="1163"/>
      <c r="G33" s="1163"/>
      <c r="H33" s="1163"/>
      <c r="I33" s="1163"/>
      <c r="J33" s="1163"/>
      <c r="K33" s="1163"/>
      <c r="L33" s="1163"/>
      <c r="M33" s="1163"/>
      <c r="N33" s="1163"/>
      <c r="O33" s="1163"/>
      <c r="P33" s="1163"/>
      <c r="Q33" s="1163"/>
      <c r="R33" s="1163"/>
      <c r="S33" s="1163"/>
    </row>
    <row r="34" spans="1:19">
      <c r="A34" s="1163"/>
      <c r="B34" s="1163"/>
      <c r="C34" s="1163"/>
      <c r="D34" s="1163"/>
      <c r="E34" s="1163"/>
      <c r="F34" s="1163"/>
      <c r="G34" s="1163"/>
      <c r="H34" s="1163"/>
      <c r="I34" s="1163"/>
      <c r="J34" s="1163"/>
      <c r="K34" s="1163"/>
      <c r="L34" s="1163"/>
      <c r="M34" s="1163"/>
      <c r="N34" s="1163"/>
      <c r="O34" s="1163"/>
    </row>
    <row r="35" spans="1:19">
      <c r="A35" s="1163"/>
      <c r="B35" s="1163"/>
      <c r="C35" s="1163"/>
      <c r="D35" s="1163"/>
      <c r="E35" s="1163"/>
      <c r="F35" s="1163"/>
      <c r="G35" s="1163"/>
      <c r="H35" s="1163"/>
      <c r="I35" s="1163"/>
      <c r="J35" s="1163"/>
      <c r="K35" s="1163"/>
      <c r="L35" s="1163"/>
      <c r="M35" s="1163"/>
      <c r="N35" s="1163"/>
      <c r="O35" s="1163"/>
    </row>
    <row r="36" spans="1:19">
      <c r="A36" s="1163"/>
      <c r="B36" s="1163"/>
      <c r="C36" s="1163"/>
      <c r="D36" s="1163"/>
      <c r="E36" s="1163"/>
      <c r="F36" s="1163"/>
      <c r="G36" s="1163"/>
      <c r="H36" s="1163"/>
      <c r="I36" s="1163"/>
      <c r="J36" s="1163"/>
      <c r="K36" s="1163"/>
      <c r="L36" s="1163"/>
      <c r="M36" s="1163"/>
      <c r="N36" s="1163"/>
      <c r="O36" s="1163"/>
    </row>
    <row r="37" spans="1:19">
      <c r="A37" s="1163"/>
      <c r="B37" s="1163"/>
      <c r="C37" s="1163"/>
      <c r="D37" s="1163"/>
      <c r="E37" s="1163"/>
      <c r="F37" s="1163"/>
      <c r="G37" s="1163"/>
      <c r="H37" s="1163"/>
      <c r="I37" s="1163"/>
      <c r="J37" s="1163"/>
      <c r="K37" s="1163"/>
      <c r="L37" s="1163"/>
      <c r="M37" s="1163"/>
      <c r="N37" s="1163"/>
      <c r="O37" s="1163"/>
    </row>
    <row r="38" spans="1:19">
      <c r="A38" s="1163"/>
      <c r="B38" s="1163"/>
      <c r="C38" s="1163"/>
      <c r="D38" s="1163"/>
      <c r="E38" s="1163"/>
      <c r="F38" s="1163"/>
      <c r="G38" s="1163"/>
      <c r="H38" s="1163"/>
      <c r="I38" s="1163"/>
      <c r="J38" s="1163"/>
      <c r="K38" s="1163"/>
      <c r="L38" s="1163"/>
      <c r="M38" s="1163"/>
      <c r="N38" s="1163"/>
      <c r="O38" s="1163"/>
    </row>
    <row r="39" spans="1:19">
      <c r="A39" s="1163"/>
      <c r="B39" s="1163"/>
      <c r="C39" s="1163"/>
      <c r="D39" s="1163"/>
      <c r="E39" s="1163"/>
      <c r="F39" s="1163"/>
      <c r="G39" s="1163"/>
      <c r="H39" s="1163"/>
      <c r="I39" s="1163"/>
      <c r="J39" s="1163"/>
      <c r="K39" s="1163"/>
      <c r="L39" s="1163"/>
      <c r="M39" s="1163"/>
      <c r="N39" s="1163"/>
      <c r="O39" s="1163"/>
    </row>
    <row r="40" spans="1:19">
      <c r="A40" s="1163"/>
      <c r="B40" s="1163"/>
      <c r="C40" s="1163"/>
      <c r="D40" s="1163"/>
      <c r="E40" s="1163"/>
      <c r="F40" s="1163"/>
      <c r="G40" s="1163"/>
      <c r="H40" s="1163"/>
      <c r="I40" s="1163"/>
      <c r="J40" s="1163"/>
      <c r="K40" s="1163"/>
      <c r="L40" s="1163"/>
    </row>
    <row r="41" spans="1:19">
      <c r="A41" s="1163"/>
      <c r="B41" s="1163"/>
      <c r="C41" s="1163"/>
      <c r="D41" s="1163"/>
      <c r="E41" s="1163"/>
      <c r="F41" s="1163"/>
      <c r="G41" s="1163"/>
      <c r="H41" s="1163"/>
      <c r="I41" s="1163"/>
      <c r="J41" s="1163"/>
      <c r="K41" s="1163"/>
      <c r="L41" s="1163"/>
    </row>
    <row r="42" spans="1:19">
      <c r="A42" s="1163"/>
      <c r="B42" s="1163"/>
      <c r="C42" s="1163"/>
      <c r="D42" s="1163"/>
      <c r="E42" s="1163"/>
      <c r="F42" s="1163"/>
      <c r="G42" s="1163"/>
      <c r="H42" s="1163"/>
      <c r="I42" s="1163"/>
      <c r="J42" s="1163"/>
      <c r="K42" s="1163"/>
      <c r="L42" s="1163"/>
    </row>
    <row r="43" spans="1:19">
      <c r="A43" s="1163"/>
      <c r="B43" s="1163"/>
      <c r="C43" s="1163"/>
      <c r="D43" s="1163"/>
      <c r="E43" s="1163"/>
      <c r="F43" s="1163"/>
      <c r="G43" s="1163"/>
      <c r="H43" s="1163"/>
      <c r="I43" s="1163"/>
      <c r="J43" s="1163"/>
      <c r="K43" s="1163"/>
      <c r="L43" s="1163"/>
    </row>
    <row r="44" spans="1:19">
      <c r="A44" s="1163"/>
      <c r="B44" s="1163"/>
      <c r="C44" s="1163"/>
      <c r="D44" s="1163"/>
      <c r="E44" s="1163"/>
      <c r="F44" s="1163"/>
      <c r="G44" s="1163"/>
      <c r="H44" s="1163"/>
      <c r="I44" s="1163"/>
      <c r="J44" s="1163"/>
      <c r="K44" s="1163"/>
      <c r="L44" s="1163"/>
    </row>
    <row r="45" spans="1:19">
      <c r="A45" s="1163"/>
      <c r="B45" s="1163"/>
      <c r="C45" s="1163"/>
      <c r="D45" s="1163"/>
      <c r="E45" s="1163"/>
      <c r="F45" s="1163"/>
      <c r="G45" s="1163"/>
      <c r="H45" s="1163"/>
      <c r="I45" s="1163"/>
      <c r="J45" s="1163"/>
      <c r="K45" s="1163"/>
      <c r="L45" s="1163"/>
    </row>
    <row r="46" spans="1:19">
      <c r="A46" s="1163"/>
      <c r="B46" s="1163"/>
      <c r="C46" s="1163"/>
      <c r="D46" s="1163"/>
      <c r="E46" s="1163"/>
      <c r="F46" s="1163"/>
      <c r="G46" s="1163"/>
      <c r="H46" s="1163"/>
      <c r="I46" s="1163"/>
      <c r="J46" s="1163"/>
      <c r="K46" s="1163"/>
      <c r="L46" s="1163"/>
    </row>
    <row r="47" spans="1:19">
      <c r="A47" s="1163"/>
      <c r="B47" s="1163"/>
      <c r="C47" s="1163"/>
      <c r="D47" s="1163"/>
      <c r="E47" s="1163"/>
      <c r="F47" s="1163"/>
      <c r="G47" s="1163"/>
      <c r="H47" s="1163"/>
      <c r="I47" s="1163"/>
      <c r="J47" s="1163"/>
      <c r="K47" s="1163"/>
      <c r="L47" s="1163"/>
    </row>
    <row r="48" spans="1:19">
      <c r="A48" s="1163"/>
      <c r="B48" s="1163"/>
      <c r="C48" s="1163"/>
      <c r="D48" s="1163"/>
      <c r="E48" s="1163"/>
      <c r="F48" s="1163"/>
      <c r="G48" s="1163"/>
      <c r="H48" s="1163"/>
      <c r="I48" s="1163"/>
      <c r="J48" s="1163"/>
      <c r="K48" s="1163"/>
      <c r="L48" s="1163"/>
    </row>
    <row r="49" spans="1:12">
      <c r="A49" s="1163"/>
      <c r="B49" s="1163"/>
      <c r="C49" s="1163"/>
      <c r="D49" s="1163"/>
      <c r="E49" s="1163"/>
      <c r="F49" s="1163"/>
      <c r="G49" s="1163"/>
      <c r="H49" s="1163"/>
      <c r="I49" s="1163"/>
      <c r="J49" s="1163"/>
      <c r="K49" s="1163"/>
      <c r="L49" s="1163"/>
    </row>
    <row r="50" spans="1:12">
      <c r="A50" s="1163"/>
      <c r="B50" s="1163"/>
      <c r="C50" s="1163"/>
      <c r="D50" s="1163"/>
      <c r="E50" s="1163"/>
      <c r="F50" s="1163"/>
      <c r="G50" s="1163"/>
      <c r="H50" s="1163"/>
      <c r="I50" s="1163"/>
      <c r="J50" s="1163"/>
      <c r="K50" s="1163"/>
      <c r="L50" s="1163"/>
    </row>
    <row r="51" spans="1:12">
      <c r="A51" s="1163"/>
      <c r="B51" s="1163"/>
      <c r="C51" s="1163"/>
      <c r="D51" s="1163"/>
      <c r="E51" s="1163"/>
      <c r="F51" s="1163"/>
      <c r="G51" s="1163"/>
      <c r="H51" s="1163"/>
      <c r="I51" s="1163"/>
      <c r="J51" s="1163"/>
      <c r="K51" s="1163"/>
      <c r="L51" s="1163"/>
    </row>
    <row r="52" spans="1:12">
      <c r="A52" s="1163"/>
      <c r="B52" s="1163"/>
      <c r="C52" s="1163"/>
      <c r="D52" s="1163"/>
      <c r="E52" s="1163"/>
      <c r="F52" s="1163"/>
      <c r="G52" s="1163"/>
      <c r="H52" s="1163"/>
      <c r="I52" s="1163"/>
      <c r="J52" s="1163"/>
      <c r="K52" s="1163"/>
      <c r="L52" s="1163"/>
    </row>
    <row r="53" spans="1:12">
      <c r="A53" s="1163"/>
      <c r="B53" s="1163"/>
      <c r="C53" s="1163"/>
      <c r="D53" s="1163"/>
      <c r="E53" s="1163"/>
      <c r="F53" s="1163"/>
      <c r="G53" s="1163"/>
      <c r="H53" s="1163"/>
      <c r="I53" s="1163"/>
      <c r="J53" s="1163"/>
      <c r="K53" s="1163"/>
      <c r="L53" s="1163"/>
    </row>
    <row r="54" spans="1:12">
      <c r="A54" s="1163"/>
      <c r="B54" s="1163"/>
      <c r="C54" s="1163"/>
      <c r="D54" s="1163"/>
      <c r="E54" s="1163"/>
      <c r="F54" s="1163"/>
      <c r="G54" s="1163"/>
      <c r="H54" s="1163"/>
      <c r="I54" s="1163"/>
      <c r="J54" s="1163"/>
      <c r="K54" s="1163"/>
      <c r="L54" s="1163"/>
    </row>
    <row r="55" spans="1:12">
      <c r="A55" s="1163"/>
      <c r="B55" s="1163"/>
      <c r="C55" s="1163"/>
      <c r="D55" s="1163"/>
      <c r="E55" s="1163"/>
      <c r="F55" s="1163"/>
      <c r="G55" s="1163"/>
      <c r="H55" s="1163"/>
      <c r="I55" s="1163"/>
      <c r="J55" s="1163"/>
      <c r="K55" s="1163"/>
      <c r="L55" s="1163"/>
    </row>
    <row r="56" spans="1:12">
      <c r="A56" s="1163"/>
      <c r="B56" s="1163"/>
      <c r="C56" s="1163"/>
      <c r="D56" s="1163"/>
      <c r="E56" s="1163"/>
      <c r="F56" s="1163"/>
      <c r="G56" s="1163"/>
      <c r="H56" s="1163"/>
      <c r="I56" s="1163"/>
      <c r="J56" s="1163"/>
      <c r="K56" s="1163"/>
      <c r="L56" s="1163"/>
    </row>
    <row r="57" spans="1:12">
      <c r="A57" s="1163"/>
      <c r="B57" s="1163"/>
      <c r="C57" s="1163"/>
      <c r="D57" s="1163"/>
      <c r="E57" s="1163"/>
      <c r="F57" s="1163"/>
      <c r="G57" s="1163"/>
      <c r="H57" s="1163"/>
      <c r="I57" s="1163"/>
      <c r="J57" s="1163"/>
      <c r="K57" s="1163"/>
      <c r="L57" s="1163"/>
    </row>
    <row r="58" spans="1:12">
      <c r="A58" s="1163"/>
      <c r="B58" s="1163"/>
      <c r="C58" s="1163"/>
      <c r="D58" s="1163"/>
      <c r="E58" s="1163"/>
      <c r="F58" s="1163"/>
      <c r="G58" s="1163"/>
      <c r="H58" s="1163"/>
      <c r="I58" s="1163"/>
      <c r="J58" s="1163"/>
      <c r="K58" s="1163"/>
      <c r="L58" s="1163"/>
    </row>
    <row r="59" spans="1:12">
      <c r="A59" s="1163"/>
      <c r="B59" s="1163"/>
      <c r="C59" s="1163"/>
      <c r="D59" s="1163"/>
      <c r="E59" s="1163"/>
      <c r="F59" s="1163"/>
      <c r="G59" s="1163"/>
      <c r="H59" s="1163"/>
      <c r="I59" s="1163"/>
      <c r="J59" s="1163"/>
      <c r="K59" s="1163"/>
      <c r="L59" s="1163"/>
    </row>
    <row r="60" spans="1:12">
      <c r="A60" s="1163"/>
      <c r="B60" s="1163"/>
      <c r="C60" s="1163"/>
      <c r="D60" s="1163"/>
      <c r="E60" s="1163"/>
      <c r="F60" s="1163"/>
      <c r="G60" s="1163"/>
      <c r="H60" s="1163"/>
      <c r="I60" s="1163"/>
      <c r="J60" s="1163"/>
      <c r="K60" s="1163"/>
      <c r="L60" s="1163"/>
    </row>
    <row r="61" spans="1:12">
      <c r="A61" s="1163"/>
      <c r="B61" s="1163"/>
      <c r="C61" s="1163"/>
      <c r="D61" s="1163"/>
      <c r="E61" s="1163"/>
      <c r="F61" s="1163"/>
      <c r="G61" s="1163"/>
      <c r="H61" s="1163"/>
      <c r="I61" s="1163"/>
      <c r="J61" s="1163"/>
      <c r="K61" s="1163"/>
      <c r="L61" s="1163"/>
    </row>
    <row r="62" spans="1:12">
      <c r="A62" s="1163"/>
      <c r="B62" s="1163"/>
      <c r="C62" s="1163"/>
      <c r="D62" s="1163"/>
      <c r="E62" s="1163"/>
      <c r="F62" s="1163"/>
      <c r="G62" s="1163"/>
      <c r="H62" s="1163"/>
      <c r="I62" s="1163"/>
      <c r="J62" s="1163"/>
      <c r="K62" s="1163"/>
      <c r="L62" s="1163"/>
    </row>
    <row r="63" spans="1:12">
      <c r="A63" s="1163"/>
      <c r="B63" s="1163"/>
      <c r="C63" s="1163"/>
      <c r="D63" s="1163"/>
      <c r="E63" s="1163"/>
      <c r="F63" s="1163"/>
      <c r="G63" s="1163"/>
      <c r="H63" s="1163"/>
      <c r="I63" s="1163"/>
      <c r="J63" s="1163"/>
      <c r="K63" s="1163"/>
      <c r="L63" s="1163"/>
    </row>
    <row r="64" spans="1:12">
      <c r="A64" s="1163"/>
      <c r="B64" s="1163"/>
      <c r="C64" s="1163"/>
      <c r="D64" s="1163"/>
      <c r="E64" s="1163"/>
      <c r="F64" s="1163"/>
      <c r="G64" s="1163"/>
      <c r="H64" s="1163"/>
      <c r="I64" s="1163"/>
      <c r="J64" s="1163"/>
      <c r="K64" s="1163"/>
      <c r="L64" s="1163"/>
    </row>
    <row r="65" spans="1:12">
      <c r="A65" s="1163"/>
      <c r="B65" s="1163"/>
      <c r="C65" s="1163"/>
      <c r="D65" s="1163"/>
      <c r="E65" s="1163"/>
      <c r="F65" s="1163"/>
      <c r="G65" s="1163"/>
      <c r="H65" s="1163"/>
      <c r="I65" s="1163"/>
      <c r="J65" s="1163"/>
      <c r="K65" s="1163"/>
      <c r="L65" s="1163"/>
    </row>
    <row r="66" spans="1:12">
      <c r="A66" s="1163"/>
      <c r="B66" s="1163"/>
      <c r="C66" s="1163"/>
      <c r="D66" s="1163"/>
      <c r="E66" s="1163"/>
      <c r="F66" s="1163"/>
      <c r="G66" s="1163"/>
      <c r="H66" s="1163"/>
      <c r="I66" s="1163"/>
      <c r="J66" s="1163"/>
      <c r="K66" s="1163"/>
      <c r="L66" s="1163"/>
    </row>
    <row r="67" spans="1:12">
      <c r="A67" s="1163"/>
      <c r="B67" s="1163"/>
      <c r="C67" s="1163"/>
      <c r="D67" s="1163"/>
      <c r="E67" s="1163"/>
      <c r="F67" s="1163"/>
      <c r="G67" s="1163"/>
      <c r="H67" s="1163"/>
      <c r="I67" s="1163"/>
      <c r="J67" s="1163"/>
      <c r="K67" s="1163"/>
      <c r="L67" s="1163"/>
    </row>
    <row r="68" spans="1:12">
      <c r="A68" s="1163"/>
      <c r="B68" s="1163"/>
      <c r="C68" s="1163"/>
      <c r="D68" s="1163"/>
      <c r="E68" s="1163"/>
      <c r="F68" s="1163"/>
      <c r="G68" s="1163"/>
      <c r="H68" s="1163"/>
      <c r="I68" s="1163"/>
      <c r="J68" s="1163"/>
      <c r="K68" s="1163"/>
      <c r="L68" s="1163"/>
    </row>
    <row r="69" spans="1:12">
      <c r="A69" s="1163"/>
      <c r="B69" s="1163"/>
      <c r="C69" s="1163"/>
      <c r="D69" s="1163"/>
      <c r="E69" s="1163"/>
      <c r="F69" s="1163"/>
      <c r="G69" s="1163"/>
      <c r="H69" s="1163"/>
      <c r="I69" s="1163"/>
      <c r="J69" s="1163"/>
      <c r="K69" s="1163"/>
      <c r="L69" s="1163"/>
    </row>
    <row r="70" spans="1:12">
      <c r="A70" s="1163"/>
      <c r="B70" s="1163"/>
      <c r="C70" s="1163"/>
      <c r="D70" s="1163"/>
      <c r="E70" s="1163"/>
      <c r="F70" s="1163"/>
      <c r="G70" s="1163"/>
      <c r="H70" s="1163"/>
      <c r="I70" s="1163"/>
      <c r="J70" s="1163"/>
      <c r="K70" s="1163"/>
      <c r="L70" s="1163"/>
    </row>
    <row r="71" spans="1:12">
      <c r="A71" s="1163"/>
      <c r="B71" s="1163"/>
      <c r="C71" s="1163"/>
      <c r="D71" s="1163"/>
      <c r="E71" s="1163"/>
      <c r="F71" s="1163"/>
      <c r="G71" s="1163"/>
      <c r="H71" s="1163"/>
      <c r="I71" s="1163"/>
      <c r="J71" s="1163"/>
      <c r="K71" s="1163"/>
      <c r="L71" s="1163"/>
    </row>
    <row r="72" spans="1:12">
      <c r="A72" s="1163"/>
      <c r="B72" s="1163"/>
      <c r="C72" s="1163"/>
      <c r="D72" s="1163"/>
      <c r="E72" s="1163"/>
      <c r="F72" s="1163"/>
      <c r="G72" s="1163"/>
      <c r="H72" s="1163"/>
      <c r="I72" s="1163"/>
      <c r="J72" s="1163"/>
      <c r="K72" s="1163"/>
      <c r="L72" s="1163"/>
    </row>
    <row r="73" spans="1:12">
      <c r="A73" s="1163"/>
      <c r="B73" s="1163"/>
      <c r="C73" s="1163"/>
      <c r="D73" s="1163"/>
      <c r="E73" s="1163"/>
      <c r="F73" s="1163"/>
      <c r="G73" s="1163"/>
      <c r="H73" s="1163"/>
      <c r="I73" s="1163"/>
      <c r="J73" s="1163"/>
      <c r="K73" s="1163"/>
    </row>
    <row r="74" spans="1:12">
      <c r="A74" s="1163"/>
      <c r="B74" s="1163"/>
      <c r="C74" s="1163"/>
      <c r="D74" s="1163"/>
      <c r="E74" s="1163"/>
      <c r="F74" s="1163"/>
      <c r="G74" s="1163"/>
      <c r="H74" s="1163"/>
      <c r="I74" s="1163"/>
      <c r="J74" s="1163"/>
      <c r="K74" s="1163"/>
    </row>
    <row r="75" spans="1:12">
      <c r="A75" s="1163"/>
      <c r="B75" s="1163"/>
      <c r="C75" s="1163"/>
      <c r="D75" s="1163"/>
      <c r="E75" s="1163"/>
      <c r="F75" s="1163"/>
      <c r="G75" s="1163"/>
      <c r="H75" s="1163"/>
      <c r="I75" s="1163"/>
      <c r="J75" s="1163"/>
      <c r="K75" s="1163"/>
    </row>
    <row r="76" spans="1:12">
      <c r="A76" s="1163"/>
      <c r="B76" s="1163"/>
      <c r="C76" s="1163"/>
      <c r="D76" s="1163"/>
      <c r="E76" s="1163"/>
      <c r="F76" s="1163"/>
      <c r="G76" s="1163"/>
      <c r="H76" s="1163"/>
      <c r="I76" s="1163"/>
      <c r="J76" s="1163"/>
      <c r="K76" s="1163"/>
    </row>
    <row r="77" spans="1:12">
      <c r="A77" s="1163"/>
      <c r="B77" s="1163"/>
      <c r="C77" s="1163"/>
      <c r="D77" s="1163"/>
      <c r="E77" s="1163"/>
      <c r="F77" s="1163"/>
      <c r="G77" s="1163"/>
      <c r="H77" s="1163"/>
      <c r="I77" s="1163"/>
      <c r="J77" s="1163"/>
      <c r="K77" s="1163"/>
    </row>
    <row r="78" spans="1:12">
      <c r="A78" s="1163"/>
      <c r="B78" s="1163"/>
      <c r="C78" s="1163"/>
      <c r="D78" s="1163"/>
      <c r="E78" s="1163"/>
      <c r="F78" s="1163"/>
      <c r="G78" s="1163"/>
      <c r="H78" s="1163"/>
      <c r="I78" s="1163"/>
      <c r="J78" s="1163"/>
      <c r="K78" s="1163"/>
    </row>
    <row r="79" spans="1:12">
      <c r="A79" s="1163"/>
      <c r="B79" s="1163"/>
      <c r="C79" s="1163"/>
      <c r="D79" s="1163"/>
      <c r="E79" s="1163"/>
      <c r="F79" s="1163"/>
      <c r="G79" s="1163"/>
      <c r="H79" s="1163"/>
      <c r="I79" s="1163"/>
      <c r="J79" s="1163"/>
      <c r="K79" s="1163"/>
    </row>
    <row r="80" spans="1:12">
      <c r="A80" s="1163"/>
      <c r="B80" s="1163"/>
      <c r="C80" s="1163"/>
      <c r="D80" s="1163"/>
      <c r="E80" s="1163"/>
      <c r="F80" s="1163"/>
      <c r="G80" s="1163"/>
      <c r="H80" s="1163"/>
      <c r="I80" s="1163"/>
      <c r="J80" s="1163"/>
      <c r="K80" s="1163"/>
    </row>
    <row r="81" spans="1:11">
      <c r="A81" s="1163"/>
      <c r="B81" s="1163"/>
      <c r="C81" s="1163"/>
      <c r="D81" s="1163"/>
      <c r="E81" s="1163"/>
      <c r="F81" s="1163"/>
      <c r="G81" s="1163"/>
      <c r="H81" s="1163"/>
      <c r="I81" s="1163"/>
      <c r="J81" s="1163"/>
      <c r="K81" s="1163"/>
    </row>
    <row r="82" spans="1:11">
      <c r="A82" s="1163"/>
      <c r="B82" s="1163"/>
      <c r="C82" s="1163"/>
      <c r="D82" s="1163"/>
      <c r="E82" s="1163"/>
      <c r="F82" s="1163"/>
      <c r="G82" s="1163"/>
      <c r="H82" s="1163"/>
      <c r="I82" s="1163"/>
      <c r="J82" s="1163"/>
      <c r="K82" s="1163"/>
    </row>
    <row r="83" spans="1:11">
      <c r="A83" s="1163"/>
      <c r="B83" s="1163"/>
      <c r="C83" s="1163"/>
      <c r="D83" s="1163"/>
      <c r="E83" s="1163"/>
      <c r="F83" s="1163"/>
      <c r="G83" s="1163"/>
      <c r="H83" s="1163"/>
      <c r="I83" s="1163"/>
      <c r="J83" s="1163"/>
      <c r="K83" s="1163"/>
    </row>
    <row r="84" spans="1:11">
      <c r="A84" s="1163"/>
      <c r="B84" s="1163"/>
      <c r="C84" s="1163"/>
      <c r="D84" s="1163"/>
      <c r="E84" s="1163"/>
      <c r="F84" s="1163"/>
      <c r="G84" s="1163"/>
      <c r="H84" s="1163"/>
      <c r="I84" s="1163"/>
      <c r="J84" s="1163"/>
      <c r="K84" s="1163"/>
    </row>
    <row r="85" spans="1:11">
      <c r="A85" s="1163"/>
      <c r="B85" s="1163"/>
      <c r="C85" s="1163"/>
      <c r="D85" s="1163"/>
      <c r="E85" s="1163"/>
      <c r="F85" s="1163"/>
      <c r="G85" s="1163"/>
      <c r="H85" s="1163"/>
      <c r="I85" s="1163"/>
      <c r="J85" s="1163"/>
      <c r="K85" s="1163"/>
    </row>
    <row r="86" spans="1:11">
      <c r="A86" s="1163"/>
      <c r="B86" s="1163"/>
      <c r="C86" s="1163"/>
      <c r="D86" s="1163"/>
      <c r="E86" s="1163"/>
      <c r="F86" s="1163"/>
      <c r="G86" s="1163"/>
      <c r="H86" s="1163"/>
      <c r="I86" s="1163"/>
      <c r="J86" s="1163"/>
      <c r="K86" s="1163"/>
    </row>
    <row r="87" spans="1:11">
      <c r="A87" s="1163"/>
      <c r="B87" s="1163"/>
      <c r="C87" s="1163"/>
      <c r="D87" s="1163"/>
      <c r="E87" s="1163"/>
      <c r="F87" s="1163"/>
      <c r="G87" s="1163"/>
      <c r="H87" s="1163"/>
      <c r="I87" s="1163"/>
      <c r="J87" s="1163"/>
      <c r="K87" s="1163"/>
    </row>
    <row r="88" spans="1:11">
      <c r="A88" s="1163"/>
      <c r="B88" s="1163"/>
      <c r="C88" s="1163"/>
      <c r="D88" s="1163"/>
      <c r="E88" s="1163"/>
      <c r="F88" s="1163"/>
      <c r="G88" s="1163"/>
      <c r="H88" s="1163"/>
      <c r="I88" s="1163"/>
      <c r="J88" s="1163"/>
      <c r="K88" s="1163"/>
    </row>
    <row r="89" spans="1:11">
      <c r="A89" s="1163"/>
      <c r="B89" s="1163"/>
      <c r="C89" s="1163"/>
      <c r="D89" s="1163"/>
      <c r="E89" s="1163"/>
      <c r="F89" s="1163"/>
      <c r="G89" s="1163"/>
      <c r="H89" s="1163"/>
      <c r="I89" s="1163"/>
      <c r="J89" s="1163"/>
      <c r="K89" s="1163"/>
    </row>
    <row r="90" spans="1:11">
      <c r="A90" s="1163"/>
      <c r="B90" s="1163"/>
      <c r="C90" s="1163"/>
      <c r="D90" s="1163"/>
      <c r="E90" s="1163"/>
      <c r="F90" s="1163"/>
      <c r="G90" s="1163"/>
      <c r="H90" s="1163"/>
      <c r="I90" s="1163"/>
      <c r="J90" s="1163"/>
      <c r="K90" s="1163"/>
    </row>
    <row r="91" spans="1:11">
      <c r="A91" s="1163"/>
      <c r="B91" s="1163"/>
      <c r="C91" s="1163"/>
      <c r="D91" s="1163"/>
      <c r="E91" s="1163"/>
      <c r="F91" s="1163"/>
      <c r="G91" s="1163"/>
      <c r="H91" s="1163"/>
      <c r="I91" s="1163"/>
      <c r="J91" s="1163"/>
      <c r="K91" s="1163"/>
    </row>
    <row r="92" spans="1:11">
      <c r="A92" s="1163"/>
      <c r="B92" s="1163"/>
      <c r="C92" s="1163"/>
      <c r="D92" s="1163"/>
      <c r="E92" s="1163"/>
      <c r="F92" s="1163"/>
      <c r="G92" s="1163"/>
      <c r="H92" s="1163"/>
      <c r="I92" s="1163"/>
      <c r="J92" s="1163"/>
      <c r="K92" s="1163"/>
    </row>
    <row r="93" spans="1:11">
      <c r="A93" s="1163"/>
      <c r="B93" s="1163"/>
      <c r="C93" s="1163"/>
      <c r="D93" s="1163"/>
      <c r="E93" s="1163"/>
      <c r="F93" s="1163"/>
      <c r="G93" s="1163"/>
      <c r="H93" s="1163"/>
      <c r="I93" s="1163"/>
      <c r="J93" s="1163"/>
      <c r="K93" s="1163"/>
    </row>
    <row r="94" spans="1:11">
      <c r="A94" s="1163"/>
      <c r="B94" s="1163"/>
      <c r="C94" s="1163"/>
      <c r="D94" s="1163"/>
      <c r="E94" s="1163"/>
      <c r="F94" s="1163"/>
      <c r="G94" s="1163"/>
      <c r="H94" s="1163"/>
      <c r="I94" s="1163"/>
      <c r="J94" s="1163"/>
      <c r="K94" s="1163"/>
    </row>
    <row r="95" spans="1:11">
      <c r="A95" s="1163"/>
      <c r="B95" s="1163"/>
      <c r="C95" s="1163"/>
      <c r="D95" s="1163"/>
      <c r="E95" s="1163"/>
      <c r="F95" s="1163"/>
      <c r="G95" s="1163"/>
      <c r="H95" s="1163"/>
      <c r="I95" s="1163"/>
      <c r="J95" s="1163"/>
      <c r="K95" s="1163"/>
    </row>
    <row r="96" spans="1:11">
      <c r="A96" s="1163"/>
      <c r="B96" s="1163"/>
      <c r="C96" s="1163"/>
      <c r="D96" s="1163"/>
      <c r="E96" s="1163"/>
      <c r="F96" s="1163"/>
      <c r="G96" s="1163"/>
      <c r="H96" s="1163"/>
      <c r="I96" s="1163"/>
      <c r="J96" s="1163"/>
      <c r="K96" s="1163"/>
    </row>
    <row r="97" spans="1:11">
      <c r="A97" s="1163"/>
      <c r="B97" s="1163"/>
      <c r="C97" s="1163"/>
      <c r="D97" s="1163"/>
      <c r="E97" s="1163"/>
      <c r="F97" s="1163"/>
      <c r="G97" s="1163"/>
      <c r="H97" s="1163"/>
      <c r="I97" s="1163"/>
      <c r="J97" s="1163"/>
      <c r="K97" s="1163"/>
    </row>
    <row r="98" spans="1:11">
      <c r="A98" s="1163"/>
      <c r="B98" s="1163"/>
      <c r="C98" s="1163"/>
      <c r="D98" s="1163"/>
      <c r="E98" s="1163"/>
      <c r="F98" s="1163"/>
      <c r="G98" s="1163"/>
      <c r="H98" s="1163"/>
      <c r="I98" s="1163"/>
      <c r="J98" s="1163"/>
      <c r="K98" s="1163"/>
    </row>
    <row r="99" spans="1:11">
      <c r="A99" s="1163"/>
      <c r="B99" s="1163"/>
      <c r="C99" s="1163"/>
      <c r="D99" s="1163"/>
      <c r="E99" s="1163"/>
      <c r="F99" s="1163"/>
      <c r="G99" s="1163"/>
      <c r="H99" s="1163"/>
      <c r="I99" s="1163"/>
      <c r="J99" s="1163"/>
      <c r="K99" s="1163"/>
    </row>
    <row r="100" spans="1:11">
      <c r="A100" s="1163"/>
      <c r="B100" s="1163"/>
      <c r="C100" s="1163"/>
      <c r="D100" s="1163"/>
      <c r="E100" s="1163"/>
      <c r="F100" s="1163"/>
      <c r="G100" s="1163"/>
      <c r="H100" s="1163"/>
      <c r="I100" s="1163"/>
      <c r="J100" s="1163"/>
      <c r="K100" s="1163"/>
    </row>
    <row r="101" spans="1:11">
      <c r="A101" s="1163"/>
      <c r="B101" s="1163"/>
      <c r="C101" s="1163"/>
      <c r="D101" s="1163"/>
      <c r="E101" s="1163"/>
      <c r="F101" s="1163"/>
      <c r="G101" s="1163"/>
      <c r="H101" s="1163"/>
      <c r="I101" s="1163"/>
      <c r="J101" s="1163"/>
      <c r="K101" s="1163"/>
    </row>
    <row r="102" spans="1:11">
      <c r="A102" s="1163"/>
      <c r="B102" s="1163"/>
      <c r="C102" s="1163"/>
      <c r="D102" s="1163"/>
      <c r="E102" s="1163"/>
      <c r="F102" s="1163"/>
      <c r="G102" s="1163"/>
      <c r="H102" s="1163"/>
      <c r="I102" s="1163"/>
      <c r="J102" s="1163"/>
      <c r="K102" s="1163"/>
    </row>
    <row r="103" spans="1:11">
      <c r="A103" s="1163"/>
      <c r="B103" s="1163"/>
      <c r="C103" s="1163"/>
      <c r="D103" s="1163"/>
      <c r="E103" s="1163"/>
      <c r="F103" s="1163"/>
      <c r="G103" s="1163"/>
      <c r="H103" s="1163"/>
      <c r="I103" s="1163"/>
      <c r="J103" s="1163"/>
      <c r="K103" s="1163"/>
    </row>
    <row r="104" spans="1:11">
      <c r="A104" s="1163"/>
      <c r="B104" s="1163"/>
      <c r="C104" s="1163"/>
      <c r="D104" s="1163"/>
      <c r="E104" s="1163"/>
      <c r="F104" s="1163"/>
      <c r="G104" s="1163"/>
      <c r="H104" s="1163"/>
      <c r="I104" s="1163"/>
      <c r="J104" s="1163"/>
      <c r="K104" s="1163"/>
    </row>
    <row r="105" spans="1:11">
      <c r="A105" s="1163"/>
      <c r="B105" s="1163"/>
      <c r="C105" s="1163"/>
      <c r="D105" s="1163"/>
      <c r="E105" s="1163"/>
      <c r="F105" s="1163"/>
      <c r="G105" s="1163"/>
      <c r="H105" s="1163"/>
      <c r="I105" s="1163"/>
      <c r="J105" s="1163"/>
      <c r="K105" s="1163"/>
    </row>
    <row r="106" spans="1:11">
      <c r="A106" s="1163"/>
      <c r="B106" s="1163"/>
      <c r="C106" s="1163"/>
      <c r="D106" s="1163"/>
      <c r="E106" s="1163"/>
      <c r="F106" s="1163"/>
      <c r="G106" s="1163"/>
      <c r="H106" s="1163"/>
      <c r="I106" s="1163"/>
      <c r="J106" s="1163"/>
      <c r="K106" s="1163"/>
    </row>
    <row r="107" spans="1:11">
      <c r="A107" s="1163"/>
      <c r="B107" s="1163"/>
      <c r="C107" s="1163"/>
      <c r="D107" s="1163"/>
      <c r="E107" s="1163"/>
      <c r="F107" s="1163"/>
      <c r="G107" s="1163"/>
      <c r="H107" s="1163"/>
      <c r="I107" s="1163"/>
      <c r="J107" s="1163"/>
      <c r="K107" s="1163"/>
    </row>
    <row r="108" spans="1:11">
      <c r="A108" s="1163"/>
      <c r="B108" s="1163"/>
      <c r="C108" s="1163"/>
      <c r="D108" s="1163"/>
      <c r="E108" s="1163"/>
      <c r="F108" s="1163"/>
      <c r="G108" s="1163"/>
      <c r="H108" s="1163"/>
      <c r="I108" s="1163"/>
      <c r="J108" s="1163"/>
      <c r="K108" s="1163"/>
    </row>
    <row r="109" spans="1:11">
      <c r="A109" s="1163"/>
      <c r="B109" s="1163"/>
      <c r="C109" s="1163"/>
      <c r="D109" s="1163"/>
      <c r="E109" s="1163"/>
      <c r="F109" s="1163"/>
      <c r="G109" s="1163"/>
      <c r="H109" s="1163"/>
      <c r="I109" s="1163"/>
      <c r="J109" s="1163"/>
      <c r="K109" s="1163"/>
    </row>
    <row r="110" spans="1:11">
      <c r="A110" s="1163"/>
      <c r="B110" s="1163"/>
      <c r="C110" s="1163"/>
      <c r="D110" s="1163"/>
      <c r="E110" s="1163"/>
      <c r="F110" s="1163"/>
      <c r="G110" s="1163"/>
      <c r="H110" s="1163"/>
      <c r="I110" s="1163"/>
      <c r="J110" s="1163"/>
      <c r="K110" s="1163"/>
    </row>
    <row r="111" spans="1:11">
      <c r="A111" s="1163"/>
      <c r="B111" s="1163"/>
      <c r="C111" s="1163"/>
      <c r="D111" s="1163"/>
      <c r="E111" s="1163"/>
      <c r="F111" s="1163"/>
      <c r="G111" s="1163"/>
      <c r="H111" s="1163"/>
      <c r="I111" s="1163"/>
      <c r="J111" s="1163"/>
      <c r="K111" s="1163"/>
    </row>
    <row r="112" spans="1:11">
      <c r="A112" s="1163"/>
      <c r="B112" s="1163"/>
      <c r="C112" s="1163"/>
      <c r="D112" s="1163"/>
      <c r="E112" s="1163"/>
      <c r="F112" s="1163"/>
      <c r="G112" s="1163"/>
      <c r="H112" s="1163"/>
      <c r="I112" s="1163"/>
      <c r="J112" s="1163"/>
      <c r="K112" s="1163"/>
    </row>
    <row r="113" spans="1:11">
      <c r="A113" s="1163"/>
      <c r="B113" s="1163"/>
      <c r="C113" s="1163"/>
      <c r="D113" s="1163"/>
      <c r="E113" s="1163"/>
      <c r="F113" s="1163"/>
      <c r="G113" s="1163"/>
      <c r="H113" s="1163"/>
      <c r="I113" s="1163"/>
      <c r="J113" s="1163"/>
      <c r="K113" s="1163"/>
    </row>
    <row r="114" spans="1:11">
      <c r="A114" s="1163"/>
      <c r="B114" s="1163"/>
      <c r="C114" s="1163"/>
      <c r="D114" s="1163"/>
      <c r="E114" s="1163"/>
      <c r="F114" s="1163"/>
      <c r="G114" s="1163"/>
      <c r="H114" s="1163"/>
      <c r="I114" s="1163"/>
      <c r="J114" s="1163"/>
      <c r="K114" s="1163"/>
    </row>
    <row r="115" spans="1:11">
      <c r="A115" s="1163"/>
      <c r="B115" s="1163"/>
      <c r="C115" s="1163"/>
      <c r="D115" s="1163"/>
      <c r="E115" s="1163"/>
      <c r="F115" s="1163"/>
      <c r="G115" s="1163"/>
      <c r="H115" s="1163"/>
      <c r="I115" s="1163"/>
      <c r="J115" s="1163"/>
      <c r="K115" s="1163"/>
    </row>
    <row r="116" spans="1:11">
      <c r="A116" s="1163"/>
      <c r="B116" s="1163"/>
      <c r="C116" s="1163"/>
      <c r="D116" s="1163"/>
      <c r="E116" s="1163"/>
      <c r="F116" s="1163"/>
      <c r="G116" s="1163"/>
      <c r="H116" s="1163"/>
      <c r="I116" s="1163"/>
      <c r="J116" s="1163"/>
      <c r="K116" s="1163"/>
    </row>
    <row r="117" spans="1:11">
      <c r="A117" s="1163"/>
      <c r="B117" s="1163"/>
      <c r="C117" s="1163"/>
      <c r="D117" s="1163"/>
      <c r="E117" s="1163"/>
      <c r="F117" s="1163"/>
      <c r="G117" s="1163"/>
      <c r="H117" s="1163"/>
      <c r="I117" s="1163"/>
      <c r="J117" s="1163"/>
      <c r="K117" s="1163"/>
    </row>
    <row r="118" spans="1:11">
      <c r="A118" s="1163"/>
      <c r="B118" s="1163"/>
      <c r="C118" s="1163"/>
      <c r="D118" s="1163"/>
      <c r="E118" s="1163"/>
      <c r="F118" s="1163"/>
      <c r="G118" s="1163"/>
      <c r="H118" s="1163"/>
      <c r="I118" s="1163"/>
      <c r="J118" s="1163"/>
      <c r="K118" s="1163"/>
    </row>
    <row r="119" spans="1:11">
      <c r="A119" s="1163"/>
      <c r="B119" s="1163"/>
      <c r="C119" s="1163"/>
      <c r="D119" s="1163"/>
      <c r="E119" s="1163"/>
      <c r="F119" s="1163"/>
      <c r="G119" s="1163"/>
      <c r="H119" s="1163"/>
      <c r="I119" s="1163"/>
      <c r="J119" s="1163"/>
      <c r="K119" s="1163"/>
    </row>
    <row r="120" spans="1:11">
      <c r="A120" s="1163"/>
      <c r="B120" s="1163"/>
      <c r="C120" s="1163"/>
      <c r="D120" s="1163"/>
      <c r="E120" s="1163"/>
      <c r="F120" s="1163"/>
      <c r="G120" s="1163"/>
      <c r="H120" s="1163"/>
      <c r="I120" s="1163"/>
      <c r="J120" s="1163"/>
      <c r="K120" s="1163"/>
    </row>
    <row r="121" spans="1:11">
      <c r="A121" s="1163"/>
      <c r="B121" s="1163"/>
      <c r="C121" s="1163"/>
      <c r="D121" s="1163"/>
      <c r="E121" s="1163"/>
      <c r="F121" s="1163"/>
      <c r="G121" s="1163"/>
      <c r="H121" s="1163"/>
      <c r="I121" s="1163"/>
      <c r="J121" s="1163"/>
      <c r="K121" s="1163"/>
    </row>
    <row r="122" spans="1:11">
      <c r="A122" s="1163"/>
      <c r="B122" s="1163"/>
      <c r="C122" s="1163"/>
      <c r="D122" s="1163"/>
      <c r="E122" s="1163"/>
      <c r="F122" s="1163"/>
      <c r="G122" s="1163"/>
      <c r="H122" s="1163"/>
      <c r="I122" s="1163"/>
      <c r="J122" s="1163"/>
      <c r="K122" s="1163"/>
    </row>
    <row r="123" spans="1:11">
      <c r="A123" s="1163"/>
      <c r="B123" s="1163"/>
      <c r="C123" s="1163"/>
      <c r="D123" s="1163"/>
      <c r="E123" s="1163"/>
      <c r="F123" s="1163"/>
      <c r="G123" s="1163"/>
      <c r="H123" s="1163"/>
      <c r="I123" s="1163"/>
      <c r="J123" s="1163"/>
      <c r="K123" s="1163"/>
    </row>
    <row r="124" spans="1:11">
      <c r="A124" s="1163"/>
      <c r="B124" s="1163"/>
      <c r="C124" s="1163"/>
      <c r="D124" s="1163"/>
      <c r="E124" s="1163"/>
      <c r="F124" s="1163"/>
      <c r="G124" s="1163"/>
      <c r="H124" s="1163"/>
      <c r="I124" s="1163"/>
      <c r="J124" s="1163"/>
      <c r="K124" s="1163"/>
    </row>
    <row r="125" spans="1:11">
      <c r="A125" s="1163"/>
      <c r="B125" s="1163"/>
      <c r="C125" s="1163"/>
      <c r="D125" s="1163"/>
      <c r="E125" s="1163"/>
      <c r="F125" s="1163"/>
      <c r="G125" s="1163"/>
      <c r="H125" s="1163"/>
      <c r="I125" s="1163"/>
      <c r="J125" s="1163"/>
      <c r="K125" s="1163"/>
    </row>
    <row r="126" spans="1:11">
      <c r="A126" s="1163"/>
      <c r="B126" s="1163"/>
      <c r="C126" s="1163"/>
      <c r="D126" s="1163"/>
      <c r="E126" s="1163"/>
      <c r="F126" s="1163"/>
      <c r="G126" s="1163"/>
      <c r="H126" s="1163"/>
      <c r="I126" s="1163"/>
      <c r="J126" s="1163"/>
      <c r="K126" s="1163"/>
    </row>
    <row r="127" spans="1:11">
      <c r="A127" s="1163"/>
      <c r="B127" s="1163"/>
      <c r="C127" s="1163"/>
      <c r="D127" s="1163"/>
      <c r="E127" s="1163"/>
      <c r="F127" s="1163"/>
      <c r="G127" s="1163"/>
      <c r="H127" s="1163"/>
      <c r="I127" s="1163"/>
      <c r="J127" s="1163"/>
      <c r="K127" s="1163"/>
    </row>
    <row r="128" spans="1:11">
      <c r="A128" s="1163"/>
      <c r="B128" s="1163"/>
      <c r="C128" s="1163"/>
      <c r="D128" s="1163"/>
      <c r="E128" s="1163"/>
      <c r="F128" s="1163"/>
      <c r="G128" s="1163"/>
      <c r="H128" s="1163"/>
      <c r="I128" s="1163"/>
      <c r="J128" s="1163"/>
      <c r="K128" s="1163"/>
    </row>
    <row r="129" spans="1:11">
      <c r="A129" s="1163"/>
      <c r="B129" s="1163"/>
      <c r="C129" s="1163"/>
      <c r="D129" s="1163"/>
      <c r="E129" s="1163"/>
      <c r="F129" s="1163"/>
      <c r="G129" s="1163"/>
      <c r="H129" s="1163"/>
      <c r="I129" s="1163"/>
      <c r="J129" s="1163"/>
      <c r="K129" s="1163"/>
    </row>
    <row r="130" spans="1:11">
      <c r="A130" s="1163"/>
      <c r="B130" s="1163"/>
      <c r="C130" s="1163"/>
      <c r="D130" s="1163"/>
      <c r="E130" s="1163"/>
      <c r="F130" s="1163"/>
      <c r="G130" s="1163"/>
      <c r="H130" s="1163"/>
      <c r="I130" s="1163"/>
      <c r="J130" s="1163"/>
      <c r="K130" s="1163"/>
    </row>
    <row r="131" spans="1:11">
      <c r="A131" s="1163"/>
      <c r="B131" s="1163"/>
      <c r="C131" s="1163"/>
      <c r="D131" s="1163"/>
      <c r="E131" s="1163"/>
      <c r="F131" s="1163"/>
      <c r="G131" s="1163"/>
      <c r="H131" s="1163"/>
      <c r="I131" s="1163"/>
      <c r="J131" s="1163"/>
      <c r="K131" s="1163"/>
    </row>
    <row r="132" spans="1:11">
      <c r="A132" s="1163"/>
      <c r="B132" s="1163"/>
      <c r="C132" s="1163"/>
      <c r="D132" s="1163"/>
      <c r="E132" s="1163"/>
      <c r="F132" s="1163"/>
      <c r="G132" s="1163"/>
      <c r="H132" s="1163"/>
      <c r="I132" s="1163"/>
      <c r="J132" s="1163"/>
      <c r="K132" s="1163"/>
    </row>
    <row r="133" spans="1:11">
      <c r="A133" s="1163"/>
      <c r="B133" s="1163"/>
      <c r="C133" s="1163"/>
      <c r="D133" s="1163"/>
      <c r="E133" s="1163"/>
      <c r="F133" s="1163"/>
      <c r="G133" s="1163"/>
      <c r="H133" s="1163"/>
      <c r="I133" s="1163"/>
      <c r="J133" s="1163"/>
      <c r="K133" s="1163"/>
    </row>
    <row r="134" spans="1:11">
      <c r="A134" s="1163"/>
      <c r="B134" s="1163"/>
      <c r="C134" s="1163"/>
      <c r="D134" s="1163"/>
      <c r="E134" s="1163"/>
      <c r="F134" s="1163"/>
      <c r="G134" s="1163"/>
      <c r="H134" s="1163"/>
      <c r="I134" s="1163"/>
      <c r="J134" s="1163"/>
      <c r="K134" s="1163"/>
    </row>
    <row r="135" spans="1:11">
      <c r="A135" s="1163"/>
      <c r="B135" s="1163"/>
      <c r="C135" s="1163"/>
      <c r="D135" s="1163"/>
      <c r="E135" s="1163"/>
      <c r="F135" s="1163"/>
      <c r="G135" s="1163"/>
      <c r="H135" s="1163"/>
      <c r="I135" s="1163"/>
      <c r="J135" s="1163"/>
      <c r="K135" s="1163"/>
    </row>
    <row r="136" spans="1:11">
      <c r="A136" s="1163"/>
      <c r="B136" s="1163"/>
      <c r="C136" s="1163"/>
      <c r="D136" s="1163"/>
      <c r="E136" s="1163"/>
      <c r="F136" s="1163"/>
      <c r="G136" s="1163"/>
      <c r="H136" s="1163"/>
      <c r="I136" s="1163"/>
      <c r="J136" s="1163"/>
      <c r="K136" s="1163"/>
    </row>
    <row r="137" spans="1:11">
      <c r="A137" s="1163"/>
      <c r="B137" s="1163"/>
      <c r="C137" s="1163"/>
      <c r="D137" s="1163"/>
      <c r="E137" s="1163"/>
      <c r="F137" s="1163"/>
      <c r="G137" s="1163"/>
      <c r="H137" s="1163"/>
      <c r="I137" s="1163"/>
      <c r="J137" s="1163"/>
      <c r="K137" s="1163"/>
    </row>
    <row r="138" spans="1:11">
      <c r="A138" s="1163"/>
      <c r="B138" s="1163"/>
      <c r="C138" s="1163"/>
      <c r="D138" s="1163"/>
      <c r="E138" s="1163"/>
      <c r="F138" s="1163"/>
      <c r="G138" s="1163"/>
      <c r="H138" s="1163"/>
      <c r="I138" s="1163"/>
      <c r="J138" s="1163"/>
      <c r="K138" s="1163"/>
    </row>
    <row r="139" spans="1:11">
      <c r="A139" s="1163"/>
      <c r="B139" s="1163"/>
      <c r="C139" s="1163"/>
      <c r="D139" s="1163"/>
      <c r="E139" s="1163"/>
      <c r="F139" s="1163"/>
      <c r="G139" s="1163"/>
      <c r="H139" s="1163"/>
      <c r="I139" s="1163"/>
      <c r="J139" s="1163"/>
      <c r="K139" s="1163"/>
    </row>
    <row r="140" spans="1:11">
      <c r="A140" s="1163"/>
      <c r="B140" s="1163"/>
      <c r="C140" s="1163"/>
      <c r="D140" s="1163"/>
      <c r="E140" s="1163"/>
      <c r="F140" s="1163"/>
      <c r="G140" s="1163"/>
      <c r="H140" s="1163"/>
      <c r="I140" s="1163"/>
      <c r="J140" s="1163"/>
      <c r="K140" s="1163"/>
    </row>
    <row r="141" spans="1:11">
      <c r="A141" s="1163"/>
      <c r="B141" s="1163"/>
      <c r="C141" s="1163"/>
      <c r="D141" s="1163"/>
      <c r="E141" s="1163"/>
      <c r="F141" s="1163"/>
      <c r="G141" s="1163"/>
      <c r="H141" s="1163"/>
      <c r="I141" s="1163"/>
      <c r="J141" s="1163"/>
      <c r="K141" s="1163"/>
    </row>
    <row r="142" spans="1:11">
      <c r="A142" s="1163"/>
      <c r="B142" s="1163"/>
      <c r="C142" s="1163"/>
      <c r="D142" s="1163"/>
      <c r="E142" s="1163"/>
      <c r="F142" s="1163"/>
      <c r="G142" s="1163"/>
      <c r="H142" s="1163"/>
      <c r="I142" s="1163"/>
      <c r="J142" s="1163"/>
      <c r="K142" s="1163"/>
    </row>
    <row r="143" spans="1:11">
      <c r="A143" s="1163"/>
      <c r="B143" s="1163"/>
      <c r="C143" s="1163"/>
      <c r="D143" s="1163"/>
      <c r="E143" s="1163"/>
      <c r="F143" s="1163"/>
      <c r="G143" s="1163"/>
      <c r="H143" s="1163"/>
      <c r="I143" s="1163"/>
      <c r="J143" s="1163"/>
      <c r="K143" s="1163"/>
    </row>
    <row r="144" spans="1:11">
      <c r="A144" s="1163"/>
      <c r="B144" s="1163"/>
      <c r="C144" s="1163"/>
      <c r="D144" s="1163"/>
      <c r="E144" s="1163"/>
      <c r="F144" s="1163"/>
      <c r="G144" s="1163"/>
      <c r="H144" s="1163"/>
      <c r="I144" s="1163"/>
      <c r="J144" s="1163"/>
      <c r="K144" s="1163"/>
    </row>
    <row r="145" spans="1:11">
      <c r="A145" s="1163"/>
      <c r="B145" s="1163"/>
      <c r="C145" s="1163"/>
      <c r="D145" s="1163"/>
      <c r="E145" s="1163"/>
      <c r="F145" s="1163"/>
      <c r="G145" s="1163"/>
      <c r="H145" s="1163"/>
      <c r="I145" s="1163"/>
      <c r="J145" s="1163"/>
      <c r="K145" s="1163"/>
    </row>
    <row r="146" spans="1:11">
      <c r="A146" s="1163"/>
      <c r="B146" s="1163"/>
      <c r="C146" s="1163"/>
      <c r="D146" s="1163"/>
      <c r="E146" s="1163"/>
      <c r="F146" s="1163"/>
      <c r="G146" s="1163"/>
      <c r="H146" s="1163"/>
      <c r="I146" s="1163"/>
      <c r="J146" s="1163"/>
      <c r="K146" s="1163"/>
    </row>
    <row r="147" spans="1:11">
      <c r="A147" s="1163"/>
      <c r="B147" s="1163"/>
      <c r="C147" s="1163"/>
      <c r="D147" s="1163"/>
      <c r="E147" s="1163"/>
      <c r="F147" s="1163"/>
      <c r="G147" s="1163"/>
      <c r="H147" s="1163"/>
      <c r="I147" s="1163"/>
      <c r="J147" s="1163"/>
      <c r="K147" s="1163"/>
    </row>
    <row r="148" spans="1:11">
      <c r="A148" s="1163"/>
      <c r="B148" s="1163"/>
      <c r="C148" s="1163"/>
      <c r="D148" s="1163"/>
      <c r="E148" s="1163"/>
      <c r="F148" s="1163"/>
      <c r="G148" s="1163"/>
      <c r="H148" s="1163"/>
      <c r="I148" s="1163"/>
      <c r="J148" s="1163"/>
      <c r="K148" s="1163"/>
    </row>
    <row r="149" spans="1:11">
      <c r="A149" s="1163"/>
      <c r="B149" s="1163"/>
      <c r="C149" s="1163"/>
      <c r="D149" s="1163"/>
      <c r="E149" s="1163"/>
      <c r="F149" s="1163"/>
      <c r="G149" s="1163"/>
      <c r="H149" s="1163"/>
      <c r="I149" s="1163"/>
      <c r="J149" s="1163"/>
      <c r="K149" s="1163"/>
    </row>
    <row r="150" spans="1:11">
      <c r="A150" s="1163"/>
      <c r="B150" s="1163"/>
      <c r="C150" s="1163"/>
      <c r="D150" s="1163"/>
      <c r="E150" s="1163"/>
      <c r="F150" s="1163"/>
      <c r="G150" s="1163"/>
      <c r="H150" s="1163"/>
      <c r="I150" s="1163"/>
      <c r="J150" s="1163"/>
      <c r="K150" s="1163"/>
    </row>
    <row r="151" spans="1:11">
      <c r="A151" s="1163"/>
      <c r="B151" s="1163"/>
      <c r="C151" s="1163"/>
      <c r="D151" s="1163"/>
      <c r="E151" s="1163"/>
      <c r="F151" s="1163"/>
      <c r="G151" s="1163"/>
      <c r="H151" s="1163"/>
      <c r="I151" s="1163"/>
      <c r="J151" s="1163"/>
      <c r="K151" s="1163"/>
    </row>
    <row r="152" spans="1:11">
      <c r="A152" s="1163"/>
      <c r="B152" s="1163"/>
      <c r="C152" s="1163"/>
      <c r="D152" s="1163"/>
      <c r="E152" s="1163"/>
      <c r="F152" s="1163"/>
      <c r="G152" s="1163"/>
      <c r="H152" s="1163"/>
      <c r="I152" s="1163"/>
      <c r="J152" s="1163"/>
      <c r="K152" s="1163"/>
    </row>
    <row r="153" spans="1:11">
      <c r="A153" s="1163"/>
      <c r="B153" s="1163"/>
      <c r="C153" s="1163"/>
      <c r="D153" s="1163"/>
      <c r="E153" s="1163"/>
      <c r="F153" s="1163"/>
      <c r="G153" s="1163"/>
      <c r="H153" s="1163"/>
      <c r="I153" s="1163"/>
      <c r="J153" s="1163"/>
      <c r="K153" s="1163"/>
    </row>
    <row r="154" spans="1:11">
      <c r="A154" s="1163"/>
      <c r="B154" s="1163"/>
      <c r="C154" s="1163"/>
      <c r="D154" s="1163"/>
      <c r="E154" s="1163"/>
      <c r="F154" s="1163"/>
      <c r="G154" s="1163"/>
      <c r="H154" s="1163"/>
      <c r="I154" s="1163"/>
      <c r="J154" s="1163"/>
      <c r="K154" s="1163"/>
    </row>
    <row r="155" spans="1:11">
      <c r="A155" s="1163"/>
      <c r="B155" s="1163"/>
      <c r="C155" s="1163"/>
      <c r="D155" s="1163"/>
      <c r="E155" s="1163"/>
      <c r="F155" s="1163"/>
      <c r="G155" s="1163"/>
      <c r="H155" s="1163"/>
      <c r="I155" s="1163"/>
      <c r="J155" s="1163"/>
      <c r="K155" s="1163"/>
    </row>
    <row r="156" spans="1:11">
      <c r="A156" s="1163"/>
      <c r="B156" s="1163"/>
      <c r="C156" s="1163"/>
      <c r="D156" s="1163"/>
      <c r="E156" s="1163"/>
      <c r="F156" s="1163"/>
      <c r="G156" s="1163"/>
      <c r="H156" s="1163"/>
      <c r="I156" s="1163"/>
      <c r="J156" s="1163"/>
      <c r="K156" s="1163"/>
    </row>
    <row r="157" spans="1:11">
      <c r="A157" s="1163"/>
      <c r="B157" s="1163"/>
      <c r="C157" s="1163"/>
      <c r="D157" s="1163"/>
      <c r="E157" s="1163"/>
      <c r="F157" s="1163"/>
      <c r="G157" s="1163"/>
      <c r="H157" s="1163"/>
      <c r="I157" s="1163"/>
      <c r="J157" s="1163"/>
      <c r="K157" s="1163"/>
    </row>
    <row r="158" spans="1:11">
      <c r="A158" s="1163"/>
      <c r="B158" s="1163"/>
      <c r="C158" s="1163"/>
      <c r="D158" s="1163"/>
      <c r="E158" s="1163"/>
      <c r="F158" s="1163"/>
      <c r="G158" s="1163"/>
      <c r="H158" s="1163"/>
      <c r="I158" s="1163"/>
      <c r="J158" s="1163"/>
      <c r="K158" s="1163"/>
    </row>
    <row r="159" spans="1:11">
      <c r="A159" s="1163"/>
      <c r="B159" s="1163"/>
      <c r="C159" s="1163"/>
      <c r="D159" s="1163"/>
      <c r="E159" s="1163"/>
      <c r="F159" s="1163"/>
      <c r="G159" s="1163"/>
      <c r="H159" s="1163"/>
      <c r="I159" s="1163"/>
      <c r="J159" s="1163"/>
      <c r="K159" s="1163"/>
    </row>
    <row r="160" spans="1:11">
      <c r="A160" s="1163"/>
      <c r="B160" s="1163"/>
      <c r="C160" s="1163"/>
      <c r="D160" s="1163"/>
      <c r="E160" s="1163"/>
      <c r="F160" s="1163"/>
      <c r="G160" s="1163"/>
      <c r="H160" s="1163"/>
      <c r="I160" s="1163"/>
      <c r="J160" s="1163"/>
      <c r="K160" s="1163"/>
    </row>
    <row r="161" spans="1:11">
      <c r="A161" s="1163"/>
      <c r="B161" s="1163"/>
      <c r="C161" s="1163"/>
      <c r="D161" s="1163"/>
      <c r="E161" s="1163"/>
      <c r="F161" s="1163"/>
      <c r="G161" s="1163"/>
      <c r="H161" s="1163"/>
      <c r="I161" s="1163"/>
      <c r="J161" s="1163"/>
      <c r="K161" s="1163"/>
    </row>
    <row r="162" spans="1:11">
      <c r="A162" s="1163"/>
      <c r="B162" s="1163"/>
      <c r="C162" s="1163"/>
      <c r="D162" s="1163"/>
      <c r="E162" s="1163"/>
      <c r="F162" s="1163"/>
      <c r="G162" s="1163"/>
      <c r="H162" s="1163"/>
      <c r="I162" s="1163"/>
      <c r="J162" s="1163"/>
      <c r="K162" s="1163"/>
    </row>
    <row r="163" spans="1:11">
      <c r="A163" s="1163"/>
      <c r="B163" s="1163"/>
      <c r="C163" s="1163"/>
      <c r="D163" s="1163"/>
      <c r="E163" s="1163"/>
      <c r="F163" s="1163"/>
      <c r="G163" s="1163"/>
      <c r="H163" s="1163"/>
      <c r="I163" s="1163"/>
      <c r="J163" s="1163"/>
      <c r="K163" s="1163"/>
    </row>
    <row r="164" spans="1:11">
      <c r="A164" s="1163"/>
      <c r="B164" s="1163"/>
      <c r="C164" s="1163"/>
      <c r="D164" s="1163"/>
      <c r="E164" s="1163"/>
      <c r="F164" s="1163"/>
      <c r="G164" s="1163"/>
      <c r="H164" s="1163"/>
      <c r="I164" s="1163"/>
      <c r="J164" s="1163"/>
      <c r="K164" s="1163"/>
    </row>
    <row r="165" spans="1:11">
      <c r="A165" s="1163"/>
      <c r="B165" s="1163"/>
      <c r="C165" s="1163"/>
      <c r="D165" s="1163"/>
      <c r="E165" s="1163"/>
      <c r="F165" s="1163"/>
      <c r="G165" s="1163"/>
      <c r="H165" s="1163"/>
      <c r="I165" s="1163"/>
      <c r="J165" s="1163"/>
      <c r="K165" s="1163"/>
    </row>
    <row r="166" spans="1:11">
      <c r="A166" s="1163"/>
      <c r="B166" s="1163"/>
      <c r="C166" s="1163"/>
      <c r="D166" s="1163"/>
      <c r="E166" s="1163"/>
      <c r="F166" s="1163"/>
      <c r="G166" s="1163"/>
      <c r="H166" s="1163"/>
      <c r="I166" s="1163"/>
      <c r="J166" s="1163"/>
      <c r="K166" s="1163"/>
    </row>
    <row r="167" spans="1:11">
      <c r="A167" s="1163"/>
      <c r="B167" s="1163"/>
      <c r="C167" s="1163"/>
      <c r="D167" s="1163"/>
      <c r="E167" s="1163"/>
      <c r="F167" s="1163"/>
      <c r="G167" s="1163"/>
      <c r="H167" s="1163"/>
      <c r="I167" s="1163"/>
      <c r="J167" s="1163"/>
      <c r="K167" s="1163"/>
    </row>
    <row r="168" spans="1:11">
      <c r="A168" s="1163"/>
      <c r="B168" s="1163"/>
      <c r="C168" s="1163"/>
      <c r="D168" s="1163"/>
      <c r="E168" s="1163"/>
      <c r="F168" s="1163"/>
      <c r="G168" s="1163"/>
      <c r="H168" s="1163"/>
      <c r="I168" s="1163"/>
      <c r="J168" s="1163"/>
      <c r="K168" s="1163"/>
    </row>
    <row r="169" spans="1:11">
      <c r="A169" s="1163"/>
      <c r="B169" s="1163"/>
      <c r="C169" s="1163"/>
      <c r="D169" s="1163"/>
      <c r="E169" s="1163"/>
      <c r="F169" s="1163"/>
      <c r="G169" s="1163"/>
      <c r="H169" s="1163"/>
      <c r="I169" s="1163"/>
      <c r="J169" s="1163"/>
      <c r="K169" s="1163"/>
    </row>
    <row r="170" spans="1:11">
      <c r="A170" s="1163"/>
      <c r="B170" s="1163"/>
      <c r="C170" s="1163"/>
      <c r="D170" s="1163"/>
      <c r="E170" s="1163"/>
      <c r="F170" s="1163"/>
      <c r="G170" s="1163"/>
      <c r="H170" s="1163"/>
      <c r="I170" s="1163"/>
      <c r="J170" s="1163"/>
      <c r="K170" s="1163"/>
    </row>
    <row r="171" spans="1:11">
      <c r="A171" s="1163"/>
      <c r="B171" s="1163"/>
      <c r="C171" s="1163"/>
      <c r="D171" s="1163"/>
      <c r="E171" s="1163"/>
      <c r="F171" s="1163"/>
      <c r="G171" s="1163"/>
      <c r="H171" s="1163"/>
      <c r="I171" s="1163"/>
      <c r="J171" s="1163"/>
      <c r="K171" s="1163"/>
    </row>
    <row r="172" spans="1:11">
      <c r="A172" s="1163"/>
      <c r="B172" s="1163"/>
      <c r="C172" s="1163"/>
      <c r="D172" s="1163"/>
      <c r="E172" s="1163"/>
      <c r="F172" s="1163"/>
      <c r="G172" s="1163"/>
      <c r="H172" s="1163"/>
      <c r="I172" s="1163"/>
      <c r="J172" s="1163"/>
      <c r="K172" s="1163"/>
    </row>
    <row r="173" spans="1:11">
      <c r="A173" s="1163"/>
      <c r="B173" s="1163"/>
      <c r="C173" s="1163"/>
      <c r="D173" s="1163"/>
      <c r="E173" s="1163"/>
      <c r="F173" s="1163"/>
      <c r="G173" s="1163"/>
      <c r="H173" s="1163"/>
      <c r="I173" s="1163"/>
      <c r="J173" s="1163"/>
      <c r="K173" s="1163"/>
    </row>
    <row r="174" spans="1:11">
      <c r="A174" s="1163"/>
      <c r="B174" s="1163"/>
      <c r="C174" s="1163"/>
      <c r="D174" s="1163"/>
      <c r="E174" s="1163"/>
      <c r="F174" s="1163"/>
      <c r="G174" s="1163"/>
      <c r="H174" s="1163"/>
      <c r="I174" s="1163"/>
      <c r="J174" s="1163"/>
      <c r="K174" s="1163"/>
    </row>
    <row r="175" spans="1:11">
      <c r="A175" s="1163"/>
      <c r="B175" s="1163"/>
      <c r="C175" s="1163"/>
      <c r="D175" s="1163"/>
      <c r="E175" s="1163"/>
      <c r="F175" s="1163"/>
      <c r="G175" s="1163"/>
      <c r="H175" s="1163"/>
      <c r="I175" s="1163"/>
      <c r="J175" s="1163"/>
      <c r="K175" s="1163"/>
    </row>
    <row r="176" spans="1:11">
      <c r="A176" s="1163"/>
      <c r="B176" s="1163"/>
      <c r="C176" s="1163"/>
      <c r="D176" s="1163"/>
      <c r="E176" s="1163"/>
      <c r="F176" s="1163"/>
      <c r="G176" s="1163"/>
      <c r="H176" s="1163"/>
      <c r="I176" s="1163"/>
      <c r="J176" s="1163"/>
      <c r="K176" s="1163"/>
    </row>
    <row r="177" spans="1:11">
      <c r="A177" s="1163"/>
      <c r="B177" s="1163"/>
      <c r="C177" s="1163"/>
      <c r="D177" s="1163"/>
      <c r="E177" s="1163"/>
      <c r="F177" s="1163"/>
      <c r="G177" s="1163"/>
      <c r="H177" s="1163"/>
      <c r="I177" s="1163"/>
      <c r="J177" s="1163"/>
      <c r="K177" s="1163"/>
    </row>
    <row r="178" spans="1:11">
      <c r="A178" s="1163"/>
      <c r="B178" s="1163"/>
      <c r="C178" s="1163"/>
      <c r="D178" s="1163"/>
      <c r="E178" s="1163"/>
      <c r="F178" s="1163"/>
      <c r="G178" s="1163"/>
      <c r="H178" s="1163"/>
      <c r="I178" s="1163"/>
      <c r="J178" s="1163"/>
      <c r="K178" s="1163"/>
    </row>
    <row r="179" spans="1:11">
      <c r="A179" s="1163"/>
      <c r="B179" s="1163"/>
      <c r="C179" s="1163"/>
      <c r="D179" s="1163"/>
      <c r="E179" s="1163"/>
      <c r="F179" s="1163"/>
      <c r="G179" s="1163"/>
      <c r="H179" s="1163"/>
      <c r="I179" s="1163"/>
      <c r="J179" s="1163"/>
      <c r="K179" s="1163"/>
    </row>
    <row r="180" spans="1:11">
      <c r="A180" s="1163"/>
      <c r="B180" s="1163"/>
      <c r="C180" s="1163"/>
      <c r="D180" s="1163"/>
      <c r="E180" s="1163"/>
      <c r="F180" s="1163"/>
      <c r="G180" s="1163"/>
      <c r="H180" s="1163"/>
      <c r="I180" s="1163"/>
      <c r="J180" s="1163"/>
      <c r="K180" s="1163"/>
    </row>
    <row r="181" spans="1:11">
      <c r="A181" s="1163"/>
      <c r="B181" s="1163"/>
      <c r="C181" s="1163"/>
      <c r="D181" s="1163"/>
      <c r="E181" s="1163"/>
      <c r="F181" s="1163"/>
      <c r="G181" s="1163"/>
      <c r="H181" s="1163"/>
      <c r="I181" s="1163"/>
      <c r="J181" s="1163"/>
      <c r="K181" s="1163"/>
    </row>
    <row r="182" spans="1:11">
      <c r="A182" s="1163"/>
      <c r="B182" s="1163"/>
      <c r="C182" s="1163"/>
      <c r="D182" s="1163"/>
      <c r="E182" s="1163"/>
      <c r="F182" s="1163"/>
      <c r="G182" s="1163"/>
      <c r="H182" s="1163"/>
      <c r="I182" s="1163"/>
      <c r="J182" s="1163"/>
      <c r="K182" s="1163"/>
    </row>
    <row r="183" spans="1:11">
      <c r="A183" s="1163"/>
      <c r="B183" s="1163"/>
      <c r="C183" s="1163"/>
      <c r="D183" s="1163"/>
      <c r="E183" s="1163"/>
      <c r="F183" s="1163"/>
      <c r="G183" s="1163"/>
      <c r="H183" s="1163"/>
      <c r="I183" s="1163"/>
      <c r="J183" s="1163"/>
      <c r="K183" s="1163"/>
    </row>
    <row r="184" spans="1:11">
      <c r="A184" s="1163"/>
      <c r="B184" s="1163"/>
      <c r="C184" s="1163"/>
      <c r="D184" s="1163"/>
      <c r="E184" s="1163"/>
      <c r="F184" s="1163"/>
      <c r="G184" s="1163"/>
      <c r="H184" s="1163"/>
      <c r="I184" s="1163"/>
      <c r="J184" s="1163"/>
      <c r="K184" s="1163"/>
    </row>
    <row r="185" spans="1:11">
      <c r="A185" s="1163"/>
      <c r="B185" s="1163"/>
      <c r="C185" s="1163"/>
      <c r="D185" s="1163"/>
      <c r="E185" s="1163"/>
      <c r="F185" s="1163"/>
      <c r="G185" s="1163"/>
      <c r="H185" s="1163"/>
      <c r="I185" s="1163"/>
      <c r="J185" s="1163"/>
      <c r="K185" s="1163"/>
    </row>
    <row r="186" spans="1:11">
      <c r="A186" s="1163"/>
      <c r="B186" s="1163"/>
      <c r="C186" s="1163"/>
      <c r="D186" s="1163"/>
      <c r="E186" s="1163"/>
      <c r="F186" s="1163"/>
      <c r="G186" s="1163"/>
      <c r="H186" s="1163"/>
      <c r="I186" s="1163"/>
      <c r="J186" s="1163"/>
      <c r="K186" s="1163"/>
    </row>
    <row r="187" spans="1:11">
      <c r="A187" s="1163"/>
      <c r="B187" s="1163"/>
      <c r="C187" s="1163"/>
      <c r="D187" s="1163"/>
      <c r="E187" s="1163"/>
      <c r="F187" s="1163"/>
      <c r="G187" s="1163"/>
      <c r="H187" s="1163"/>
      <c r="I187" s="1163"/>
      <c r="J187" s="1163"/>
      <c r="K187" s="1163"/>
    </row>
    <row r="188" spans="1:11">
      <c r="A188" s="1163"/>
      <c r="B188" s="1163"/>
      <c r="C188" s="1163"/>
      <c r="D188" s="1163"/>
      <c r="E188" s="1163"/>
      <c r="F188" s="1163"/>
      <c r="G188" s="1163"/>
      <c r="H188" s="1163"/>
      <c r="I188" s="1163"/>
      <c r="J188" s="1163"/>
      <c r="K188" s="1163"/>
    </row>
    <row r="189" spans="1:11">
      <c r="A189" s="1163"/>
      <c r="B189" s="1163"/>
      <c r="C189" s="1163"/>
      <c r="D189" s="1163"/>
      <c r="E189" s="1163"/>
      <c r="F189" s="1163"/>
      <c r="G189" s="1163"/>
      <c r="H189" s="1163"/>
      <c r="I189" s="1163"/>
      <c r="J189" s="1163"/>
      <c r="K189" s="1163"/>
    </row>
    <row r="190" spans="1:11">
      <c r="A190" s="1163"/>
      <c r="B190" s="1163"/>
      <c r="C190" s="1163"/>
      <c r="D190" s="1163"/>
      <c r="E190" s="1163"/>
      <c r="F190" s="1163"/>
      <c r="G190" s="1163"/>
      <c r="H190" s="1163"/>
      <c r="I190" s="1163"/>
      <c r="J190" s="1163"/>
      <c r="K190" s="1163"/>
    </row>
    <row r="191" spans="1:11">
      <c r="A191" s="1163"/>
      <c r="B191" s="1163"/>
      <c r="C191" s="1163"/>
      <c r="D191" s="1163"/>
      <c r="E191" s="1163"/>
      <c r="F191" s="1163"/>
      <c r="G191" s="1163"/>
      <c r="H191" s="1163"/>
      <c r="I191" s="1163"/>
      <c r="J191" s="1163"/>
      <c r="K191" s="1163"/>
    </row>
    <row r="192" spans="1:11">
      <c r="A192" s="1163"/>
      <c r="B192" s="1163"/>
      <c r="C192" s="1163"/>
      <c r="D192" s="1163"/>
      <c r="E192" s="1163"/>
      <c r="F192" s="1163"/>
      <c r="G192" s="1163"/>
      <c r="H192" s="1163"/>
      <c r="I192" s="1163"/>
      <c r="J192" s="1163"/>
      <c r="K192" s="1163"/>
    </row>
    <row r="193" spans="1:11">
      <c r="A193" s="1163"/>
      <c r="B193" s="1163"/>
      <c r="C193" s="1163"/>
      <c r="D193" s="1163"/>
      <c r="E193" s="1163"/>
      <c r="F193" s="1163"/>
      <c r="G193" s="1163"/>
      <c r="H193" s="1163"/>
      <c r="I193" s="1163"/>
      <c r="J193" s="1163"/>
      <c r="K193" s="1163"/>
    </row>
    <row r="194" spans="1:11">
      <c r="A194" s="1163"/>
      <c r="B194" s="1163"/>
      <c r="C194" s="1163"/>
      <c r="D194" s="1163"/>
      <c r="E194" s="1163"/>
      <c r="F194" s="1163"/>
      <c r="G194" s="1163"/>
      <c r="H194" s="1163"/>
      <c r="I194" s="1163"/>
      <c r="J194" s="1163"/>
      <c r="K194" s="1163"/>
    </row>
    <row r="195" spans="1:11">
      <c r="A195" s="1163"/>
      <c r="B195" s="1163"/>
      <c r="C195" s="1163"/>
      <c r="D195" s="1163"/>
      <c r="E195" s="1163"/>
      <c r="F195" s="1163"/>
      <c r="G195" s="1163"/>
      <c r="H195" s="1163"/>
      <c r="I195" s="1163"/>
      <c r="J195" s="1163"/>
      <c r="K195" s="1163"/>
    </row>
    <row r="196" spans="1:11">
      <c r="A196" s="1163"/>
      <c r="B196" s="1163"/>
      <c r="C196" s="1163"/>
      <c r="D196" s="1163"/>
      <c r="E196" s="1163"/>
      <c r="F196" s="1163"/>
      <c r="G196" s="1163"/>
      <c r="H196" s="1163"/>
      <c r="I196" s="1163"/>
      <c r="J196" s="1163"/>
      <c r="K196" s="1163"/>
    </row>
    <row r="197" spans="1:11">
      <c r="A197" s="1163"/>
      <c r="B197" s="1163"/>
      <c r="C197" s="1163"/>
      <c r="D197" s="1163"/>
      <c r="E197" s="1163"/>
      <c r="F197" s="1163"/>
      <c r="G197" s="1163"/>
      <c r="H197" s="1163"/>
      <c r="I197" s="1163"/>
      <c r="J197" s="1163"/>
      <c r="K197" s="1163"/>
    </row>
    <row r="198" spans="1:11">
      <c r="A198" s="1163"/>
      <c r="B198" s="1163"/>
      <c r="C198" s="1163"/>
      <c r="D198" s="1163"/>
      <c r="E198" s="1163"/>
      <c r="F198" s="1163"/>
      <c r="G198" s="1163"/>
      <c r="H198" s="1163"/>
      <c r="I198" s="1163"/>
      <c r="J198" s="1163"/>
      <c r="K198" s="1163"/>
    </row>
    <row r="199" spans="1:11">
      <c r="A199" s="1163"/>
      <c r="B199" s="1163"/>
      <c r="C199" s="1163"/>
      <c r="D199" s="1163"/>
      <c r="E199" s="1163"/>
      <c r="F199" s="1163"/>
      <c r="G199" s="1163"/>
      <c r="H199" s="1163"/>
      <c r="I199" s="1163"/>
      <c r="J199" s="1163"/>
      <c r="K199" s="1163"/>
    </row>
    <row r="200" spans="1:11">
      <c r="A200" s="1163"/>
      <c r="B200" s="1163"/>
      <c r="C200" s="1163"/>
      <c r="D200" s="1163"/>
      <c r="E200" s="1163"/>
      <c r="F200" s="1163"/>
      <c r="G200" s="1163"/>
      <c r="H200" s="1163"/>
      <c r="I200" s="1163"/>
      <c r="J200" s="1163"/>
      <c r="K200" s="1163"/>
    </row>
    <row r="201" spans="1:11">
      <c r="A201" s="1163"/>
      <c r="B201" s="1163"/>
      <c r="C201" s="1163"/>
      <c r="D201" s="1163"/>
      <c r="E201" s="1163"/>
      <c r="F201" s="1163"/>
      <c r="G201" s="1163"/>
      <c r="H201" s="1163"/>
      <c r="I201" s="1163"/>
      <c r="J201" s="1163"/>
      <c r="K201" s="1163"/>
    </row>
    <row r="202" spans="1:11">
      <c r="A202" s="1163"/>
      <c r="B202" s="1163"/>
      <c r="C202" s="1163"/>
      <c r="D202" s="1163"/>
      <c r="E202" s="1163"/>
      <c r="F202" s="1163"/>
      <c r="G202" s="1163"/>
      <c r="H202" s="1163"/>
      <c r="I202" s="1163"/>
      <c r="J202" s="1163"/>
      <c r="K202" s="1163"/>
    </row>
    <row r="203" spans="1:11">
      <c r="A203" s="1163"/>
      <c r="B203" s="1163"/>
      <c r="C203" s="1163"/>
      <c r="D203" s="1163"/>
      <c r="E203" s="1163"/>
      <c r="F203" s="1163"/>
      <c r="G203" s="1163"/>
      <c r="H203" s="1163"/>
      <c r="I203" s="1163"/>
      <c r="J203" s="1163"/>
      <c r="K203" s="1163"/>
    </row>
    <row r="204" spans="1:11">
      <c r="A204" s="1163"/>
      <c r="B204" s="1163"/>
      <c r="C204" s="1163"/>
      <c r="D204" s="1163"/>
      <c r="E204" s="1163"/>
      <c r="F204" s="1163"/>
      <c r="G204" s="1163"/>
      <c r="H204" s="1163"/>
      <c r="I204" s="1163"/>
      <c r="J204" s="1163"/>
      <c r="K204" s="1163"/>
    </row>
    <row r="205" spans="1:11">
      <c r="A205" s="1163"/>
      <c r="B205" s="1163"/>
      <c r="C205" s="1163"/>
      <c r="D205" s="1163"/>
      <c r="E205" s="1163"/>
      <c r="F205" s="1163"/>
      <c r="G205" s="1163"/>
      <c r="H205" s="1163"/>
      <c r="I205" s="1163"/>
      <c r="J205" s="1163"/>
      <c r="K205" s="1163"/>
    </row>
    <row r="206" spans="1:11">
      <c r="A206" s="1163"/>
      <c r="B206" s="1163"/>
      <c r="C206" s="1163"/>
      <c r="D206" s="1163"/>
      <c r="E206" s="1163"/>
      <c r="F206" s="1163"/>
      <c r="G206" s="1163"/>
      <c r="H206" s="1163"/>
      <c r="I206" s="1163"/>
      <c r="J206" s="1163"/>
      <c r="K206" s="1163"/>
    </row>
    <row r="207" spans="1:11">
      <c r="A207" s="1163"/>
      <c r="B207" s="1163"/>
      <c r="C207" s="1163"/>
      <c r="D207" s="1163"/>
      <c r="E207" s="1163"/>
      <c r="F207" s="1163"/>
      <c r="G207" s="1163"/>
      <c r="H207" s="1163"/>
      <c r="I207" s="1163"/>
      <c r="J207" s="1163"/>
      <c r="K207" s="1163"/>
    </row>
    <row r="208" spans="1:11">
      <c r="A208" s="1163"/>
      <c r="B208" s="1163"/>
      <c r="C208" s="1163"/>
      <c r="D208" s="1163"/>
      <c r="E208" s="1163"/>
      <c r="F208" s="1163"/>
      <c r="G208" s="1163"/>
      <c r="H208" s="1163"/>
      <c r="I208" s="1163"/>
      <c r="J208" s="1163"/>
      <c r="K208" s="1163"/>
    </row>
    <row r="209" spans="1:11">
      <c r="A209" s="1163"/>
      <c r="B209" s="1163"/>
      <c r="C209" s="1163"/>
      <c r="D209" s="1163"/>
      <c r="E209" s="1163"/>
      <c r="F209" s="1163"/>
      <c r="G209" s="1163"/>
      <c r="H209" s="1163"/>
      <c r="I209" s="1163"/>
      <c r="J209" s="1163"/>
      <c r="K209" s="1163"/>
    </row>
    <row r="210" spans="1:11">
      <c r="A210" s="1163"/>
      <c r="B210" s="1163"/>
      <c r="C210" s="1163"/>
      <c r="D210" s="1163"/>
      <c r="E210" s="1163"/>
      <c r="F210" s="1163"/>
      <c r="G210" s="1163"/>
      <c r="H210" s="1163"/>
      <c r="I210" s="1163"/>
      <c r="J210" s="1163"/>
      <c r="K210" s="1163"/>
    </row>
    <row r="211" spans="1:11">
      <c r="A211" s="1163"/>
      <c r="B211" s="1163"/>
      <c r="C211" s="1163"/>
      <c r="D211" s="1163"/>
      <c r="E211" s="1163"/>
      <c r="F211" s="1163"/>
      <c r="G211" s="1163"/>
      <c r="H211" s="1163"/>
      <c r="I211" s="1163"/>
      <c r="J211" s="1163"/>
      <c r="K211" s="1163"/>
    </row>
    <row r="212" spans="1:11">
      <c r="A212" s="1163"/>
      <c r="B212" s="1163"/>
      <c r="C212" s="1163"/>
      <c r="D212" s="1163"/>
      <c r="E212" s="1163"/>
      <c r="F212" s="1163"/>
      <c r="G212" s="1163"/>
      <c r="H212" s="1163"/>
      <c r="I212" s="1163"/>
      <c r="J212" s="1163"/>
      <c r="K212" s="1163"/>
    </row>
    <row r="213" spans="1:11">
      <c r="A213" s="1163"/>
      <c r="B213" s="1163"/>
      <c r="C213" s="1163"/>
      <c r="D213" s="1163"/>
      <c r="E213" s="1163"/>
      <c r="F213" s="1163"/>
      <c r="G213" s="1163"/>
      <c r="H213" s="1163"/>
      <c r="I213" s="1163"/>
      <c r="J213" s="1163"/>
      <c r="K213" s="1163"/>
    </row>
    <row r="214" spans="1:11">
      <c r="A214" s="1163"/>
      <c r="B214" s="1163"/>
      <c r="C214" s="1163"/>
      <c r="D214" s="1163"/>
      <c r="E214" s="1163"/>
      <c r="F214" s="1163"/>
      <c r="G214" s="1163"/>
      <c r="H214" s="1163"/>
      <c r="I214" s="1163"/>
      <c r="J214" s="1163"/>
      <c r="K214" s="1163"/>
    </row>
    <row r="215" spans="1:11">
      <c r="A215" s="1163"/>
      <c r="B215" s="1163"/>
      <c r="C215" s="1163"/>
      <c r="D215" s="1163"/>
      <c r="E215" s="1163"/>
      <c r="F215" s="1163"/>
      <c r="G215" s="1163"/>
      <c r="H215" s="1163"/>
      <c r="I215" s="1163"/>
      <c r="J215" s="1163"/>
      <c r="K215" s="1163"/>
    </row>
    <row r="216" spans="1:11">
      <c r="A216" s="1163"/>
      <c r="B216" s="1163"/>
      <c r="C216" s="1163"/>
      <c r="D216" s="1163"/>
      <c r="E216" s="1163"/>
      <c r="F216" s="1163"/>
      <c r="G216" s="1163"/>
      <c r="H216" s="1163"/>
    </row>
    <row r="217" spans="1:11">
      <c r="A217" s="1163"/>
      <c r="B217" s="1163"/>
      <c r="C217" s="1163"/>
      <c r="D217" s="1163"/>
      <c r="E217" s="1163"/>
      <c r="F217" s="1163"/>
      <c r="G217" s="1163"/>
      <c r="H217" s="1163"/>
    </row>
    <row r="218" spans="1:11">
      <c r="A218" s="1163"/>
      <c r="B218" s="1163"/>
      <c r="C218" s="1163"/>
      <c r="D218" s="1163"/>
      <c r="E218" s="1163"/>
      <c r="F218" s="1163"/>
      <c r="G218" s="1163"/>
      <c r="H218" s="1163"/>
    </row>
    <row r="219" spans="1:11">
      <c r="A219" s="1163"/>
      <c r="B219" s="1163"/>
      <c r="C219" s="1163"/>
      <c r="D219" s="1163"/>
      <c r="E219" s="1163"/>
      <c r="F219" s="1163"/>
      <c r="G219" s="1163"/>
      <c r="H219" s="1163"/>
    </row>
    <row r="220" spans="1:11">
      <c r="A220" s="1163"/>
      <c r="B220" s="1163"/>
      <c r="C220" s="1163"/>
      <c r="D220" s="1163"/>
      <c r="E220" s="1163"/>
      <c r="F220" s="1163"/>
      <c r="G220" s="1163"/>
      <c r="H220" s="1163"/>
    </row>
    <row r="221" spans="1:11">
      <c r="A221" s="1163"/>
      <c r="B221" s="1163"/>
      <c r="C221" s="1163"/>
      <c r="D221" s="1163"/>
      <c r="E221" s="1163"/>
      <c r="F221" s="1163"/>
      <c r="G221" s="1163"/>
      <c r="H221" s="1163"/>
    </row>
    <row r="222" spans="1:11">
      <c r="A222" s="1163"/>
      <c r="B222" s="1163"/>
      <c r="C222" s="1163"/>
      <c r="D222" s="1163"/>
      <c r="E222" s="1163"/>
      <c r="F222" s="1163"/>
      <c r="G222" s="1163"/>
      <c r="H222" s="1163"/>
    </row>
    <row r="223" spans="1:11">
      <c r="A223" s="1163"/>
      <c r="B223" s="1163"/>
      <c r="C223" s="1163"/>
      <c r="D223" s="1163"/>
      <c r="E223" s="1163"/>
      <c r="F223" s="1163"/>
      <c r="G223" s="1163"/>
      <c r="H223" s="1163"/>
    </row>
    <row r="224" spans="1:11">
      <c r="A224" s="1163"/>
      <c r="B224" s="1163"/>
      <c r="C224" s="1163"/>
      <c r="D224" s="1163"/>
      <c r="E224" s="1163"/>
      <c r="F224" s="1163"/>
      <c r="G224" s="1163"/>
      <c r="H224" s="1163"/>
    </row>
    <row r="225" spans="1:8">
      <c r="A225" s="1163"/>
      <c r="B225" s="1163"/>
      <c r="C225" s="1163"/>
      <c r="D225" s="1163"/>
      <c r="E225" s="1163"/>
      <c r="F225" s="1163"/>
      <c r="G225" s="1163"/>
      <c r="H225" s="1163"/>
    </row>
    <row r="226" spans="1:8">
      <c r="A226" s="1163"/>
      <c r="B226" s="1163"/>
      <c r="C226" s="1163"/>
      <c r="D226" s="1163"/>
      <c r="E226" s="1163"/>
      <c r="F226" s="1163"/>
      <c r="G226" s="1163"/>
      <c r="H226" s="1163"/>
    </row>
    <row r="227" spans="1:8">
      <c r="A227" s="1163"/>
      <c r="B227" s="1163"/>
      <c r="C227" s="1163"/>
      <c r="D227" s="1163"/>
      <c r="E227" s="1163"/>
      <c r="F227" s="1163"/>
      <c r="G227" s="1163"/>
      <c r="H227" s="1163"/>
    </row>
    <row r="228" spans="1:8">
      <c r="A228" s="1163"/>
      <c r="B228" s="1163"/>
      <c r="C228" s="1163"/>
      <c r="D228" s="1163"/>
      <c r="E228" s="1163"/>
      <c r="F228" s="1163"/>
      <c r="G228" s="1163"/>
      <c r="H228" s="1163"/>
    </row>
    <row r="229" spans="1:8">
      <c r="A229" s="1163"/>
      <c r="B229" s="1163"/>
      <c r="C229" s="1163"/>
      <c r="D229" s="1163"/>
      <c r="E229" s="1163"/>
      <c r="F229" s="1163"/>
      <c r="G229" s="1163"/>
      <c r="H229" s="1163"/>
    </row>
    <row r="230" spans="1:8">
      <c r="A230" s="1163"/>
      <c r="B230" s="1163"/>
      <c r="C230" s="1163"/>
      <c r="D230" s="1163"/>
      <c r="E230" s="1163"/>
      <c r="F230" s="1163"/>
      <c r="G230" s="1163"/>
      <c r="H230" s="1163"/>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612" t="s">
        <v>456</v>
      </c>
      <c r="B5" s="1612"/>
      <c r="C5" s="1612"/>
      <c r="D5" s="1612"/>
      <c r="E5" s="1612"/>
      <c r="F5" s="1612"/>
      <c r="H5" s="478" t="s">
        <v>267</v>
      </c>
    </row>
    <row r="6" spans="1:20" ht="15.75" customHeight="1" thickBot="1">
      <c r="A6" s="1613" t="s">
        <v>116</v>
      </c>
      <c r="B6" s="1605" t="s">
        <v>457</v>
      </c>
      <c r="C6" s="1606"/>
      <c r="D6" s="1607"/>
      <c r="E6" s="1608" t="s">
        <v>458</v>
      </c>
      <c r="F6" s="1610" t="s">
        <v>459</v>
      </c>
    </row>
    <row r="7" spans="1:20" ht="21" customHeight="1" thickBot="1">
      <c r="A7" s="1614"/>
      <c r="B7" s="793" t="s">
        <v>254</v>
      </c>
      <c r="C7" s="793" t="s">
        <v>257</v>
      </c>
      <c r="D7" s="793" t="s">
        <v>258</v>
      </c>
      <c r="E7" s="1615"/>
      <c r="F7" s="1616"/>
    </row>
    <row r="8" spans="1:20" ht="17.25" customHeight="1" thickBot="1">
      <c r="A8" s="576" t="s">
        <v>117</v>
      </c>
      <c r="B8" s="802">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3">
        <v>12049</v>
      </c>
      <c r="C10" s="554">
        <v>0</v>
      </c>
      <c r="D10" s="589">
        <f t="shared" si="0"/>
        <v>0</v>
      </c>
      <c r="E10" s="554">
        <v>14811</v>
      </c>
      <c r="F10" s="589">
        <f t="shared" si="1"/>
        <v>-18.648301937748972</v>
      </c>
      <c r="O10" s="3"/>
      <c r="P10" s="3"/>
      <c r="Q10" s="3"/>
      <c r="R10" s="3"/>
      <c r="S10" s="3"/>
      <c r="T10" s="3"/>
    </row>
    <row r="11" spans="1:20" ht="17.25" customHeight="1" thickBot="1">
      <c r="A11" s="576" t="s">
        <v>120</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612" t="s">
        <v>462</v>
      </c>
      <c r="B18" s="1612"/>
      <c r="C18" s="1612"/>
      <c r="D18" s="1612"/>
      <c r="E18" s="1612"/>
      <c r="F18" s="1612"/>
      <c r="K18"/>
      <c r="L18"/>
      <c r="M18"/>
      <c r="O18" s="3"/>
      <c r="P18" s="3"/>
      <c r="Q18" s="3"/>
      <c r="R18" s="3"/>
      <c r="S18" s="3"/>
      <c r="T18" s="3"/>
    </row>
    <row r="19" spans="1:20" ht="16.5" customHeight="1" thickBot="1">
      <c r="A19" s="1603" t="s">
        <v>123</v>
      </c>
      <c r="B19" s="1605" t="s">
        <v>457</v>
      </c>
      <c r="C19" s="1606"/>
      <c r="D19" s="1607"/>
      <c r="E19" s="1608" t="s">
        <v>458</v>
      </c>
      <c r="F19" s="1610" t="s">
        <v>459</v>
      </c>
      <c r="K19"/>
      <c r="L19"/>
      <c r="M19"/>
      <c r="O19" s="3"/>
      <c r="P19" s="3"/>
      <c r="Q19" s="3"/>
      <c r="R19" s="3"/>
      <c r="S19" s="3"/>
      <c r="T19" s="3"/>
    </row>
    <row r="20" spans="1:20" ht="21" customHeight="1" thickBot="1">
      <c r="A20" s="1604"/>
      <c r="B20" s="574" t="s">
        <v>254</v>
      </c>
      <c r="C20" s="574" t="s">
        <v>367</v>
      </c>
      <c r="D20" s="574" t="s">
        <v>368</v>
      </c>
      <c r="E20" s="1609"/>
      <c r="F20" s="1611"/>
      <c r="K20"/>
      <c r="L20"/>
      <c r="M20"/>
      <c r="O20" s="3"/>
      <c r="P20" s="3"/>
      <c r="Q20" s="3"/>
      <c r="R20" s="3"/>
      <c r="S20" s="3"/>
      <c r="T20" s="3"/>
    </row>
    <row r="21" spans="1:20" ht="15.75" thickBot="1">
      <c r="A21" s="430" t="s">
        <v>117</v>
      </c>
      <c r="B21" s="803">
        <v>41721.821000000004</v>
      </c>
      <c r="C21" s="799">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3">
        <v>40226</v>
      </c>
      <c r="C23" s="800">
        <v>0</v>
      </c>
      <c r="D23" s="588">
        <f t="shared" si="2"/>
        <v>0</v>
      </c>
      <c r="E23" s="554">
        <v>32923</v>
      </c>
      <c r="F23" s="588">
        <f t="shared" si="3"/>
        <v>22.182061173040125</v>
      </c>
      <c r="O23" s="3"/>
      <c r="P23" s="3"/>
      <c r="Q23" s="3"/>
      <c r="R23" s="3"/>
      <c r="S23" s="3"/>
      <c r="T23" s="3"/>
    </row>
    <row r="24" spans="1:20" ht="15.75" thickBot="1">
      <c r="A24" s="430" t="s">
        <v>120</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121</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122</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02"/>
      <c r="D30" s="1602"/>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02"/>
      <c r="C41" s="1602"/>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17" t="s">
        <v>460</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row>
    <row r="3" spans="1:24" ht="15.75" customHeight="1">
      <c r="A3" s="1618" t="s">
        <v>461</v>
      </c>
      <c r="B3" s="1618"/>
      <c r="C3" s="1618"/>
      <c r="D3" s="1618"/>
      <c r="E3" s="1618"/>
      <c r="F3" s="1618"/>
      <c r="P3" s="450"/>
    </row>
    <row r="4" spans="1:24" ht="4.5" customHeight="1">
      <c r="A4" s="451"/>
      <c r="B4" s="451"/>
      <c r="C4" s="449"/>
      <c r="D4" s="449"/>
    </row>
    <row r="5" spans="1:24" ht="15.75" thickBot="1">
      <c r="A5" s="452" t="s">
        <v>125</v>
      </c>
      <c r="B5" s="1619" t="s">
        <v>126</v>
      </c>
      <c r="C5" s="1619"/>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617" t="s">
        <v>463</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row>
    <row r="3" spans="1:27" ht="18" customHeight="1">
      <c r="A3" s="1620" t="s">
        <v>461</v>
      </c>
      <c r="B3" s="1620"/>
      <c r="C3" s="1620"/>
      <c r="D3" s="1620"/>
      <c r="E3" s="1620"/>
      <c r="F3" s="1620"/>
      <c r="G3" s="1620"/>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38" customWidth="1"/>
    <col min="2" max="2" width="11.28515625" style="1038" customWidth="1"/>
    <col min="3" max="4" width="12" style="1038" bestFit="1" customWidth="1"/>
    <col min="5" max="5" width="8.85546875" style="1038" bestFit="1" customWidth="1"/>
    <col min="6" max="6" width="12.140625" style="1038" bestFit="1" customWidth="1"/>
    <col min="7" max="7" width="9.85546875" style="1038" bestFit="1" customWidth="1"/>
    <col min="8" max="8" width="11.5703125" style="1038" bestFit="1" customWidth="1"/>
    <col min="9" max="9" width="13" style="1038" customWidth="1"/>
    <col min="10" max="10" width="14" style="1038" customWidth="1"/>
    <col min="11" max="11" width="11.7109375" style="1038" customWidth="1"/>
    <col min="12" max="12" width="13.140625" style="1038" customWidth="1"/>
    <col min="13" max="16384" width="9.140625" style="1038"/>
  </cols>
  <sheetData>
    <row r="1" spans="1:18" ht="31.5" customHeight="1" thickBot="1">
      <c r="A1" s="1521" t="s">
        <v>64</v>
      </c>
      <c r="B1" s="1521"/>
      <c r="C1" s="1521"/>
      <c r="D1" s="1521"/>
      <c r="E1" s="1521"/>
      <c r="F1" s="1521"/>
      <c r="G1" s="1521"/>
      <c r="H1" s="1521"/>
      <c r="I1" s="1521"/>
      <c r="J1" s="1521"/>
      <c r="K1" s="1521"/>
      <c r="L1" s="1521"/>
      <c r="M1" s="975"/>
    </row>
    <row r="2" spans="1:18" ht="16.5" thickBot="1">
      <c r="A2" s="1039"/>
      <c r="B2" s="1040"/>
      <c r="C2" s="1040"/>
      <c r="D2" s="1040"/>
      <c r="E2" s="1041" t="s">
        <v>4</v>
      </c>
      <c r="F2" s="1042"/>
      <c r="G2" s="1040"/>
      <c r="H2" s="1040"/>
      <c r="I2" s="1040"/>
      <c r="J2" s="1040"/>
      <c r="K2" s="1040"/>
      <c r="L2" s="1043"/>
      <c r="M2" s="1044"/>
    </row>
    <row r="3" spans="1:18" ht="39" customHeight="1" thickBot="1">
      <c r="A3" s="976"/>
      <c r="B3" s="1527" t="s">
        <v>72</v>
      </c>
      <c r="C3" s="1528"/>
      <c r="D3" s="1528"/>
      <c r="E3" s="1528"/>
      <c r="F3" s="1528"/>
      <c r="G3" s="1529"/>
      <c r="H3" s="1523" t="s">
        <v>51</v>
      </c>
      <c r="I3" s="1524"/>
      <c r="J3" s="1530" t="s">
        <v>483</v>
      </c>
      <c r="K3" s="1525" t="s">
        <v>52</v>
      </c>
      <c r="L3" s="1526"/>
      <c r="M3" s="1044"/>
    </row>
    <row r="4" spans="1:18" ht="31.5">
      <c r="A4" s="977" t="s">
        <v>53</v>
      </c>
      <c r="B4" s="978" t="s">
        <v>54</v>
      </c>
      <c r="C4" s="979" t="s">
        <v>61</v>
      </c>
      <c r="D4" s="979" t="s">
        <v>62</v>
      </c>
      <c r="E4" s="980"/>
      <c r="F4" s="981" t="s">
        <v>377</v>
      </c>
      <c r="G4" s="982"/>
      <c r="H4" s="983" t="s">
        <v>55</v>
      </c>
      <c r="I4" s="984" t="s">
        <v>66</v>
      </c>
      <c r="J4" s="1531"/>
      <c r="K4" s="985" t="s">
        <v>50</v>
      </c>
      <c r="L4" s="986" t="s">
        <v>58</v>
      </c>
      <c r="M4" s="1044"/>
      <c r="O4" s="1044"/>
    </row>
    <row r="5" spans="1:18" ht="21" customHeight="1" thickBot="1">
      <c r="A5" s="987"/>
      <c r="B5" s="1045" t="s">
        <v>513</v>
      </c>
      <c r="C5" s="1046" t="s">
        <v>513</v>
      </c>
      <c r="D5" s="1046" t="s">
        <v>513</v>
      </c>
      <c r="E5" s="988" t="s">
        <v>98</v>
      </c>
      <c r="F5" s="989" t="s">
        <v>376</v>
      </c>
      <c r="G5" s="990" t="s">
        <v>56</v>
      </c>
      <c r="H5" s="1047" t="s">
        <v>513</v>
      </c>
      <c r="I5" s="991" t="s">
        <v>65</v>
      </c>
      <c r="J5" s="992"/>
      <c r="K5" s="1046" t="s">
        <v>513</v>
      </c>
      <c r="L5" s="993" t="s">
        <v>57</v>
      </c>
      <c r="M5" s="1044"/>
    </row>
    <row r="6" spans="1:18" ht="28.5" customHeight="1" thickBot="1">
      <c r="A6" s="1048" t="s">
        <v>18</v>
      </c>
      <c r="B6" s="994">
        <v>11.335935925312009</v>
      </c>
      <c r="C6" s="995">
        <v>21884.046187861022</v>
      </c>
      <c r="D6" s="995">
        <v>22321.727111618242</v>
      </c>
      <c r="E6" s="996">
        <v>0.39575611655011816</v>
      </c>
      <c r="F6" s="997">
        <v>5.4872270702125014</v>
      </c>
      <c r="G6" s="998">
        <v>47.104034421195138</v>
      </c>
      <c r="H6" s="999">
        <v>316.28840132304293</v>
      </c>
      <c r="I6" s="996">
        <v>0.17498393209047469</v>
      </c>
      <c r="J6" s="999">
        <v>-4.3248945147679327</v>
      </c>
      <c r="K6" s="1000">
        <v>100</v>
      </c>
      <c r="L6" s="1001" t="s">
        <v>19</v>
      </c>
    </row>
    <row r="7" spans="1:18" ht="25.5" customHeight="1">
      <c r="A7" s="1049" t="s">
        <v>75</v>
      </c>
      <c r="B7" s="1002">
        <v>10.391513788932462</v>
      </c>
      <c r="C7" s="1003">
        <v>19279.246361655772</v>
      </c>
      <c r="D7" s="1003">
        <v>19664.831288888887</v>
      </c>
      <c r="E7" s="1004">
        <v>-11.465039330232614</v>
      </c>
      <c r="F7" s="1005">
        <v>-13.52547187765825</v>
      </c>
      <c r="G7" s="1006">
        <v>37.708398462230349</v>
      </c>
      <c r="H7" s="1007">
        <v>207.6820512820513</v>
      </c>
      <c r="I7" s="1005">
        <v>-14.401575444776416</v>
      </c>
      <c r="J7" s="1008">
        <v>2.6315789473684208</v>
      </c>
      <c r="K7" s="1008">
        <v>0.28665931642778392</v>
      </c>
      <c r="L7" s="1009">
        <v>1.9430061856757219E-2</v>
      </c>
    </row>
    <row r="8" spans="1:18" ht="24" customHeight="1">
      <c r="A8" s="1050" t="s">
        <v>76</v>
      </c>
      <c r="B8" s="1010">
        <v>12.242747579107188</v>
      </c>
      <c r="C8" s="1011">
        <v>22969.507653109169</v>
      </c>
      <c r="D8" s="1011">
        <v>23428.897806171353</v>
      </c>
      <c r="E8" s="1012">
        <v>0.92928403818816718</v>
      </c>
      <c r="F8" s="1013">
        <v>7.5083834284804611</v>
      </c>
      <c r="G8" s="1014">
        <v>42.651563482389136</v>
      </c>
      <c r="H8" s="1015">
        <v>354.82272098081864</v>
      </c>
      <c r="I8" s="1016">
        <v>-0.44444529558383061</v>
      </c>
      <c r="J8" s="1017">
        <v>1.9556451612903227</v>
      </c>
      <c r="K8" s="1017">
        <v>37.17015803013598</v>
      </c>
      <c r="L8" s="1018">
        <v>2.289707959812489</v>
      </c>
      <c r="R8" s="1044"/>
    </row>
    <row r="9" spans="1:18" ht="24" customHeight="1">
      <c r="A9" s="1050" t="s">
        <v>77</v>
      </c>
      <c r="B9" s="1010">
        <v>12.242157144586169</v>
      </c>
      <c r="C9" s="1011">
        <v>22968.39989603409</v>
      </c>
      <c r="D9" s="1011">
        <v>23427.767893954773</v>
      </c>
      <c r="E9" s="1012">
        <v>-0.96895826647031713</v>
      </c>
      <c r="F9" s="1013">
        <v>8.1986860235820451</v>
      </c>
      <c r="G9" s="1014">
        <v>43.203280328877021</v>
      </c>
      <c r="H9" s="1019">
        <v>406.64857142857147</v>
      </c>
      <c r="I9" s="1013">
        <v>0.70052521339563556</v>
      </c>
      <c r="J9" s="1020">
        <v>-2.9774127310061602</v>
      </c>
      <c r="K9" s="1020">
        <v>6.9459757442116867</v>
      </c>
      <c r="L9" s="1021">
        <v>9.6468008628002089E-2</v>
      </c>
    </row>
    <row r="10" spans="1:18" ht="24" customHeight="1">
      <c r="A10" s="1050" t="s">
        <v>78</v>
      </c>
      <c r="B10" s="1022" t="s">
        <v>73</v>
      </c>
      <c r="C10" s="1023" t="s">
        <v>436</v>
      </c>
      <c r="D10" s="1023" t="s">
        <v>436</v>
      </c>
      <c r="E10" s="1024" t="s">
        <v>73</v>
      </c>
      <c r="F10" s="1025" t="s">
        <v>73</v>
      </c>
      <c r="G10" s="1026" t="s">
        <v>73</v>
      </c>
      <c r="H10" s="1027" t="s">
        <v>436</v>
      </c>
      <c r="I10" s="1024" t="s">
        <v>73</v>
      </c>
      <c r="J10" s="1028" t="s">
        <v>73</v>
      </c>
      <c r="K10" s="1028" t="s">
        <v>73</v>
      </c>
      <c r="L10" s="1029" t="s">
        <v>73</v>
      </c>
    </row>
    <row r="11" spans="1:18" ht="24" customHeight="1">
      <c r="A11" s="1050" t="s">
        <v>71</v>
      </c>
      <c r="B11" s="1010">
        <v>9.6349583255585447</v>
      </c>
      <c r="C11" s="1011">
        <v>19784.308676711589</v>
      </c>
      <c r="D11" s="1011">
        <v>20179.994850245821</v>
      </c>
      <c r="E11" s="1012">
        <v>-0.48718964329630915</v>
      </c>
      <c r="F11" s="1013">
        <v>2.0528740411020605</v>
      </c>
      <c r="G11" s="1014">
        <v>60.105818822347487</v>
      </c>
      <c r="H11" s="1019">
        <v>274.74174593109279</v>
      </c>
      <c r="I11" s="1013">
        <v>-0.85401686991665859</v>
      </c>
      <c r="J11" s="1020">
        <v>-7.6337368215540806</v>
      </c>
      <c r="K11" s="1020">
        <v>34.773980154355016</v>
      </c>
      <c r="L11" s="1021">
        <v>-1.2457104222975843</v>
      </c>
    </row>
    <row r="12" spans="1:18" ht="24" customHeight="1" thickBot="1">
      <c r="A12" s="1051" t="s">
        <v>79</v>
      </c>
      <c r="B12" s="1030">
        <v>11.579852137680469</v>
      </c>
      <c r="C12" s="1031">
        <v>22354.926906719051</v>
      </c>
      <c r="D12" s="1031">
        <v>22802.025444853432</v>
      </c>
      <c r="E12" s="1032">
        <v>0.14758568409600581</v>
      </c>
      <c r="F12" s="1033">
        <v>3.1179099635478917</v>
      </c>
      <c r="G12" s="1034">
        <v>48.449473826753767</v>
      </c>
      <c r="H12" s="1035">
        <v>288.10519618239658</v>
      </c>
      <c r="I12" s="1033">
        <v>0.11236306657332054</v>
      </c>
      <c r="J12" s="1036">
        <v>-9.2105263157894726</v>
      </c>
      <c r="K12" s="1036">
        <v>20.793825799338478</v>
      </c>
      <c r="L12" s="1037">
        <v>-1.1189730754857123</v>
      </c>
    </row>
    <row r="13" spans="1:18">
      <c r="A13" s="1052"/>
      <c r="B13" s="1053"/>
    </row>
    <row r="14" spans="1:18" ht="46.5" customHeight="1">
      <c r="A14" s="1522" t="s">
        <v>510</v>
      </c>
      <c r="B14" s="1522"/>
      <c r="C14" s="1522"/>
      <c r="D14" s="1522"/>
      <c r="E14" s="1522"/>
      <c r="F14" s="1522"/>
      <c r="G14" s="1522"/>
      <c r="H14" s="1522"/>
      <c r="I14" s="1522"/>
      <c r="J14" s="1522"/>
      <c r="K14" s="1522"/>
      <c r="L14" s="1522"/>
    </row>
    <row r="15" spans="1:18" ht="33.75" customHeight="1">
      <c r="A15" s="1522" t="s">
        <v>511</v>
      </c>
      <c r="B15" s="1522"/>
      <c r="C15" s="1522"/>
      <c r="D15" s="1522"/>
      <c r="E15" s="1522"/>
      <c r="F15" s="1522"/>
      <c r="G15" s="1522"/>
      <c r="H15" s="1522"/>
      <c r="I15" s="1522"/>
      <c r="J15" s="1522"/>
      <c r="K15" s="1522"/>
      <c r="L15" s="1522"/>
    </row>
    <row r="16" spans="1:18">
      <c r="A16" s="1522" t="s">
        <v>115</v>
      </c>
      <c r="B16" s="1522"/>
      <c r="C16" s="1522"/>
      <c r="D16" s="1522"/>
      <c r="E16" s="1522"/>
      <c r="F16" s="1522"/>
      <c r="G16" s="1522"/>
      <c r="H16" s="1522"/>
      <c r="I16" s="1522"/>
      <c r="J16" s="1522"/>
      <c r="K16" s="1522"/>
      <c r="L16" s="1522"/>
    </row>
    <row r="17" spans="1:7">
      <c r="A17" s="1054" t="s">
        <v>512</v>
      </c>
      <c r="B17" s="1054"/>
      <c r="C17" s="1054"/>
      <c r="D17" s="1054"/>
      <c r="E17" s="1054"/>
      <c r="F17" s="1054"/>
      <c r="G17" s="1054"/>
    </row>
    <row r="18" spans="1:7">
      <c r="A18" s="1054"/>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12" t="s">
        <v>466</v>
      </c>
      <c r="B5" s="1612"/>
      <c r="C5" s="1612"/>
      <c r="D5" s="1612"/>
      <c r="E5" s="1612"/>
      <c r="F5" s="1612"/>
      <c r="H5" s="478" t="s">
        <v>267</v>
      </c>
    </row>
    <row r="6" spans="1:20" ht="15.75" customHeight="1" thickBot="1">
      <c r="A6" s="1613" t="s">
        <v>116</v>
      </c>
      <c r="B6" s="1605" t="s">
        <v>468</v>
      </c>
      <c r="C6" s="1606"/>
      <c r="D6" s="1607"/>
      <c r="E6" s="1608" t="s">
        <v>410</v>
      </c>
      <c r="F6" s="1610" t="s">
        <v>411</v>
      </c>
    </row>
    <row r="7" spans="1:20" ht="21" customHeight="1" thickBot="1">
      <c r="A7" s="1621"/>
      <c r="B7" s="682" t="s">
        <v>254</v>
      </c>
      <c r="C7" s="682" t="s">
        <v>257</v>
      </c>
      <c r="D7" s="682" t="s">
        <v>258</v>
      </c>
      <c r="E7" s="1609"/>
      <c r="F7" s="1611"/>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612" t="s">
        <v>467</v>
      </c>
      <c r="B18" s="1612"/>
      <c r="C18" s="1612"/>
      <c r="D18" s="1612"/>
      <c r="E18" s="1612"/>
      <c r="F18" s="1612"/>
      <c r="K18" s="3"/>
      <c r="L18" s="3"/>
      <c r="M18" s="3"/>
      <c r="N18" s="3"/>
      <c r="O18" s="3"/>
      <c r="P18" s="3"/>
      <c r="Q18"/>
      <c r="R18"/>
      <c r="S18"/>
      <c r="T18"/>
    </row>
    <row r="19" spans="1:20" ht="16.5" customHeight="1" thickBot="1">
      <c r="A19" s="1603" t="s">
        <v>123</v>
      </c>
      <c r="B19" s="1605" t="s">
        <v>468</v>
      </c>
      <c r="C19" s="1606"/>
      <c r="D19" s="1607"/>
      <c r="E19" s="1608" t="s">
        <v>410</v>
      </c>
      <c r="F19" s="1610" t="s">
        <v>411</v>
      </c>
      <c r="I19"/>
      <c r="J19"/>
      <c r="K19"/>
      <c r="L19" s="3"/>
      <c r="M19" s="3"/>
      <c r="N19" s="3"/>
      <c r="O19" s="3"/>
      <c r="P19" s="3"/>
      <c r="Q19"/>
      <c r="R19"/>
      <c r="S19"/>
      <c r="T19"/>
    </row>
    <row r="20" spans="1:20" ht="21" customHeight="1" thickBot="1">
      <c r="A20" s="1604"/>
      <c r="B20" s="574" t="s">
        <v>254</v>
      </c>
      <c r="C20" s="574" t="s">
        <v>367</v>
      </c>
      <c r="D20" s="574" t="s">
        <v>368</v>
      </c>
      <c r="E20" s="1609"/>
      <c r="F20" s="1611"/>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22"/>
      <c r="B27" s="1622"/>
      <c r="C27" s="1622"/>
      <c r="D27" s="1622"/>
      <c r="E27" s="1622"/>
      <c r="F27" s="1622"/>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02"/>
      <c r="D32" s="1602"/>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02"/>
      <c r="C43" s="1602"/>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17" t="s">
        <v>464</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row>
    <row r="3" spans="1:24" ht="15.75" customHeight="1">
      <c r="A3" s="1618" t="s">
        <v>465</v>
      </c>
      <c r="B3" s="1618"/>
      <c r="C3" s="1618"/>
      <c r="D3" s="1618"/>
      <c r="E3" s="1618"/>
      <c r="F3" s="1618"/>
      <c r="P3" s="450"/>
    </row>
    <row r="4" spans="1:24" ht="4.5" customHeight="1">
      <c r="A4" s="451"/>
      <c r="B4" s="451"/>
      <c r="C4" s="449"/>
      <c r="D4" s="449"/>
    </row>
    <row r="5" spans="1:24" ht="15.75" thickBot="1">
      <c r="A5" s="452" t="s">
        <v>125</v>
      </c>
      <c r="B5" s="1619" t="s">
        <v>126</v>
      </c>
      <c r="C5" s="1619"/>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17" t="s">
        <v>469</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row>
    <row r="3" spans="1:27" ht="18" customHeight="1">
      <c r="A3" s="1623" t="s">
        <v>470</v>
      </c>
      <c r="B3" s="1623"/>
      <c r="C3" s="1623"/>
      <c r="D3" s="1623"/>
      <c r="E3" s="1623"/>
      <c r="F3" s="1623"/>
      <c r="G3" s="1623"/>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12" t="s">
        <v>448</v>
      </c>
      <c r="B5" s="1612"/>
      <c r="C5" s="1612"/>
      <c r="D5" s="1612"/>
      <c r="E5" s="1612"/>
      <c r="F5" s="1612"/>
      <c r="H5" s="478" t="s">
        <v>267</v>
      </c>
    </row>
    <row r="6" spans="1:20" ht="15.75" customHeight="1" thickBot="1">
      <c r="A6" s="1613" t="s">
        <v>116</v>
      </c>
      <c r="B6" s="1605" t="s">
        <v>447</v>
      </c>
      <c r="C6" s="1606"/>
      <c r="D6" s="1607"/>
      <c r="E6" s="1608" t="s">
        <v>441</v>
      </c>
      <c r="F6" s="1610" t="s">
        <v>442</v>
      </c>
    </row>
    <row r="7" spans="1:20" ht="21" customHeight="1" thickBot="1">
      <c r="A7" s="1621"/>
      <c r="B7" s="682" t="s">
        <v>254</v>
      </c>
      <c r="C7" s="682" t="s">
        <v>257</v>
      </c>
      <c r="D7" s="682" t="s">
        <v>258</v>
      </c>
      <c r="E7" s="1609"/>
      <c r="F7" s="1611"/>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612" t="s">
        <v>449</v>
      </c>
      <c r="B18" s="1612"/>
      <c r="C18" s="1612"/>
      <c r="D18" s="1612"/>
      <c r="E18" s="1612"/>
      <c r="F18" s="1612"/>
      <c r="O18" s="3"/>
      <c r="P18" s="3"/>
      <c r="Q18" s="3"/>
      <c r="R18" s="3"/>
      <c r="S18" s="3"/>
      <c r="T18" s="3"/>
    </row>
    <row r="19" spans="1:20" ht="16.5" customHeight="1" thickBot="1">
      <c r="A19" s="1603" t="s">
        <v>123</v>
      </c>
      <c r="B19" s="1605" t="s">
        <v>447</v>
      </c>
      <c r="C19" s="1606"/>
      <c r="D19" s="1607"/>
      <c r="E19" s="1608" t="s">
        <v>441</v>
      </c>
      <c r="F19" s="1610" t="s">
        <v>442</v>
      </c>
      <c r="K19" s="3"/>
      <c r="L19" s="3"/>
      <c r="M19" s="3"/>
      <c r="O19" s="3"/>
      <c r="P19" s="3"/>
      <c r="Q19" s="3"/>
      <c r="R19" s="3"/>
      <c r="S19" s="3"/>
      <c r="T19" s="3"/>
    </row>
    <row r="20" spans="1:20" ht="21" customHeight="1" thickBot="1">
      <c r="A20" s="1604"/>
      <c r="B20" s="574" t="s">
        <v>254</v>
      </c>
      <c r="C20" s="574" t="s">
        <v>367</v>
      </c>
      <c r="D20" s="574" t="s">
        <v>368</v>
      </c>
      <c r="E20" s="1609"/>
      <c r="F20" s="1611"/>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22"/>
      <c r="B27" s="1622"/>
      <c r="C27" s="1622"/>
      <c r="D27" s="1622"/>
      <c r="E27" s="1622"/>
      <c r="F27" s="1622"/>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02"/>
      <c r="D32" s="1602"/>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02"/>
      <c r="C43" s="1602"/>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17" t="s">
        <v>440</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row>
    <row r="3" spans="1:24" ht="15.75" customHeight="1">
      <c r="A3" s="1618" t="s">
        <v>439</v>
      </c>
      <c r="B3" s="1618"/>
      <c r="C3" s="1618"/>
      <c r="D3" s="1618"/>
      <c r="E3" s="1618"/>
      <c r="F3" s="1618"/>
      <c r="P3" s="450"/>
    </row>
    <row r="4" spans="1:24" ht="4.5" customHeight="1">
      <c r="A4" s="451"/>
      <c r="B4" s="451"/>
      <c r="C4" s="449"/>
      <c r="D4" s="449"/>
    </row>
    <row r="5" spans="1:24" ht="15.75" thickBot="1">
      <c r="A5" s="452" t="s">
        <v>125</v>
      </c>
      <c r="B5" s="1619" t="s">
        <v>126</v>
      </c>
      <c r="C5" s="1619"/>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17" t="s">
        <v>444</v>
      </c>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row>
    <row r="3" spans="1:27" ht="18" customHeight="1">
      <c r="A3" s="1623" t="s">
        <v>445</v>
      </c>
      <c r="B3" s="1623"/>
      <c r="C3" s="1623"/>
      <c r="D3" s="1623"/>
      <c r="E3" s="1623"/>
      <c r="F3" s="1623"/>
      <c r="G3" s="1623"/>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671" zoomScale="80" zoomScaleNormal="80" workbookViewId="0">
      <selection activeCell="P712" sqref="P712"/>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710" t="s">
        <v>201</v>
      </c>
      <c r="C5" s="1710"/>
      <c r="D5" s="1710"/>
      <c r="E5" s="1710"/>
      <c r="F5" s="1710"/>
      <c r="G5" s="1710"/>
      <c r="H5" s="1710"/>
      <c r="I5" s="1710"/>
      <c r="J5" s="1710"/>
      <c r="K5" s="1710"/>
      <c r="L5" s="1710"/>
    </row>
    <row r="6" spans="2:13" ht="18">
      <c r="B6" s="488"/>
      <c r="C6" s="488"/>
      <c r="D6" s="488"/>
      <c r="E6" s="488"/>
      <c r="F6" s="301" t="s">
        <v>202</v>
      </c>
      <c r="G6" s="488"/>
      <c r="H6" s="488"/>
      <c r="I6" s="488"/>
      <c r="J6" s="488"/>
      <c r="K6" s="488"/>
      <c r="L6" s="488"/>
    </row>
    <row r="7" spans="2:13" s="302" customFormat="1" ht="15">
      <c r="B7" s="1711" t="s">
        <v>203</v>
      </c>
      <c r="C7" s="1703" t="s">
        <v>18</v>
      </c>
      <c r="D7" s="1703" t="s">
        <v>204</v>
      </c>
      <c r="E7" s="1714" t="s">
        <v>205</v>
      </c>
      <c r="F7" s="1715"/>
      <c r="G7" s="1716"/>
      <c r="H7" s="1717" t="s">
        <v>206</v>
      </c>
      <c r="I7" s="1719" t="s">
        <v>207</v>
      </c>
      <c r="J7" s="1720"/>
      <c r="K7" s="1720"/>
      <c r="L7" s="1711"/>
    </row>
    <row r="8" spans="2:13">
      <c r="B8" s="1712"/>
      <c r="C8" s="1713"/>
      <c r="D8" s="1713"/>
      <c r="E8" s="1705" t="s">
        <v>208</v>
      </c>
      <c r="F8" s="1703" t="s">
        <v>209</v>
      </c>
      <c r="G8" s="1703" t="s">
        <v>210</v>
      </c>
      <c r="H8" s="1718"/>
      <c r="I8" s="1705" t="s">
        <v>211</v>
      </c>
      <c r="J8" s="1705" t="s">
        <v>20</v>
      </c>
      <c r="K8" s="1703" t="s">
        <v>212</v>
      </c>
      <c r="L8" s="1705" t="s">
        <v>213</v>
      </c>
    </row>
    <row r="9" spans="2:13">
      <c r="B9" s="1712"/>
      <c r="C9" s="1713"/>
      <c r="D9" s="1713"/>
      <c r="E9" s="1706"/>
      <c r="F9" s="1713"/>
      <c r="G9" s="1713"/>
      <c r="H9" s="1718"/>
      <c r="I9" s="1706"/>
      <c r="J9" s="1706"/>
      <c r="K9" s="1704"/>
      <c r="L9" s="1706"/>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709"/>
      <c r="O105" s="1709"/>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709"/>
      <c r="O121" s="1709"/>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709"/>
      <c r="O145" s="1709"/>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709"/>
      <c r="O171" s="1709"/>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672" t="s">
        <v>239</v>
      </c>
      <c r="D177" s="1672"/>
      <c r="E177" s="1672"/>
      <c r="F177" s="1672"/>
      <c r="G177" s="1672"/>
      <c r="H177" s="1672"/>
      <c r="I177" s="1672"/>
      <c r="J177" s="1672"/>
      <c r="K177" s="1672"/>
      <c r="L177" s="1701"/>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721" t="s">
        <v>203</v>
      </c>
      <c r="C194" s="1676" t="s">
        <v>18</v>
      </c>
      <c r="D194" s="1676" t="s">
        <v>204</v>
      </c>
      <c r="E194" s="1678" t="s">
        <v>205</v>
      </c>
      <c r="F194" s="1679"/>
      <c r="G194" s="1680"/>
      <c r="H194" s="1681" t="s">
        <v>206</v>
      </c>
      <c r="I194" s="1683" t="s">
        <v>207</v>
      </c>
      <c r="J194" s="1684"/>
      <c r="K194" s="1684"/>
      <c r="L194" s="1723"/>
    </row>
    <row r="195" spans="2:12" ht="12.75" customHeight="1">
      <c r="B195" s="1722"/>
      <c r="C195" s="1677"/>
      <c r="D195" s="1677"/>
      <c r="E195" s="1691" t="s">
        <v>208</v>
      </c>
      <c r="F195" s="1676" t="s">
        <v>209</v>
      </c>
      <c r="G195" s="1676" t="s">
        <v>210</v>
      </c>
      <c r="H195" s="1682"/>
      <c r="I195" s="1691" t="s">
        <v>211</v>
      </c>
      <c r="J195" s="1691" t="s">
        <v>20</v>
      </c>
      <c r="K195" s="1676" t="s">
        <v>212</v>
      </c>
      <c r="L195" s="1707" t="s">
        <v>213</v>
      </c>
    </row>
    <row r="196" spans="2:12" ht="12.75" customHeight="1">
      <c r="B196" s="1722"/>
      <c r="C196" s="1677"/>
      <c r="D196" s="1677"/>
      <c r="E196" s="1698"/>
      <c r="F196" s="1677"/>
      <c r="G196" s="1677"/>
      <c r="H196" s="1682"/>
      <c r="I196" s="1692"/>
      <c r="J196" s="1692"/>
      <c r="K196" s="1693"/>
      <c r="L196" s="1708"/>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672" t="s">
        <v>240</v>
      </c>
      <c r="D199" s="1672"/>
      <c r="E199" s="1672"/>
      <c r="F199" s="1672"/>
      <c r="G199" s="1672"/>
      <c r="H199" s="1672"/>
      <c r="I199" s="1672"/>
      <c r="J199" s="1672"/>
      <c r="K199" s="1672"/>
      <c r="L199" s="1701"/>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685" t="s">
        <v>203</v>
      </c>
      <c r="C234" s="1676" t="s">
        <v>18</v>
      </c>
      <c r="D234" s="1676" t="s">
        <v>204</v>
      </c>
      <c r="E234" s="1678" t="s">
        <v>205</v>
      </c>
      <c r="F234" s="1679"/>
      <c r="G234" s="1680"/>
      <c r="H234" s="1681" t="s">
        <v>206</v>
      </c>
      <c r="I234" s="1678" t="s">
        <v>207</v>
      </c>
      <c r="J234" s="1679"/>
      <c r="K234" s="1679"/>
      <c r="L234" s="1679"/>
    </row>
    <row r="235" spans="2:12">
      <c r="B235" s="1702"/>
      <c r="C235" s="1677"/>
      <c r="D235" s="1677"/>
      <c r="E235" s="1691" t="s">
        <v>208</v>
      </c>
      <c r="F235" s="1676" t="s">
        <v>209</v>
      </c>
      <c r="G235" s="1676" t="s">
        <v>210</v>
      </c>
      <c r="H235" s="1682"/>
      <c r="I235" s="1691" t="s">
        <v>211</v>
      </c>
      <c r="J235" s="1691" t="s">
        <v>20</v>
      </c>
      <c r="K235" s="1676" t="s">
        <v>212</v>
      </c>
      <c r="L235" s="1683" t="s">
        <v>213</v>
      </c>
    </row>
    <row r="236" spans="2:12">
      <c r="B236" s="1702"/>
      <c r="C236" s="1677"/>
      <c r="D236" s="1677"/>
      <c r="E236" s="1698"/>
      <c r="F236" s="1677"/>
      <c r="G236" s="1677"/>
      <c r="H236" s="1682"/>
      <c r="I236" s="1698"/>
      <c r="J236" s="1698"/>
      <c r="K236" s="1677"/>
      <c r="L236" s="1697"/>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695" t="s">
        <v>214</v>
      </c>
      <c r="D239" s="1695"/>
      <c r="E239" s="1695"/>
      <c r="F239" s="1695"/>
      <c r="G239" s="1695"/>
      <c r="H239" s="1695"/>
      <c r="I239" s="1695"/>
      <c r="J239" s="1695"/>
      <c r="K239" s="1695"/>
      <c r="L239" s="1695"/>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672" t="s">
        <v>239</v>
      </c>
      <c r="D256" s="1672"/>
      <c r="E256" s="1672"/>
      <c r="F256" s="1672"/>
      <c r="G256" s="1672"/>
      <c r="H256" s="1672"/>
      <c r="I256" s="1672"/>
      <c r="J256" s="1672"/>
      <c r="K256" s="1672"/>
      <c r="L256" s="1672"/>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699" t="s">
        <v>203</v>
      </c>
      <c r="C273" s="1676" t="s">
        <v>18</v>
      </c>
      <c r="D273" s="1676" t="s">
        <v>204</v>
      </c>
      <c r="E273" s="1678" t="s">
        <v>205</v>
      </c>
      <c r="F273" s="1679"/>
      <c r="G273" s="1680"/>
      <c r="H273" s="1681" t="s">
        <v>206</v>
      </c>
      <c r="I273" s="1683" t="s">
        <v>207</v>
      </c>
      <c r="J273" s="1684"/>
      <c r="K273" s="1684"/>
      <c r="L273" s="1684"/>
    </row>
    <row r="274" spans="2:12" ht="11.25" customHeight="1">
      <c r="B274" s="1700"/>
      <c r="C274" s="1677"/>
      <c r="D274" s="1677"/>
      <c r="E274" s="1691" t="s">
        <v>208</v>
      </c>
      <c r="F274" s="1676" t="s">
        <v>209</v>
      </c>
      <c r="G274" s="1676" t="s">
        <v>210</v>
      </c>
      <c r="H274" s="1682"/>
      <c r="I274" s="1691" t="s">
        <v>211</v>
      </c>
      <c r="J274" s="1691" t="s">
        <v>20</v>
      </c>
      <c r="K274" s="1676" t="s">
        <v>212</v>
      </c>
      <c r="L274" s="1683" t="s">
        <v>213</v>
      </c>
    </row>
    <row r="275" spans="2:12" ht="11.25" customHeight="1">
      <c r="B275" s="1700"/>
      <c r="C275" s="1677"/>
      <c r="D275" s="1677"/>
      <c r="E275" s="1698"/>
      <c r="F275" s="1677"/>
      <c r="G275" s="1677"/>
      <c r="H275" s="1682"/>
      <c r="I275" s="1692"/>
      <c r="J275" s="1692"/>
      <c r="K275" s="1693"/>
      <c r="L275" s="1697"/>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672" t="s">
        <v>240</v>
      </c>
      <c r="D278" s="1672"/>
      <c r="E278" s="1672"/>
      <c r="F278" s="1672"/>
      <c r="G278" s="1672"/>
      <c r="H278" s="1672"/>
      <c r="I278" s="1672"/>
      <c r="J278" s="1672"/>
      <c r="K278" s="1672"/>
      <c r="L278" s="1672"/>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691" t="s">
        <v>203</v>
      </c>
      <c r="C313" s="1676" t="s">
        <v>18</v>
      </c>
      <c r="D313" s="1676" t="s">
        <v>204</v>
      </c>
      <c r="E313" s="1678" t="s">
        <v>205</v>
      </c>
      <c r="F313" s="1679"/>
      <c r="G313" s="1680"/>
      <c r="H313" s="1676" t="s">
        <v>206</v>
      </c>
      <c r="I313" s="1678" t="s">
        <v>207</v>
      </c>
      <c r="J313" s="1679"/>
      <c r="K313" s="1679"/>
      <c r="L313" s="1680"/>
    </row>
    <row r="314" spans="2:12" ht="11.25" customHeight="1">
      <c r="B314" s="1698"/>
      <c r="C314" s="1677"/>
      <c r="D314" s="1677"/>
      <c r="E314" s="1686" t="s">
        <v>244</v>
      </c>
      <c r="F314" s="1689" t="s">
        <v>245</v>
      </c>
      <c r="G314" s="1689" t="s">
        <v>246</v>
      </c>
      <c r="H314" s="1677"/>
      <c r="I314" s="1691" t="s">
        <v>211</v>
      </c>
      <c r="J314" s="1691" t="s">
        <v>20</v>
      </c>
      <c r="K314" s="1676" t="s">
        <v>212</v>
      </c>
      <c r="L314" s="1691" t="s">
        <v>213</v>
      </c>
    </row>
    <row r="315" spans="2:12" ht="11.25" customHeight="1">
      <c r="B315" s="1692"/>
      <c r="C315" s="1693"/>
      <c r="D315" s="1693"/>
      <c r="E315" s="1688"/>
      <c r="F315" s="1690"/>
      <c r="G315" s="1690"/>
      <c r="H315" s="1693"/>
      <c r="I315" s="1692"/>
      <c r="J315" s="1692"/>
      <c r="K315" s="1693"/>
      <c r="L315" s="1692"/>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695" t="s">
        <v>214</v>
      </c>
      <c r="D318" s="1695"/>
      <c r="E318" s="1695"/>
      <c r="F318" s="1695"/>
      <c r="G318" s="1695"/>
      <c r="H318" s="1695"/>
      <c r="I318" s="1695"/>
      <c r="J318" s="1695"/>
      <c r="K318" s="1695"/>
      <c r="L318" s="1696"/>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672" t="s">
        <v>239</v>
      </c>
      <c r="D335" s="1672"/>
      <c r="E335" s="1672"/>
      <c r="F335" s="1672"/>
      <c r="G335" s="1672"/>
      <c r="H335" s="1672"/>
      <c r="I335" s="1672"/>
      <c r="J335" s="1672"/>
      <c r="K335" s="1672"/>
      <c r="L335" s="1673"/>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674" t="s">
        <v>203</v>
      </c>
      <c r="C352" s="1676" t="s">
        <v>18</v>
      </c>
      <c r="D352" s="1676" t="s">
        <v>204</v>
      </c>
      <c r="E352" s="1678" t="s">
        <v>205</v>
      </c>
      <c r="F352" s="1679"/>
      <c r="G352" s="1680"/>
      <c r="H352" s="1681" t="s">
        <v>206</v>
      </c>
      <c r="I352" s="1683" t="s">
        <v>207</v>
      </c>
      <c r="J352" s="1684"/>
      <c r="K352" s="1684"/>
      <c r="L352" s="1685"/>
    </row>
    <row r="353" spans="2:12" ht="11.25" customHeight="1">
      <c r="B353" s="1675"/>
      <c r="C353" s="1677"/>
      <c r="D353" s="1677"/>
      <c r="E353" s="1686" t="s">
        <v>244</v>
      </c>
      <c r="F353" s="1689" t="s">
        <v>245</v>
      </c>
      <c r="G353" s="1689" t="s">
        <v>246</v>
      </c>
      <c r="H353" s="1682"/>
      <c r="I353" s="1691" t="s">
        <v>211</v>
      </c>
      <c r="J353" s="1691" t="s">
        <v>20</v>
      </c>
      <c r="K353" s="1676" t="s">
        <v>212</v>
      </c>
      <c r="L353" s="1691" t="s">
        <v>213</v>
      </c>
    </row>
    <row r="354" spans="2:12" ht="11.25" customHeight="1">
      <c r="B354" s="1675"/>
      <c r="C354" s="1677"/>
      <c r="D354" s="1677"/>
      <c r="E354" s="1687"/>
      <c r="F354" s="1694"/>
      <c r="G354" s="1694"/>
      <c r="H354" s="1682"/>
      <c r="I354" s="1692"/>
      <c r="J354" s="1692"/>
      <c r="K354" s="1693"/>
      <c r="L354" s="1692"/>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672" t="s">
        <v>240</v>
      </c>
      <c r="D357" s="1672"/>
      <c r="E357" s="1672"/>
      <c r="F357" s="1672"/>
      <c r="G357" s="1672"/>
      <c r="H357" s="1672"/>
      <c r="I357" s="1672"/>
      <c r="J357" s="1672"/>
      <c r="K357" s="1672"/>
      <c r="L357" s="1673"/>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640" t="s">
        <v>203</v>
      </c>
      <c r="C393" s="1630" t="s">
        <v>18</v>
      </c>
      <c r="D393" s="1630" t="s">
        <v>204</v>
      </c>
      <c r="E393" s="1632" t="s">
        <v>205</v>
      </c>
      <c r="F393" s="1633"/>
      <c r="G393" s="1634"/>
      <c r="H393" s="1635" t="s">
        <v>206</v>
      </c>
      <c r="I393" s="1632" t="s">
        <v>207</v>
      </c>
      <c r="J393" s="1633"/>
      <c r="K393" s="1633"/>
      <c r="L393" s="1634"/>
    </row>
    <row r="394" spans="2:12" ht="11.25" customHeight="1">
      <c r="B394" s="1641"/>
      <c r="C394" s="1631"/>
      <c r="D394" s="1631"/>
      <c r="E394" s="1668" t="s">
        <v>244</v>
      </c>
      <c r="F394" s="1670" t="s">
        <v>245</v>
      </c>
      <c r="G394" s="1670" t="s">
        <v>246</v>
      </c>
      <c r="H394" s="1636"/>
      <c r="I394" s="1640" t="s">
        <v>211</v>
      </c>
      <c r="J394" s="1640" t="s">
        <v>20</v>
      </c>
      <c r="K394" s="1630" t="s">
        <v>212</v>
      </c>
      <c r="L394" s="1640" t="s">
        <v>213</v>
      </c>
    </row>
    <row r="395" spans="2:12" ht="11.25" customHeight="1">
      <c r="B395" s="1641"/>
      <c r="C395" s="1631"/>
      <c r="D395" s="1631"/>
      <c r="E395" s="1669"/>
      <c r="F395" s="1671"/>
      <c r="G395" s="1671"/>
      <c r="H395" s="1636"/>
      <c r="I395" s="1641"/>
      <c r="J395" s="1641"/>
      <c r="K395" s="1631"/>
      <c r="L395" s="1642"/>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26" t="s">
        <v>214</v>
      </c>
      <c r="D398" s="1626"/>
      <c r="E398" s="1626"/>
      <c r="F398" s="1626"/>
      <c r="G398" s="1626"/>
      <c r="H398" s="1626"/>
      <c r="I398" s="1626"/>
      <c r="J398" s="1626"/>
      <c r="K398" s="1626"/>
      <c r="L398" s="1665"/>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24" t="s">
        <v>239</v>
      </c>
      <c r="D415" s="1624"/>
      <c r="E415" s="1624"/>
      <c r="F415" s="1624"/>
      <c r="G415" s="1624"/>
      <c r="H415" s="1624"/>
      <c r="I415" s="1624"/>
      <c r="J415" s="1624"/>
      <c r="K415" s="1624"/>
      <c r="L415" s="1664"/>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666" t="s">
        <v>203</v>
      </c>
      <c r="C432" s="1630" t="s">
        <v>18</v>
      </c>
      <c r="D432" s="1630" t="s">
        <v>204</v>
      </c>
      <c r="E432" s="1632" t="s">
        <v>205</v>
      </c>
      <c r="F432" s="1633"/>
      <c r="G432" s="1634"/>
      <c r="H432" s="1635" t="s">
        <v>206</v>
      </c>
      <c r="I432" s="1637" t="s">
        <v>207</v>
      </c>
      <c r="J432" s="1638"/>
      <c r="K432" s="1638"/>
      <c r="L432" s="1662"/>
    </row>
    <row r="433" spans="2:12" ht="11.25" customHeight="1">
      <c r="B433" s="1667"/>
      <c r="C433" s="1631"/>
      <c r="D433" s="1631"/>
      <c r="E433" s="1668" t="s">
        <v>244</v>
      </c>
      <c r="F433" s="1670" t="s">
        <v>245</v>
      </c>
      <c r="G433" s="1670" t="s">
        <v>246</v>
      </c>
      <c r="H433" s="1636"/>
      <c r="I433" s="1640" t="s">
        <v>211</v>
      </c>
      <c r="J433" s="1640" t="s">
        <v>20</v>
      </c>
      <c r="K433" s="1630" t="s">
        <v>212</v>
      </c>
      <c r="L433" s="1640" t="s">
        <v>213</v>
      </c>
    </row>
    <row r="434" spans="2:12" ht="11.25" customHeight="1">
      <c r="B434" s="1667"/>
      <c r="C434" s="1631"/>
      <c r="D434" s="1631"/>
      <c r="E434" s="1669"/>
      <c r="F434" s="1671"/>
      <c r="G434" s="1671"/>
      <c r="H434" s="1636"/>
      <c r="I434" s="1642"/>
      <c r="J434" s="1642"/>
      <c r="K434" s="1661"/>
      <c r="L434" s="1642"/>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24" t="s">
        <v>240</v>
      </c>
      <c r="D437" s="1624"/>
      <c r="E437" s="1624"/>
      <c r="F437" s="1624"/>
      <c r="G437" s="1624"/>
      <c r="H437" s="1624"/>
      <c r="I437" s="1624"/>
      <c r="J437" s="1624"/>
      <c r="K437" s="1624"/>
      <c r="L437" s="1664"/>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640" t="s">
        <v>203</v>
      </c>
      <c r="C475" s="1630" t="s">
        <v>18</v>
      </c>
      <c r="D475" s="1630" t="s">
        <v>204</v>
      </c>
      <c r="E475" s="1632" t="s">
        <v>205</v>
      </c>
      <c r="F475" s="1633"/>
      <c r="G475" s="1634"/>
      <c r="H475" s="1635" t="s">
        <v>206</v>
      </c>
      <c r="I475" s="1632" t="s">
        <v>207</v>
      </c>
      <c r="J475" s="1633"/>
      <c r="K475" s="1633"/>
      <c r="L475" s="1634"/>
    </row>
    <row r="476" spans="2:12" ht="11.25" customHeight="1">
      <c r="B476" s="1641"/>
      <c r="C476" s="1631"/>
      <c r="D476" s="1631"/>
      <c r="E476" s="1668" t="s">
        <v>244</v>
      </c>
      <c r="F476" s="1670" t="s">
        <v>245</v>
      </c>
      <c r="G476" s="1670" t="s">
        <v>246</v>
      </c>
      <c r="H476" s="1636"/>
      <c r="I476" s="1640" t="s">
        <v>211</v>
      </c>
      <c r="J476" s="1640" t="s">
        <v>20</v>
      </c>
      <c r="K476" s="1630" t="s">
        <v>212</v>
      </c>
      <c r="L476" s="1640" t="s">
        <v>213</v>
      </c>
    </row>
    <row r="477" spans="2:12" ht="11.25" customHeight="1">
      <c r="B477" s="1641"/>
      <c r="C477" s="1631"/>
      <c r="D477" s="1631"/>
      <c r="E477" s="1669"/>
      <c r="F477" s="1671"/>
      <c r="G477" s="1671"/>
      <c r="H477" s="1636"/>
      <c r="I477" s="1641"/>
      <c r="J477" s="1641"/>
      <c r="K477" s="1631"/>
      <c r="L477" s="1642"/>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26" t="s">
        <v>214</v>
      </c>
      <c r="D480" s="1626"/>
      <c r="E480" s="1626"/>
      <c r="F480" s="1626"/>
      <c r="G480" s="1626"/>
      <c r="H480" s="1626"/>
      <c r="I480" s="1626"/>
      <c r="J480" s="1626"/>
      <c r="K480" s="1626"/>
      <c r="L480" s="1665"/>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24" t="s">
        <v>239</v>
      </c>
      <c r="D497" s="1624"/>
      <c r="E497" s="1624"/>
      <c r="F497" s="1624"/>
      <c r="G497" s="1624"/>
      <c r="H497" s="1624"/>
      <c r="I497" s="1624"/>
      <c r="J497" s="1624"/>
      <c r="K497" s="1624"/>
      <c r="L497" s="1664"/>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666" t="s">
        <v>203</v>
      </c>
      <c r="C514" s="1630" t="s">
        <v>18</v>
      </c>
      <c r="D514" s="1630" t="s">
        <v>204</v>
      </c>
      <c r="E514" s="1632" t="s">
        <v>205</v>
      </c>
      <c r="F514" s="1633"/>
      <c r="G514" s="1634"/>
      <c r="H514" s="1635" t="s">
        <v>206</v>
      </c>
      <c r="I514" s="1637" t="s">
        <v>207</v>
      </c>
      <c r="J514" s="1638"/>
      <c r="K514" s="1638"/>
      <c r="L514" s="1662"/>
    </row>
    <row r="515" spans="2:12" ht="11.25" customHeight="1">
      <c r="B515" s="1667"/>
      <c r="C515" s="1631"/>
      <c r="D515" s="1631"/>
      <c r="E515" s="1668" t="s">
        <v>244</v>
      </c>
      <c r="F515" s="1670" t="s">
        <v>245</v>
      </c>
      <c r="G515" s="1670" t="s">
        <v>246</v>
      </c>
      <c r="H515" s="1636"/>
      <c r="I515" s="1640" t="s">
        <v>211</v>
      </c>
      <c r="J515" s="1640" t="s">
        <v>20</v>
      </c>
      <c r="K515" s="1630" t="s">
        <v>212</v>
      </c>
      <c r="L515" s="1640" t="s">
        <v>213</v>
      </c>
    </row>
    <row r="516" spans="2:12" ht="11.25" customHeight="1">
      <c r="B516" s="1667"/>
      <c r="C516" s="1631"/>
      <c r="D516" s="1631"/>
      <c r="E516" s="1669"/>
      <c r="F516" s="1671"/>
      <c r="G516" s="1671"/>
      <c r="H516" s="1636"/>
      <c r="I516" s="1642"/>
      <c r="J516" s="1642"/>
      <c r="K516" s="1661"/>
      <c r="L516" s="1642"/>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24" t="s">
        <v>240</v>
      </c>
      <c r="D519" s="1624"/>
      <c r="E519" s="1624"/>
      <c r="F519" s="1624"/>
      <c r="G519" s="1624"/>
      <c r="H519" s="1624"/>
      <c r="I519" s="1624"/>
      <c r="J519" s="1624"/>
      <c r="K519" s="1624"/>
      <c r="L519" s="1664"/>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662" t="s">
        <v>203</v>
      </c>
      <c r="C558" s="1630" t="s">
        <v>18</v>
      </c>
      <c r="D558" s="1630" t="s">
        <v>204</v>
      </c>
      <c r="E558" s="1632" t="s">
        <v>205</v>
      </c>
      <c r="F558" s="1633"/>
      <c r="G558" s="1634"/>
      <c r="H558" s="1635" t="s">
        <v>206</v>
      </c>
      <c r="I558" s="1632" t="s">
        <v>207</v>
      </c>
      <c r="J558" s="1633"/>
      <c r="K558" s="1633"/>
      <c r="L558"/>
    </row>
    <row r="559" spans="2:12" ht="12.75" customHeight="1">
      <c r="B559" s="1663"/>
      <c r="C559" s="1631"/>
      <c r="D559" s="1631"/>
      <c r="E559" s="1640" t="s">
        <v>244</v>
      </c>
      <c r="F559" s="1630" t="s">
        <v>245</v>
      </c>
      <c r="G559" s="1630" t="s">
        <v>246</v>
      </c>
      <c r="H559" s="1636"/>
      <c r="I559" s="1640" t="s">
        <v>211</v>
      </c>
      <c r="J559" s="1640" t="s">
        <v>20</v>
      </c>
      <c r="K559" s="1630" t="s">
        <v>283</v>
      </c>
      <c r="L559"/>
    </row>
    <row r="560" spans="2:12" ht="12.75">
      <c r="B560" s="1663"/>
      <c r="C560" s="1631"/>
      <c r="D560" s="1631"/>
      <c r="E560" s="1641"/>
      <c r="F560" s="1631"/>
      <c r="G560" s="1631"/>
      <c r="H560" s="1636"/>
      <c r="I560" s="1641"/>
      <c r="J560" s="1641"/>
      <c r="K560" s="1631"/>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26" t="s">
        <v>214</v>
      </c>
      <c r="D563" s="1626"/>
      <c r="E563" s="1626"/>
      <c r="F563" s="1626"/>
      <c r="G563" s="1626"/>
      <c r="H563" s="1626"/>
      <c r="I563" s="1626"/>
      <c r="J563" s="1626"/>
      <c r="K563" s="1626"/>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24" t="s">
        <v>239</v>
      </c>
      <c r="D580" s="1624"/>
      <c r="E580" s="1624"/>
      <c r="F580" s="1624"/>
      <c r="G580" s="1624"/>
      <c r="H580" s="1624"/>
      <c r="I580" s="1624"/>
      <c r="J580" s="1624"/>
      <c r="K580" s="1624"/>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659" t="s">
        <v>203</v>
      </c>
      <c r="C597" s="1630" t="s">
        <v>18</v>
      </c>
      <c r="D597" s="1630" t="s">
        <v>204</v>
      </c>
      <c r="E597" s="1632" t="s">
        <v>205</v>
      </c>
      <c r="F597" s="1633"/>
      <c r="G597" s="1634"/>
      <c r="H597" s="1635" t="s">
        <v>206</v>
      </c>
      <c r="I597" s="1637" t="s">
        <v>207</v>
      </c>
      <c r="J597" s="1638"/>
      <c r="K597" s="1638"/>
      <c r="L597"/>
    </row>
    <row r="598" spans="2:12" ht="12.75" customHeight="1">
      <c r="B598" s="1660"/>
      <c r="C598" s="1631"/>
      <c r="D598" s="1631"/>
      <c r="E598" s="1640" t="s">
        <v>244</v>
      </c>
      <c r="F598" s="1630" t="s">
        <v>245</v>
      </c>
      <c r="G598" s="1630" t="s">
        <v>246</v>
      </c>
      <c r="H598" s="1636"/>
      <c r="I598" s="1640" t="s">
        <v>211</v>
      </c>
      <c r="J598" s="1640" t="s">
        <v>20</v>
      </c>
      <c r="K598" s="1630" t="s">
        <v>212</v>
      </c>
      <c r="L598"/>
    </row>
    <row r="599" spans="2:12" ht="12.75" customHeight="1">
      <c r="B599" s="1660"/>
      <c r="C599" s="1631"/>
      <c r="D599" s="1631"/>
      <c r="E599" s="1641"/>
      <c r="F599" s="1631"/>
      <c r="G599" s="1631"/>
      <c r="H599" s="1636"/>
      <c r="I599" s="1642"/>
      <c r="J599" s="1642"/>
      <c r="K599" s="1661"/>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24" t="s">
        <v>240</v>
      </c>
      <c r="D602" s="1624"/>
      <c r="E602" s="1624"/>
      <c r="F602" s="1624"/>
      <c r="G602" s="1624"/>
      <c r="H602" s="1624"/>
      <c r="I602" s="1624"/>
      <c r="J602" s="1624"/>
      <c r="K602" s="1624"/>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645" t="s">
        <v>369</v>
      </c>
      <c r="C636" s="1645"/>
      <c r="D636" s="1645"/>
      <c r="E636" s="1645"/>
      <c r="F636" s="1645"/>
      <c r="G636" s="1645"/>
      <c r="H636" s="1645"/>
      <c r="I636" s="1645"/>
      <c r="J636" s="1645"/>
      <c r="K636" s="1645"/>
    </row>
    <row r="637" spans="2:12" ht="18.75" thickBot="1">
      <c r="B637" s="561"/>
      <c r="C637" s="561"/>
      <c r="D637" s="561"/>
      <c r="E637" s="561"/>
      <c r="F637" s="562" t="s">
        <v>202</v>
      </c>
      <c r="G637" s="561"/>
      <c r="H637" s="561"/>
      <c r="I637" s="561"/>
      <c r="J637" s="561"/>
      <c r="K637" s="561"/>
    </row>
    <row r="638" spans="2:12" ht="12.75" customHeight="1">
      <c r="B638" s="1646" t="s">
        <v>203</v>
      </c>
      <c r="C638" s="1648" t="s">
        <v>18</v>
      </c>
      <c r="D638" s="1648" t="s">
        <v>204</v>
      </c>
      <c r="E638" s="1654" t="s">
        <v>205</v>
      </c>
      <c r="F638" s="1655"/>
      <c r="G638" s="1656"/>
      <c r="H638" s="1657" t="s">
        <v>206</v>
      </c>
      <c r="I638" s="1654" t="s">
        <v>207</v>
      </c>
      <c r="J638" s="1655"/>
      <c r="K638" s="1658"/>
    </row>
    <row r="639" spans="2:12" ht="11.25" customHeight="1">
      <c r="B639" s="1647"/>
      <c r="C639" s="1631"/>
      <c r="D639" s="1631"/>
      <c r="E639" s="1640" t="s">
        <v>244</v>
      </c>
      <c r="F639" s="1630" t="s">
        <v>245</v>
      </c>
      <c r="G639" s="1630" t="s">
        <v>246</v>
      </c>
      <c r="H639" s="1636"/>
      <c r="I639" s="1640" t="s">
        <v>211</v>
      </c>
      <c r="J639" s="1640" t="s">
        <v>20</v>
      </c>
      <c r="K639" s="1643" t="s">
        <v>283</v>
      </c>
    </row>
    <row r="640" spans="2:12" ht="11.25" customHeight="1">
      <c r="B640" s="1647"/>
      <c r="C640" s="1631"/>
      <c r="D640" s="1631"/>
      <c r="E640" s="1641"/>
      <c r="F640" s="1631"/>
      <c r="G640" s="1631"/>
      <c r="H640" s="1636"/>
      <c r="I640" s="1641"/>
      <c r="J640" s="1641"/>
      <c r="K640" s="1653"/>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26" t="s">
        <v>214</v>
      </c>
      <c r="D643" s="1626"/>
      <c r="E643" s="1626"/>
      <c r="F643" s="1626"/>
      <c r="G643" s="1626"/>
      <c r="H643" s="1626"/>
      <c r="I643" s="1626"/>
      <c r="J643" s="1626"/>
      <c r="K643" s="1627"/>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24" t="s">
        <v>239</v>
      </c>
      <c r="D660" s="1624"/>
      <c r="E660" s="1624"/>
      <c r="F660" s="1624"/>
      <c r="G660" s="1624"/>
      <c r="H660" s="1624"/>
      <c r="I660" s="1624"/>
      <c r="J660" s="1624"/>
      <c r="K660" s="1625"/>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628" t="s">
        <v>203</v>
      </c>
      <c r="C677" s="1630" t="s">
        <v>18</v>
      </c>
      <c r="D677" s="1630" t="s">
        <v>204</v>
      </c>
      <c r="E677" s="1632" t="s">
        <v>205</v>
      </c>
      <c r="F677" s="1633"/>
      <c r="G677" s="1634"/>
      <c r="H677" s="1635" t="s">
        <v>206</v>
      </c>
      <c r="I677" s="1637" t="s">
        <v>207</v>
      </c>
      <c r="J677" s="1638"/>
      <c r="K677" s="1639"/>
    </row>
    <row r="678" spans="2:14" ht="11.25" customHeight="1">
      <c r="B678" s="1629"/>
      <c r="C678" s="1631"/>
      <c r="D678" s="1631"/>
      <c r="E678" s="1640" t="s">
        <v>244</v>
      </c>
      <c r="F678" s="1630" t="s">
        <v>245</v>
      </c>
      <c r="G678" s="1630" t="s">
        <v>246</v>
      </c>
      <c r="H678" s="1636"/>
      <c r="I678" s="1640" t="s">
        <v>211</v>
      </c>
      <c r="J678" s="1640" t="s">
        <v>20</v>
      </c>
      <c r="K678" s="1643" t="s">
        <v>212</v>
      </c>
    </row>
    <row r="679" spans="2:14" ht="11.25" customHeight="1">
      <c r="B679" s="1629"/>
      <c r="C679" s="1631"/>
      <c r="D679" s="1631"/>
      <c r="E679" s="1641"/>
      <c r="F679" s="1631"/>
      <c r="G679" s="1631"/>
      <c r="H679" s="1636"/>
      <c r="I679" s="1642"/>
      <c r="J679" s="1642"/>
      <c r="K679" s="1644"/>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24" t="s">
        <v>240</v>
      </c>
      <c r="D682" s="1624"/>
      <c r="E682" s="1624"/>
      <c r="F682" s="1624"/>
      <c r="G682" s="1624"/>
      <c r="H682" s="1624"/>
      <c r="I682" s="1624"/>
      <c r="J682" s="1624"/>
      <c r="K682" s="1625"/>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45" t="s">
        <v>418</v>
      </c>
      <c r="C715" s="1645"/>
      <c r="D715" s="1645"/>
      <c r="E715" s="1645"/>
      <c r="F715" s="1645"/>
      <c r="G715" s="1645"/>
      <c r="H715" s="1645"/>
      <c r="I715" s="1645"/>
      <c r="J715" s="1645"/>
      <c r="K715" s="1645"/>
      <c r="L715"/>
    </row>
    <row r="716" spans="2:12" ht="18.75" thickBot="1">
      <c r="B716" s="722"/>
      <c r="C716" s="722"/>
      <c r="D716" s="722"/>
      <c r="E716" s="722"/>
      <c r="F716" s="562" t="s">
        <v>202</v>
      </c>
      <c r="G716" s="722"/>
      <c r="H716" s="722"/>
      <c r="I716" s="722"/>
      <c r="J716" s="722"/>
      <c r="K716" s="722"/>
    </row>
    <row r="717" spans="2:12" ht="12.75" customHeight="1">
      <c r="B717" s="1646" t="s">
        <v>203</v>
      </c>
      <c r="C717" s="1648" t="s">
        <v>18</v>
      </c>
      <c r="D717" s="1648" t="s">
        <v>204</v>
      </c>
      <c r="E717" s="1649" t="s">
        <v>205</v>
      </c>
      <c r="F717" s="1650"/>
      <c r="G717" s="1651"/>
      <c r="H717" s="1648" t="s">
        <v>206</v>
      </c>
      <c r="I717" s="1649" t="s">
        <v>207</v>
      </c>
      <c r="J717" s="1650"/>
      <c r="K717" s="1652"/>
    </row>
    <row r="718" spans="2:12" ht="11.25" customHeight="1">
      <c r="B718" s="1647"/>
      <c r="C718" s="1631"/>
      <c r="D718" s="1631"/>
      <c r="E718" s="1641" t="s">
        <v>244</v>
      </c>
      <c r="F718" s="1631" t="s">
        <v>245</v>
      </c>
      <c r="G718" s="1631" t="s">
        <v>246</v>
      </c>
      <c r="H718" s="1631"/>
      <c r="I718" s="1641" t="s">
        <v>211</v>
      </c>
      <c r="J718" s="1641" t="s">
        <v>20</v>
      </c>
      <c r="K718" s="1653" t="s">
        <v>283</v>
      </c>
    </row>
    <row r="719" spans="2:12" ht="17.25" customHeight="1">
      <c r="B719" s="1647"/>
      <c r="C719" s="1631"/>
      <c r="D719" s="1631"/>
      <c r="E719" s="1641"/>
      <c r="F719" s="1631"/>
      <c r="G719" s="1631"/>
      <c r="H719" s="1631"/>
      <c r="I719" s="1641"/>
      <c r="J719" s="1641"/>
      <c r="K719" s="1653"/>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626" t="s">
        <v>214</v>
      </c>
      <c r="D722" s="1626"/>
      <c r="E722" s="1626"/>
      <c r="F722" s="1626"/>
      <c r="G722" s="1626"/>
      <c r="H722" s="1626"/>
      <c r="I722" s="1626"/>
      <c r="J722" s="1626"/>
      <c r="K722" s="1627"/>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24" t="s">
        <v>239</v>
      </c>
      <c r="D739" s="1624"/>
      <c r="E739" s="1624"/>
      <c r="F739" s="1624"/>
      <c r="G739" s="1624"/>
      <c r="H739" s="1624"/>
      <c r="I739" s="1624"/>
      <c r="J739" s="1624"/>
      <c r="K739" s="1625"/>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28" t="s">
        <v>203</v>
      </c>
      <c r="C756" s="1630" t="s">
        <v>18</v>
      </c>
      <c r="D756" s="1630" t="s">
        <v>204</v>
      </c>
      <c r="E756" s="1632" t="s">
        <v>205</v>
      </c>
      <c r="F756" s="1633"/>
      <c r="G756" s="1634"/>
      <c r="H756" s="1635" t="s">
        <v>206</v>
      </c>
      <c r="I756" s="1637" t="s">
        <v>207</v>
      </c>
      <c r="J756" s="1638"/>
      <c r="K756" s="1639"/>
    </row>
    <row r="757" spans="2:11" ht="11.25" customHeight="1">
      <c r="B757" s="1629"/>
      <c r="C757" s="1631"/>
      <c r="D757" s="1631"/>
      <c r="E757" s="1640" t="s">
        <v>244</v>
      </c>
      <c r="F757" s="1630" t="s">
        <v>245</v>
      </c>
      <c r="G757" s="1630" t="s">
        <v>246</v>
      </c>
      <c r="H757" s="1636"/>
      <c r="I757" s="1640" t="s">
        <v>211</v>
      </c>
      <c r="J757" s="1640" t="s">
        <v>20</v>
      </c>
      <c r="K757" s="1643" t="s">
        <v>212</v>
      </c>
    </row>
    <row r="758" spans="2:11" ht="11.25" customHeight="1">
      <c r="B758" s="1629"/>
      <c r="C758" s="1631"/>
      <c r="D758" s="1631"/>
      <c r="E758" s="1641"/>
      <c r="F758" s="1631"/>
      <c r="G758" s="1631"/>
      <c r="H758" s="1636"/>
      <c r="I758" s="1642"/>
      <c r="J758" s="1642"/>
      <c r="K758" s="1644"/>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24" t="s">
        <v>240</v>
      </c>
      <c r="D761" s="1624"/>
      <c r="E761" s="1624"/>
      <c r="F761" s="1624"/>
      <c r="G761" s="1624"/>
      <c r="H761" s="1624"/>
      <c r="I761" s="1624"/>
      <c r="J761" s="1624"/>
      <c r="K761" s="1625"/>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645" t="s">
        <v>481</v>
      </c>
      <c r="C795" s="1645"/>
      <c r="D795" s="1645"/>
      <c r="E795" s="1645"/>
      <c r="F795" s="1645"/>
      <c r="G795" s="1645"/>
      <c r="H795" s="1645"/>
      <c r="I795" s="1645"/>
      <c r="J795" s="1645"/>
      <c r="K795" s="1645"/>
    </row>
    <row r="796" spans="2:11" ht="18.75" thickBot="1">
      <c r="B796" s="827"/>
      <c r="C796" s="827"/>
      <c r="D796" s="827"/>
      <c r="E796" s="827"/>
      <c r="F796" s="562" t="s">
        <v>202</v>
      </c>
      <c r="G796" s="827"/>
      <c r="H796" s="827"/>
      <c r="I796" s="827"/>
      <c r="J796" s="827"/>
      <c r="K796" s="827"/>
    </row>
    <row r="797" spans="2:11" ht="12.75">
      <c r="B797" s="1646" t="s">
        <v>203</v>
      </c>
      <c r="C797" s="1648" t="s">
        <v>18</v>
      </c>
      <c r="D797" s="1648" t="s">
        <v>204</v>
      </c>
      <c r="E797" s="1649" t="s">
        <v>205</v>
      </c>
      <c r="F797" s="1650"/>
      <c r="G797" s="1651"/>
      <c r="H797" s="1648" t="s">
        <v>206</v>
      </c>
      <c r="I797" s="1649" t="s">
        <v>207</v>
      </c>
      <c r="J797" s="1650"/>
      <c r="K797" s="1652"/>
    </row>
    <row r="798" spans="2:11">
      <c r="B798" s="1647"/>
      <c r="C798" s="1631"/>
      <c r="D798" s="1631"/>
      <c r="E798" s="1641" t="s">
        <v>244</v>
      </c>
      <c r="F798" s="1631" t="s">
        <v>245</v>
      </c>
      <c r="G798" s="1631" t="s">
        <v>246</v>
      </c>
      <c r="H798" s="1631"/>
      <c r="I798" s="1641" t="s">
        <v>211</v>
      </c>
      <c r="J798" s="1641" t="s">
        <v>20</v>
      </c>
      <c r="K798" s="1653" t="s">
        <v>283</v>
      </c>
    </row>
    <row r="799" spans="2:11" ht="12" thickBot="1">
      <c r="B799" s="1724"/>
      <c r="C799" s="1725"/>
      <c r="D799" s="1725"/>
      <c r="E799" s="1726"/>
      <c r="F799" s="1725"/>
      <c r="G799" s="1725"/>
      <c r="H799" s="1725"/>
      <c r="I799" s="1726"/>
      <c r="J799" s="1726"/>
      <c r="K799" s="1727"/>
    </row>
    <row r="800" spans="2:11" ht="13.5" thickBot="1">
      <c r="B800" s="828">
        <v>0</v>
      </c>
      <c r="C800" s="829">
        <v>1</v>
      </c>
      <c r="D800" s="829">
        <v>2</v>
      </c>
      <c r="E800" s="830">
        <v>3</v>
      </c>
      <c r="F800" s="830">
        <v>4</v>
      </c>
      <c r="G800" s="829">
        <v>5</v>
      </c>
      <c r="H800" s="829">
        <v>6</v>
      </c>
      <c r="I800" s="829">
        <v>7</v>
      </c>
      <c r="J800" s="829">
        <v>8</v>
      </c>
      <c r="K800" s="831">
        <v>9</v>
      </c>
    </row>
    <row r="801" spans="2:11" ht="12.75">
      <c r="B801" s="693"/>
      <c r="C801" s="507"/>
      <c r="D801" s="507"/>
      <c r="E801" s="507"/>
      <c r="F801" s="507"/>
      <c r="G801" s="507"/>
      <c r="H801" s="507"/>
      <c r="I801" s="507"/>
      <c r="J801" s="507"/>
      <c r="K801" s="694"/>
    </row>
    <row r="802" spans="2:11" ht="14.25">
      <c r="B802" s="695"/>
      <c r="C802" s="1626" t="s">
        <v>214</v>
      </c>
      <c r="D802" s="1626"/>
      <c r="E802" s="1626"/>
      <c r="F802" s="1626"/>
      <c r="G802" s="1626"/>
      <c r="H802" s="1626"/>
      <c r="I802" s="1626"/>
      <c r="J802" s="1626"/>
      <c r="K802" s="1627"/>
    </row>
    <row r="803" spans="2:11" ht="12.75">
      <c r="B803" s="693"/>
      <c r="C803" s="507"/>
      <c r="D803" s="507"/>
      <c r="E803" s="507"/>
      <c r="F803" s="507"/>
      <c r="G803" s="507"/>
      <c r="H803" s="507"/>
      <c r="I803" s="507"/>
      <c r="J803" s="507"/>
      <c r="K803" s="694"/>
    </row>
    <row r="804" spans="2:11" ht="12.75">
      <c r="B804" s="723" t="s">
        <v>215</v>
      </c>
      <c r="C804" s="709">
        <f>SUM(D804+H804)</f>
        <v>136548</v>
      </c>
      <c r="D804" s="709">
        <v>3929</v>
      </c>
      <c r="E804" s="709">
        <v>1797</v>
      </c>
      <c r="F804" s="709">
        <v>1634</v>
      </c>
      <c r="G804" s="709">
        <v>498</v>
      </c>
      <c r="H804" s="709">
        <v>132619</v>
      </c>
      <c r="I804" s="709">
        <v>22626</v>
      </c>
      <c r="J804" s="709">
        <v>43264</v>
      </c>
      <c r="K804" s="724">
        <v>66729</v>
      </c>
    </row>
    <row r="805" spans="2:11" ht="12.75">
      <c r="B805" s="723" t="s">
        <v>216</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217</v>
      </c>
      <c r="C806" s="709">
        <f t="shared" si="79"/>
        <v>171713</v>
      </c>
      <c r="D806" s="711">
        <v>3501</v>
      </c>
      <c r="E806" s="711">
        <v>1634</v>
      </c>
      <c r="F806" s="711">
        <v>1235</v>
      </c>
      <c r="G806" s="712">
        <v>632</v>
      </c>
      <c r="H806" s="709">
        <v>168212</v>
      </c>
      <c r="I806" s="711">
        <v>29512</v>
      </c>
      <c r="J806" s="711">
        <v>49145</v>
      </c>
      <c r="K806" s="725">
        <v>89555</v>
      </c>
    </row>
    <row r="807" spans="2:11" ht="12.75">
      <c r="B807" s="723" t="s">
        <v>218</v>
      </c>
      <c r="C807" s="709">
        <f>SUM(D807+H807)</f>
        <v>145602</v>
      </c>
      <c r="D807" s="709">
        <v>3291</v>
      </c>
      <c r="E807" s="710">
        <v>1621</v>
      </c>
      <c r="F807" s="710">
        <v>1390</v>
      </c>
      <c r="G807" s="709">
        <v>280</v>
      </c>
      <c r="H807" s="709">
        <v>142311</v>
      </c>
      <c r="I807" s="709">
        <v>25191</v>
      </c>
      <c r="J807" s="709">
        <v>41794</v>
      </c>
      <c r="K807" s="724">
        <v>75326</v>
      </c>
    </row>
    <row r="808" spans="2:11" ht="12.75">
      <c r="B808" s="723" t="s">
        <v>219</v>
      </c>
      <c r="C808" s="709">
        <f>SUM(D808+H808)</f>
        <v>150373</v>
      </c>
      <c r="D808" s="533">
        <v>2826</v>
      </c>
      <c r="E808" s="714">
        <v>1233</v>
      </c>
      <c r="F808" s="704">
        <v>1118</v>
      </c>
      <c r="G808" s="704">
        <v>475</v>
      </c>
      <c r="H808" s="533">
        <v>147547</v>
      </c>
      <c r="I808" s="714">
        <v>28306</v>
      </c>
      <c r="J808" s="714">
        <v>40535</v>
      </c>
      <c r="K808" s="726">
        <v>78706</v>
      </c>
    </row>
    <row r="809" spans="2:11" ht="12.75">
      <c r="B809" s="723" t="s">
        <v>220</v>
      </c>
      <c r="C809" s="709">
        <f t="shared" si="79"/>
        <v>157880</v>
      </c>
      <c r="D809" s="709">
        <v>3242</v>
      </c>
      <c r="E809" s="710">
        <v>1632</v>
      </c>
      <c r="F809" s="710">
        <v>1361</v>
      </c>
      <c r="G809" s="709">
        <v>249</v>
      </c>
      <c r="H809" s="709">
        <v>154638</v>
      </c>
      <c r="I809" s="709">
        <v>30478</v>
      </c>
      <c r="J809" s="709">
        <v>43813</v>
      </c>
      <c r="K809" s="724">
        <v>80347</v>
      </c>
    </row>
    <row r="810" spans="2:11" ht="12.75">
      <c r="B810" s="723" t="s">
        <v>221</v>
      </c>
      <c r="C810" s="709">
        <f>SUM(D810+H810)</f>
        <v>0</v>
      </c>
      <c r="D810" s="534"/>
      <c r="E810" s="711"/>
      <c r="F810" s="712"/>
      <c r="G810" s="712"/>
      <c r="H810" s="709"/>
      <c r="I810" s="711"/>
      <c r="J810" s="711"/>
      <c r="K810" s="725"/>
    </row>
    <row r="811" spans="2:11" ht="12.75">
      <c r="B811" s="723" t="s">
        <v>222</v>
      </c>
      <c r="C811" s="709">
        <f t="shared" si="79"/>
        <v>0</v>
      </c>
      <c r="D811" s="534"/>
      <c r="E811" s="711"/>
      <c r="F811" s="711"/>
      <c r="G811" s="712"/>
      <c r="H811" s="709"/>
      <c r="I811" s="711"/>
      <c r="J811" s="711"/>
      <c r="K811" s="725"/>
    </row>
    <row r="812" spans="2:11" ht="12.75">
      <c r="B812" s="723" t="s">
        <v>223</v>
      </c>
      <c r="C812" s="709">
        <f t="shared" si="79"/>
        <v>0</v>
      </c>
      <c r="D812" s="709"/>
      <c r="E812" s="710"/>
      <c r="F812" s="710"/>
      <c r="G812" s="709"/>
      <c r="H812" s="709"/>
      <c r="I812" s="709"/>
      <c r="J812" s="709"/>
      <c r="K812" s="724"/>
    </row>
    <row r="813" spans="2:11" ht="12.75">
      <c r="B813" s="723" t="s">
        <v>224</v>
      </c>
      <c r="C813" s="709">
        <f>SUM(D813+H813)</f>
        <v>0</v>
      </c>
      <c r="D813" s="534"/>
      <c r="E813" s="711"/>
      <c r="F813" s="711"/>
      <c r="G813" s="711"/>
      <c r="H813" s="710"/>
      <c r="I813" s="711"/>
      <c r="J813" s="711"/>
      <c r="K813" s="725"/>
    </row>
    <row r="814" spans="2:11" ht="12.75">
      <c r="B814" s="723" t="s">
        <v>225</v>
      </c>
      <c r="C814" s="709">
        <f>SUM(D814+H814)</f>
        <v>0</v>
      </c>
      <c r="D814" s="711"/>
      <c r="E814" s="711"/>
      <c r="F814" s="711"/>
      <c r="G814" s="711"/>
      <c r="H814" s="711"/>
      <c r="I814" s="711"/>
      <c r="J814" s="711"/>
      <c r="K814" s="725"/>
    </row>
    <row r="815" spans="2:11" ht="12.75">
      <c r="B815" s="728" t="s">
        <v>226</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907871</v>
      </c>
      <c r="D817" s="703">
        <f>SUM(D804:D815)</f>
        <v>20419</v>
      </c>
      <c r="E817" s="703">
        <f t="shared" si="80"/>
        <v>9580</v>
      </c>
      <c r="F817" s="703">
        <f t="shared" si="80"/>
        <v>8302</v>
      </c>
      <c r="G817" s="703">
        <f>SUM(G804:G815)</f>
        <v>2537</v>
      </c>
      <c r="H817" s="703">
        <f t="shared" si="80"/>
        <v>887452</v>
      </c>
      <c r="I817" s="703">
        <f t="shared" si="80"/>
        <v>161531</v>
      </c>
      <c r="J817" s="703">
        <f t="shared" si="80"/>
        <v>260758</v>
      </c>
      <c r="K817" s="732">
        <f t="shared" si="80"/>
        <v>465163</v>
      </c>
    </row>
    <row r="818" spans="2:11" ht="12.75">
      <c r="B818" s="695"/>
      <c r="C818" s="696"/>
      <c r="D818" s="696"/>
      <c r="E818" s="696"/>
      <c r="F818" s="696"/>
      <c r="G818" s="696"/>
      <c r="H818" s="696"/>
      <c r="I818" s="696"/>
      <c r="J818" s="696"/>
      <c r="K818" s="733"/>
    </row>
    <row r="819" spans="2:11" ht="12.75">
      <c r="B819" s="695"/>
      <c r="C819" s="1624" t="s">
        <v>239</v>
      </c>
      <c r="D819" s="1624"/>
      <c r="E819" s="1624"/>
      <c r="F819" s="1624"/>
      <c r="G819" s="1624"/>
      <c r="H819" s="1624"/>
      <c r="I819" s="1624"/>
      <c r="J819" s="1624"/>
      <c r="K819" s="1625"/>
    </row>
    <row r="820" spans="2:11" ht="12.75">
      <c r="B820" s="693"/>
      <c r="C820" s="696"/>
      <c r="D820" s="696"/>
      <c r="E820" s="696"/>
      <c r="F820" s="696"/>
      <c r="G820" s="696"/>
      <c r="H820" s="696"/>
      <c r="I820" s="696"/>
      <c r="J820" s="696"/>
      <c r="K820" s="733"/>
    </row>
    <row r="821" spans="2:11" ht="12.75">
      <c r="B821" s="734" t="s">
        <v>215</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216</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217</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218</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219</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220</v>
      </c>
      <c r="C826" s="709">
        <f t="shared" si="81"/>
        <v>47759774</v>
      </c>
      <c r="D826" s="709">
        <v>179412</v>
      </c>
      <c r="E826" s="710">
        <v>55060</v>
      </c>
      <c r="F826" s="710">
        <v>84608</v>
      </c>
      <c r="G826" s="709">
        <v>39744</v>
      </c>
      <c r="H826" s="709">
        <v>47580362</v>
      </c>
      <c r="I826" s="709">
        <v>8498078</v>
      </c>
      <c r="J826" s="709">
        <v>12333698</v>
      </c>
      <c r="K826" s="724">
        <v>26748586</v>
      </c>
    </row>
    <row r="827" spans="2:11" ht="12.75">
      <c r="B827" s="734" t="s">
        <v>221</v>
      </c>
      <c r="C827" s="709">
        <f t="shared" si="81"/>
        <v>0</v>
      </c>
      <c r="D827" s="711"/>
      <c r="E827" s="711"/>
      <c r="F827" s="711"/>
      <c r="G827" s="712"/>
      <c r="H827" s="709"/>
      <c r="I827" s="711"/>
      <c r="J827" s="711"/>
      <c r="K827" s="725"/>
    </row>
    <row r="828" spans="2:11" ht="12.75">
      <c r="B828" s="734" t="s">
        <v>222</v>
      </c>
      <c r="C828" s="709">
        <f t="shared" si="81"/>
        <v>0</v>
      </c>
      <c r="D828" s="711"/>
      <c r="E828" s="711"/>
      <c r="F828" s="711"/>
      <c r="G828" s="712"/>
      <c r="H828" s="709"/>
      <c r="I828" s="711"/>
      <c r="J828" s="711"/>
      <c r="K828" s="725"/>
    </row>
    <row r="829" spans="2:11" ht="12.75">
      <c r="B829" s="734" t="s">
        <v>223</v>
      </c>
      <c r="C829" s="709">
        <f t="shared" si="81"/>
        <v>0</v>
      </c>
      <c r="D829" s="711"/>
      <c r="E829" s="711"/>
      <c r="F829" s="711"/>
      <c r="G829" s="712"/>
      <c r="H829" s="709"/>
      <c r="I829" s="711"/>
      <c r="J829" s="711"/>
      <c r="K829" s="725"/>
    </row>
    <row r="830" spans="2:11" ht="12.75">
      <c r="B830" s="734" t="s">
        <v>224</v>
      </c>
      <c r="C830" s="709">
        <f>SUM(D830+H830)</f>
        <v>0</v>
      </c>
      <c r="D830" s="711"/>
      <c r="E830" s="711"/>
      <c r="F830" s="711"/>
      <c r="G830" s="711"/>
      <c r="H830" s="710"/>
      <c r="I830" s="711"/>
      <c r="J830" s="711"/>
      <c r="K830" s="725"/>
    </row>
    <row r="831" spans="2:11" ht="12.75">
      <c r="B831" s="734" t="s">
        <v>225</v>
      </c>
      <c r="C831" s="709">
        <f>SUM(D831+H831)</f>
        <v>0</v>
      </c>
      <c r="D831" s="711"/>
      <c r="E831" s="711"/>
      <c r="F831" s="711"/>
      <c r="G831" s="711"/>
      <c r="H831" s="710"/>
      <c r="I831" s="711"/>
      <c r="J831" s="711"/>
      <c r="K831" s="725"/>
    </row>
    <row r="832" spans="2:11" ht="12.75">
      <c r="B832" s="734" t="s">
        <v>226</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276384515</v>
      </c>
      <c r="D834" s="703">
        <f t="shared" si="82"/>
        <v>1183003</v>
      </c>
      <c r="E834" s="703">
        <f t="shared" si="82"/>
        <v>323740</v>
      </c>
      <c r="F834" s="703">
        <f t="shared" si="82"/>
        <v>489908</v>
      </c>
      <c r="G834" s="703">
        <f t="shared" si="82"/>
        <v>369355</v>
      </c>
      <c r="H834" s="703">
        <f t="shared" si="82"/>
        <v>275201512</v>
      </c>
      <c r="I834" s="703">
        <f t="shared" si="82"/>
        <v>44828410</v>
      </c>
      <c r="J834" s="703">
        <f t="shared" si="82"/>
        <v>74593761</v>
      </c>
      <c r="K834" s="732">
        <f t="shared" si="82"/>
        <v>155779341</v>
      </c>
    </row>
    <row r="835" spans="2:11" ht="12.75">
      <c r="B835" s="735"/>
      <c r="C835" s="697"/>
      <c r="D835" s="697"/>
      <c r="E835" s="697"/>
      <c r="F835" s="697"/>
      <c r="G835" s="697"/>
      <c r="H835" s="697"/>
      <c r="I835" s="697"/>
      <c r="J835" s="697"/>
      <c r="K835" s="736"/>
    </row>
    <row r="836" spans="2:11" ht="12.75" customHeight="1">
      <c r="B836" s="1628" t="s">
        <v>203</v>
      </c>
      <c r="C836" s="1630" t="s">
        <v>18</v>
      </c>
      <c r="D836" s="1630" t="s">
        <v>204</v>
      </c>
      <c r="E836" s="1632" t="s">
        <v>205</v>
      </c>
      <c r="F836" s="1633"/>
      <c r="G836" s="1634"/>
      <c r="H836" s="1635" t="s">
        <v>206</v>
      </c>
      <c r="I836" s="1637" t="s">
        <v>207</v>
      </c>
      <c r="J836" s="1638"/>
      <c r="K836" s="1639"/>
    </row>
    <row r="837" spans="2:11" ht="11.25" customHeight="1">
      <c r="B837" s="1629"/>
      <c r="C837" s="1631"/>
      <c r="D837" s="1631"/>
      <c r="E837" s="1640" t="s">
        <v>244</v>
      </c>
      <c r="F837" s="1630" t="s">
        <v>245</v>
      </c>
      <c r="G837" s="1630" t="s">
        <v>246</v>
      </c>
      <c r="H837" s="1636"/>
      <c r="I837" s="1640" t="s">
        <v>211</v>
      </c>
      <c r="J837" s="1640" t="s">
        <v>20</v>
      </c>
      <c r="K837" s="1643" t="s">
        <v>212</v>
      </c>
    </row>
    <row r="838" spans="2:11" ht="11.25" customHeight="1">
      <c r="B838" s="1629"/>
      <c r="C838" s="1631"/>
      <c r="D838" s="1631"/>
      <c r="E838" s="1641"/>
      <c r="F838" s="1631"/>
      <c r="G838" s="1631"/>
      <c r="H838" s="1636"/>
      <c r="I838" s="1642"/>
      <c r="J838" s="1642"/>
      <c r="K838" s="1644"/>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624" t="s">
        <v>240</v>
      </c>
      <c r="D841" s="1624"/>
      <c r="E841" s="1624"/>
      <c r="F841" s="1624"/>
      <c r="G841" s="1624"/>
      <c r="H841" s="1624"/>
      <c r="I841" s="1624"/>
      <c r="J841" s="1624"/>
      <c r="K841" s="1625"/>
    </row>
    <row r="842" spans="2:11" ht="12.75">
      <c r="B842" s="695"/>
      <c r="C842" s="700"/>
      <c r="D842" s="700"/>
      <c r="E842" s="700"/>
      <c r="F842" s="700"/>
      <c r="G842" s="700"/>
      <c r="H842" s="700"/>
      <c r="I842" s="700"/>
      <c r="J842" s="700"/>
      <c r="K842" s="738"/>
    </row>
    <row r="843" spans="2:11" ht="12.75">
      <c r="B843" s="734" t="s">
        <v>215</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216</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217</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218</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219</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220</v>
      </c>
      <c r="C848" s="709">
        <f t="shared" si="83"/>
        <v>93687430</v>
      </c>
      <c r="D848" s="709">
        <v>317337</v>
      </c>
      <c r="E848" s="710">
        <v>97932</v>
      </c>
      <c r="F848" s="710">
        <v>148082</v>
      </c>
      <c r="G848" s="710">
        <v>71323</v>
      </c>
      <c r="H848" s="709">
        <v>93370093</v>
      </c>
      <c r="I848" s="710">
        <v>16766104</v>
      </c>
      <c r="J848" s="710">
        <v>25076984</v>
      </c>
      <c r="K848" s="730">
        <v>51527005</v>
      </c>
    </row>
    <row r="849" spans="2:11" ht="12.75">
      <c r="B849" s="734" t="s">
        <v>221</v>
      </c>
      <c r="C849" s="709">
        <f>SUM(D849+H849)</f>
        <v>0</v>
      </c>
      <c r="D849" s="711"/>
      <c r="E849" s="711"/>
      <c r="F849" s="711"/>
      <c r="G849" s="712"/>
      <c r="H849" s="709"/>
      <c r="I849" s="711"/>
      <c r="J849" s="711"/>
      <c r="K849" s="725"/>
    </row>
    <row r="850" spans="2:11" ht="12.75">
      <c r="B850" s="734" t="s">
        <v>222</v>
      </c>
      <c r="C850" s="709">
        <f>SUM(D850+H850)</f>
        <v>0</v>
      </c>
      <c r="D850" s="711"/>
      <c r="E850" s="711"/>
      <c r="F850" s="711"/>
      <c r="G850" s="712"/>
      <c r="H850" s="709"/>
      <c r="I850" s="711"/>
      <c r="J850" s="711"/>
      <c r="K850" s="725"/>
    </row>
    <row r="851" spans="2:11" ht="12.75">
      <c r="B851" s="734" t="s">
        <v>223</v>
      </c>
      <c r="C851" s="709">
        <f t="shared" si="83"/>
        <v>0</v>
      </c>
      <c r="D851" s="709"/>
      <c r="E851" s="710"/>
      <c r="F851" s="710"/>
      <c r="G851" s="710"/>
      <c r="H851" s="709"/>
      <c r="I851" s="710"/>
      <c r="J851" s="710"/>
      <c r="K851" s="730"/>
    </row>
    <row r="852" spans="2:11" ht="12.75">
      <c r="B852" s="734" t="s">
        <v>224</v>
      </c>
      <c r="C852" s="709">
        <f t="shared" si="83"/>
        <v>0</v>
      </c>
      <c r="D852" s="711"/>
      <c r="E852" s="711"/>
      <c r="F852" s="711"/>
      <c r="G852" s="711"/>
      <c r="H852" s="710"/>
      <c r="I852" s="711"/>
      <c r="J852" s="711"/>
      <c r="K852" s="725"/>
    </row>
    <row r="853" spans="2:11" ht="12.75">
      <c r="B853" s="734" t="s">
        <v>225</v>
      </c>
      <c r="C853" s="709">
        <f t="shared" si="83"/>
        <v>0</v>
      </c>
      <c r="D853" s="711"/>
      <c r="E853" s="711"/>
      <c r="F853" s="711"/>
      <c r="G853" s="711"/>
      <c r="H853" s="710"/>
      <c r="I853" s="711"/>
      <c r="J853" s="711"/>
      <c r="K853" s="725"/>
    </row>
    <row r="854" spans="2:11" ht="12.75">
      <c r="B854" s="734" t="s">
        <v>226</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2.75">
      <c r="B856" s="731">
        <v>2022</v>
      </c>
      <c r="C856" s="707">
        <f t="shared" ref="C856:K856" si="84">SUM(C843:C854)</f>
        <v>541325546</v>
      </c>
      <c r="D856" s="707">
        <f t="shared" si="84"/>
        <v>2081274</v>
      </c>
      <c r="E856" s="707">
        <f t="shared" si="84"/>
        <v>573999</v>
      </c>
      <c r="F856" s="707">
        <f t="shared" si="84"/>
        <v>861383</v>
      </c>
      <c r="G856" s="707">
        <f t="shared" si="84"/>
        <v>645892</v>
      </c>
      <c r="H856" s="707">
        <f t="shared" si="84"/>
        <v>539244272</v>
      </c>
      <c r="I856" s="707">
        <f t="shared" si="84"/>
        <v>87935866</v>
      </c>
      <c r="J856" s="707">
        <f t="shared" si="84"/>
        <v>152123767</v>
      </c>
      <c r="K856" s="740">
        <f t="shared" si="84"/>
        <v>299184639</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t="e">
        <f t="shared" ref="C866:K866" si="91">C849/C810</f>
        <v>#DIV/0!</v>
      </c>
      <c r="D866" s="426" t="e">
        <f t="shared" si="91"/>
        <v>#DIV/0!</v>
      </c>
      <c r="E866" s="426" t="e">
        <f t="shared" si="91"/>
        <v>#DIV/0!</v>
      </c>
      <c r="F866" s="426" t="e">
        <f t="shared" si="91"/>
        <v>#DIV/0!</v>
      </c>
      <c r="G866" s="426" t="e">
        <f t="shared" si="91"/>
        <v>#DIV/0!</v>
      </c>
      <c r="H866" s="426" t="e">
        <f t="shared" si="91"/>
        <v>#DIV/0!</v>
      </c>
      <c r="I866" s="426" t="e">
        <f t="shared" si="91"/>
        <v>#DIV/0!</v>
      </c>
      <c r="J866" s="426" t="e">
        <f t="shared" si="91"/>
        <v>#DIV/0!</v>
      </c>
      <c r="K866" s="688" t="e">
        <f t="shared" si="91"/>
        <v>#DIV/0!</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28" t="s">
        <v>374</v>
      </c>
      <c r="B1" s="1728"/>
      <c r="C1" s="1728"/>
      <c r="D1" s="1728"/>
      <c r="E1" s="1728"/>
      <c r="F1" s="1728"/>
      <c r="G1" s="1728"/>
      <c r="H1" s="1728"/>
      <c r="I1" s="1728"/>
      <c r="J1" s="1728"/>
      <c r="K1" s="1728"/>
      <c r="L1" s="1728"/>
      <c r="M1" s="1728"/>
      <c r="N1" s="1728"/>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36" zoomScale="75" workbookViewId="0">
      <selection activeCell="AC175" sqref="AC175"/>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30" t="s">
        <v>471</v>
      </c>
      <c r="B1" s="1730"/>
      <c r="C1" s="1730"/>
      <c r="D1" s="1730"/>
      <c r="E1" s="1730"/>
      <c r="F1" s="1730"/>
      <c r="G1" s="1730"/>
      <c r="H1" s="1730"/>
      <c r="I1" s="1730"/>
      <c r="J1" s="1730"/>
      <c r="K1" s="1730"/>
      <c r="L1" s="1730"/>
      <c r="M1" s="1730"/>
    </row>
    <row r="2" spans="1:29" ht="12.75" hidden="1" customHeight="1">
      <c r="A2" s="1730"/>
      <c r="B2" s="1730"/>
      <c r="C2" s="1730"/>
      <c r="D2" s="1730"/>
      <c r="E2" s="1730"/>
      <c r="F2" s="1730"/>
      <c r="G2" s="1730"/>
      <c r="H2" s="1730"/>
      <c r="I2" s="1730"/>
      <c r="J2" s="1730"/>
      <c r="K2" s="1730"/>
      <c r="L2" s="1730"/>
      <c r="M2" s="1730"/>
    </row>
    <row r="3" spans="1:29" ht="12.75" hidden="1" customHeight="1">
      <c r="A3" s="1730"/>
      <c r="B3" s="1730"/>
      <c r="C3" s="1730"/>
      <c r="D3" s="1730"/>
      <c r="E3" s="1730"/>
      <c r="F3" s="1730"/>
      <c r="G3" s="1730"/>
      <c r="H3" s="1730"/>
      <c r="I3" s="1730"/>
      <c r="J3" s="1730"/>
      <c r="K3" s="1730"/>
      <c r="L3" s="1730"/>
      <c r="M3" s="1730"/>
    </row>
    <row r="4" spans="1:29" ht="20.25">
      <c r="A4" s="822" t="s">
        <v>161</v>
      </c>
      <c r="B4" s="823"/>
      <c r="C4" s="823"/>
      <c r="D4" s="823"/>
    </row>
    <row r="6" spans="1:29" ht="13.5" customHeight="1" thickBot="1">
      <c r="A6" s="8">
        <v>2003</v>
      </c>
      <c r="B6" s="9"/>
      <c r="C6" s="9"/>
      <c r="D6" s="9"/>
      <c r="E6" s="9"/>
      <c r="F6" s="9"/>
      <c r="G6" s="9"/>
      <c r="H6" s="9"/>
      <c r="I6" s="9"/>
      <c r="J6" s="9"/>
      <c r="K6" s="9"/>
      <c r="L6" s="10" t="s">
        <v>162</v>
      </c>
      <c r="M6" s="9"/>
      <c r="N6" s="9"/>
      <c r="O6" s="9"/>
      <c r="P6" s="8">
        <v>2003</v>
      </c>
      <c r="Q6" s="1729" t="s">
        <v>163</v>
      </c>
      <c r="R6" s="1729"/>
      <c r="S6" s="1729"/>
      <c r="T6" s="673"/>
      <c r="U6" s="8">
        <v>2003</v>
      </c>
      <c r="V6" s="1729" t="s">
        <v>164</v>
      </c>
      <c r="W6" s="1731"/>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729" t="s">
        <v>163</v>
      </c>
      <c r="Q15" s="1729"/>
      <c r="R15" s="1729"/>
      <c r="S15" s="1729"/>
      <c r="T15" s="9"/>
      <c r="U15" s="8">
        <v>2004</v>
      </c>
      <c r="V15" s="1729" t="s">
        <v>164</v>
      </c>
      <c r="W15" s="1729"/>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729" t="s">
        <v>163</v>
      </c>
      <c r="Q24" s="1729"/>
      <c r="R24" s="1729"/>
      <c r="S24" s="1729"/>
      <c r="T24" s="9"/>
      <c r="U24" s="8">
        <v>2005</v>
      </c>
      <c r="V24" s="1729" t="s">
        <v>164</v>
      </c>
      <c r="W24" s="1729"/>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729" t="s">
        <v>163</v>
      </c>
      <c r="Q33" s="1729"/>
      <c r="R33" s="1729"/>
      <c r="S33" s="1729"/>
      <c r="T33" s="9"/>
      <c r="U33" s="8">
        <v>2006</v>
      </c>
      <c r="V33" s="1729" t="s">
        <v>164</v>
      </c>
      <c r="W33" s="1729"/>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729" t="s">
        <v>163</v>
      </c>
      <c r="Q42" s="1729"/>
      <c r="R42" s="1729"/>
      <c r="S42" s="1729"/>
      <c r="T42" s="9"/>
      <c r="U42" s="8">
        <v>2007</v>
      </c>
      <c r="V42" s="1729" t="s">
        <v>164</v>
      </c>
      <c r="W42" s="1729"/>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729" t="s">
        <v>163</v>
      </c>
      <c r="Q51" s="1729"/>
      <c r="R51" s="1729"/>
      <c r="S51" s="1729"/>
      <c r="T51" s="9"/>
      <c r="U51" s="8">
        <v>2008</v>
      </c>
      <c r="V51" s="1729" t="s">
        <v>164</v>
      </c>
      <c r="W51" s="1729"/>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729" t="s">
        <v>163</v>
      </c>
      <c r="Q60" s="1729"/>
      <c r="R60" s="1729"/>
      <c r="S60" s="1729"/>
      <c r="T60" s="9"/>
      <c r="U60" s="8">
        <v>2009</v>
      </c>
      <c r="V60" s="1729" t="s">
        <v>164</v>
      </c>
      <c r="W60" s="1729"/>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729" t="s">
        <v>163</v>
      </c>
      <c r="Q69" s="1729"/>
      <c r="R69" s="1729"/>
      <c r="S69" s="1729"/>
      <c r="T69" s="9"/>
      <c r="U69" s="8">
        <v>2010</v>
      </c>
      <c r="V69" s="1729" t="s">
        <v>164</v>
      </c>
      <c r="W69" s="1729"/>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729" t="s">
        <v>163</v>
      </c>
      <c r="Q78" s="1729"/>
      <c r="R78" s="1729"/>
      <c r="S78" s="1729"/>
      <c r="T78" s="9"/>
      <c r="U78" s="8">
        <v>2011</v>
      </c>
      <c r="V78" s="1729" t="s">
        <v>164</v>
      </c>
      <c r="W78" s="1729"/>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729" t="s">
        <v>163</v>
      </c>
      <c r="Q87" s="1729"/>
      <c r="R87" s="1729"/>
      <c r="S87" s="1729"/>
      <c r="T87" s="9"/>
      <c r="U87" s="8">
        <v>2012</v>
      </c>
      <c r="V87" s="1729" t="s">
        <v>164</v>
      </c>
      <c r="W87" s="1729"/>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729" t="s">
        <v>163</v>
      </c>
      <c r="Q96" s="1729"/>
      <c r="R96" s="1729"/>
      <c r="S96" s="1729"/>
      <c r="T96" s="9"/>
      <c r="U96" s="8">
        <v>2013</v>
      </c>
      <c r="V96" s="1729" t="s">
        <v>164</v>
      </c>
      <c r="W96" s="1729"/>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729" t="s">
        <v>163</v>
      </c>
      <c r="Q105" s="1729"/>
      <c r="R105" s="1729"/>
      <c r="S105" s="1729"/>
      <c r="T105" s="9"/>
      <c r="U105" s="8">
        <v>2014</v>
      </c>
      <c r="V105" s="1729" t="s">
        <v>164</v>
      </c>
      <c r="W105" s="1729"/>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729" t="s">
        <v>163</v>
      </c>
      <c r="Q115" s="1729"/>
      <c r="R115" s="1729"/>
      <c r="S115" s="1729"/>
      <c r="T115" s="9"/>
      <c r="U115" s="8">
        <v>2015</v>
      </c>
      <c r="V115" s="1729" t="s">
        <v>164</v>
      </c>
      <c r="W115" s="1729"/>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729" t="s">
        <v>163</v>
      </c>
      <c r="Q125" s="1729"/>
      <c r="R125" s="1729"/>
      <c r="S125" s="1729"/>
      <c r="T125" s="9"/>
      <c r="U125" s="8">
        <v>2016</v>
      </c>
      <c r="V125" s="1729" t="s">
        <v>164</v>
      </c>
      <c r="W125" s="1729"/>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729" t="s">
        <v>163</v>
      </c>
      <c r="Q135" s="1729"/>
      <c r="R135" s="1729"/>
      <c r="S135" s="1729"/>
      <c r="T135" s="9"/>
      <c r="U135" s="8">
        <v>2017</v>
      </c>
      <c r="V135" s="1729" t="s">
        <v>164</v>
      </c>
      <c r="W135" s="1729"/>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729" t="s">
        <v>163</v>
      </c>
      <c r="Q145" s="1729"/>
      <c r="R145" s="1729"/>
      <c r="S145" s="1729"/>
      <c r="T145" s="9"/>
      <c r="U145" s="8">
        <v>2018</v>
      </c>
      <c r="V145" s="1729" t="s">
        <v>164</v>
      </c>
      <c r="W145" s="1729"/>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729" t="s">
        <v>163</v>
      </c>
      <c r="Q155" s="1729"/>
      <c r="R155" s="1729"/>
      <c r="S155" s="1729"/>
      <c r="T155" s="9"/>
      <c r="U155" s="8">
        <v>2019</v>
      </c>
      <c r="V155" s="1729" t="s">
        <v>164</v>
      </c>
      <c r="W155" s="1729"/>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729" t="s">
        <v>163</v>
      </c>
      <c r="Q165" s="1729"/>
      <c r="R165" s="1729"/>
      <c r="S165" s="1729"/>
      <c r="T165" s="9"/>
      <c r="U165" s="8">
        <v>2020</v>
      </c>
      <c r="V165" s="1729" t="s">
        <v>164</v>
      </c>
      <c r="W165" s="1729"/>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729" t="s">
        <v>163</v>
      </c>
      <c r="Q175" s="1729"/>
      <c r="R175" s="1729"/>
      <c r="S175" s="1729"/>
      <c r="T175" s="9"/>
      <c r="U175" s="8">
        <v>2021</v>
      </c>
      <c r="V175" s="1729" t="s">
        <v>164</v>
      </c>
      <c r="W175" s="1729"/>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811"/>
      <c r="B184" s="812"/>
      <c r="C184" s="812"/>
      <c r="D184" s="813"/>
      <c r="E184" s="813"/>
      <c r="F184" s="813"/>
      <c r="G184" s="813"/>
      <c r="H184" s="813"/>
      <c r="I184" s="813"/>
      <c r="J184" s="813"/>
      <c r="K184" s="813"/>
      <c r="L184" s="813"/>
      <c r="M184" s="813"/>
      <c r="N184" s="814"/>
      <c r="O184" s="811"/>
      <c r="P184" s="813"/>
      <c r="Q184" s="813"/>
      <c r="R184" s="813"/>
      <c r="S184" s="813"/>
      <c r="T184" s="815"/>
      <c r="U184" s="811"/>
      <c r="V184" s="811"/>
      <c r="W184" s="813"/>
      <c r="X184" s="815"/>
      <c r="Y184" s="811"/>
      <c r="Z184" s="813"/>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729" t="s">
        <v>163</v>
      </c>
      <c r="Q185" s="1729"/>
      <c r="R185" s="1729"/>
      <c r="S185" s="1729"/>
      <c r="T185" s="9"/>
      <c r="U185" s="8">
        <v>2022</v>
      </c>
      <c r="V185" s="1729" t="s">
        <v>164</v>
      </c>
      <c r="W185" s="1729"/>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1"/>
      <c r="B194" s="812"/>
      <c r="C194" s="812"/>
      <c r="D194" s="813"/>
      <c r="E194" s="813"/>
      <c r="F194" s="813"/>
      <c r="G194" s="813"/>
      <c r="H194" s="813"/>
      <c r="I194" s="813"/>
      <c r="J194" s="813"/>
      <c r="K194" s="813"/>
      <c r="L194" s="813"/>
      <c r="M194" s="813"/>
      <c r="N194" s="814"/>
      <c r="O194" s="811"/>
      <c r="P194" s="813"/>
      <c r="Q194" s="813"/>
      <c r="R194" s="813"/>
      <c r="S194" s="813"/>
      <c r="T194" s="815"/>
      <c r="U194" s="811"/>
      <c r="V194" s="811"/>
      <c r="W194" s="813"/>
      <c r="X194" s="815"/>
      <c r="Y194" s="811"/>
      <c r="Z194" s="813"/>
      <c r="AA194"/>
      <c r="AB194"/>
      <c r="AC194"/>
      <c r="AD194"/>
      <c r="AE194" s="3"/>
      <c r="AF194" s="3"/>
      <c r="AG194" s="3"/>
      <c r="AH194" s="3"/>
    </row>
    <row r="195" spans="1:34" ht="22.5">
      <c r="A195" s="824" t="s">
        <v>192</v>
      </c>
      <c r="B195" s="823"/>
      <c r="C195" s="823"/>
      <c r="D195" s="823"/>
      <c r="E195" s="815"/>
      <c r="F195" s="815"/>
      <c r="G195" s="815"/>
      <c r="H195" s="815"/>
      <c r="I195" s="815"/>
      <c r="J195" s="815"/>
      <c r="K195" s="815"/>
      <c r="L195" s="815"/>
      <c r="M195" s="815"/>
      <c r="N195" s="814"/>
      <c r="O195" s="814"/>
      <c r="P195" s="811"/>
      <c r="Q195" s="813"/>
      <c r="R195" s="813"/>
      <c r="S195" s="813"/>
      <c r="T195" s="813"/>
      <c r="U195" s="813"/>
      <c r="V195" s="813"/>
      <c r="W195" s="813"/>
      <c r="X195" s="813"/>
      <c r="Y195" s="825"/>
      <c r="Z195" s="814"/>
      <c r="AA195"/>
      <c r="AB195"/>
      <c r="AC195"/>
      <c r="AD195" s="3"/>
      <c r="AE195" s="3"/>
      <c r="AF195" s="3"/>
      <c r="AG195" s="3"/>
      <c r="AH195" s="3"/>
    </row>
    <row r="196" spans="1:34" ht="15">
      <c r="A196" s="815"/>
      <c r="B196" s="815"/>
      <c r="C196" s="815"/>
      <c r="D196" s="815"/>
      <c r="E196" s="815"/>
      <c r="F196" s="815"/>
      <c r="G196" s="815"/>
      <c r="H196" s="815"/>
      <c r="I196" s="815"/>
      <c r="J196" s="815"/>
      <c r="K196" s="815"/>
      <c r="L196" s="815"/>
      <c r="M196" s="815"/>
      <c r="N196" s="814"/>
      <c r="O196" s="814"/>
      <c r="P196" s="814"/>
      <c r="Q196" s="814"/>
      <c r="R196" s="826" t="s">
        <v>193</v>
      </c>
      <c r="S196" s="814"/>
      <c r="T196" s="814"/>
      <c r="U196" s="814"/>
      <c r="V196" s="814"/>
      <c r="W196" s="826" t="s">
        <v>193</v>
      </c>
      <c r="X196" s="814"/>
      <c r="Y196" s="814"/>
      <c r="Z196" s="826"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5"/>
      <c r="B205" s="815"/>
      <c r="C205" s="815"/>
      <c r="D205" s="815"/>
      <c r="E205" s="815"/>
      <c r="F205" s="815"/>
      <c r="G205" s="815"/>
      <c r="H205" s="815"/>
      <c r="I205" s="815"/>
      <c r="J205" s="815"/>
      <c r="K205" s="815"/>
      <c r="L205" s="815"/>
      <c r="M205" s="815"/>
      <c r="N205" s="814"/>
      <c r="O205" s="815"/>
      <c r="P205" s="815"/>
      <c r="Q205" s="815"/>
      <c r="R205" s="815"/>
      <c r="S205" s="815"/>
      <c r="T205" s="815"/>
      <c r="U205" s="815"/>
      <c r="V205" s="815"/>
      <c r="W205" s="815"/>
      <c r="X205" s="815"/>
      <c r="Y205" s="815"/>
      <c r="Z205" s="815"/>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0</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0</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0</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0</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0</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0</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0</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4" t="s">
        <v>194</v>
      </c>
      <c r="B385" s="823"/>
      <c r="C385" s="823"/>
      <c r="D385" s="823"/>
      <c r="E385" s="823"/>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9"/>
      <c r="B395" s="819"/>
      <c r="C395" s="819"/>
      <c r="D395" s="819"/>
      <c r="E395" s="819"/>
      <c r="F395" s="819"/>
      <c r="G395" s="819"/>
      <c r="H395" s="819"/>
      <c r="I395" s="819"/>
      <c r="J395" s="819"/>
      <c r="K395" s="819"/>
      <c r="L395" s="819"/>
      <c r="M395" s="819"/>
      <c r="N395" s="815"/>
      <c r="O395" s="815"/>
      <c r="P395" s="820"/>
      <c r="Q395" s="820"/>
      <c r="R395" s="820"/>
      <c r="S395" s="820"/>
      <c r="T395" s="820"/>
      <c r="U395" s="820"/>
      <c r="V395" s="820"/>
      <c r="W395" s="820"/>
      <c r="X395" s="820"/>
      <c r="Y395" s="820"/>
      <c r="Z395" s="820"/>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5"/>
      <c r="B404" s="815"/>
      <c r="C404" s="815"/>
      <c r="D404" s="815"/>
      <c r="E404" s="815"/>
      <c r="F404" s="815"/>
      <c r="G404" s="815"/>
      <c r="H404" s="815"/>
      <c r="I404" s="815"/>
      <c r="J404" s="815"/>
      <c r="K404" s="815"/>
      <c r="L404" s="815"/>
      <c r="M404" s="815"/>
      <c r="N404" s="815"/>
      <c r="O404" s="815"/>
      <c r="P404" s="811"/>
      <c r="Q404" s="813"/>
      <c r="R404" s="813"/>
      <c r="S404" s="813"/>
      <c r="T404" s="813"/>
      <c r="U404" s="813"/>
      <c r="V404" s="813"/>
      <c r="W404" s="813"/>
      <c r="X404" s="813"/>
      <c r="Y404" s="813"/>
      <c r="Z404" s="820"/>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5"/>
      <c r="B413" s="815"/>
      <c r="C413" s="815"/>
      <c r="D413" s="815"/>
      <c r="E413" s="815"/>
      <c r="F413" s="815"/>
      <c r="G413" s="815"/>
      <c r="H413" s="815"/>
      <c r="I413" s="815"/>
      <c r="J413" s="815"/>
      <c r="K413" s="815"/>
      <c r="L413" s="815"/>
      <c r="M413" s="815"/>
      <c r="N413" s="815"/>
      <c r="O413" s="821"/>
      <c r="P413" s="811"/>
      <c r="Q413" s="813"/>
      <c r="R413" s="813"/>
      <c r="S413" s="813"/>
      <c r="T413" s="813"/>
      <c r="U413" s="813"/>
      <c r="V413" s="813"/>
      <c r="W413" s="813"/>
      <c r="X413" s="813"/>
      <c r="Y413" s="813"/>
      <c r="Z413" s="820"/>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5"/>
      <c r="B422" s="815"/>
      <c r="C422" s="815"/>
      <c r="D422" s="815"/>
      <c r="E422" s="815"/>
      <c r="F422" s="815"/>
      <c r="G422" s="815"/>
      <c r="H422" s="815"/>
      <c r="I422" s="815"/>
      <c r="J422" s="815"/>
      <c r="K422" s="815"/>
      <c r="L422" s="815"/>
      <c r="M422" s="815"/>
      <c r="N422" s="815"/>
      <c r="O422" s="815"/>
      <c r="P422" s="815"/>
      <c r="Q422" s="815"/>
      <c r="R422" s="815"/>
      <c r="S422" s="815"/>
      <c r="T422" s="815"/>
      <c r="U422" s="815"/>
      <c r="V422" s="815"/>
      <c r="W422" s="815"/>
      <c r="X422" s="815"/>
      <c r="Y422" s="815"/>
      <c r="Z422" s="815"/>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0</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6">
        <f t="shared" si="276"/>
        <v>10.98214439537465</v>
      </c>
      <c r="E560" s="258">
        <f t="shared" si="276"/>
        <v>11.65537003556455</v>
      </c>
      <c r="F560" s="258">
        <f t="shared" si="276"/>
        <v>12.066667497109144</v>
      </c>
      <c r="G560" s="258">
        <f t="shared" si="276"/>
        <v>11.079484027911667</v>
      </c>
      <c r="H560" s="258">
        <f t="shared" si="276"/>
        <v>11.357109201449639</v>
      </c>
      <c r="I560" s="258">
        <f t="shared" si="276"/>
        <v>0</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7">
        <f t="shared" si="277"/>
        <v>11.141260244036145</v>
      </c>
      <c r="E561" s="235">
        <f t="shared" si="277"/>
        <v>12.252059392768937</v>
      </c>
      <c r="F561" s="235">
        <f t="shared" si="277"/>
        <v>12.320687639503367</v>
      </c>
      <c r="G561" s="235">
        <f t="shared" si="277"/>
        <v>11.603683670690634</v>
      </c>
      <c r="H561" s="235">
        <f t="shared" si="277"/>
        <v>11.351214806866659</v>
      </c>
      <c r="I561" s="235">
        <f t="shared" si="277"/>
        <v>0</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7">
        <f t="shared" si="279"/>
        <v>11.068356058249069</v>
      </c>
      <c r="E562" s="235">
        <f t="shared" si="279"/>
        <v>12.208692380633357</v>
      </c>
      <c r="F562" s="235">
        <f t="shared" si="279"/>
        <v>12.265083245044924</v>
      </c>
      <c r="G562" s="235">
        <f t="shared" si="279"/>
        <v>11.493337533695071</v>
      </c>
      <c r="H562" s="235">
        <f t="shared" si="279"/>
        <v>11.28226452378351</v>
      </c>
      <c r="I562" s="235">
        <f t="shared" si="279"/>
        <v>0</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7">
        <f t="shared" si="280"/>
        <v>10.675017202586144</v>
      </c>
      <c r="E563" s="235">
        <f t="shared" si="280"/>
        <v>12.045287068031888</v>
      </c>
      <c r="F563" s="235">
        <f t="shared" si="280"/>
        <v>11.470454169090107</v>
      </c>
      <c r="G563" s="235">
        <f t="shared" si="280"/>
        <v>11.34238242363115</v>
      </c>
      <c r="H563" s="235">
        <f t="shared" si="280"/>
        <v>10.991562210948132</v>
      </c>
      <c r="I563" s="235">
        <f t="shared" si="280"/>
        <v>0</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7">
        <f t="shared" si="281"/>
        <v>8.8205576891713307</v>
      </c>
      <c r="E564" s="235">
        <f t="shared" si="281"/>
        <v>9.8449385662779267</v>
      </c>
      <c r="F564" s="235">
        <f t="shared" si="281"/>
        <v>10.005275945153194</v>
      </c>
      <c r="G564" s="235">
        <f t="shared" si="281"/>
        <v>9.6360178707450377</v>
      </c>
      <c r="H564" s="235">
        <f t="shared" si="281"/>
        <v>9.3973006475340455</v>
      </c>
      <c r="I564" s="235">
        <f t="shared" si="281"/>
        <v>0</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8">
        <f t="shared" si="282"/>
        <v>10.402702460800137</v>
      </c>
      <c r="E565" s="243">
        <f t="shared" si="282"/>
        <v>11.436750765628197</v>
      </c>
      <c r="F565" s="243">
        <f t="shared" si="282"/>
        <v>11.594466781026135</v>
      </c>
      <c r="G565" s="243">
        <f t="shared" si="282"/>
        <v>11.321685301710639</v>
      </c>
      <c r="H565" s="243">
        <f t="shared" si="282"/>
        <v>11.120634557757592</v>
      </c>
      <c r="I565" s="243">
        <f t="shared" si="282"/>
        <v>0</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5" workbookViewId="0">
      <selection activeCell="R28" sqref="R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28" t="s">
        <v>355</v>
      </c>
      <c r="B4" s="1728"/>
      <c r="C4" s="1728"/>
      <c r="D4" s="1728"/>
      <c r="E4" s="1728"/>
      <c r="F4" s="1728"/>
      <c r="G4" s="1728"/>
      <c r="H4" s="1728"/>
      <c r="I4" s="1728"/>
      <c r="J4" s="1728"/>
      <c r="K4" s="1728"/>
      <c r="L4" s="1728"/>
      <c r="M4" s="1728"/>
      <c r="N4" s="1728"/>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v>21148.04</v>
      </c>
      <c r="I14" s="679"/>
      <c r="J14" s="680"/>
      <c r="K14" s="679"/>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c r="J21" s="680"/>
      <c r="K21" s="679"/>
      <c r="L21" s="679"/>
      <c r="M21" s="681"/>
    </row>
    <row r="22" spans="1:18">
      <c r="P22"/>
      <c r="Q22"/>
      <c r="R22"/>
    </row>
    <row r="23" spans="1:18" ht="15.75">
      <c r="A23" s="1728" t="s">
        <v>356</v>
      </c>
      <c r="B23" s="1728"/>
      <c r="C23" s="1728"/>
      <c r="D23" s="1728"/>
      <c r="E23" s="1728"/>
      <c r="F23" s="1728"/>
      <c r="G23" s="1728"/>
      <c r="H23" s="1728"/>
      <c r="I23" s="1728"/>
      <c r="J23" s="1728"/>
      <c r="K23" s="1728"/>
      <c r="L23" s="1728"/>
      <c r="M23" s="1728"/>
      <c r="N23" s="1728"/>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c r="J32" s="680"/>
      <c r="K32" s="679"/>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c r="J39" s="680"/>
      <c r="K39" s="679"/>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7" workbookViewId="0">
      <selection activeCell="AB19" sqref="AB19"/>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8" customWidth="1"/>
    <col min="2" max="2" width="11.5703125" style="1038" customWidth="1"/>
    <col min="3" max="3" width="13" style="1038" customWidth="1"/>
    <col min="4" max="4" width="12.140625" style="1038" customWidth="1"/>
    <col min="5" max="5" width="7.42578125" style="1038" bestFit="1" customWidth="1"/>
    <col min="6" max="6" width="12.7109375" style="1038" customWidth="1"/>
    <col min="7" max="7" width="9.28515625" style="1038" customWidth="1"/>
    <col min="8" max="8" width="12" style="1038" customWidth="1"/>
    <col min="9" max="9" width="11.7109375" style="1038" customWidth="1"/>
    <col min="10" max="10" width="11.5703125" style="1038" bestFit="1" customWidth="1"/>
    <col min="11" max="11" width="12.42578125" style="1038" customWidth="1"/>
    <col min="12" max="16384" width="9.140625" style="1038"/>
  </cols>
  <sheetData>
    <row r="1" spans="1:11" ht="31.5" customHeight="1" thickBot="1">
      <c r="A1" s="1521" t="s">
        <v>63</v>
      </c>
      <c r="B1" s="1521"/>
      <c r="C1" s="1521"/>
      <c r="D1" s="1521"/>
      <c r="E1" s="1521"/>
      <c r="F1" s="1521"/>
      <c r="G1" s="1521"/>
      <c r="H1" s="1521"/>
      <c r="I1" s="1521"/>
      <c r="J1" s="1521"/>
      <c r="K1" s="1055"/>
    </row>
    <row r="2" spans="1:11" ht="16.5" thickBot="1">
      <c r="A2" s="1545" t="s">
        <v>273</v>
      </c>
      <c r="B2" s="1546"/>
      <c r="C2" s="1546"/>
      <c r="D2" s="1546"/>
      <c r="E2" s="1546"/>
      <c r="F2" s="1546"/>
      <c r="G2" s="1546"/>
      <c r="H2" s="1546"/>
      <c r="I2" s="1546"/>
      <c r="J2" s="1547"/>
    </row>
    <row r="3" spans="1:11" ht="32.25" thickBot="1">
      <c r="A3" s="1064"/>
      <c r="B3" s="1056"/>
      <c r="C3" s="1057" t="s">
        <v>59</v>
      </c>
      <c r="D3" s="1065"/>
      <c r="E3" s="1066"/>
      <c r="F3" s="1067" t="s">
        <v>262</v>
      </c>
      <c r="G3" s="1068" t="s">
        <v>263</v>
      </c>
      <c r="H3" s="1069" t="s">
        <v>66</v>
      </c>
      <c r="I3" s="1067" t="s">
        <v>264</v>
      </c>
      <c r="J3" s="1068" t="s">
        <v>265</v>
      </c>
    </row>
    <row r="4" spans="1:11" ht="31.5">
      <c r="A4" s="1070" t="s">
        <v>53</v>
      </c>
      <c r="B4" s="1071" t="s">
        <v>60</v>
      </c>
      <c r="C4" s="1072" t="s">
        <v>61</v>
      </c>
      <c r="D4" s="979" t="s">
        <v>62</v>
      </c>
      <c r="E4" s="1073" t="s">
        <v>67</v>
      </c>
      <c r="F4" s="1074" t="s">
        <v>55</v>
      </c>
      <c r="G4" s="1075" t="s">
        <v>49</v>
      </c>
      <c r="H4" s="1076" t="s">
        <v>68</v>
      </c>
      <c r="I4" s="1077" t="s">
        <v>50</v>
      </c>
      <c r="J4" s="917" t="s">
        <v>67</v>
      </c>
    </row>
    <row r="5" spans="1:11" ht="32.25" thickBot="1">
      <c r="A5" s="1078"/>
      <c r="B5" s="1079" t="s">
        <v>513</v>
      </c>
      <c r="C5" s="1080" t="s">
        <v>513</v>
      </c>
      <c r="D5" s="1080" t="s">
        <v>513</v>
      </c>
      <c r="E5" s="1081" t="s">
        <v>50</v>
      </c>
      <c r="F5" s="1046" t="s">
        <v>513</v>
      </c>
      <c r="G5" s="1082" t="s">
        <v>69</v>
      </c>
      <c r="H5" s="1083" t="s">
        <v>65</v>
      </c>
      <c r="I5" s="1046" t="s">
        <v>513</v>
      </c>
      <c r="J5" s="1084" t="s">
        <v>57</v>
      </c>
    </row>
    <row r="6" spans="1:11" ht="16.5" thickBot="1">
      <c r="A6" s="1058" t="s">
        <v>268</v>
      </c>
      <c r="B6" s="1157"/>
      <c r="C6" s="1157"/>
      <c r="D6" s="1157"/>
      <c r="E6" s="1157"/>
      <c r="F6" s="1157"/>
      <c r="G6" s="1157"/>
      <c r="H6" s="1157"/>
      <c r="I6" s="1059"/>
      <c r="J6" s="1060"/>
    </row>
    <row r="7" spans="1:11" ht="16.5" thickBot="1">
      <c r="A7" s="1085" t="s">
        <v>18</v>
      </c>
      <c r="B7" s="1086">
        <v>11.397743533793243</v>
      </c>
      <c r="C7" s="1087">
        <v>22003.365895353749</v>
      </c>
      <c r="D7" s="1206">
        <v>22443.433213260825</v>
      </c>
      <c r="E7" s="1088">
        <v>-0.49507802505601578</v>
      </c>
      <c r="F7" s="1089">
        <v>321.27208530805689</v>
      </c>
      <c r="G7" s="1088">
        <v>0.31673396472686255</v>
      </c>
      <c r="H7" s="1088">
        <v>9.8195697432338651</v>
      </c>
      <c r="I7" s="1088">
        <v>100</v>
      </c>
      <c r="J7" s="1090" t="s">
        <v>19</v>
      </c>
    </row>
    <row r="8" spans="1:11">
      <c r="A8" s="1091" t="s">
        <v>75</v>
      </c>
      <c r="B8" s="1092">
        <v>10.830094824400874</v>
      </c>
      <c r="C8" s="1093">
        <v>20092.940305010896</v>
      </c>
      <c r="D8" s="1207">
        <v>20494.799111111115</v>
      </c>
      <c r="E8" s="1094" t="s">
        <v>73</v>
      </c>
      <c r="F8" s="1095">
        <v>237.28181818181821</v>
      </c>
      <c r="G8" s="1096" t="s">
        <v>73</v>
      </c>
      <c r="H8" s="1096" t="s">
        <v>73</v>
      </c>
      <c r="I8" s="1097">
        <v>0.17377567140600317</v>
      </c>
      <c r="J8" s="1098" t="s">
        <v>73</v>
      </c>
    </row>
    <row r="9" spans="1:11">
      <c r="A9" s="1050" t="s">
        <v>76</v>
      </c>
      <c r="B9" s="1099">
        <v>12.236820030621773</v>
      </c>
      <c r="C9" s="1100">
        <v>22958.386549008956</v>
      </c>
      <c r="D9" s="1208">
        <v>23417.554279989134</v>
      </c>
      <c r="E9" s="1101">
        <v>-0.63069469021108882</v>
      </c>
      <c r="F9" s="1102">
        <v>354.39264252696455</v>
      </c>
      <c r="G9" s="1103">
        <v>-2.0786982407292101</v>
      </c>
      <c r="H9" s="1103">
        <v>23.384030418250951</v>
      </c>
      <c r="I9" s="1103">
        <v>41.011058451816744</v>
      </c>
      <c r="J9" s="1104">
        <v>4.5086295829756651</v>
      </c>
    </row>
    <row r="10" spans="1:11">
      <c r="A10" s="1050" t="s">
        <v>77</v>
      </c>
      <c r="B10" s="1099">
        <v>12.167487020729249</v>
      </c>
      <c r="C10" s="1100">
        <v>22828.305855026734</v>
      </c>
      <c r="D10" s="1208">
        <v>23284.871972127268</v>
      </c>
      <c r="E10" s="1101">
        <v>-2.1344425388828574</v>
      </c>
      <c r="F10" s="1102">
        <v>411.86335740072201</v>
      </c>
      <c r="G10" s="1103">
        <v>-0.29872573953433146</v>
      </c>
      <c r="H10" s="1103">
        <v>20.697167755991288</v>
      </c>
      <c r="I10" s="1103">
        <v>8.7519747235387051</v>
      </c>
      <c r="J10" s="1104">
        <v>0.78875473741795599</v>
      </c>
    </row>
    <row r="11" spans="1:11">
      <c r="A11" s="1050" t="s">
        <v>78</v>
      </c>
      <c r="B11" s="1105" t="s">
        <v>73</v>
      </c>
      <c r="C11" s="1100" t="s">
        <v>73</v>
      </c>
      <c r="D11" s="1208" t="s">
        <v>73</v>
      </c>
      <c r="E11" s="1101" t="s">
        <v>73</v>
      </c>
      <c r="F11" s="1102" t="s">
        <v>73</v>
      </c>
      <c r="G11" s="1103" t="s">
        <v>73</v>
      </c>
      <c r="H11" s="1103" t="s">
        <v>73</v>
      </c>
      <c r="I11" s="1103" t="s">
        <v>73</v>
      </c>
      <c r="J11" s="1104" t="s">
        <v>73</v>
      </c>
    </row>
    <row r="12" spans="1:11">
      <c r="A12" s="1050" t="s">
        <v>71</v>
      </c>
      <c r="B12" s="1099">
        <v>9.6485138168513682</v>
      </c>
      <c r="C12" s="1100">
        <v>19812.143361091104</v>
      </c>
      <c r="D12" s="1208">
        <v>20208.386228312927</v>
      </c>
      <c r="E12" s="1101">
        <v>-0.41127344880024441</v>
      </c>
      <c r="F12" s="1102">
        <v>271.30026624068159</v>
      </c>
      <c r="G12" s="1103">
        <v>0.20927885081800929</v>
      </c>
      <c r="H12" s="1103">
        <v>2.1762785636561479</v>
      </c>
      <c r="I12" s="1103">
        <v>29.66824644549763</v>
      </c>
      <c r="J12" s="1104">
        <v>-2.21933162528655</v>
      </c>
    </row>
    <row r="13" spans="1:11" ht="16.5" thickBot="1">
      <c r="A13" s="1051" t="s">
        <v>79</v>
      </c>
      <c r="B13" s="1106">
        <v>11.473503361341749</v>
      </c>
      <c r="C13" s="1107">
        <v>22149.620388690633</v>
      </c>
      <c r="D13" s="1209">
        <v>22592.612796464447</v>
      </c>
      <c r="E13" s="1108">
        <v>-1.2636638201275527</v>
      </c>
      <c r="F13" s="1109">
        <v>289.20580945003871</v>
      </c>
      <c r="G13" s="1110">
        <v>-0.82360571085181944</v>
      </c>
      <c r="H13" s="1110">
        <v>-5.0036791758646064</v>
      </c>
      <c r="I13" s="1110">
        <v>20.394944707740915</v>
      </c>
      <c r="J13" s="1111">
        <v>-3.1824321139107141</v>
      </c>
    </row>
    <row r="14" spans="1:11" ht="16.5" thickBot="1">
      <c r="A14" s="1058" t="s">
        <v>266</v>
      </c>
      <c r="B14" s="1157"/>
      <c r="C14" s="1157"/>
      <c r="D14" s="1210"/>
      <c r="E14" s="1157"/>
      <c r="F14" s="1157"/>
      <c r="G14" s="1157"/>
      <c r="H14" s="1157"/>
      <c r="I14" s="1059"/>
      <c r="J14" s="1060"/>
    </row>
    <row r="15" spans="1:11" ht="16.5" thickBot="1">
      <c r="A15" s="1085" t="s">
        <v>18</v>
      </c>
      <c r="B15" s="1112">
        <v>11.401827573795043</v>
      </c>
      <c r="C15" s="1113">
        <v>22011.250142461471</v>
      </c>
      <c r="D15" s="1211">
        <v>22451.475145310702</v>
      </c>
      <c r="E15" s="1088">
        <v>1.2936439571708802</v>
      </c>
      <c r="F15" s="1088">
        <v>314.85547101449271</v>
      </c>
      <c r="G15" s="1088">
        <v>9.7160128568177365E-2</v>
      </c>
      <c r="H15" s="1088">
        <v>-19.392523364485982</v>
      </c>
      <c r="I15" s="1088">
        <v>100</v>
      </c>
      <c r="J15" s="1090" t="s">
        <v>19</v>
      </c>
    </row>
    <row r="16" spans="1:11">
      <c r="A16" s="1091" t="s">
        <v>75</v>
      </c>
      <c r="B16" s="1114">
        <v>10.183008280804671</v>
      </c>
      <c r="C16" s="1093">
        <v>18892.408684238722</v>
      </c>
      <c r="D16" s="1207">
        <v>19270.256857923498</v>
      </c>
      <c r="E16" s="1094">
        <v>-16.616092207113141</v>
      </c>
      <c r="F16" s="1095">
        <v>196.09642857142853</v>
      </c>
      <c r="G16" s="1096">
        <v>-19.076604303573607</v>
      </c>
      <c r="H16" s="1096">
        <v>-17.647058823529413</v>
      </c>
      <c r="I16" s="1097">
        <v>0.50724637681159412</v>
      </c>
      <c r="J16" s="1098">
        <v>1.0751049708790428E-2</v>
      </c>
    </row>
    <row r="17" spans="1:10">
      <c r="A17" s="1050" t="s">
        <v>76</v>
      </c>
      <c r="B17" s="1099">
        <v>12.293062014621976</v>
      </c>
      <c r="C17" s="1100">
        <v>23063.906218802953</v>
      </c>
      <c r="D17" s="1208">
        <v>23525.184343179011</v>
      </c>
      <c r="E17" s="1101">
        <v>2.5540336016517284</v>
      </c>
      <c r="F17" s="1102">
        <v>356.99306587419517</v>
      </c>
      <c r="G17" s="1103">
        <v>1.4447009388595051</v>
      </c>
      <c r="H17" s="1103">
        <v>-19.304556354916066</v>
      </c>
      <c r="I17" s="1103">
        <v>36.576086956521742</v>
      </c>
      <c r="J17" s="1104">
        <v>3.9872003250714272E-2</v>
      </c>
    </row>
    <row r="18" spans="1:10">
      <c r="A18" s="1050" t="s">
        <v>77</v>
      </c>
      <c r="B18" s="1099">
        <v>12.384855043948269</v>
      </c>
      <c r="C18" s="1100">
        <v>23236.125786019267</v>
      </c>
      <c r="D18" s="1208">
        <v>23700.848301739654</v>
      </c>
      <c r="E18" s="1101">
        <v>0.35534845828791584</v>
      </c>
      <c r="F18" s="1102">
        <v>398.25494880546074</v>
      </c>
      <c r="G18" s="1103">
        <v>1.4656710570423419</v>
      </c>
      <c r="H18" s="1103">
        <v>-29.73621103117506</v>
      </c>
      <c r="I18" s="1103">
        <v>5.3079710144927539</v>
      </c>
      <c r="J18" s="1104">
        <v>-0.78139814438575073</v>
      </c>
    </row>
    <row r="19" spans="1:10">
      <c r="A19" s="1050" t="s">
        <v>78</v>
      </c>
      <c r="B19" s="1105" t="s">
        <v>73</v>
      </c>
      <c r="C19" s="1100" t="s">
        <v>200</v>
      </c>
      <c r="D19" s="1208" t="s">
        <v>200</v>
      </c>
      <c r="E19" s="1101" t="s">
        <v>73</v>
      </c>
      <c r="F19" s="1102" t="s">
        <v>200</v>
      </c>
      <c r="G19" s="1103" t="s">
        <v>73</v>
      </c>
      <c r="H19" s="1103" t="s">
        <v>73</v>
      </c>
      <c r="I19" s="1103" t="s">
        <v>73</v>
      </c>
      <c r="J19" s="1104" t="s">
        <v>73</v>
      </c>
    </row>
    <row r="20" spans="1:10">
      <c r="A20" s="1050" t="s">
        <v>71</v>
      </c>
      <c r="B20" s="1099">
        <v>9.703734461760817</v>
      </c>
      <c r="C20" s="1100">
        <v>19925.532775689564</v>
      </c>
      <c r="D20" s="1208">
        <v>20324.043431203354</v>
      </c>
      <c r="E20" s="1101">
        <v>-0.48790842406011786</v>
      </c>
      <c r="F20" s="1102">
        <v>278.36530612244894</v>
      </c>
      <c r="G20" s="1103">
        <v>-1.3429527545224436</v>
      </c>
      <c r="H20" s="1103">
        <v>-20.967741935483872</v>
      </c>
      <c r="I20" s="1103">
        <v>34.619565217391305</v>
      </c>
      <c r="J20" s="1104">
        <v>-0.69001422186103412</v>
      </c>
    </row>
    <row r="21" spans="1:10" ht="16.5" thickBot="1">
      <c r="A21" s="1051" t="s">
        <v>79</v>
      </c>
      <c r="B21" s="1106">
        <v>11.721504405110228</v>
      </c>
      <c r="C21" s="1107">
        <v>22628.386882452174</v>
      </c>
      <c r="D21" s="1209">
        <v>23080.95462010122</v>
      </c>
      <c r="E21" s="1108">
        <v>1.3244664568253666</v>
      </c>
      <c r="F21" s="1109">
        <v>285.82434782608692</v>
      </c>
      <c r="G21" s="1110">
        <v>0.78732968988433072</v>
      </c>
      <c r="H21" s="1110">
        <v>-13.769597818677573</v>
      </c>
      <c r="I21" s="1110">
        <v>22.916666666666664</v>
      </c>
      <c r="J21" s="1111">
        <v>1.4943535825545169</v>
      </c>
    </row>
    <row r="22" spans="1:10" ht="16.5" thickBot="1">
      <c r="A22" s="1058" t="s">
        <v>269</v>
      </c>
      <c r="B22" s="1157"/>
      <c r="C22" s="1157"/>
      <c r="D22" s="1210"/>
      <c r="E22" s="1157"/>
      <c r="F22" s="1157"/>
      <c r="G22" s="1157"/>
      <c r="H22" s="1157"/>
      <c r="I22" s="1059"/>
      <c r="J22" s="1060"/>
    </row>
    <row r="23" spans="1:10" ht="16.5" thickBot="1">
      <c r="A23" s="1085" t="s">
        <v>18</v>
      </c>
      <c r="B23" s="1112">
        <v>10.803041926539608</v>
      </c>
      <c r="C23" s="1113">
        <v>20855.293294478008</v>
      </c>
      <c r="D23" s="1211">
        <v>21272.399160367568</v>
      </c>
      <c r="E23" s="1088">
        <v>0.49071403091440219</v>
      </c>
      <c r="F23" s="1088">
        <v>302.84114285714287</v>
      </c>
      <c r="G23" s="1088">
        <v>-0.54317599127057403</v>
      </c>
      <c r="H23" s="1088">
        <v>8.8308457711442792</v>
      </c>
      <c r="I23" s="1088">
        <v>100</v>
      </c>
      <c r="J23" s="1090" t="s">
        <v>19</v>
      </c>
    </row>
    <row r="24" spans="1:10">
      <c r="A24" s="1091" t="s">
        <v>75</v>
      </c>
      <c r="B24" s="1092" t="s">
        <v>73</v>
      </c>
      <c r="C24" s="1093" t="s">
        <v>73</v>
      </c>
      <c r="D24" s="1207" t="s">
        <v>73</v>
      </c>
      <c r="E24" s="1094" t="s">
        <v>73</v>
      </c>
      <c r="F24" s="1095" t="s">
        <v>73</v>
      </c>
      <c r="G24" s="1096" t="s">
        <v>73</v>
      </c>
      <c r="H24" s="1097" t="s">
        <v>73</v>
      </c>
      <c r="I24" s="1097" t="s">
        <v>73</v>
      </c>
      <c r="J24" s="1115" t="s">
        <v>73</v>
      </c>
    </row>
    <row r="25" spans="1:10">
      <c r="A25" s="1050" t="s">
        <v>76</v>
      </c>
      <c r="B25" s="1105">
        <v>12.042180532668187</v>
      </c>
      <c r="C25" s="1100">
        <v>22593.209254536938</v>
      </c>
      <c r="D25" s="1208">
        <v>23045.073439627678</v>
      </c>
      <c r="E25" s="1101">
        <v>0.22424465764300122</v>
      </c>
      <c r="F25" s="1102">
        <v>347.58733031674211</v>
      </c>
      <c r="G25" s="1103">
        <v>-2.2841763151162433</v>
      </c>
      <c r="H25" s="1103">
        <v>24.858757062146893</v>
      </c>
      <c r="I25" s="1116">
        <v>25.257142857142856</v>
      </c>
      <c r="J25" s="1117">
        <v>3.2422174840085276</v>
      </c>
    </row>
    <row r="26" spans="1:10">
      <c r="A26" s="1050" t="s">
        <v>77</v>
      </c>
      <c r="B26" s="1099">
        <v>12.251972650704191</v>
      </c>
      <c r="C26" s="1100">
        <v>22986.815479745197</v>
      </c>
      <c r="D26" s="1208">
        <v>23446.551789340101</v>
      </c>
      <c r="E26" s="1101">
        <v>1.1573020115456618</v>
      </c>
      <c r="F26" s="1102">
        <v>402.0734693877551</v>
      </c>
      <c r="G26" s="1103">
        <v>-1.6415049125329602</v>
      </c>
      <c r="H26" s="1103">
        <v>0</v>
      </c>
      <c r="I26" s="1103">
        <v>5.6000000000000005</v>
      </c>
      <c r="J26" s="1104">
        <v>-0.49452736318407897</v>
      </c>
    </row>
    <row r="27" spans="1:10">
      <c r="A27" s="1050" t="s">
        <v>78</v>
      </c>
      <c r="B27" s="1105" t="s">
        <v>73</v>
      </c>
      <c r="C27" s="1100" t="s">
        <v>73</v>
      </c>
      <c r="D27" s="1208" t="s">
        <v>73</v>
      </c>
      <c r="E27" s="1101" t="s">
        <v>73</v>
      </c>
      <c r="F27" s="1102" t="s">
        <v>73</v>
      </c>
      <c r="G27" s="1103" t="s">
        <v>73</v>
      </c>
      <c r="H27" s="1103" t="s">
        <v>73</v>
      </c>
      <c r="I27" s="1103" t="s">
        <v>73</v>
      </c>
      <c r="J27" s="1104" t="s">
        <v>73</v>
      </c>
    </row>
    <row r="28" spans="1:10">
      <c r="A28" s="1050" t="s">
        <v>71</v>
      </c>
      <c r="B28" s="1105">
        <v>9.4665714675329173</v>
      </c>
      <c r="C28" s="1100">
        <v>19438.545107870468</v>
      </c>
      <c r="D28" s="1208">
        <v>19827.316010027876</v>
      </c>
      <c r="E28" s="1101">
        <v>-5.9641749521785664E-2</v>
      </c>
      <c r="F28" s="1102">
        <v>274.17717622080681</v>
      </c>
      <c r="G28" s="1103">
        <v>-0.91473141141334291</v>
      </c>
      <c r="H28" s="1103">
        <v>8.7759815242494223</v>
      </c>
      <c r="I28" s="1103">
        <v>53.828571428571422</v>
      </c>
      <c r="J28" s="1104">
        <v>-2.7149964463404785E-2</v>
      </c>
    </row>
    <row r="29" spans="1:10" ht="16.5" thickBot="1">
      <c r="A29" s="1051" t="s">
        <v>79</v>
      </c>
      <c r="B29" s="1106">
        <v>10.90142451275233</v>
      </c>
      <c r="C29" s="1107">
        <v>21045.221067089438</v>
      </c>
      <c r="D29" s="1209">
        <v>21466.125488431226</v>
      </c>
      <c r="E29" s="1108">
        <v>0.93800619626298942</v>
      </c>
      <c r="F29" s="1109">
        <v>293.50858208955219</v>
      </c>
      <c r="G29" s="1110">
        <v>1.3114082319972715</v>
      </c>
      <c r="H29" s="1110">
        <v>-7.5862068965517242</v>
      </c>
      <c r="I29" s="1110">
        <v>15.314285714285713</v>
      </c>
      <c r="J29" s="1111">
        <v>-2.7205401563610536</v>
      </c>
    </row>
    <row r="30" spans="1:10">
      <c r="A30" s="1118" t="s">
        <v>354</v>
      </c>
    </row>
    <row r="31" spans="1:10">
      <c r="A31" s="1054" t="s">
        <v>253</v>
      </c>
    </row>
    <row r="32" spans="1:10" ht="16.5" thickBot="1">
      <c r="A32" s="1119" t="s">
        <v>41</v>
      </c>
      <c r="B32" s="1120"/>
    </row>
    <row r="33" spans="1:8" ht="16.5" thickBot="1">
      <c r="A33" s="1121" t="s">
        <v>39</v>
      </c>
      <c r="B33" s="1533" t="s">
        <v>40</v>
      </c>
      <c r="C33" s="1534"/>
      <c r="D33" s="1534"/>
      <c r="E33" s="1534"/>
      <c r="F33" s="1534"/>
      <c r="G33" s="1534"/>
      <c r="H33" s="1535"/>
    </row>
    <row r="34" spans="1:8">
      <c r="A34" s="1061" t="s">
        <v>43</v>
      </c>
      <c r="B34" s="1539" t="s">
        <v>44</v>
      </c>
      <c r="C34" s="1540"/>
      <c r="D34" s="1540"/>
      <c r="E34" s="1540"/>
      <c r="F34" s="1540"/>
      <c r="G34" s="1540"/>
      <c r="H34" s="1541"/>
    </row>
    <row r="35" spans="1:8">
      <c r="A35" s="1062" t="s">
        <v>45</v>
      </c>
      <c r="B35" s="1536" t="s">
        <v>46</v>
      </c>
      <c r="C35" s="1537"/>
      <c r="D35" s="1537"/>
      <c r="E35" s="1537"/>
      <c r="F35" s="1537"/>
      <c r="G35" s="1537"/>
      <c r="H35" s="1538"/>
    </row>
    <row r="36" spans="1:8" ht="16.5" thickBot="1">
      <c r="A36" s="1063" t="s">
        <v>47</v>
      </c>
      <c r="B36" s="1542" t="s">
        <v>42</v>
      </c>
      <c r="C36" s="1543"/>
      <c r="D36" s="1543"/>
      <c r="E36" s="1543"/>
      <c r="F36" s="1543"/>
      <c r="G36" s="1543"/>
      <c r="H36" s="1544"/>
    </row>
    <row r="37" spans="1:8">
      <c r="A37" s="1532"/>
      <c r="B37" s="153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9" sqref="P9"/>
    </sheetView>
  </sheetViews>
  <sheetFormatPr defaultRowHeight="12.75"/>
  <cols>
    <col min="1" max="1" width="20.140625" style="3" customWidth="1"/>
    <col min="2" max="2" width="10" style="3" customWidth="1"/>
    <col min="3" max="3" width="9.85546875" style="3" customWidth="1"/>
    <col min="4" max="4" width="9.5703125" style="3" customWidth="1"/>
    <col min="5" max="5" width="10.140625" style="3" customWidth="1"/>
    <col min="6" max="6" width="10" style="3" customWidth="1"/>
    <col min="7" max="7" width="11.28515625" style="3" customWidth="1"/>
    <col min="8" max="8" width="10.28515625"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59" width="9.85546875" style="3" customWidth="1"/>
    <col min="260" max="260" width="9.5703125" style="3" customWidth="1"/>
    <col min="261" max="261" width="10.140625" style="3" customWidth="1"/>
    <col min="262" max="262" width="10" style="3" customWidth="1"/>
    <col min="263" max="263" width="11.28515625" style="3" customWidth="1"/>
    <col min="264" max="264" width="10.28515625"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5" width="9.85546875" style="3" customWidth="1"/>
    <col min="516" max="516" width="9.5703125" style="3" customWidth="1"/>
    <col min="517" max="517" width="10.140625" style="3" customWidth="1"/>
    <col min="518" max="518" width="10" style="3" customWidth="1"/>
    <col min="519" max="519" width="11.28515625" style="3" customWidth="1"/>
    <col min="520" max="520" width="10.28515625"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1" width="9.85546875" style="3" customWidth="1"/>
    <col min="772" max="772" width="9.5703125" style="3" customWidth="1"/>
    <col min="773" max="773" width="10.140625" style="3" customWidth="1"/>
    <col min="774" max="774" width="10" style="3" customWidth="1"/>
    <col min="775" max="775" width="11.28515625" style="3" customWidth="1"/>
    <col min="776" max="776" width="10.28515625"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7" width="9.85546875" style="3" customWidth="1"/>
    <col min="1028" max="1028" width="9.5703125" style="3" customWidth="1"/>
    <col min="1029" max="1029" width="10.140625" style="3" customWidth="1"/>
    <col min="1030" max="1030" width="10" style="3" customWidth="1"/>
    <col min="1031" max="1031" width="11.28515625" style="3" customWidth="1"/>
    <col min="1032" max="1032" width="10.28515625"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3" width="9.85546875" style="3" customWidth="1"/>
    <col min="1284" max="1284" width="9.5703125" style="3" customWidth="1"/>
    <col min="1285" max="1285" width="10.140625" style="3" customWidth="1"/>
    <col min="1286" max="1286" width="10" style="3" customWidth="1"/>
    <col min="1287" max="1287" width="11.28515625" style="3" customWidth="1"/>
    <col min="1288" max="1288" width="10.28515625"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39" width="9.85546875" style="3" customWidth="1"/>
    <col min="1540" max="1540" width="9.5703125" style="3" customWidth="1"/>
    <col min="1541" max="1541" width="10.140625" style="3" customWidth="1"/>
    <col min="1542" max="1542" width="10" style="3" customWidth="1"/>
    <col min="1543" max="1543" width="11.28515625" style="3" customWidth="1"/>
    <col min="1544" max="1544" width="10.28515625"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5" width="9.85546875" style="3" customWidth="1"/>
    <col min="1796" max="1796" width="9.5703125" style="3" customWidth="1"/>
    <col min="1797" max="1797" width="10.140625" style="3" customWidth="1"/>
    <col min="1798" max="1798" width="10" style="3" customWidth="1"/>
    <col min="1799" max="1799" width="11.28515625" style="3" customWidth="1"/>
    <col min="1800" max="1800" width="10.28515625"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1" width="9.85546875" style="3" customWidth="1"/>
    <col min="2052" max="2052" width="9.5703125" style="3" customWidth="1"/>
    <col min="2053" max="2053" width="10.140625" style="3" customWidth="1"/>
    <col min="2054" max="2054" width="10" style="3" customWidth="1"/>
    <col min="2055" max="2055" width="11.28515625" style="3" customWidth="1"/>
    <col min="2056" max="2056" width="10.28515625"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7" width="9.85546875" style="3" customWidth="1"/>
    <col min="2308" max="2308" width="9.5703125" style="3" customWidth="1"/>
    <col min="2309" max="2309" width="10.140625" style="3" customWidth="1"/>
    <col min="2310" max="2310" width="10" style="3" customWidth="1"/>
    <col min="2311" max="2311" width="11.28515625" style="3" customWidth="1"/>
    <col min="2312" max="2312" width="10.28515625"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3" width="9.85546875" style="3" customWidth="1"/>
    <col min="2564" max="2564" width="9.5703125" style="3" customWidth="1"/>
    <col min="2565" max="2565" width="10.140625" style="3" customWidth="1"/>
    <col min="2566" max="2566" width="10" style="3" customWidth="1"/>
    <col min="2567" max="2567" width="11.28515625" style="3" customWidth="1"/>
    <col min="2568" max="2568" width="10.28515625"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19" width="9.85546875" style="3" customWidth="1"/>
    <col min="2820" max="2820" width="9.5703125" style="3" customWidth="1"/>
    <col min="2821" max="2821" width="10.140625" style="3" customWidth="1"/>
    <col min="2822" max="2822" width="10" style="3" customWidth="1"/>
    <col min="2823" max="2823" width="11.28515625" style="3" customWidth="1"/>
    <col min="2824" max="2824" width="10.28515625"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5" width="9.85546875" style="3" customWidth="1"/>
    <col min="3076" max="3076" width="9.5703125" style="3" customWidth="1"/>
    <col min="3077" max="3077" width="10.140625" style="3" customWidth="1"/>
    <col min="3078" max="3078" width="10" style="3" customWidth="1"/>
    <col min="3079" max="3079" width="11.28515625" style="3" customWidth="1"/>
    <col min="3080" max="3080" width="10.28515625"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1" width="9.85546875" style="3" customWidth="1"/>
    <col min="3332" max="3332" width="9.5703125" style="3" customWidth="1"/>
    <col min="3333" max="3333" width="10.140625" style="3" customWidth="1"/>
    <col min="3334" max="3334" width="10" style="3" customWidth="1"/>
    <col min="3335" max="3335" width="11.28515625" style="3" customWidth="1"/>
    <col min="3336" max="3336" width="10.28515625"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7" width="9.85546875" style="3" customWidth="1"/>
    <col min="3588" max="3588" width="9.5703125" style="3" customWidth="1"/>
    <col min="3589" max="3589" width="10.140625" style="3" customWidth="1"/>
    <col min="3590" max="3590" width="10" style="3" customWidth="1"/>
    <col min="3591" max="3591" width="11.28515625" style="3" customWidth="1"/>
    <col min="3592" max="3592" width="10.28515625"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3" width="9.85546875" style="3" customWidth="1"/>
    <col min="3844" max="3844" width="9.5703125" style="3" customWidth="1"/>
    <col min="3845" max="3845" width="10.140625" style="3" customWidth="1"/>
    <col min="3846" max="3846" width="10" style="3" customWidth="1"/>
    <col min="3847" max="3847" width="11.28515625" style="3" customWidth="1"/>
    <col min="3848" max="3848" width="10.28515625"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099" width="9.85546875" style="3" customWidth="1"/>
    <col min="4100" max="4100" width="9.5703125" style="3" customWidth="1"/>
    <col min="4101" max="4101" width="10.140625" style="3" customWidth="1"/>
    <col min="4102" max="4102" width="10" style="3" customWidth="1"/>
    <col min="4103" max="4103" width="11.28515625" style="3" customWidth="1"/>
    <col min="4104" max="4104" width="10.28515625"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5" width="9.85546875" style="3" customWidth="1"/>
    <col min="4356" max="4356" width="9.5703125" style="3" customWidth="1"/>
    <col min="4357" max="4357" width="10.140625" style="3" customWidth="1"/>
    <col min="4358" max="4358" width="10" style="3" customWidth="1"/>
    <col min="4359" max="4359" width="11.28515625" style="3" customWidth="1"/>
    <col min="4360" max="4360" width="10.28515625"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1" width="9.85546875" style="3" customWidth="1"/>
    <col min="4612" max="4612" width="9.5703125" style="3" customWidth="1"/>
    <col min="4613" max="4613" width="10.140625" style="3" customWidth="1"/>
    <col min="4614" max="4614" width="10" style="3" customWidth="1"/>
    <col min="4615" max="4615" width="11.28515625" style="3" customWidth="1"/>
    <col min="4616" max="4616" width="10.28515625"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7" width="9.85546875" style="3" customWidth="1"/>
    <col min="4868" max="4868" width="9.5703125" style="3" customWidth="1"/>
    <col min="4869" max="4869" width="10.140625" style="3" customWidth="1"/>
    <col min="4870" max="4870" width="10" style="3" customWidth="1"/>
    <col min="4871" max="4871" width="11.28515625" style="3" customWidth="1"/>
    <col min="4872" max="4872" width="10.28515625"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3" width="9.85546875" style="3" customWidth="1"/>
    <col min="5124" max="5124" width="9.5703125" style="3" customWidth="1"/>
    <col min="5125" max="5125" width="10.140625" style="3" customWidth="1"/>
    <col min="5126" max="5126" width="10" style="3" customWidth="1"/>
    <col min="5127" max="5127" width="11.28515625" style="3" customWidth="1"/>
    <col min="5128" max="5128" width="10.28515625"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79" width="9.85546875" style="3" customWidth="1"/>
    <col min="5380" max="5380" width="9.5703125" style="3" customWidth="1"/>
    <col min="5381" max="5381" width="10.140625" style="3" customWidth="1"/>
    <col min="5382" max="5382" width="10" style="3" customWidth="1"/>
    <col min="5383" max="5383" width="11.28515625" style="3" customWidth="1"/>
    <col min="5384" max="5384" width="10.28515625"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5" width="9.85546875" style="3" customWidth="1"/>
    <col min="5636" max="5636" width="9.5703125" style="3" customWidth="1"/>
    <col min="5637" max="5637" width="10.140625" style="3" customWidth="1"/>
    <col min="5638" max="5638" width="10" style="3" customWidth="1"/>
    <col min="5639" max="5639" width="11.28515625" style="3" customWidth="1"/>
    <col min="5640" max="5640" width="10.28515625"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1" width="9.85546875" style="3" customWidth="1"/>
    <col min="5892" max="5892" width="9.5703125" style="3" customWidth="1"/>
    <col min="5893" max="5893" width="10.140625" style="3" customWidth="1"/>
    <col min="5894" max="5894" width="10" style="3" customWidth="1"/>
    <col min="5895" max="5895" width="11.28515625" style="3" customWidth="1"/>
    <col min="5896" max="5896" width="10.28515625"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7" width="9.85546875" style="3" customWidth="1"/>
    <col min="6148" max="6148" width="9.5703125" style="3" customWidth="1"/>
    <col min="6149" max="6149" width="10.140625" style="3" customWidth="1"/>
    <col min="6150" max="6150" width="10" style="3" customWidth="1"/>
    <col min="6151" max="6151" width="11.28515625" style="3" customWidth="1"/>
    <col min="6152" max="6152" width="10.28515625"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3" width="9.85546875" style="3" customWidth="1"/>
    <col min="6404" max="6404" width="9.5703125" style="3" customWidth="1"/>
    <col min="6405" max="6405" width="10.140625" style="3" customWidth="1"/>
    <col min="6406" max="6406" width="10" style="3" customWidth="1"/>
    <col min="6407" max="6407" width="11.28515625" style="3" customWidth="1"/>
    <col min="6408" max="6408" width="10.28515625"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59" width="9.85546875" style="3" customWidth="1"/>
    <col min="6660" max="6660" width="9.5703125" style="3" customWidth="1"/>
    <col min="6661" max="6661" width="10.140625" style="3" customWidth="1"/>
    <col min="6662" max="6662" width="10" style="3" customWidth="1"/>
    <col min="6663" max="6663" width="11.28515625" style="3" customWidth="1"/>
    <col min="6664" max="6664" width="10.28515625"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5" width="9.85546875" style="3" customWidth="1"/>
    <col min="6916" max="6916" width="9.5703125" style="3" customWidth="1"/>
    <col min="6917" max="6917" width="10.140625" style="3" customWidth="1"/>
    <col min="6918" max="6918" width="10" style="3" customWidth="1"/>
    <col min="6919" max="6919" width="11.28515625" style="3" customWidth="1"/>
    <col min="6920" max="6920" width="10.28515625"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1" width="9.85546875" style="3" customWidth="1"/>
    <col min="7172" max="7172" width="9.5703125" style="3" customWidth="1"/>
    <col min="7173" max="7173" width="10.140625" style="3" customWidth="1"/>
    <col min="7174" max="7174" width="10" style="3" customWidth="1"/>
    <col min="7175" max="7175" width="11.28515625" style="3" customWidth="1"/>
    <col min="7176" max="7176" width="10.28515625"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7" width="9.85546875" style="3" customWidth="1"/>
    <col min="7428" max="7428" width="9.5703125" style="3" customWidth="1"/>
    <col min="7429" max="7429" width="10.140625" style="3" customWidth="1"/>
    <col min="7430" max="7430" width="10" style="3" customWidth="1"/>
    <col min="7431" max="7431" width="11.28515625" style="3" customWidth="1"/>
    <col min="7432" max="7432" width="10.28515625"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3" width="9.85546875" style="3" customWidth="1"/>
    <col min="7684" max="7684" width="9.5703125" style="3" customWidth="1"/>
    <col min="7685" max="7685" width="10.140625" style="3" customWidth="1"/>
    <col min="7686" max="7686" width="10" style="3" customWidth="1"/>
    <col min="7687" max="7687" width="11.28515625" style="3" customWidth="1"/>
    <col min="7688" max="7688" width="10.28515625"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39" width="9.85546875" style="3" customWidth="1"/>
    <col min="7940" max="7940" width="9.5703125" style="3" customWidth="1"/>
    <col min="7941" max="7941" width="10.140625" style="3" customWidth="1"/>
    <col min="7942" max="7942" width="10" style="3" customWidth="1"/>
    <col min="7943" max="7943" width="11.28515625" style="3" customWidth="1"/>
    <col min="7944" max="7944" width="10.28515625"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5" width="9.85546875" style="3" customWidth="1"/>
    <col min="8196" max="8196" width="9.5703125" style="3" customWidth="1"/>
    <col min="8197" max="8197" width="10.140625" style="3" customWidth="1"/>
    <col min="8198" max="8198" width="10" style="3" customWidth="1"/>
    <col min="8199" max="8199" width="11.28515625" style="3" customWidth="1"/>
    <col min="8200" max="8200" width="10.28515625"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1" width="9.85546875" style="3" customWidth="1"/>
    <col min="8452" max="8452" width="9.5703125" style="3" customWidth="1"/>
    <col min="8453" max="8453" width="10.140625" style="3" customWidth="1"/>
    <col min="8454" max="8454" width="10" style="3" customWidth="1"/>
    <col min="8455" max="8455" width="11.28515625" style="3" customWidth="1"/>
    <col min="8456" max="8456" width="10.28515625"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7" width="9.85546875" style="3" customWidth="1"/>
    <col min="8708" max="8708" width="9.5703125" style="3" customWidth="1"/>
    <col min="8709" max="8709" width="10.140625" style="3" customWidth="1"/>
    <col min="8710" max="8710" width="10" style="3" customWidth="1"/>
    <col min="8711" max="8711" width="11.28515625" style="3" customWidth="1"/>
    <col min="8712" max="8712" width="10.28515625"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3" width="9.85546875" style="3" customWidth="1"/>
    <col min="8964" max="8964" width="9.5703125" style="3" customWidth="1"/>
    <col min="8965" max="8965" width="10.140625" style="3" customWidth="1"/>
    <col min="8966" max="8966" width="10" style="3" customWidth="1"/>
    <col min="8967" max="8967" width="11.28515625" style="3" customWidth="1"/>
    <col min="8968" max="8968" width="10.28515625"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19" width="9.85546875" style="3" customWidth="1"/>
    <col min="9220" max="9220" width="9.5703125" style="3" customWidth="1"/>
    <col min="9221" max="9221" width="10.140625" style="3" customWidth="1"/>
    <col min="9222" max="9222" width="10" style="3" customWidth="1"/>
    <col min="9223" max="9223" width="11.28515625" style="3" customWidth="1"/>
    <col min="9224" max="9224" width="10.28515625"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5" width="9.85546875" style="3" customWidth="1"/>
    <col min="9476" max="9476" width="9.5703125" style="3" customWidth="1"/>
    <col min="9477" max="9477" width="10.140625" style="3" customWidth="1"/>
    <col min="9478" max="9478" width="10" style="3" customWidth="1"/>
    <col min="9479" max="9479" width="11.28515625" style="3" customWidth="1"/>
    <col min="9480" max="9480" width="10.28515625"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1" width="9.85546875" style="3" customWidth="1"/>
    <col min="9732" max="9732" width="9.5703125" style="3" customWidth="1"/>
    <col min="9733" max="9733" width="10.140625" style="3" customWidth="1"/>
    <col min="9734" max="9734" width="10" style="3" customWidth="1"/>
    <col min="9735" max="9735" width="11.28515625" style="3" customWidth="1"/>
    <col min="9736" max="9736" width="10.28515625"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7" width="9.85546875" style="3" customWidth="1"/>
    <col min="9988" max="9988" width="9.5703125" style="3" customWidth="1"/>
    <col min="9989" max="9989" width="10.140625" style="3" customWidth="1"/>
    <col min="9990" max="9990" width="10" style="3" customWidth="1"/>
    <col min="9991" max="9991" width="11.28515625" style="3" customWidth="1"/>
    <col min="9992" max="9992" width="10.28515625"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3" width="9.85546875" style="3" customWidth="1"/>
    <col min="10244" max="10244" width="9.5703125" style="3" customWidth="1"/>
    <col min="10245" max="10245" width="10.140625" style="3" customWidth="1"/>
    <col min="10246" max="10246" width="10" style="3" customWidth="1"/>
    <col min="10247" max="10247" width="11.28515625" style="3" customWidth="1"/>
    <col min="10248" max="10248" width="10.28515625"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499" width="9.85546875" style="3" customWidth="1"/>
    <col min="10500" max="10500" width="9.5703125" style="3" customWidth="1"/>
    <col min="10501" max="10501" width="10.140625" style="3" customWidth="1"/>
    <col min="10502" max="10502" width="10" style="3" customWidth="1"/>
    <col min="10503" max="10503" width="11.28515625" style="3" customWidth="1"/>
    <col min="10504" max="10504" width="10.28515625"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5" width="9.85546875" style="3" customWidth="1"/>
    <col min="10756" max="10756" width="9.5703125" style="3" customWidth="1"/>
    <col min="10757" max="10757" width="10.140625" style="3" customWidth="1"/>
    <col min="10758" max="10758" width="10" style="3" customWidth="1"/>
    <col min="10759" max="10759" width="11.28515625" style="3" customWidth="1"/>
    <col min="10760" max="10760" width="10.28515625"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1" width="9.85546875" style="3" customWidth="1"/>
    <col min="11012" max="11012" width="9.5703125" style="3" customWidth="1"/>
    <col min="11013" max="11013" width="10.140625" style="3" customWidth="1"/>
    <col min="11014" max="11014" width="10" style="3" customWidth="1"/>
    <col min="11015" max="11015" width="11.28515625" style="3" customWidth="1"/>
    <col min="11016" max="11016" width="10.28515625"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7" width="9.85546875" style="3" customWidth="1"/>
    <col min="11268" max="11268" width="9.5703125" style="3" customWidth="1"/>
    <col min="11269" max="11269" width="10.140625" style="3" customWidth="1"/>
    <col min="11270" max="11270" width="10" style="3" customWidth="1"/>
    <col min="11271" max="11271" width="11.28515625" style="3" customWidth="1"/>
    <col min="11272" max="11272" width="10.28515625"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3" width="9.85546875" style="3" customWidth="1"/>
    <col min="11524" max="11524" width="9.5703125" style="3" customWidth="1"/>
    <col min="11525" max="11525" width="10.140625" style="3" customWidth="1"/>
    <col min="11526" max="11526" width="10" style="3" customWidth="1"/>
    <col min="11527" max="11527" width="11.28515625" style="3" customWidth="1"/>
    <col min="11528" max="11528" width="10.28515625"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79" width="9.85546875" style="3" customWidth="1"/>
    <col min="11780" max="11780" width="9.5703125" style="3" customWidth="1"/>
    <col min="11781" max="11781" width="10.140625" style="3" customWidth="1"/>
    <col min="11782" max="11782" width="10" style="3" customWidth="1"/>
    <col min="11783" max="11783" width="11.28515625" style="3" customWidth="1"/>
    <col min="11784" max="11784" width="10.28515625"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5" width="9.85546875" style="3" customWidth="1"/>
    <col min="12036" max="12036" width="9.5703125" style="3" customWidth="1"/>
    <col min="12037" max="12037" width="10.140625" style="3" customWidth="1"/>
    <col min="12038" max="12038" width="10" style="3" customWidth="1"/>
    <col min="12039" max="12039" width="11.28515625" style="3" customWidth="1"/>
    <col min="12040" max="12040" width="10.28515625"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1" width="9.85546875" style="3" customWidth="1"/>
    <col min="12292" max="12292" width="9.5703125" style="3" customWidth="1"/>
    <col min="12293" max="12293" width="10.140625" style="3" customWidth="1"/>
    <col min="12294" max="12294" width="10" style="3" customWidth="1"/>
    <col min="12295" max="12295" width="11.28515625" style="3" customWidth="1"/>
    <col min="12296" max="12296" width="10.28515625"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7" width="9.85546875" style="3" customWidth="1"/>
    <col min="12548" max="12548" width="9.5703125" style="3" customWidth="1"/>
    <col min="12549" max="12549" width="10.140625" style="3" customWidth="1"/>
    <col min="12550" max="12550" width="10" style="3" customWidth="1"/>
    <col min="12551" max="12551" width="11.28515625" style="3" customWidth="1"/>
    <col min="12552" max="12552" width="10.28515625"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3" width="9.85546875" style="3" customWidth="1"/>
    <col min="12804" max="12804" width="9.5703125" style="3" customWidth="1"/>
    <col min="12805" max="12805" width="10.140625" style="3" customWidth="1"/>
    <col min="12806" max="12806" width="10" style="3" customWidth="1"/>
    <col min="12807" max="12807" width="11.28515625" style="3" customWidth="1"/>
    <col min="12808" max="12808" width="10.28515625"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59" width="9.85546875" style="3" customWidth="1"/>
    <col min="13060" max="13060" width="9.5703125" style="3" customWidth="1"/>
    <col min="13061" max="13061" width="10.140625" style="3" customWidth="1"/>
    <col min="13062" max="13062" width="10" style="3" customWidth="1"/>
    <col min="13063" max="13063" width="11.28515625" style="3" customWidth="1"/>
    <col min="13064" max="13064" width="10.28515625"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5" width="9.85546875" style="3" customWidth="1"/>
    <col min="13316" max="13316" width="9.5703125" style="3" customWidth="1"/>
    <col min="13317" max="13317" width="10.140625" style="3" customWidth="1"/>
    <col min="13318" max="13318" width="10" style="3" customWidth="1"/>
    <col min="13319" max="13319" width="11.28515625" style="3" customWidth="1"/>
    <col min="13320" max="13320" width="10.28515625"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1" width="9.85546875" style="3" customWidth="1"/>
    <col min="13572" max="13572" width="9.5703125" style="3" customWidth="1"/>
    <col min="13573" max="13573" width="10.140625" style="3" customWidth="1"/>
    <col min="13574" max="13574" width="10" style="3" customWidth="1"/>
    <col min="13575" max="13575" width="11.28515625" style="3" customWidth="1"/>
    <col min="13576" max="13576" width="10.28515625"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7" width="9.85546875" style="3" customWidth="1"/>
    <col min="13828" max="13828" width="9.5703125" style="3" customWidth="1"/>
    <col min="13829" max="13829" width="10.140625" style="3" customWidth="1"/>
    <col min="13830" max="13830" width="10" style="3" customWidth="1"/>
    <col min="13831" max="13831" width="11.28515625" style="3" customWidth="1"/>
    <col min="13832" max="13832" width="10.28515625"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3" width="9.85546875" style="3" customWidth="1"/>
    <col min="14084" max="14084" width="9.5703125" style="3" customWidth="1"/>
    <col min="14085" max="14085" width="10.140625" style="3" customWidth="1"/>
    <col min="14086" max="14086" width="10" style="3" customWidth="1"/>
    <col min="14087" max="14087" width="11.28515625" style="3" customWidth="1"/>
    <col min="14088" max="14088" width="10.28515625"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39" width="9.85546875" style="3" customWidth="1"/>
    <col min="14340" max="14340" width="9.5703125" style="3" customWidth="1"/>
    <col min="14341" max="14341" width="10.140625" style="3" customWidth="1"/>
    <col min="14342" max="14342" width="10" style="3" customWidth="1"/>
    <col min="14343" max="14343" width="11.28515625" style="3" customWidth="1"/>
    <col min="14344" max="14344" width="10.28515625"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5" width="9.85546875" style="3" customWidth="1"/>
    <col min="14596" max="14596" width="9.5703125" style="3" customWidth="1"/>
    <col min="14597" max="14597" width="10.140625" style="3" customWidth="1"/>
    <col min="14598" max="14598" width="10" style="3" customWidth="1"/>
    <col min="14599" max="14599" width="11.28515625" style="3" customWidth="1"/>
    <col min="14600" max="14600" width="10.28515625"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1" width="9.85546875" style="3" customWidth="1"/>
    <col min="14852" max="14852" width="9.5703125" style="3" customWidth="1"/>
    <col min="14853" max="14853" width="10.140625" style="3" customWidth="1"/>
    <col min="14854" max="14854" width="10" style="3" customWidth="1"/>
    <col min="14855" max="14855" width="11.28515625" style="3" customWidth="1"/>
    <col min="14856" max="14856" width="10.28515625"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7" width="9.85546875" style="3" customWidth="1"/>
    <col min="15108" max="15108" width="9.5703125" style="3" customWidth="1"/>
    <col min="15109" max="15109" width="10.140625" style="3" customWidth="1"/>
    <col min="15110" max="15110" width="10" style="3" customWidth="1"/>
    <col min="15111" max="15111" width="11.28515625" style="3" customWidth="1"/>
    <col min="15112" max="15112" width="10.28515625"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3" width="9.85546875" style="3" customWidth="1"/>
    <col min="15364" max="15364" width="9.5703125" style="3" customWidth="1"/>
    <col min="15365" max="15365" width="10.140625" style="3" customWidth="1"/>
    <col min="15366" max="15366" width="10" style="3" customWidth="1"/>
    <col min="15367" max="15367" width="11.28515625" style="3" customWidth="1"/>
    <col min="15368" max="15368" width="10.28515625"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19" width="9.85546875" style="3" customWidth="1"/>
    <col min="15620" max="15620" width="9.5703125" style="3" customWidth="1"/>
    <col min="15621" max="15621" width="10.140625" style="3" customWidth="1"/>
    <col min="15622" max="15622" width="10" style="3" customWidth="1"/>
    <col min="15623" max="15623" width="11.28515625" style="3" customWidth="1"/>
    <col min="15624" max="15624" width="10.28515625"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5" width="9.85546875" style="3" customWidth="1"/>
    <col min="15876" max="15876" width="9.5703125" style="3" customWidth="1"/>
    <col min="15877" max="15877" width="10.140625" style="3" customWidth="1"/>
    <col min="15878" max="15878" width="10" style="3" customWidth="1"/>
    <col min="15879" max="15879" width="11.28515625" style="3" customWidth="1"/>
    <col min="15880" max="15880" width="10.28515625"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1" width="9.85546875" style="3" customWidth="1"/>
    <col min="16132" max="16132" width="9.5703125" style="3" customWidth="1"/>
    <col min="16133" max="16133" width="10.140625" style="3" customWidth="1"/>
    <col min="16134" max="16134" width="10" style="3" customWidth="1"/>
    <col min="16135" max="16135" width="11.28515625" style="3" customWidth="1"/>
    <col min="16136" max="16136" width="10.28515625" style="3" customWidth="1"/>
    <col min="16137" max="16137" width="10.42578125" style="3" customWidth="1"/>
    <col min="16138" max="16138" width="9.140625" style="3"/>
    <col min="16139" max="16140" width="10.42578125" style="3" customWidth="1"/>
    <col min="16141" max="16384" width="9.140625" style="3"/>
  </cols>
  <sheetData>
    <row r="1" spans="1:12" ht="19.5">
      <c r="A1" s="1345" t="s">
        <v>357</v>
      </c>
      <c r="B1" s="1345"/>
      <c r="C1" s="1346"/>
      <c r="D1" s="1346"/>
      <c r="E1" s="1347" t="s">
        <v>514</v>
      </c>
      <c r="G1" s="1348"/>
      <c r="H1" s="1346"/>
      <c r="I1" s="1346"/>
      <c r="J1" s="1346"/>
      <c r="K1" s="1346"/>
    </row>
    <row r="2" spans="1:12" ht="15" customHeight="1" thickBot="1">
      <c r="A2" s="1349" t="s">
        <v>272</v>
      </c>
      <c r="B2" s="1349"/>
      <c r="C2" s="1346"/>
      <c r="D2" s="1346"/>
      <c r="E2" s="1346"/>
      <c r="F2" s="1348"/>
      <c r="G2" s="1346"/>
      <c r="H2" s="1346"/>
      <c r="I2" s="1346"/>
      <c r="J2" s="1346"/>
      <c r="K2" s="1346"/>
    </row>
    <row r="3" spans="1:12" ht="21" thickBot="1">
      <c r="A3" s="1350" t="s">
        <v>4</v>
      </c>
      <c r="B3" s="1351"/>
      <c r="C3" s="1351"/>
      <c r="D3" s="1351"/>
      <c r="E3" s="1351"/>
      <c r="F3" s="1351"/>
      <c r="G3" s="1351"/>
      <c r="H3" s="1351"/>
      <c r="I3" s="1351"/>
      <c r="J3" s="1351"/>
      <c r="K3" s="1351"/>
      <c r="L3" s="1352"/>
    </row>
    <row r="4" spans="1:12">
      <c r="A4" s="1353"/>
      <c r="B4" s="1354"/>
      <c r="C4" s="1355" t="s">
        <v>5</v>
      </c>
      <c r="D4" s="1355"/>
      <c r="E4" s="1355"/>
      <c r="F4" s="1355"/>
      <c r="G4" s="1356"/>
      <c r="H4" s="1550" t="s">
        <v>6</v>
      </c>
      <c r="I4" s="1551"/>
      <c r="J4" s="1357" t="s">
        <v>7</v>
      </c>
      <c r="K4" s="1358" t="s">
        <v>8</v>
      </c>
      <c r="L4" s="1359"/>
    </row>
    <row r="5" spans="1:12" ht="15.75">
      <c r="A5" s="1360" t="s">
        <v>9</v>
      </c>
      <c r="B5" s="1361" t="s">
        <v>10</v>
      </c>
      <c r="C5" s="1362" t="s">
        <v>36</v>
      </c>
      <c r="D5" s="1362"/>
      <c r="E5" s="1363" t="s">
        <v>37</v>
      </c>
      <c r="F5" s="1364"/>
      <c r="G5" s="1365"/>
      <c r="H5" s="1548" t="s">
        <v>11</v>
      </c>
      <c r="I5" s="1549"/>
      <c r="J5" s="1366" t="s">
        <v>12</v>
      </c>
      <c r="K5" s="1367" t="s">
        <v>13</v>
      </c>
      <c r="L5" s="1368"/>
    </row>
    <row r="6" spans="1:12" ht="26.25" thickBot="1">
      <c r="A6" s="1369" t="s">
        <v>14</v>
      </c>
      <c r="B6" s="1370" t="s">
        <v>15</v>
      </c>
      <c r="C6" s="1371" t="s">
        <v>513</v>
      </c>
      <c r="D6" s="1372" t="s">
        <v>508</v>
      </c>
      <c r="E6" s="1373" t="s">
        <v>513</v>
      </c>
      <c r="F6" s="1374" t="s">
        <v>508</v>
      </c>
      <c r="G6" s="1375" t="s">
        <v>16</v>
      </c>
      <c r="H6" s="1376" t="s">
        <v>513</v>
      </c>
      <c r="I6" s="1377" t="s">
        <v>16</v>
      </c>
      <c r="J6" s="1378" t="s">
        <v>16</v>
      </c>
      <c r="K6" s="1379" t="s">
        <v>513</v>
      </c>
      <c r="L6" s="1380" t="s">
        <v>17</v>
      </c>
    </row>
    <row r="7" spans="1:12" ht="15" thickBot="1">
      <c r="A7" s="1381" t="s">
        <v>18</v>
      </c>
      <c r="B7" s="1382" t="s">
        <v>19</v>
      </c>
      <c r="C7" s="1383">
        <v>21884.046187861022</v>
      </c>
      <c r="D7" s="1383">
        <v>21797.780139686067</v>
      </c>
      <c r="E7" s="1384">
        <v>22321.727111618242</v>
      </c>
      <c r="F7" s="1385">
        <v>22233.735742479788</v>
      </c>
      <c r="G7" s="1386">
        <v>0.39575611655011816</v>
      </c>
      <c r="H7" s="1387">
        <v>316.28840132304293</v>
      </c>
      <c r="I7" s="1387">
        <v>0.17498393209047469</v>
      </c>
      <c r="J7" s="1388">
        <v>-4.3248945147679327</v>
      </c>
      <c r="K7" s="1387">
        <v>100</v>
      </c>
      <c r="L7" s="1389" t="s">
        <v>19</v>
      </c>
    </row>
    <row r="8" spans="1:12" ht="15" thickBot="1">
      <c r="A8" s="1390"/>
      <c r="B8" s="1391"/>
      <c r="C8" s="1392"/>
      <c r="D8" s="1392"/>
      <c r="E8" s="1392"/>
      <c r="F8" s="1392"/>
      <c r="G8" s="1393"/>
      <c r="H8" s="1388"/>
      <c r="I8" s="1388"/>
      <c r="J8" s="1388"/>
      <c r="K8" s="1388"/>
      <c r="L8" s="1394"/>
    </row>
    <row r="9" spans="1:12" ht="15">
      <c r="A9" s="1395" t="s">
        <v>80</v>
      </c>
      <c r="B9" s="1396" t="s">
        <v>19</v>
      </c>
      <c r="C9" s="1397">
        <v>19279.246361655772</v>
      </c>
      <c r="D9" s="1397">
        <v>21775.856922291696</v>
      </c>
      <c r="E9" s="1398">
        <v>19664.831288888887</v>
      </c>
      <c r="F9" s="1398">
        <v>22211.374060737529</v>
      </c>
      <c r="G9" s="1399">
        <v>-11.465039330232614</v>
      </c>
      <c r="H9" s="1400">
        <v>207.6820512820513</v>
      </c>
      <c r="I9" s="1400">
        <v>-14.401575444776416</v>
      </c>
      <c r="J9" s="1400">
        <v>2.6315789473684208</v>
      </c>
      <c r="K9" s="1400">
        <v>0.28665931642778392</v>
      </c>
      <c r="L9" s="1401">
        <v>1.9430061856757219E-2</v>
      </c>
    </row>
    <row r="10" spans="1:12" ht="15">
      <c r="A10" s="1402" t="s">
        <v>81</v>
      </c>
      <c r="B10" s="1403" t="s">
        <v>19</v>
      </c>
      <c r="C10" s="1404">
        <v>22969.507653109169</v>
      </c>
      <c r="D10" s="1404">
        <v>22758.020996580435</v>
      </c>
      <c r="E10" s="1405">
        <v>23428.897806171353</v>
      </c>
      <c r="F10" s="1405">
        <v>23213.181416512045</v>
      </c>
      <c r="G10" s="1406">
        <v>0.92928403818816718</v>
      </c>
      <c r="H10" s="1407">
        <v>354.82272098081864</v>
      </c>
      <c r="I10" s="1407">
        <v>-0.44444529558383061</v>
      </c>
      <c r="J10" s="1407">
        <v>1.9556451612903227</v>
      </c>
      <c r="K10" s="1407">
        <v>37.17015803013598</v>
      </c>
      <c r="L10" s="1408">
        <v>2.289707959812489</v>
      </c>
    </row>
    <row r="11" spans="1:12" ht="15">
      <c r="A11" s="1409" t="s">
        <v>82</v>
      </c>
      <c r="B11" s="1410" t="s">
        <v>19</v>
      </c>
      <c r="C11" s="1411">
        <v>22968.39989603409</v>
      </c>
      <c r="D11" s="1411">
        <v>23193.131662531534</v>
      </c>
      <c r="E11" s="1412">
        <v>23427.767893954773</v>
      </c>
      <c r="F11" s="1412">
        <v>23656.994295782166</v>
      </c>
      <c r="G11" s="1413">
        <v>-0.96895826647031713</v>
      </c>
      <c r="H11" s="1414">
        <v>406.64857142857147</v>
      </c>
      <c r="I11" s="1414">
        <v>0.70052521339563556</v>
      </c>
      <c r="J11" s="1414">
        <v>-2.9774127310061602</v>
      </c>
      <c r="K11" s="1414">
        <v>6.9459757442116867</v>
      </c>
      <c r="L11" s="1415">
        <v>9.6468008628002089E-2</v>
      </c>
    </row>
    <row r="12" spans="1:12" ht="15">
      <c r="A12" s="1409" t="s">
        <v>83</v>
      </c>
      <c r="B12" s="1410" t="s">
        <v>19</v>
      </c>
      <c r="C12" s="1411">
        <v>23164.998718441624</v>
      </c>
      <c r="D12" s="1411" t="s">
        <v>200</v>
      </c>
      <c r="E12" s="1412">
        <v>23628.298692810458</v>
      </c>
      <c r="F12" s="1412">
        <v>23571.429999999997</v>
      </c>
      <c r="G12" s="1413">
        <v>0.24126110639219453</v>
      </c>
      <c r="H12" s="1414">
        <v>382.47500000000002</v>
      </c>
      <c r="I12" s="1414">
        <v>13.487330128775755</v>
      </c>
      <c r="J12" s="1414">
        <v>-60</v>
      </c>
      <c r="K12" s="1414">
        <v>2.9400955531054755E-2</v>
      </c>
      <c r="L12" s="1415">
        <v>-4.0922532513952274E-2</v>
      </c>
    </row>
    <row r="13" spans="1:12" ht="15">
      <c r="A13" s="1409" t="s">
        <v>71</v>
      </c>
      <c r="B13" s="1410" t="s">
        <v>19</v>
      </c>
      <c r="C13" s="1411">
        <v>19784.308676711589</v>
      </c>
      <c r="D13" s="1411">
        <v>19881.167666549391</v>
      </c>
      <c r="E13" s="1412">
        <v>20179.994850245821</v>
      </c>
      <c r="F13" s="1412">
        <v>20278.79101988038</v>
      </c>
      <c r="G13" s="1413">
        <v>-0.48718964329630915</v>
      </c>
      <c r="H13" s="1414">
        <v>274.74174593109279</v>
      </c>
      <c r="I13" s="1414">
        <v>-0.85401686991665859</v>
      </c>
      <c r="J13" s="1414">
        <v>-7.6337368215540806</v>
      </c>
      <c r="K13" s="1414">
        <v>34.773980154355016</v>
      </c>
      <c r="L13" s="1415">
        <v>-1.2457104222975843</v>
      </c>
    </row>
    <row r="14" spans="1:12" ht="15.75" thickBot="1">
      <c r="A14" s="1416" t="s">
        <v>84</v>
      </c>
      <c r="B14" s="1417" t="s">
        <v>19</v>
      </c>
      <c r="C14" s="1418">
        <v>22354.926906719051</v>
      </c>
      <c r="D14" s="1418">
        <v>22321.982855617793</v>
      </c>
      <c r="E14" s="1419">
        <v>22802.025444853432</v>
      </c>
      <c r="F14" s="1419">
        <v>22768.422512730151</v>
      </c>
      <c r="G14" s="1420">
        <v>0.14758568409600581</v>
      </c>
      <c r="H14" s="1421">
        <v>288.10519618239658</v>
      </c>
      <c r="I14" s="1421">
        <v>0.11236306657332054</v>
      </c>
      <c r="J14" s="1421">
        <v>-9.2105263157894726</v>
      </c>
      <c r="K14" s="1421">
        <v>20.793825799338478</v>
      </c>
      <c r="L14" s="1422">
        <v>-1.1189730754857123</v>
      </c>
    </row>
    <row r="15" spans="1:12" ht="15" thickBot="1">
      <c r="A15" s="1390"/>
      <c r="B15" s="1423"/>
      <c r="C15" s="1392"/>
      <c r="D15" s="1392"/>
      <c r="E15" s="1392"/>
      <c r="F15" s="1392"/>
      <c r="G15" s="1393"/>
      <c r="H15" s="1388"/>
      <c r="I15" s="1388"/>
      <c r="J15" s="1388"/>
      <c r="K15" s="1388"/>
      <c r="L15" s="1394"/>
    </row>
    <row r="16" spans="1:12" ht="14.25">
      <c r="A16" s="1424" t="s">
        <v>85</v>
      </c>
      <c r="B16" s="1425" t="s">
        <v>21</v>
      </c>
      <c r="C16" s="1426" t="s">
        <v>200</v>
      </c>
      <c r="D16" s="1426" t="s">
        <v>73</v>
      </c>
      <c r="E16" s="1427" t="s">
        <v>200</v>
      </c>
      <c r="F16" s="1427" t="s">
        <v>73</v>
      </c>
      <c r="G16" s="1428" t="s">
        <v>73</v>
      </c>
      <c r="H16" s="1429" t="s">
        <v>200</v>
      </c>
      <c r="I16" s="1429" t="s">
        <v>73</v>
      </c>
      <c r="J16" s="1430" t="s">
        <v>73</v>
      </c>
      <c r="K16" s="1430">
        <v>7.3502388827636888E-3</v>
      </c>
      <c r="L16" s="1431" t="s">
        <v>73</v>
      </c>
    </row>
    <row r="17" spans="1:12" ht="15">
      <c r="A17" s="1402" t="s">
        <v>85</v>
      </c>
      <c r="B17" s="1432" t="s">
        <v>22</v>
      </c>
      <c r="C17" s="1411" t="s">
        <v>200</v>
      </c>
      <c r="D17" s="1411" t="s">
        <v>73</v>
      </c>
      <c r="E17" s="1412" t="s">
        <v>200</v>
      </c>
      <c r="F17" s="1412" t="s">
        <v>73</v>
      </c>
      <c r="G17" s="1413" t="s">
        <v>73</v>
      </c>
      <c r="H17" s="1414" t="s">
        <v>200</v>
      </c>
      <c r="I17" s="1414" t="s">
        <v>73</v>
      </c>
      <c r="J17" s="1433" t="s">
        <v>73</v>
      </c>
      <c r="K17" s="1433">
        <v>7.3502388827636888E-3</v>
      </c>
      <c r="L17" s="1434" t="s">
        <v>73</v>
      </c>
    </row>
    <row r="18" spans="1:12" ht="15">
      <c r="A18" s="1402" t="s">
        <v>85</v>
      </c>
      <c r="B18" s="1432" t="s">
        <v>23</v>
      </c>
      <c r="C18" s="1411" t="s">
        <v>73</v>
      </c>
      <c r="D18" s="1411" t="s">
        <v>73</v>
      </c>
      <c r="E18" s="1412" t="s">
        <v>73</v>
      </c>
      <c r="F18" s="1412" t="s">
        <v>73</v>
      </c>
      <c r="G18" s="1413" t="s">
        <v>73</v>
      </c>
      <c r="H18" s="1414" t="s">
        <v>73</v>
      </c>
      <c r="I18" s="1414" t="s">
        <v>73</v>
      </c>
      <c r="J18" s="1433" t="s">
        <v>73</v>
      </c>
      <c r="K18" s="1433" t="s">
        <v>73</v>
      </c>
      <c r="L18" s="1434" t="s">
        <v>73</v>
      </c>
    </row>
    <row r="19" spans="1:12" ht="14.25">
      <c r="A19" s="1424" t="s">
        <v>85</v>
      </c>
      <c r="B19" s="1435" t="s">
        <v>24</v>
      </c>
      <c r="C19" s="1436">
        <v>19656.413376309425</v>
      </c>
      <c r="D19" s="1436">
        <v>23805.983333333334</v>
      </c>
      <c r="E19" s="1437">
        <v>20049.541643835615</v>
      </c>
      <c r="F19" s="1437">
        <v>24282.102999999999</v>
      </c>
      <c r="G19" s="1438">
        <v>-17.430785777345498</v>
      </c>
      <c r="H19" s="1439">
        <v>208.54285714285714</v>
      </c>
      <c r="I19" s="1439">
        <v>-28.409592467264972</v>
      </c>
      <c r="J19" s="1440">
        <v>-6.666666666666667</v>
      </c>
      <c r="K19" s="1440">
        <v>0.10290334435869165</v>
      </c>
      <c r="L19" s="1441">
        <v>-2.5818877088188835E-3</v>
      </c>
    </row>
    <row r="20" spans="1:12" ht="15">
      <c r="A20" s="1402" t="s">
        <v>85</v>
      </c>
      <c r="B20" s="1432" t="s">
        <v>25</v>
      </c>
      <c r="C20" s="1411">
        <v>19737.406862745098</v>
      </c>
      <c r="D20" s="1411" t="s">
        <v>73</v>
      </c>
      <c r="E20" s="1412">
        <v>20132.154999999999</v>
      </c>
      <c r="F20" s="1412" t="s">
        <v>73</v>
      </c>
      <c r="G20" s="1413" t="s">
        <v>73</v>
      </c>
      <c r="H20" s="1414">
        <v>209.2</v>
      </c>
      <c r="I20" s="1414" t="s">
        <v>73</v>
      </c>
      <c r="J20" s="1433" t="s">
        <v>73</v>
      </c>
      <c r="K20" s="1433">
        <v>9.5553105475927977E-2</v>
      </c>
      <c r="L20" s="1434" t="s">
        <v>73</v>
      </c>
    </row>
    <row r="21" spans="1:12" ht="15">
      <c r="A21" s="1402" t="s">
        <v>85</v>
      </c>
      <c r="B21" s="1432" t="s">
        <v>26</v>
      </c>
      <c r="C21" s="1411" t="s">
        <v>200</v>
      </c>
      <c r="D21" s="1411">
        <v>23805.983333333334</v>
      </c>
      <c r="E21" s="1412" t="s">
        <v>200</v>
      </c>
      <c r="F21" s="1412">
        <v>24282.102999999999</v>
      </c>
      <c r="G21" s="1413" t="s">
        <v>73</v>
      </c>
      <c r="H21" s="1414" t="s">
        <v>200</v>
      </c>
      <c r="I21" s="1414" t="s">
        <v>73</v>
      </c>
      <c r="J21" s="1433" t="s">
        <v>73</v>
      </c>
      <c r="K21" s="1433">
        <v>7.3502388827636888E-3</v>
      </c>
      <c r="L21" s="1434">
        <v>-9.8134993184746847E-2</v>
      </c>
    </row>
    <row r="22" spans="1:12" ht="14.25">
      <c r="A22" s="1424" t="s">
        <v>85</v>
      </c>
      <c r="B22" s="1435" t="s">
        <v>27</v>
      </c>
      <c r="C22" s="1436">
        <v>18936.747138530209</v>
      </c>
      <c r="D22" s="1436">
        <v>19946.650238528404</v>
      </c>
      <c r="E22" s="1437">
        <v>19315.482081300812</v>
      </c>
      <c r="F22" s="1437">
        <v>20345.583243298974</v>
      </c>
      <c r="G22" s="1438">
        <v>-5.0630210482534892</v>
      </c>
      <c r="H22" s="1439">
        <v>205</v>
      </c>
      <c r="I22" s="1439">
        <v>-2.7875139169518683</v>
      </c>
      <c r="J22" s="1440">
        <v>4.3478260869565215</v>
      </c>
      <c r="K22" s="1440">
        <v>0.17640573318632857</v>
      </c>
      <c r="L22" s="1441">
        <v>1.4661710682812412E-2</v>
      </c>
    </row>
    <row r="23" spans="1:12" ht="15">
      <c r="A23" s="1402" t="s">
        <v>85</v>
      </c>
      <c r="B23" s="1432" t="s">
        <v>28</v>
      </c>
      <c r="C23" s="1411">
        <v>18050.28137254902</v>
      </c>
      <c r="D23" s="1411">
        <v>19596.118627450982</v>
      </c>
      <c r="E23" s="1412">
        <v>18411.287</v>
      </c>
      <c r="F23" s="1412">
        <v>19988.041000000001</v>
      </c>
      <c r="G23" s="1413">
        <v>-7.8884869207542687</v>
      </c>
      <c r="H23" s="1414">
        <v>191</v>
      </c>
      <c r="I23" s="1414">
        <v>-7.3714839961202667</v>
      </c>
      <c r="J23" s="1433">
        <v>-4.7619047619047619</v>
      </c>
      <c r="K23" s="1433">
        <v>0.14700477765527381</v>
      </c>
      <c r="L23" s="1434">
        <v>-6.7454723924095794E-4</v>
      </c>
    </row>
    <row r="24" spans="1:12" ht="15.75" thickBot="1">
      <c r="A24" s="1442" t="s">
        <v>85</v>
      </c>
      <c r="B24" s="1443" t="s">
        <v>29</v>
      </c>
      <c r="C24" s="1444">
        <v>22015.200980392157</v>
      </c>
      <c r="D24" s="1444" t="s">
        <v>200</v>
      </c>
      <c r="E24" s="1445">
        <v>22455.505000000001</v>
      </c>
      <c r="F24" s="1445" t="s">
        <v>200</v>
      </c>
      <c r="G24" s="1446" t="s">
        <v>73</v>
      </c>
      <c r="H24" s="1433">
        <v>275</v>
      </c>
      <c r="I24" s="1433" t="s">
        <v>73</v>
      </c>
      <c r="J24" s="1433" t="s">
        <v>73</v>
      </c>
      <c r="K24" s="1433">
        <v>2.9400955531054755E-2</v>
      </c>
      <c r="L24" s="1434" t="s">
        <v>73</v>
      </c>
    </row>
    <row r="25" spans="1:12" ht="15" thickBot="1">
      <c r="A25" s="1390"/>
      <c r="B25" s="1423"/>
      <c r="C25" s="1392"/>
      <c r="D25" s="1392"/>
      <c r="E25" s="1392"/>
      <c r="F25" s="1392"/>
      <c r="G25" s="1393"/>
      <c r="H25" s="1388"/>
      <c r="I25" s="1388"/>
      <c r="J25" s="1388"/>
      <c r="K25" s="1388"/>
      <c r="L25" s="1394"/>
    </row>
    <row r="26" spans="1:12" ht="14.25">
      <c r="A26" s="1424" t="s">
        <v>86</v>
      </c>
      <c r="B26" s="1425" t="s">
        <v>21</v>
      </c>
      <c r="C26" s="1426">
        <v>23327.364229308405</v>
      </c>
      <c r="D26" s="1426">
        <v>21789.392788810092</v>
      </c>
      <c r="E26" s="1427">
        <v>23793.911513894574</v>
      </c>
      <c r="F26" s="1427">
        <v>22225.180644586293</v>
      </c>
      <c r="G26" s="1428">
        <v>7.0583492408661241</v>
      </c>
      <c r="H26" s="1429">
        <v>412.31625766871167</v>
      </c>
      <c r="I26" s="1429">
        <v>0.64181108427517253</v>
      </c>
      <c r="J26" s="1430">
        <v>7.2368421052631584</v>
      </c>
      <c r="K26" s="1430">
        <v>4.7923557515619253</v>
      </c>
      <c r="L26" s="1431">
        <v>0.51668767842549812</v>
      </c>
    </row>
    <row r="27" spans="1:12" ht="15">
      <c r="A27" s="1402" t="s">
        <v>86</v>
      </c>
      <c r="B27" s="1432" t="s">
        <v>22</v>
      </c>
      <c r="C27" s="1411">
        <v>23392.774509803923</v>
      </c>
      <c r="D27" s="1411">
        <v>21327.611764705882</v>
      </c>
      <c r="E27" s="1412">
        <v>23860.63</v>
      </c>
      <c r="F27" s="1412">
        <v>21754.164000000001</v>
      </c>
      <c r="G27" s="1413">
        <v>9.6830473467056706</v>
      </c>
      <c r="H27" s="1414">
        <v>407.7</v>
      </c>
      <c r="I27" s="1414">
        <v>0.34457297563376255</v>
      </c>
      <c r="J27" s="1433">
        <v>8.172043010752688</v>
      </c>
      <c r="K27" s="1433">
        <v>3.6971701580301359</v>
      </c>
      <c r="L27" s="1434">
        <v>0.42712796393730867</v>
      </c>
    </row>
    <row r="28" spans="1:12" ht="15">
      <c r="A28" s="1402" t="s">
        <v>86</v>
      </c>
      <c r="B28" s="1432" t="s">
        <v>23</v>
      </c>
      <c r="C28" s="1411">
        <v>23116.963725490197</v>
      </c>
      <c r="D28" s="1411">
        <v>23239.597058823529</v>
      </c>
      <c r="E28" s="1412">
        <v>23579.303</v>
      </c>
      <c r="F28" s="1412">
        <v>23704.388999999999</v>
      </c>
      <c r="G28" s="1413">
        <v>-0.52769130644961715</v>
      </c>
      <c r="H28" s="1414">
        <v>427.9</v>
      </c>
      <c r="I28" s="1414">
        <v>1.7114333254100282</v>
      </c>
      <c r="J28" s="1433">
        <v>4.1958041958041958</v>
      </c>
      <c r="K28" s="1433">
        <v>1.0951855935317898</v>
      </c>
      <c r="L28" s="1434">
        <v>8.9559714488189224E-2</v>
      </c>
    </row>
    <row r="29" spans="1:12" ht="14.25">
      <c r="A29" s="1424" t="s">
        <v>86</v>
      </c>
      <c r="B29" s="1435" t="s">
        <v>24</v>
      </c>
      <c r="C29" s="1436">
        <v>23416.20495214621</v>
      </c>
      <c r="D29" s="1436">
        <v>23365.07959000799</v>
      </c>
      <c r="E29" s="1437">
        <v>23884.529051189136</v>
      </c>
      <c r="F29" s="1437">
        <v>23832.381181808152</v>
      </c>
      <c r="G29" s="1438">
        <v>0.21881099074057198</v>
      </c>
      <c r="H29" s="1439">
        <v>376.97851458885947</v>
      </c>
      <c r="I29" s="1439">
        <v>-0.88714547092935692</v>
      </c>
      <c r="J29" s="1440">
        <v>5.4545454545454541</v>
      </c>
      <c r="K29" s="1440">
        <v>11.084160235207644</v>
      </c>
      <c r="L29" s="1441">
        <v>1.0279014447716381</v>
      </c>
    </row>
    <row r="30" spans="1:12" ht="15">
      <c r="A30" s="1402" t="s">
        <v>86</v>
      </c>
      <c r="B30" s="1432" t="s">
        <v>25</v>
      </c>
      <c r="C30" s="1411">
        <v>23501.420588235294</v>
      </c>
      <c r="D30" s="1411">
        <v>23438.182352941178</v>
      </c>
      <c r="E30" s="1412">
        <v>23971.449000000001</v>
      </c>
      <c r="F30" s="1412">
        <v>23906.946</v>
      </c>
      <c r="G30" s="1413">
        <v>0.26980861545427265</v>
      </c>
      <c r="H30" s="1414">
        <v>365.6</v>
      </c>
      <c r="I30" s="1414">
        <v>-2.0889126941617446</v>
      </c>
      <c r="J30" s="1433">
        <v>9.4179894179894177</v>
      </c>
      <c r="K30" s="1433">
        <v>7.6001470047776545</v>
      </c>
      <c r="L30" s="1434">
        <v>0.95457738452449092</v>
      </c>
    </row>
    <row r="31" spans="1:12" ht="15">
      <c r="A31" s="1402" t="s">
        <v>86</v>
      </c>
      <c r="B31" s="1432" t="s">
        <v>26</v>
      </c>
      <c r="C31" s="1411">
        <v>23247.057843137256</v>
      </c>
      <c r="D31" s="1411">
        <v>23230.055882352939</v>
      </c>
      <c r="E31" s="1412">
        <v>23711.999</v>
      </c>
      <c r="F31" s="1412">
        <v>23694.656999999999</v>
      </c>
      <c r="G31" s="1413">
        <v>7.3189495842883714E-2</v>
      </c>
      <c r="H31" s="1414">
        <v>401.8</v>
      </c>
      <c r="I31" s="1414">
        <v>2.0055851739020145</v>
      </c>
      <c r="J31" s="1433">
        <v>-2.268041237113402</v>
      </c>
      <c r="K31" s="1433">
        <v>3.4840132304299889</v>
      </c>
      <c r="L31" s="1434">
        <v>7.3324060247148104E-2</v>
      </c>
    </row>
    <row r="32" spans="1:12" ht="14.25">
      <c r="A32" s="1424" t="s">
        <v>86</v>
      </c>
      <c r="B32" s="1435" t="s">
        <v>27</v>
      </c>
      <c r="C32" s="1436">
        <v>22603.691194733929</v>
      </c>
      <c r="D32" s="1436">
        <v>22666.841565151764</v>
      </c>
      <c r="E32" s="1437">
        <v>23055.765018628608</v>
      </c>
      <c r="F32" s="1437">
        <v>23120.178396454801</v>
      </c>
      <c r="G32" s="1438">
        <v>-0.27860242564594584</v>
      </c>
      <c r="H32" s="1439">
        <v>330.35025888850532</v>
      </c>
      <c r="I32" s="1439">
        <v>-0.97456968674143918</v>
      </c>
      <c r="J32" s="1440">
        <v>-0.85557837097878164</v>
      </c>
      <c r="K32" s="1440">
        <v>21.293642043366408</v>
      </c>
      <c r="L32" s="1441">
        <v>0.7451188366153545</v>
      </c>
    </row>
    <row r="33" spans="1:12" ht="15">
      <c r="A33" s="1402" t="s">
        <v>86</v>
      </c>
      <c r="B33" s="1432" t="s">
        <v>28</v>
      </c>
      <c r="C33" s="1411">
        <v>22620.607843137255</v>
      </c>
      <c r="D33" s="1411">
        <v>22722.251960784313</v>
      </c>
      <c r="E33" s="1412">
        <v>23073.02</v>
      </c>
      <c r="F33" s="1412">
        <v>23176.697</v>
      </c>
      <c r="G33" s="1413">
        <v>-0.4473329396332863</v>
      </c>
      <c r="H33" s="1414">
        <v>320</v>
      </c>
      <c r="I33" s="1414">
        <v>-1.5990159901598984</v>
      </c>
      <c r="J33" s="1433">
        <v>1.1020603737422137</v>
      </c>
      <c r="K33" s="1433">
        <v>15.509004042631386</v>
      </c>
      <c r="L33" s="1434">
        <v>0.83249208763841764</v>
      </c>
    </row>
    <row r="34" spans="1:12" ht="15.75" thickBot="1">
      <c r="A34" s="1442" t="s">
        <v>86</v>
      </c>
      <c r="B34" s="1443" t="s">
        <v>29</v>
      </c>
      <c r="C34" s="1444">
        <v>22563.158823529411</v>
      </c>
      <c r="D34" s="1444">
        <v>22539.832352941175</v>
      </c>
      <c r="E34" s="1445">
        <v>23014.421999999999</v>
      </c>
      <c r="F34" s="1445">
        <v>22990.629000000001</v>
      </c>
      <c r="G34" s="1446">
        <v>0.10348999150913986</v>
      </c>
      <c r="H34" s="1433">
        <v>358.1</v>
      </c>
      <c r="I34" s="1433">
        <v>0.98702763677382954</v>
      </c>
      <c r="J34" s="1433">
        <v>-5.7485029940119761</v>
      </c>
      <c r="K34" s="1433">
        <v>5.7846380007350238</v>
      </c>
      <c r="L34" s="1434">
        <v>-8.7373251023063148E-2</v>
      </c>
    </row>
    <row r="35" spans="1:12" ht="15.75" thickBot="1">
      <c r="A35" s="1447"/>
      <c r="B35" s="1448"/>
      <c r="C35" s="1449"/>
      <c r="D35" s="1449"/>
      <c r="E35" s="1449"/>
      <c r="F35" s="1449"/>
      <c r="G35" s="1450"/>
      <c r="H35" s="1451"/>
      <c r="I35" s="1451"/>
      <c r="J35" s="1451"/>
      <c r="K35" s="1451"/>
      <c r="L35" s="1452"/>
    </row>
    <row r="36" spans="1:12" ht="15">
      <c r="A36" s="1402" t="s">
        <v>87</v>
      </c>
      <c r="B36" s="1453" t="s">
        <v>26</v>
      </c>
      <c r="C36" s="1454">
        <v>23441.186274509801</v>
      </c>
      <c r="D36" s="1454">
        <v>23744.107843137255</v>
      </c>
      <c r="E36" s="1455">
        <v>23910.01</v>
      </c>
      <c r="F36" s="1455">
        <v>24218.99</v>
      </c>
      <c r="G36" s="1456">
        <v>-1.2757757445706992</v>
      </c>
      <c r="H36" s="1457">
        <v>428.9</v>
      </c>
      <c r="I36" s="1457">
        <v>1.2511803588290733</v>
      </c>
      <c r="J36" s="1457">
        <v>2.4752475247524752</v>
      </c>
      <c r="K36" s="1457">
        <v>3.0429988974641673</v>
      </c>
      <c r="L36" s="1458">
        <v>0.20192998044588339</v>
      </c>
    </row>
    <row r="37" spans="1:12" ht="15.75" thickBot="1">
      <c r="A37" s="1442" t="s">
        <v>87</v>
      </c>
      <c r="B37" s="1443" t="s">
        <v>29</v>
      </c>
      <c r="C37" s="1444">
        <v>22562.285294117646</v>
      </c>
      <c r="D37" s="1444">
        <v>22768.702941176471</v>
      </c>
      <c r="E37" s="1445">
        <v>23013.530999999999</v>
      </c>
      <c r="F37" s="1445">
        <v>23224.077000000001</v>
      </c>
      <c r="G37" s="1446">
        <v>-0.90658500658606189</v>
      </c>
      <c r="H37" s="1433">
        <v>389.3</v>
      </c>
      <c r="I37" s="1433">
        <v>-0.12827090815802974</v>
      </c>
      <c r="J37" s="1433">
        <v>-6.8421052631578956</v>
      </c>
      <c r="K37" s="1433">
        <v>3.902976846747519</v>
      </c>
      <c r="L37" s="1434">
        <v>-0.10546197181788219</v>
      </c>
    </row>
    <row r="38" spans="1:12" ht="15.75" thickBot="1">
      <c r="A38" s="1447"/>
      <c r="B38" s="1448"/>
      <c r="C38" s="1449"/>
      <c r="D38" s="1449"/>
      <c r="E38" s="1449"/>
      <c r="F38" s="1449"/>
      <c r="G38" s="1450"/>
      <c r="H38" s="1451"/>
      <c r="I38" s="1451"/>
      <c r="J38" s="1451"/>
      <c r="K38" s="1451"/>
      <c r="L38" s="1452"/>
    </row>
    <row r="39" spans="1:12" ht="14.25">
      <c r="A39" s="1424" t="s">
        <v>88</v>
      </c>
      <c r="B39" s="1425" t="s">
        <v>21</v>
      </c>
      <c r="C39" s="1426" t="s">
        <v>73</v>
      </c>
      <c r="D39" s="1426" t="s">
        <v>73</v>
      </c>
      <c r="E39" s="1427" t="s">
        <v>73</v>
      </c>
      <c r="F39" s="1427" t="s">
        <v>73</v>
      </c>
      <c r="G39" s="1428" t="s">
        <v>73</v>
      </c>
      <c r="H39" s="1429" t="s">
        <v>73</v>
      </c>
      <c r="I39" s="1429" t="s">
        <v>73</v>
      </c>
      <c r="J39" s="1430" t="s">
        <v>73</v>
      </c>
      <c r="K39" s="1430" t="s">
        <v>73</v>
      </c>
      <c r="L39" s="1431" t="s">
        <v>73</v>
      </c>
    </row>
    <row r="40" spans="1:12" ht="15">
      <c r="A40" s="1409" t="s">
        <v>88</v>
      </c>
      <c r="B40" s="1432" t="s">
        <v>22</v>
      </c>
      <c r="C40" s="1411" t="s">
        <v>73</v>
      </c>
      <c r="D40" s="1411" t="s">
        <v>73</v>
      </c>
      <c r="E40" s="1412" t="s">
        <v>73</v>
      </c>
      <c r="F40" s="1412" t="s">
        <v>73</v>
      </c>
      <c r="G40" s="1413" t="s">
        <v>73</v>
      </c>
      <c r="H40" s="1414" t="s">
        <v>73</v>
      </c>
      <c r="I40" s="1414" t="s">
        <v>73</v>
      </c>
      <c r="J40" s="1433" t="s">
        <v>73</v>
      </c>
      <c r="K40" s="1433" t="s">
        <v>73</v>
      </c>
      <c r="L40" s="1434" t="s">
        <v>73</v>
      </c>
    </row>
    <row r="41" spans="1:12" ht="15">
      <c r="A41" s="1409" t="s">
        <v>88</v>
      </c>
      <c r="B41" s="1432" t="s">
        <v>23</v>
      </c>
      <c r="C41" s="1411" t="s">
        <v>73</v>
      </c>
      <c r="D41" s="1411" t="s">
        <v>73</v>
      </c>
      <c r="E41" s="1412" t="s">
        <v>73</v>
      </c>
      <c r="F41" s="1412" t="s">
        <v>73</v>
      </c>
      <c r="G41" s="1413" t="s">
        <v>73</v>
      </c>
      <c r="H41" s="1414" t="s">
        <v>73</v>
      </c>
      <c r="I41" s="1414" t="s">
        <v>73</v>
      </c>
      <c r="J41" s="1433" t="s">
        <v>73</v>
      </c>
      <c r="K41" s="1433" t="s">
        <v>73</v>
      </c>
      <c r="L41" s="1434" t="s">
        <v>73</v>
      </c>
    </row>
    <row r="42" spans="1:12" ht="15">
      <c r="A42" s="1409" t="s">
        <v>88</v>
      </c>
      <c r="B42" s="1432" t="s">
        <v>30</v>
      </c>
      <c r="C42" s="1411" t="s">
        <v>73</v>
      </c>
      <c r="D42" s="1411" t="s">
        <v>73</v>
      </c>
      <c r="E42" s="1412" t="s">
        <v>73</v>
      </c>
      <c r="F42" s="1412" t="s">
        <v>73</v>
      </c>
      <c r="G42" s="1413" t="s">
        <v>73</v>
      </c>
      <c r="H42" s="1414" t="s">
        <v>73</v>
      </c>
      <c r="I42" s="1414" t="s">
        <v>73</v>
      </c>
      <c r="J42" s="1433" t="s">
        <v>73</v>
      </c>
      <c r="K42" s="1433" t="s">
        <v>73</v>
      </c>
      <c r="L42" s="1434" t="s">
        <v>73</v>
      </c>
    </row>
    <row r="43" spans="1:12" ht="14.25">
      <c r="A43" s="1459" t="s">
        <v>88</v>
      </c>
      <c r="B43" s="1435" t="s">
        <v>24</v>
      </c>
      <c r="C43" s="1436" t="s">
        <v>200</v>
      </c>
      <c r="D43" s="1436" t="s">
        <v>73</v>
      </c>
      <c r="E43" s="1437" t="s">
        <v>200</v>
      </c>
      <c r="F43" s="1437" t="s">
        <v>73</v>
      </c>
      <c r="G43" s="1438" t="s">
        <v>73</v>
      </c>
      <c r="H43" s="1439" t="s">
        <v>73</v>
      </c>
      <c r="I43" s="1439" t="s">
        <v>73</v>
      </c>
      <c r="J43" s="1440" t="s">
        <v>73</v>
      </c>
      <c r="K43" s="1440">
        <v>2.2050716648291072E-2</v>
      </c>
      <c r="L43" s="1441" t="s">
        <v>73</v>
      </c>
    </row>
    <row r="44" spans="1:12" ht="15">
      <c r="A44" s="1409" t="s">
        <v>88</v>
      </c>
      <c r="B44" s="1432" t="s">
        <v>26</v>
      </c>
      <c r="C44" s="1411" t="s">
        <v>73</v>
      </c>
      <c r="D44" s="1411" t="s">
        <v>73</v>
      </c>
      <c r="E44" s="1412" t="s">
        <v>73</v>
      </c>
      <c r="F44" s="1412" t="s">
        <v>73</v>
      </c>
      <c r="G44" s="1413" t="s">
        <v>73</v>
      </c>
      <c r="H44" s="1414" t="s">
        <v>73</v>
      </c>
      <c r="I44" s="1414" t="s">
        <v>73</v>
      </c>
      <c r="J44" s="1433" t="s">
        <v>73</v>
      </c>
      <c r="K44" s="1433" t="s">
        <v>73</v>
      </c>
      <c r="L44" s="1434" t="s">
        <v>73</v>
      </c>
    </row>
    <row r="45" spans="1:12" ht="15">
      <c r="A45" s="1409" t="s">
        <v>88</v>
      </c>
      <c r="B45" s="1432" t="s">
        <v>31</v>
      </c>
      <c r="C45" s="1411" t="s">
        <v>200</v>
      </c>
      <c r="D45" s="1411" t="s">
        <v>73</v>
      </c>
      <c r="E45" s="1412" t="s">
        <v>200</v>
      </c>
      <c r="F45" s="1412" t="s">
        <v>73</v>
      </c>
      <c r="G45" s="1413" t="s">
        <v>73</v>
      </c>
      <c r="H45" s="1414" t="s">
        <v>73</v>
      </c>
      <c r="I45" s="1414" t="s">
        <v>73</v>
      </c>
      <c r="J45" s="1433" t="s">
        <v>73</v>
      </c>
      <c r="K45" s="1433">
        <v>2.2050716648291072E-2</v>
      </c>
      <c r="L45" s="1434" t="s">
        <v>73</v>
      </c>
    </row>
    <row r="46" spans="1:12" ht="14.25">
      <c r="A46" s="1459" t="s">
        <v>88</v>
      </c>
      <c r="B46" s="1435" t="s">
        <v>27</v>
      </c>
      <c r="C46" s="1436" t="s">
        <v>200</v>
      </c>
      <c r="D46" s="1436" t="s">
        <v>200</v>
      </c>
      <c r="E46" s="1437" t="s">
        <v>200</v>
      </c>
      <c r="F46" s="1437" t="s">
        <v>200</v>
      </c>
      <c r="G46" s="1438" t="s">
        <v>73</v>
      </c>
      <c r="H46" s="1439" t="s">
        <v>73</v>
      </c>
      <c r="I46" s="1439" t="s">
        <v>73</v>
      </c>
      <c r="J46" s="1440" t="s">
        <v>73</v>
      </c>
      <c r="K46" s="1440">
        <v>7.3502388827636888E-3</v>
      </c>
      <c r="L46" s="1441" t="s">
        <v>73</v>
      </c>
    </row>
    <row r="47" spans="1:12" ht="15">
      <c r="A47" s="1409" t="s">
        <v>88</v>
      </c>
      <c r="B47" s="1432" t="s">
        <v>29</v>
      </c>
      <c r="C47" s="1411" t="s">
        <v>200</v>
      </c>
      <c r="D47" s="1411" t="s">
        <v>200</v>
      </c>
      <c r="E47" s="1412" t="s">
        <v>200</v>
      </c>
      <c r="F47" s="1412" t="s">
        <v>200</v>
      </c>
      <c r="G47" s="1413" t="s">
        <v>73</v>
      </c>
      <c r="H47" s="1414" t="s">
        <v>73</v>
      </c>
      <c r="I47" s="1414" t="s">
        <v>73</v>
      </c>
      <c r="J47" s="1433" t="s">
        <v>73</v>
      </c>
      <c r="K47" s="1433">
        <v>7.3502388827636888E-3</v>
      </c>
      <c r="L47" s="1434" t="s">
        <v>73</v>
      </c>
    </row>
    <row r="48" spans="1:12" ht="15.75" thickBot="1">
      <c r="A48" s="1460" t="s">
        <v>88</v>
      </c>
      <c r="B48" s="1432" t="s">
        <v>32</v>
      </c>
      <c r="C48" s="1444" t="s">
        <v>73</v>
      </c>
      <c r="D48" s="1444" t="s">
        <v>200</v>
      </c>
      <c r="E48" s="1445" t="s">
        <v>73</v>
      </c>
      <c r="F48" s="1445" t="s">
        <v>200</v>
      </c>
      <c r="G48" s="1446" t="s">
        <v>73</v>
      </c>
      <c r="H48" s="1433" t="s">
        <v>73</v>
      </c>
      <c r="I48" s="1433" t="s">
        <v>73</v>
      </c>
      <c r="J48" s="1433" t="s">
        <v>73</v>
      </c>
      <c r="K48" s="1433" t="s">
        <v>73</v>
      </c>
      <c r="L48" s="1434" t="s">
        <v>73</v>
      </c>
    </row>
    <row r="49" spans="1:12" ht="15.75" thickBot="1">
      <c r="A49" s="1447"/>
      <c r="B49" s="1448"/>
      <c r="C49" s="1449"/>
      <c r="D49" s="1449"/>
      <c r="E49" s="1449"/>
      <c r="F49" s="1449"/>
      <c r="G49" s="1450"/>
      <c r="H49" s="1451"/>
      <c r="I49" s="1451"/>
      <c r="J49" s="1451"/>
      <c r="K49" s="1451"/>
      <c r="L49" s="1452"/>
    </row>
    <row r="50" spans="1:12" ht="14.25">
      <c r="A50" s="1424" t="s">
        <v>20</v>
      </c>
      <c r="B50" s="1425" t="s">
        <v>24</v>
      </c>
      <c r="C50" s="1426">
        <v>20788.883767314805</v>
      </c>
      <c r="D50" s="1426">
        <v>21026.510793232035</v>
      </c>
      <c r="E50" s="1427">
        <v>21204.661442661101</v>
      </c>
      <c r="F50" s="1427">
        <v>21447.041009096676</v>
      </c>
      <c r="G50" s="1428">
        <v>-1.1301305682810534</v>
      </c>
      <c r="H50" s="1429">
        <v>343.4590163934426</v>
      </c>
      <c r="I50" s="1429">
        <v>0.45949287335552458</v>
      </c>
      <c r="J50" s="1430">
        <v>-11.754068716094032</v>
      </c>
      <c r="K50" s="1430">
        <v>3.5869165747886811</v>
      </c>
      <c r="L50" s="1431">
        <v>-0.30197231410020775</v>
      </c>
    </row>
    <row r="51" spans="1:12" ht="15">
      <c r="A51" s="1402" t="s">
        <v>20</v>
      </c>
      <c r="B51" s="1432" t="s">
        <v>25</v>
      </c>
      <c r="C51" s="1411">
        <v>20896.849999999999</v>
      </c>
      <c r="D51" s="1411">
        <v>21021.532352941176</v>
      </c>
      <c r="E51" s="1412">
        <v>21314.787</v>
      </c>
      <c r="F51" s="1412">
        <v>21441.963</v>
      </c>
      <c r="G51" s="1413">
        <v>-0.59311733725125582</v>
      </c>
      <c r="H51" s="1414">
        <v>317</v>
      </c>
      <c r="I51" s="1414">
        <v>0.76287349014621009</v>
      </c>
      <c r="J51" s="1433">
        <v>-30</v>
      </c>
      <c r="K51" s="1433">
        <v>0.82322675486953323</v>
      </c>
      <c r="L51" s="1434">
        <v>-0.30194905385057924</v>
      </c>
    </row>
    <row r="52" spans="1:12" ht="15">
      <c r="A52" s="1402" t="s">
        <v>20</v>
      </c>
      <c r="B52" s="1432" t="s">
        <v>26</v>
      </c>
      <c r="C52" s="1411">
        <v>20818.945098039218</v>
      </c>
      <c r="D52" s="1411">
        <v>21095.915686274508</v>
      </c>
      <c r="E52" s="1412">
        <v>21235.324000000001</v>
      </c>
      <c r="F52" s="1412">
        <v>21517.833999999999</v>
      </c>
      <c r="G52" s="1413">
        <v>-1.3129109556287051</v>
      </c>
      <c r="H52" s="1414">
        <v>337.8</v>
      </c>
      <c r="I52" s="1414">
        <v>0.6855439642324922</v>
      </c>
      <c r="J52" s="1433">
        <v>-17.408906882591094</v>
      </c>
      <c r="K52" s="1433">
        <v>1.4994487320837926</v>
      </c>
      <c r="L52" s="1434">
        <v>-0.23754142262788114</v>
      </c>
    </row>
    <row r="53" spans="1:12" ht="15">
      <c r="A53" s="1402" t="s">
        <v>20</v>
      </c>
      <c r="B53" s="1432" t="s">
        <v>31</v>
      </c>
      <c r="C53" s="1411">
        <v>20695.446078431371</v>
      </c>
      <c r="D53" s="1411">
        <v>20928.020588235293</v>
      </c>
      <c r="E53" s="1412">
        <v>21109.355</v>
      </c>
      <c r="F53" s="1412">
        <v>21346.580999999998</v>
      </c>
      <c r="G53" s="1413">
        <v>-1.1113067708594588</v>
      </c>
      <c r="H53" s="1414">
        <v>367.4</v>
      </c>
      <c r="I53" s="1414">
        <v>-3.9728175640355579</v>
      </c>
      <c r="J53" s="1433">
        <v>17.80821917808219</v>
      </c>
      <c r="K53" s="1433">
        <v>1.2642410878353545</v>
      </c>
      <c r="L53" s="1434">
        <v>0.23751816237825185</v>
      </c>
    </row>
    <row r="54" spans="1:12" ht="14.25">
      <c r="A54" s="1424" t="s">
        <v>20</v>
      </c>
      <c r="B54" s="1435" t="s">
        <v>27</v>
      </c>
      <c r="C54" s="1436">
        <v>20443.715798388057</v>
      </c>
      <c r="D54" s="1436">
        <v>20461.96425849546</v>
      </c>
      <c r="E54" s="1437">
        <v>20852.590114355819</v>
      </c>
      <c r="F54" s="1437">
        <v>20871.203543665368</v>
      </c>
      <c r="G54" s="1438">
        <v>-8.9182347681136101E-2</v>
      </c>
      <c r="H54" s="1439">
        <v>296.07958941966046</v>
      </c>
      <c r="I54" s="1439">
        <v>8.9295903470402546E-2</v>
      </c>
      <c r="J54" s="1440">
        <v>-11.526370939573875</v>
      </c>
      <c r="K54" s="1440">
        <v>18.618155090040425</v>
      </c>
      <c r="L54" s="1441">
        <v>-1.5154595372450856</v>
      </c>
    </row>
    <row r="55" spans="1:12" ht="15">
      <c r="A55" s="1402" t="s">
        <v>20</v>
      </c>
      <c r="B55" s="1432" t="s">
        <v>28</v>
      </c>
      <c r="C55" s="1411">
        <v>20044.280392156863</v>
      </c>
      <c r="D55" s="1411">
        <v>20143.067647058822</v>
      </c>
      <c r="E55" s="1412">
        <v>20445.166000000001</v>
      </c>
      <c r="F55" s="1412">
        <v>20545.929</v>
      </c>
      <c r="G55" s="1413">
        <v>-0.49042805511495247</v>
      </c>
      <c r="H55" s="1414">
        <v>268.39999999999998</v>
      </c>
      <c r="I55" s="1414">
        <v>-0.11164867882397149</v>
      </c>
      <c r="J55" s="1433">
        <v>-18.851823118696664</v>
      </c>
      <c r="K55" s="1433">
        <v>7.6883498713708196</v>
      </c>
      <c r="L55" s="1434">
        <v>-1.3763477376305868</v>
      </c>
    </row>
    <row r="56" spans="1:12" ht="15">
      <c r="A56" s="1402" t="s">
        <v>20</v>
      </c>
      <c r="B56" s="1432" t="s">
        <v>29</v>
      </c>
      <c r="C56" s="1411">
        <v>20604.852941176472</v>
      </c>
      <c r="D56" s="1411">
        <v>20699.315686274509</v>
      </c>
      <c r="E56" s="1412">
        <v>21016.95</v>
      </c>
      <c r="F56" s="1412">
        <v>21113.302</v>
      </c>
      <c r="G56" s="1413">
        <v>-0.45635685029276307</v>
      </c>
      <c r="H56" s="1414">
        <v>307.2</v>
      </c>
      <c r="I56" s="1414">
        <v>-0.80723280594123348</v>
      </c>
      <c r="J56" s="1433">
        <v>-4.9530315969257046</v>
      </c>
      <c r="K56" s="1433">
        <v>8.1808158765159877</v>
      </c>
      <c r="L56" s="1434">
        <v>-5.4064573554336803E-2</v>
      </c>
    </row>
    <row r="57" spans="1:12" ht="15">
      <c r="A57" s="1402" t="s">
        <v>20</v>
      </c>
      <c r="B57" s="1432" t="s">
        <v>32</v>
      </c>
      <c r="C57" s="1411">
        <v>20891.696078431371</v>
      </c>
      <c r="D57" s="1411">
        <v>20638.730392156864</v>
      </c>
      <c r="E57" s="1412">
        <v>21309.53</v>
      </c>
      <c r="F57" s="1412">
        <v>21051.505000000001</v>
      </c>
      <c r="G57" s="1413">
        <v>1.2256843394332035</v>
      </c>
      <c r="H57" s="1414">
        <v>340.4</v>
      </c>
      <c r="I57" s="1414">
        <v>-0.52600818234950653</v>
      </c>
      <c r="J57" s="1433">
        <v>-7.1960297766749379</v>
      </c>
      <c r="K57" s="1433">
        <v>2.74898934215362</v>
      </c>
      <c r="L57" s="1434">
        <v>-8.504722606016335E-2</v>
      </c>
    </row>
    <row r="58" spans="1:12" ht="14.25">
      <c r="A58" s="1424" t="s">
        <v>20</v>
      </c>
      <c r="B58" s="1435" t="s">
        <v>33</v>
      </c>
      <c r="C58" s="1436">
        <v>18049.876687347281</v>
      </c>
      <c r="D58" s="1436">
        <v>18033.222961965694</v>
      </c>
      <c r="E58" s="1437">
        <v>18410.874221094226</v>
      </c>
      <c r="F58" s="1437">
        <v>18393.887421205007</v>
      </c>
      <c r="G58" s="1438">
        <v>9.2350243862185419E-2</v>
      </c>
      <c r="H58" s="1439">
        <v>223.5237426900585</v>
      </c>
      <c r="I58" s="1439">
        <v>-0.53043313050492524</v>
      </c>
      <c r="J58" s="1440">
        <v>0.23446658851113714</v>
      </c>
      <c r="K58" s="1440">
        <v>12.56890848952591</v>
      </c>
      <c r="L58" s="1441">
        <v>0.57172142904770951</v>
      </c>
    </row>
    <row r="59" spans="1:12" ht="15">
      <c r="A59" s="1402" t="s">
        <v>20</v>
      </c>
      <c r="B59" s="1432" t="s">
        <v>74</v>
      </c>
      <c r="C59" s="1461">
        <v>17738.047058823529</v>
      </c>
      <c r="D59" s="1461">
        <v>17891.810784313726</v>
      </c>
      <c r="E59" s="1462">
        <v>18092.808000000001</v>
      </c>
      <c r="F59" s="1462">
        <v>18249.647000000001</v>
      </c>
      <c r="G59" s="1463">
        <v>-0.85940840389953821</v>
      </c>
      <c r="H59" s="1464">
        <v>214.8</v>
      </c>
      <c r="I59" s="1464">
        <v>0</v>
      </c>
      <c r="J59" s="1465">
        <v>-8.2680591818973035</v>
      </c>
      <c r="K59" s="1465">
        <v>7.7471517824329288</v>
      </c>
      <c r="L59" s="1466">
        <v>-0.33301699393837847</v>
      </c>
    </row>
    <row r="60" spans="1:12" ht="15">
      <c r="A60" s="1402" t="s">
        <v>20</v>
      </c>
      <c r="B60" s="1432" t="s">
        <v>34</v>
      </c>
      <c r="C60" s="1411">
        <v>18465.615686274508</v>
      </c>
      <c r="D60" s="1411">
        <v>18280.350980392155</v>
      </c>
      <c r="E60" s="1412">
        <v>18834.928</v>
      </c>
      <c r="F60" s="1412">
        <v>18645.957999999999</v>
      </c>
      <c r="G60" s="1413">
        <v>1.013463615009758</v>
      </c>
      <c r="H60" s="1414">
        <v>232.7</v>
      </c>
      <c r="I60" s="1414">
        <v>-3.0012505210504448</v>
      </c>
      <c r="J60" s="1433">
        <v>24.458874458874458</v>
      </c>
      <c r="K60" s="1433">
        <v>4.2263873575891218</v>
      </c>
      <c r="L60" s="1434">
        <v>0.97744220990979702</v>
      </c>
    </row>
    <row r="61" spans="1:12" ht="15.75" thickBot="1">
      <c r="A61" s="1402" t="s">
        <v>20</v>
      </c>
      <c r="B61" s="1432" t="s">
        <v>35</v>
      </c>
      <c r="C61" s="1411">
        <v>18729.725490196077</v>
      </c>
      <c r="D61" s="1411">
        <v>18325.371568627452</v>
      </c>
      <c r="E61" s="1412">
        <v>19104.32</v>
      </c>
      <c r="F61" s="1412">
        <v>18691.879000000001</v>
      </c>
      <c r="G61" s="1413">
        <v>2.2065250903881779</v>
      </c>
      <c r="H61" s="1414">
        <v>271.89999999999998</v>
      </c>
      <c r="I61" s="1414">
        <v>0.40620384047266095</v>
      </c>
      <c r="J61" s="1433">
        <v>-14.736842105263156</v>
      </c>
      <c r="K61" s="1433">
        <v>0.59536934950385889</v>
      </c>
      <c r="L61" s="1434">
        <v>-7.2703786923707936E-2</v>
      </c>
    </row>
    <row r="62" spans="1:12" ht="15.75" thickBot="1">
      <c r="A62" s="1447"/>
      <c r="B62" s="1448"/>
      <c r="C62" s="1449"/>
      <c r="D62" s="1449"/>
      <c r="E62" s="1449"/>
      <c r="F62" s="1449"/>
      <c r="G62" s="1450"/>
      <c r="H62" s="1451"/>
      <c r="I62" s="1451"/>
      <c r="J62" s="1451"/>
      <c r="K62" s="1451"/>
      <c r="L62" s="1452"/>
    </row>
    <row r="63" spans="1:12" ht="14.25">
      <c r="A63" s="1424" t="s">
        <v>89</v>
      </c>
      <c r="B63" s="1435" t="s">
        <v>21</v>
      </c>
      <c r="C63" s="1436">
        <v>23066.632193514364</v>
      </c>
      <c r="D63" s="1436">
        <v>22949.347855910666</v>
      </c>
      <c r="E63" s="1437">
        <v>23527.96483738465</v>
      </c>
      <c r="F63" s="1437">
        <v>23408.33481302888</v>
      </c>
      <c r="G63" s="1438">
        <v>0.51105738751303942</v>
      </c>
      <c r="H63" s="1439">
        <v>343.07953667953672</v>
      </c>
      <c r="I63" s="1439">
        <v>1.8365598875234639</v>
      </c>
      <c r="J63" s="1440">
        <v>17.194570135746606</v>
      </c>
      <c r="K63" s="1440">
        <v>1.9037118706357956</v>
      </c>
      <c r="L63" s="1441">
        <v>0.34956278484114023</v>
      </c>
    </row>
    <row r="64" spans="1:12" ht="15">
      <c r="A64" s="1402" t="s">
        <v>89</v>
      </c>
      <c r="B64" s="1432" t="s">
        <v>22</v>
      </c>
      <c r="C64" s="1411">
        <v>21244.313725490196</v>
      </c>
      <c r="D64" s="1411">
        <v>22236.714705882354</v>
      </c>
      <c r="E64" s="1412">
        <v>21669.200000000001</v>
      </c>
      <c r="F64" s="1412">
        <v>22681.449000000001</v>
      </c>
      <c r="G64" s="1413">
        <v>-4.4628938830142637</v>
      </c>
      <c r="H64" s="1414">
        <v>318</v>
      </c>
      <c r="I64" s="1414">
        <v>4.0235525024533896</v>
      </c>
      <c r="J64" s="1433">
        <v>35.135135135135137</v>
      </c>
      <c r="K64" s="1433">
        <v>0.3675119441381845</v>
      </c>
      <c r="L64" s="1434">
        <v>0.10731503837165851</v>
      </c>
    </row>
    <row r="65" spans="1:12" ht="15">
      <c r="A65" s="1402" t="s">
        <v>89</v>
      </c>
      <c r="B65" s="1432" t="s">
        <v>23</v>
      </c>
      <c r="C65" s="1411">
        <v>23336.583333333332</v>
      </c>
      <c r="D65" s="1411">
        <v>23000.724509803924</v>
      </c>
      <c r="E65" s="1412">
        <v>23803.314999999999</v>
      </c>
      <c r="F65" s="1412">
        <v>23460.739000000001</v>
      </c>
      <c r="G65" s="1413">
        <v>1.4602097572459132</v>
      </c>
      <c r="H65" s="1414">
        <v>340.9</v>
      </c>
      <c r="I65" s="1414">
        <v>-0.5542590431738722</v>
      </c>
      <c r="J65" s="1433">
        <v>17.073170731707318</v>
      </c>
      <c r="K65" s="1433">
        <v>1.0584343991179712</v>
      </c>
      <c r="L65" s="1434">
        <v>0.19345549616438473</v>
      </c>
    </row>
    <row r="66" spans="1:12" ht="15">
      <c r="A66" s="1402" t="s">
        <v>89</v>
      </c>
      <c r="B66" s="1432" t="s">
        <v>30</v>
      </c>
      <c r="C66" s="1411">
        <v>23725.323529411766</v>
      </c>
      <c r="D66" s="1411">
        <v>23230.274509803923</v>
      </c>
      <c r="E66" s="1412">
        <v>24199.83</v>
      </c>
      <c r="F66" s="1412">
        <v>23694.880000000001</v>
      </c>
      <c r="G66" s="1413">
        <v>2.1310510962705895</v>
      </c>
      <c r="H66" s="1414">
        <v>367.2</v>
      </c>
      <c r="I66" s="1414">
        <v>6.7752253562082032</v>
      </c>
      <c r="J66" s="1433">
        <v>6.557377049180328</v>
      </c>
      <c r="K66" s="1433">
        <v>0.47776552737963984</v>
      </c>
      <c r="L66" s="1434">
        <v>4.8792250305096929E-2</v>
      </c>
    </row>
    <row r="67" spans="1:12" ht="14.25">
      <c r="A67" s="1424" t="s">
        <v>89</v>
      </c>
      <c r="B67" s="1435" t="s">
        <v>24</v>
      </c>
      <c r="C67" s="1436">
        <v>22967.549546831262</v>
      </c>
      <c r="D67" s="1436">
        <v>23018.079658223753</v>
      </c>
      <c r="E67" s="1437">
        <v>23426.900537767888</v>
      </c>
      <c r="F67" s="1437">
        <v>23478.441251388227</v>
      </c>
      <c r="G67" s="1438">
        <v>-0.21952357513210929</v>
      </c>
      <c r="H67" s="1439">
        <v>304.42326203208557</v>
      </c>
      <c r="I67" s="1439">
        <v>-0.69594075213078588</v>
      </c>
      <c r="J67" s="1440">
        <v>-4.0205303678357573</v>
      </c>
      <c r="K67" s="1440">
        <v>8.2469680264608609</v>
      </c>
      <c r="L67" s="1441">
        <v>2.6152273999539233E-2</v>
      </c>
    </row>
    <row r="68" spans="1:12" ht="15">
      <c r="A68" s="1402" t="s">
        <v>89</v>
      </c>
      <c r="B68" s="1432" t="s">
        <v>25</v>
      </c>
      <c r="C68" s="1411">
        <v>22325.779411764703</v>
      </c>
      <c r="D68" s="1411">
        <v>22139.814705882352</v>
      </c>
      <c r="E68" s="1412">
        <v>22772.294999999998</v>
      </c>
      <c r="F68" s="1412">
        <v>22582.611000000001</v>
      </c>
      <c r="G68" s="1413">
        <v>0.83995601748618653</v>
      </c>
      <c r="H68" s="1414">
        <v>266.7</v>
      </c>
      <c r="I68" s="1414">
        <v>0.22547914317924306</v>
      </c>
      <c r="J68" s="1433">
        <v>-2.2421524663677128</v>
      </c>
      <c r="K68" s="1433">
        <v>1.6023520764424841</v>
      </c>
      <c r="L68" s="1434">
        <v>3.4138293038827427E-2</v>
      </c>
    </row>
    <row r="69" spans="1:12" ht="15">
      <c r="A69" s="1402" t="s">
        <v>89</v>
      </c>
      <c r="B69" s="1432" t="s">
        <v>26</v>
      </c>
      <c r="C69" s="1411">
        <v>23154.392156862745</v>
      </c>
      <c r="D69" s="1411">
        <v>23322.666666666664</v>
      </c>
      <c r="E69" s="1412">
        <v>23617.48</v>
      </c>
      <c r="F69" s="1412">
        <v>23789.119999999999</v>
      </c>
      <c r="G69" s="1413">
        <v>-0.72150630204059429</v>
      </c>
      <c r="H69" s="1414">
        <v>305.2</v>
      </c>
      <c r="I69" s="1414">
        <v>-1.101749837977976</v>
      </c>
      <c r="J69" s="1433">
        <v>-9.4081942336874054</v>
      </c>
      <c r="K69" s="1433">
        <v>4.3880926130099231</v>
      </c>
      <c r="L69" s="1434">
        <v>-0.24622524915603972</v>
      </c>
    </row>
    <row r="70" spans="1:12" ht="15">
      <c r="A70" s="1402" t="s">
        <v>89</v>
      </c>
      <c r="B70" s="1432" t="s">
        <v>31</v>
      </c>
      <c r="C70" s="1411">
        <v>22999.868627450982</v>
      </c>
      <c r="D70" s="1411">
        <v>22915.263725490197</v>
      </c>
      <c r="E70" s="1412">
        <v>23459.866000000002</v>
      </c>
      <c r="F70" s="1412">
        <v>23373.569</v>
      </c>
      <c r="G70" s="1413">
        <v>0.36920762935263457</v>
      </c>
      <c r="H70" s="1414">
        <v>329.7</v>
      </c>
      <c r="I70" s="1414">
        <v>-1.0801080108010868</v>
      </c>
      <c r="J70" s="1433">
        <v>6.968641114982578</v>
      </c>
      <c r="K70" s="1433">
        <v>2.2565233370084528</v>
      </c>
      <c r="L70" s="1434">
        <v>0.23823923011675108</v>
      </c>
    </row>
    <row r="71" spans="1:12" ht="14.25">
      <c r="A71" s="1424" t="s">
        <v>89</v>
      </c>
      <c r="B71" s="1435" t="s">
        <v>27</v>
      </c>
      <c r="C71" s="1436">
        <v>21646.407390503457</v>
      </c>
      <c r="D71" s="1436">
        <v>21683.511871459086</v>
      </c>
      <c r="E71" s="1437">
        <v>22079.335538313528</v>
      </c>
      <c r="F71" s="1437">
        <v>22117.182108888268</v>
      </c>
      <c r="G71" s="1438">
        <v>-0.1711184109639847</v>
      </c>
      <c r="H71" s="1439">
        <v>265.6278314917127</v>
      </c>
      <c r="I71" s="1439">
        <v>-1.171899830032578</v>
      </c>
      <c r="J71" s="1440">
        <v>-16.106604866743918</v>
      </c>
      <c r="K71" s="1440">
        <v>10.643145902241823</v>
      </c>
      <c r="L71" s="1441">
        <v>-1.49468813432639</v>
      </c>
    </row>
    <row r="72" spans="1:12" ht="15">
      <c r="A72" s="1402" t="s">
        <v>89</v>
      </c>
      <c r="B72" s="1432" t="s">
        <v>28</v>
      </c>
      <c r="C72" s="1411">
        <v>21196.423529411764</v>
      </c>
      <c r="D72" s="1411">
        <v>21134.785294117646</v>
      </c>
      <c r="E72" s="1412">
        <v>21620.351999999999</v>
      </c>
      <c r="F72" s="1412">
        <v>21557.481</v>
      </c>
      <c r="G72" s="1413">
        <v>0.29164353664511727</v>
      </c>
      <c r="H72" s="1414">
        <v>231.1</v>
      </c>
      <c r="I72" s="1414">
        <v>-1.4498933901919002</v>
      </c>
      <c r="J72" s="1433">
        <v>-12.408759124087592</v>
      </c>
      <c r="K72" s="1433">
        <v>3.528114663726571</v>
      </c>
      <c r="L72" s="1434">
        <v>-0.32561248113981422</v>
      </c>
    </row>
    <row r="73" spans="1:12" ht="15">
      <c r="A73" s="1402" t="s">
        <v>89</v>
      </c>
      <c r="B73" s="1432" t="s">
        <v>29</v>
      </c>
      <c r="C73" s="1411">
        <v>21840.731372549017</v>
      </c>
      <c r="D73" s="1411">
        <v>21868.546078431373</v>
      </c>
      <c r="E73" s="1412">
        <v>22277.545999999998</v>
      </c>
      <c r="F73" s="1412">
        <v>22305.917000000001</v>
      </c>
      <c r="G73" s="1413">
        <v>-0.12719046699583264</v>
      </c>
      <c r="H73" s="1414">
        <v>276.89999999999998</v>
      </c>
      <c r="I73" s="1414">
        <v>-0.71710290426676238</v>
      </c>
      <c r="J73" s="1414">
        <v>-19.265033407572382</v>
      </c>
      <c r="K73" s="1414">
        <v>5.3289231900036755</v>
      </c>
      <c r="L73" s="1415">
        <v>-0.98612603643795538</v>
      </c>
    </row>
    <row r="74" spans="1:12" ht="15.75" thickBot="1">
      <c r="A74" s="1467" t="s">
        <v>89</v>
      </c>
      <c r="B74" s="1468" t="s">
        <v>32</v>
      </c>
      <c r="C74" s="1418">
        <v>21796.00980392157</v>
      </c>
      <c r="D74" s="1418">
        <v>21968.103921568629</v>
      </c>
      <c r="E74" s="1419">
        <v>22231.93</v>
      </c>
      <c r="F74" s="1419">
        <v>22407.466</v>
      </c>
      <c r="G74" s="1420">
        <v>-0.78338175320672165</v>
      </c>
      <c r="H74" s="1421">
        <v>300.2</v>
      </c>
      <c r="I74" s="1421">
        <v>-1.0547132498351974</v>
      </c>
      <c r="J74" s="1421">
        <v>-13.214285714285715</v>
      </c>
      <c r="K74" s="1421">
        <v>1.7861080485115766</v>
      </c>
      <c r="L74" s="1422">
        <v>-0.18294961674862042</v>
      </c>
    </row>
    <row r="75" spans="1:12">
      <c r="A75" s="1469"/>
      <c r="B75" s="1469"/>
      <c r="C75" s="1470"/>
      <c r="D75" s="1470"/>
      <c r="E75" s="1470"/>
      <c r="F75" s="1470"/>
      <c r="G75" s="1471"/>
      <c r="H75" s="1471"/>
      <c r="I75" s="1471"/>
      <c r="J75" s="1471"/>
      <c r="K75" s="1471"/>
      <c r="L75" s="1472"/>
    </row>
    <row r="76" spans="1:12" ht="13.5" thickBot="1">
      <c r="G76" s="1472"/>
      <c r="H76" s="1472"/>
      <c r="I76" s="1472"/>
      <c r="J76" s="1472"/>
      <c r="K76" s="1472"/>
      <c r="L76" s="1473"/>
    </row>
    <row r="77" spans="1:12" ht="21" thickBot="1">
      <c r="A77" s="1350" t="s">
        <v>270</v>
      </c>
      <c r="B77" s="1351"/>
      <c r="C77" s="1351"/>
      <c r="D77" s="1351"/>
      <c r="E77" s="1351"/>
      <c r="F77" s="1351"/>
      <c r="G77" s="1474"/>
      <c r="H77" s="1474"/>
      <c r="I77" s="1474"/>
      <c r="J77" s="1474"/>
      <c r="K77" s="1474"/>
      <c r="L77" s="1475"/>
    </row>
    <row r="78" spans="1:12">
      <c r="A78" s="1353"/>
      <c r="B78" s="1354"/>
      <c r="C78" s="1355" t="s">
        <v>5</v>
      </c>
      <c r="D78" s="1355" t="s">
        <v>5</v>
      </c>
      <c r="E78" s="1355"/>
      <c r="F78" s="1355"/>
      <c r="G78" s="1356"/>
      <c r="H78" s="1550" t="s">
        <v>6</v>
      </c>
      <c r="I78" s="1551"/>
      <c r="J78" s="1357" t="s">
        <v>7</v>
      </c>
      <c r="K78" s="1358" t="s">
        <v>8</v>
      </c>
      <c r="L78" s="1359"/>
    </row>
    <row r="79" spans="1:12" ht="15.75">
      <c r="A79" s="1360" t="s">
        <v>9</v>
      </c>
      <c r="B79" s="1361" t="s">
        <v>10</v>
      </c>
      <c r="C79" s="1362" t="s">
        <v>36</v>
      </c>
      <c r="D79" s="1362" t="s">
        <v>36</v>
      </c>
      <c r="E79" s="1363" t="s">
        <v>37</v>
      </c>
      <c r="F79" s="1364"/>
      <c r="G79" s="1365"/>
      <c r="H79" s="1548" t="s">
        <v>11</v>
      </c>
      <c r="I79" s="1549"/>
      <c r="J79" s="1366" t="s">
        <v>12</v>
      </c>
      <c r="K79" s="1367" t="s">
        <v>13</v>
      </c>
      <c r="L79" s="1368"/>
    </row>
    <row r="80" spans="1:12" ht="26.25" thickBot="1">
      <c r="A80" s="1369" t="s">
        <v>14</v>
      </c>
      <c r="B80" s="1370" t="s">
        <v>15</v>
      </c>
      <c r="C80" s="1371" t="s">
        <v>513</v>
      </c>
      <c r="D80" s="1372" t="s">
        <v>508</v>
      </c>
      <c r="E80" s="1373" t="s">
        <v>513</v>
      </c>
      <c r="F80" s="1374" t="s">
        <v>508</v>
      </c>
      <c r="G80" s="1375" t="s">
        <v>16</v>
      </c>
      <c r="H80" s="1376" t="s">
        <v>513</v>
      </c>
      <c r="I80" s="1377" t="s">
        <v>16</v>
      </c>
      <c r="J80" s="1378" t="s">
        <v>16</v>
      </c>
      <c r="K80" s="1379" t="s">
        <v>513</v>
      </c>
      <c r="L80" s="1380" t="s">
        <v>17</v>
      </c>
    </row>
    <row r="81" spans="1:12" ht="15" thickBot="1">
      <c r="A81" s="1381" t="s">
        <v>18</v>
      </c>
      <c r="B81" s="1382" t="s">
        <v>19</v>
      </c>
      <c r="C81" s="1383">
        <v>22003.365895353749</v>
      </c>
      <c r="D81" s="1383">
        <v>22112.841715402126</v>
      </c>
      <c r="E81" s="1384">
        <v>22443.433213260825</v>
      </c>
      <c r="F81" s="1385">
        <v>22555.098549710168</v>
      </c>
      <c r="G81" s="1386">
        <v>-0.49507802505601578</v>
      </c>
      <c r="H81" s="1387">
        <v>321.27208530805689</v>
      </c>
      <c r="I81" s="1387">
        <v>0.31673396472686255</v>
      </c>
      <c r="J81" s="1388">
        <v>9.8195697432338651</v>
      </c>
      <c r="K81" s="1387">
        <v>100</v>
      </c>
      <c r="L81" s="1389" t="s">
        <v>19</v>
      </c>
    </row>
    <row r="82" spans="1:12" ht="15" thickBot="1">
      <c r="A82" s="1390"/>
      <c r="B82" s="1391"/>
      <c r="C82" s="1392"/>
      <c r="D82" s="1392"/>
      <c r="E82" s="1392"/>
      <c r="F82" s="1392"/>
      <c r="G82" s="1393"/>
      <c r="H82" s="1388"/>
      <c r="I82" s="1388"/>
      <c r="J82" s="1388"/>
      <c r="K82" s="1388"/>
      <c r="L82" s="1394"/>
    </row>
    <row r="83" spans="1:12" ht="15">
      <c r="A83" s="1395" t="s">
        <v>80</v>
      </c>
      <c r="B83" s="1396" t="s">
        <v>19</v>
      </c>
      <c r="C83" s="1397">
        <v>20092.940305010896</v>
      </c>
      <c r="D83" s="1397" t="s">
        <v>200</v>
      </c>
      <c r="E83" s="1398">
        <v>20494.799111111115</v>
      </c>
      <c r="F83" s="1398" t="s">
        <v>200</v>
      </c>
      <c r="G83" s="1476" t="s">
        <v>73</v>
      </c>
      <c r="H83" s="1400">
        <v>237.28181818181821</v>
      </c>
      <c r="I83" s="1400" t="s">
        <v>73</v>
      </c>
      <c r="J83" s="1400" t="s">
        <v>73</v>
      </c>
      <c r="K83" s="1400">
        <v>0.17377567140600317</v>
      </c>
      <c r="L83" s="1401" t="s">
        <v>73</v>
      </c>
    </row>
    <row r="84" spans="1:12" ht="15">
      <c r="A84" s="1402" t="s">
        <v>81</v>
      </c>
      <c r="B84" s="1403" t="s">
        <v>19</v>
      </c>
      <c r="C84" s="1404">
        <v>22958.386549008956</v>
      </c>
      <c r="D84" s="1404">
        <v>23104.10289921521</v>
      </c>
      <c r="E84" s="1405">
        <v>23417.554279989134</v>
      </c>
      <c r="F84" s="1405">
        <v>23566.184957199515</v>
      </c>
      <c r="G84" s="1406">
        <v>-0.63069469021108882</v>
      </c>
      <c r="H84" s="1407">
        <v>354.39264252696455</v>
      </c>
      <c r="I84" s="1407">
        <v>-2.0786982407292101</v>
      </c>
      <c r="J84" s="1407">
        <v>23.384030418250951</v>
      </c>
      <c r="K84" s="1407">
        <v>41.011058451816744</v>
      </c>
      <c r="L84" s="1408">
        <v>4.5086295829756651</v>
      </c>
    </row>
    <row r="85" spans="1:12" ht="15">
      <c r="A85" s="1409" t="s">
        <v>82</v>
      </c>
      <c r="B85" s="1410" t="s">
        <v>19</v>
      </c>
      <c r="C85" s="1411">
        <v>22828.305855026734</v>
      </c>
      <c r="D85" s="1411">
        <v>23326.189976587648</v>
      </c>
      <c r="E85" s="1412">
        <v>23284.871972127268</v>
      </c>
      <c r="F85" s="1412">
        <v>23792.713776119403</v>
      </c>
      <c r="G85" s="1413">
        <v>-2.1344425388828574</v>
      </c>
      <c r="H85" s="1414">
        <v>411.86335740072201</v>
      </c>
      <c r="I85" s="1414">
        <v>-0.29872573953433146</v>
      </c>
      <c r="J85" s="1414">
        <v>20.697167755991288</v>
      </c>
      <c r="K85" s="1414">
        <v>8.7519747235387051</v>
      </c>
      <c r="L85" s="1415">
        <v>0.78875473741795599</v>
      </c>
    </row>
    <row r="86" spans="1:12" ht="15">
      <c r="A86" s="1409" t="s">
        <v>83</v>
      </c>
      <c r="B86" s="1410" t="s">
        <v>19</v>
      </c>
      <c r="C86" s="1411" t="s">
        <v>73</v>
      </c>
      <c r="D86" s="1411" t="s">
        <v>73</v>
      </c>
      <c r="E86" s="1412" t="s">
        <v>73</v>
      </c>
      <c r="F86" s="1412" t="s">
        <v>73</v>
      </c>
      <c r="G86" s="1413" t="s">
        <v>73</v>
      </c>
      <c r="H86" s="1414" t="s">
        <v>73</v>
      </c>
      <c r="I86" s="1414" t="s">
        <v>73</v>
      </c>
      <c r="J86" s="1414" t="s">
        <v>73</v>
      </c>
      <c r="K86" s="1414">
        <v>0</v>
      </c>
      <c r="L86" s="1415" t="s">
        <v>73</v>
      </c>
    </row>
    <row r="87" spans="1:12" ht="15">
      <c r="A87" s="1409" t="s">
        <v>71</v>
      </c>
      <c r="B87" s="1410" t="s">
        <v>19</v>
      </c>
      <c r="C87" s="1411">
        <v>19812.143361091104</v>
      </c>
      <c r="D87" s="1411">
        <v>19893.961944483188</v>
      </c>
      <c r="E87" s="1412">
        <v>20208.386228312927</v>
      </c>
      <c r="F87" s="1412">
        <v>20291.841183372853</v>
      </c>
      <c r="G87" s="1413">
        <v>-0.41127344880024441</v>
      </c>
      <c r="H87" s="1414">
        <v>271.30026624068159</v>
      </c>
      <c r="I87" s="1414">
        <v>0.20927885081800929</v>
      </c>
      <c r="J87" s="1414">
        <v>2.1762785636561479</v>
      </c>
      <c r="K87" s="1414">
        <v>29.66824644549763</v>
      </c>
      <c r="L87" s="1415">
        <v>-2.21933162528655</v>
      </c>
    </row>
    <row r="88" spans="1:12" ht="15.75" thickBot="1">
      <c r="A88" s="1416" t="s">
        <v>84</v>
      </c>
      <c r="B88" s="1417" t="s">
        <v>19</v>
      </c>
      <c r="C88" s="1418">
        <v>22149.620388690633</v>
      </c>
      <c r="D88" s="1418">
        <v>22433.099348895903</v>
      </c>
      <c r="E88" s="1419">
        <v>22592.612796464447</v>
      </c>
      <c r="F88" s="1419">
        <v>22881.76133587382</v>
      </c>
      <c r="G88" s="1420">
        <v>-1.2636638201275527</v>
      </c>
      <c r="H88" s="1421">
        <v>289.20580945003871</v>
      </c>
      <c r="I88" s="1421">
        <v>-0.82360571085181944</v>
      </c>
      <c r="J88" s="1421">
        <v>-5.0036791758646064</v>
      </c>
      <c r="K88" s="1421">
        <v>20.394944707740915</v>
      </c>
      <c r="L88" s="1422">
        <v>-3.1824321139107141</v>
      </c>
    </row>
    <row r="89" spans="1:12" ht="15" thickBot="1">
      <c r="A89" s="1390"/>
      <c r="B89" s="1423"/>
      <c r="C89" s="1392"/>
      <c r="D89" s="1392"/>
      <c r="E89" s="1392"/>
      <c r="F89" s="1392"/>
      <c r="G89" s="1393"/>
      <c r="H89" s="1388"/>
      <c r="I89" s="1388"/>
      <c r="J89" s="1388"/>
      <c r="K89" s="1388"/>
      <c r="L89" s="1394"/>
    </row>
    <row r="90" spans="1:12" ht="14.25">
      <c r="A90" s="1424" t="s">
        <v>85</v>
      </c>
      <c r="B90" s="1425" t="s">
        <v>21</v>
      </c>
      <c r="C90" s="1426" t="s">
        <v>200</v>
      </c>
      <c r="D90" s="1426" t="s">
        <v>73</v>
      </c>
      <c r="E90" s="1427" t="s">
        <v>200</v>
      </c>
      <c r="F90" s="1427" t="s">
        <v>73</v>
      </c>
      <c r="G90" s="1428" t="s">
        <v>73</v>
      </c>
      <c r="H90" s="1429" t="s">
        <v>200</v>
      </c>
      <c r="I90" s="1429" t="s">
        <v>73</v>
      </c>
      <c r="J90" s="1430" t="s">
        <v>73</v>
      </c>
      <c r="K90" s="1430">
        <v>1.579778830963665E-2</v>
      </c>
      <c r="L90" s="1431" t="s">
        <v>73</v>
      </c>
    </row>
    <row r="91" spans="1:12" ht="15">
      <c r="A91" s="1402" t="s">
        <v>85</v>
      </c>
      <c r="B91" s="1432" t="s">
        <v>22</v>
      </c>
      <c r="C91" s="1411" t="s">
        <v>200</v>
      </c>
      <c r="D91" s="1411" t="s">
        <v>73</v>
      </c>
      <c r="E91" s="1412" t="s">
        <v>200</v>
      </c>
      <c r="F91" s="1412" t="s">
        <v>73</v>
      </c>
      <c r="G91" s="1413" t="s">
        <v>73</v>
      </c>
      <c r="H91" s="1414" t="s">
        <v>200</v>
      </c>
      <c r="I91" s="1414" t="s">
        <v>73</v>
      </c>
      <c r="J91" s="1433" t="s">
        <v>73</v>
      </c>
      <c r="K91" s="1433">
        <v>1.579778830963665E-2</v>
      </c>
      <c r="L91" s="1434" t="s">
        <v>73</v>
      </c>
    </row>
    <row r="92" spans="1:12" ht="15">
      <c r="A92" s="1402" t="s">
        <v>85</v>
      </c>
      <c r="B92" s="1432" t="s">
        <v>23</v>
      </c>
      <c r="C92" s="1411" t="s">
        <v>73</v>
      </c>
      <c r="D92" s="1411" t="s">
        <v>73</v>
      </c>
      <c r="E92" s="1412" t="s">
        <v>73</v>
      </c>
      <c r="F92" s="1412" t="s">
        <v>73</v>
      </c>
      <c r="G92" s="1413" t="s">
        <v>73</v>
      </c>
      <c r="H92" s="1414" t="s">
        <v>73</v>
      </c>
      <c r="I92" s="1414" t="s">
        <v>73</v>
      </c>
      <c r="J92" s="1433" t="s">
        <v>73</v>
      </c>
      <c r="K92" s="1433" t="s">
        <v>73</v>
      </c>
      <c r="L92" s="1434" t="s">
        <v>73</v>
      </c>
    </row>
    <row r="93" spans="1:12" ht="14.25">
      <c r="A93" s="1424" t="s">
        <v>85</v>
      </c>
      <c r="B93" s="1435" t="s">
        <v>24</v>
      </c>
      <c r="C93" s="1436" t="s">
        <v>200</v>
      </c>
      <c r="D93" s="1436" t="s">
        <v>200</v>
      </c>
      <c r="E93" s="1437" t="s">
        <v>200</v>
      </c>
      <c r="F93" s="1437" t="s">
        <v>200</v>
      </c>
      <c r="G93" s="1438" t="s">
        <v>73</v>
      </c>
      <c r="H93" s="1439" t="s">
        <v>200</v>
      </c>
      <c r="I93" s="1439" t="s">
        <v>73</v>
      </c>
      <c r="J93" s="1440" t="s">
        <v>73</v>
      </c>
      <c r="K93" s="1440">
        <v>1.579778830963665E-2</v>
      </c>
      <c r="L93" s="1441" t="s">
        <v>73</v>
      </c>
    </row>
    <row r="94" spans="1:12" ht="15">
      <c r="A94" s="1402" t="s">
        <v>85</v>
      </c>
      <c r="B94" s="1432" t="s">
        <v>25</v>
      </c>
      <c r="C94" s="1411" t="s">
        <v>200</v>
      </c>
      <c r="D94" s="1411" t="s">
        <v>73</v>
      </c>
      <c r="E94" s="1412" t="s">
        <v>200</v>
      </c>
      <c r="F94" s="1412" t="s">
        <v>73</v>
      </c>
      <c r="G94" s="1413" t="s">
        <v>73</v>
      </c>
      <c r="H94" s="1414" t="s">
        <v>200</v>
      </c>
      <c r="I94" s="1414" t="s">
        <v>73</v>
      </c>
      <c r="J94" s="1433" t="s">
        <v>73</v>
      </c>
      <c r="K94" s="1433">
        <v>1.579778830963665E-2</v>
      </c>
      <c r="L94" s="1434" t="s">
        <v>73</v>
      </c>
    </row>
    <row r="95" spans="1:12" ht="15">
      <c r="A95" s="1402" t="s">
        <v>85</v>
      </c>
      <c r="B95" s="1432" t="s">
        <v>26</v>
      </c>
      <c r="C95" s="1411" t="s">
        <v>73</v>
      </c>
      <c r="D95" s="1411" t="s">
        <v>200</v>
      </c>
      <c r="E95" s="1412" t="s">
        <v>73</v>
      </c>
      <c r="F95" s="1412" t="s">
        <v>200</v>
      </c>
      <c r="G95" s="1413" t="s">
        <v>73</v>
      </c>
      <c r="H95" s="1414" t="s">
        <v>73</v>
      </c>
      <c r="I95" s="1414" t="s">
        <v>73</v>
      </c>
      <c r="J95" s="1433" t="s">
        <v>73</v>
      </c>
      <c r="K95" s="1433" t="s">
        <v>73</v>
      </c>
      <c r="L95" s="1434" t="s">
        <v>73</v>
      </c>
    </row>
    <row r="96" spans="1:12" ht="14.25">
      <c r="A96" s="1424" t="s">
        <v>85</v>
      </c>
      <c r="B96" s="1435" t="s">
        <v>27</v>
      </c>
      <c r="C96" s="1436">
        <v>19266.152883787669</v>
      </c>
      <c r="D96" s="1436" t="s">
        <v>200</v>
      </c>
      <c r="E96" s="1437">
        <v>19651.475941463421</v>
      </c>
      <c r="F96" s="1437" t="s">
        <v>200</v>
      </c>
      <c r="G96" s="1438" t="s">
        <v>73</v>
      </c>
      <c r="H96" s="1439">
        <v>227.78888888888892</v>
      </c>
      <c r="I96" s="1439" t="s">
        <v>73</v>
      </c>
      <c r="J96" s="1440" t="s">
        <v>73</v>
      </c>
      <c r="K96" s="1440">
        <v>0.14218009478672985</v>
      </c>
      <c r="L96" s="1441" t="s">
        <v>73</v>
      </c>
    </row>
    <row r="97" spans="1:12" ht="15">
      <c r="A97" s="1402" t="s">
        <v>85</v>
      </c>
      <c r="B97" s="1432" t="s">
        <v>28</v>
      </c>
      <c r="C97" s="1411" t="s">
        <v>200</v>
      </c>
      <c r="D97" s="1411" t="s">
        <v>200</v>
      </c>
      <c r="E97" s="1412" t="s">
        <v>200</v>
      </c>
      <c r="F97" s="1412" t="s">
        <v>200</v>
      </c>
      <c r="G97" s="1413" t="s">
        <v>73</v>
      </c>
      <c r="H97" s="1414" t="s">
        <v>200</v>
      </c>
      <c r="I97" s="1414" t="s">
        <v>73</v>
      </c>
      <c r="J97" s="1433" t="s">
        <v>73</v>
      </c>
      <c r="K97" s="1433">
        <v>0.11058451816745657</v>
      </c>
      <c r="L97" s="1434" t="s">
        <v>73</v>
      </c>
    </row>
    <row r="98" spans="1:12" ht="15.75" thickBot="1">
      <c r="A98" s="1442" t="s">
        <v>85</v>
      </c>
      <c r="B98" s="1443" t="s">
        <v>29</v>
      </c>
      <c r="C98" s="1444" t="s">
        <v>200</v>
      </c>
      <c r="D98" s="1444" t="s">
        <v>73</v>
      </c>
      <c r="E98" s="1445" t="s">
        <v>200</v>
      </c>
      <c r="F98" s="1445" t="s">
        <v>73</v>
      </c>
      <c r="G98" s="1446" t="s">
        <v>73</v>
      </c>
      <c r="H98" s="1433" t="s">
        <v>200</v>
      </c>
      <c r="I98" s="1433" t="s">
        <v>73</v>
      </c>
      <c r="J98" s="1433" t="s">
        <v>73</v>
      </c>
      <c r="K98" s="1433" t="s">
        <v>73</v>
      </c>
      <c r="L98" s="1434" t="s">
        <v>73</v>
      </c>
    </row>
    <row r="99" spans="1:12" ht="15" thickBot="1">
      <c r="A99" s="1390"/>
      <c r="B99" s="1423"/>
      <c r="C99" s="1392"/>
      <c r="D99" s="1392"/>
      <c r="E99" s="1392"/>
      <c r="F99" s="1392"/>
      <c r="G99" s="1393"/>
      <c r="H99" s="1388"/>
      <c r="I99" s="1388"/>
      <c r="J99" s="1388"/>
      <c r="K99" s="1388"/>
      <c r="L99" s="1394"/>
    </row>
    <row r="100" spans="1:12" ht="14.25">
      <c r="A100" s="1424" t="s">
        <v>86</v>
      </c>
      <c r="B100" s="1425" t="s">
        <v>21</v>
      </c>
      <c r="C100" s="1426">
        <v>23129.91217091306</v>
      </c>
      <c r="D100" s="1426">
        <v>23188.897984957341</v>
      </c>
      <c r="E100" s="1427">
        <v>23592.510414331322</v>
      </c>
      <c r="F100" s="1427">
        <v>23652.675944656487</v>
      </c>
      <c r="G100" s="1428">
        <v>-0.25437092389014415</v>
      </c>
      <c r="H100" s="1429">
        <v>411.50693430656935</v>
      </c>
      <c r="I100" s="1429">
        <v>-1.8316651820629681</v>
      </c>
      <c r="J100" s="1430">
        <v>37</v>
      </c>
      <c r="K100" s="1430">
        <v>4.3285939968404419</v>
      </c>
      <c r="L100" s="1431">
        <v>0.85878136672246841</v>
      </c>
    </row>
    <row r="101" spans="1:12" ht="15">
      <c r="A101" s="1402" t="s">
        <v>86</v>
      </c>
      <c r="B101" s="1432" t="s">
        <v>22</v>
      </c>
      <c r="C101" s="1411">
        <v>23147.869607843139</v>
      </c>
      <c r="D101" s="1411">
        <v>23255.549019607843</v>
      </c>
      <c r="E101" s="1412">
        <v>23610.827000000001</v>
      </c>
      <c r="F101" s="1412">
        <v>23720.66</v>
      </c>
      <c r="G101" s="1413">
        <v>-0.46302674546154587</v>
      </c>
      <c r="H101" s="1414">
        <v>407.7</v>
      </c>
      <c r="I101" s="1414">
        <v>-1.9951923076923104</v>
      </c>
      <c r="J101" s="1433">
        <v>43.70860927152318</v>
      </c>
      <c r="K101" s="1433">
        <v>3.4281200631911535</v>
      </c>
      <c r="L101" s="1434">
        <v>0.80841152745208333</v>
      </c>
    </row>
    <row r="102" spans="1:12" ht="15">
      <c r="A102" s="1402" t="s">
        <v>86</v>
      </c>
      <c r="B102" s="1432" t="s">
        <v>23</v>
      </c>
      <c r="C102" s="1411">
        <v>23064.472549019607</v>
      </c>
      <c r="D102" s="1411">
        <v>22989.705882352941</v>
      </c>
      <c r="E102" s="1412">
        <v>23525.761999999999</v>
      </c>
      <c r="F102" s="1412">
        <v>23449.5</v>
      </c>
      <c r="G102" s="1413">
        <v>0.32521802170621467</v>
      </c>
      <c r="H102" s="1414">
        <v>426</v>
      </c>
      <c r="I102" s="1414">
        <v>-0.69930069930069927</v>
      </c>
      <c r="J102" s="1433">
        <v>16.326530612244898</v>
      </c>
      <c r="K102" s="1433">
        <v>0.90047393364928907</v>
      </c>
      <c r="L102" s="1434">
        <v>5.0369839270385408E-2</v>
      </c>
    </row>
    <row r="103" spans="1:12" ht="14.25">
      <c r="A103" s="1424" t="s">
        <v>86</v>
      </c>
      <c r="B103" s="1435" t="s">
        <v>24</v>
      </c>
      <c r="C103" s="1436">
        <v>23367.483292754136</v>
      </c>
      <c r="D103" s="1436">
        <v>23451.988530777147</v>
      </c>
      <c r="E103" s="1437">
        <v>23834.832958609219</v>
      </c>
      <c r="F103" s="1437">
        <v>23921.028301392689</v>
      </c>
      <c r="G103" s="1438">
        <v>-0.36033293258740151</v>
      </c>
      <c r="H103" s="1439">
        <v>376.60511508951407</v>
      </c>
      <c r="I103" s="1439">
        <v>-1.6718676924730236</v>
      </c>
      <c r="J103" s="1440">
        <v>18.844984802431611</v>
      </c>
      <c r="K103" s="1440">
        <v>12.35387045813586</v>
      </c>
      <c r="L103" s="1441">
        <v>0.93818690504772739</v>
      </c>
    </row>
    <row r="104" spans="1:12" ht="15">
      <c r="A104" s="1402" t="s">
        <v>86</v>
      </c>
      <c r="B104" s="1432" t="s">
        <v>25</v>
      </c>
      <c r="C104" s="1411">
        <v>23618.950980392157</v>
      </c>
      <c r="D104" s="1411">
        <v>23710.980392156864</v>
      </c>
      <c r="E104" s="1412">
        <v>24091.33</v>
      </c>
      <c r="F104" s="1412">
        <v>24185.200000000001</v>
      </c>
      <c r="G104" s="1413">
        <v>-0.38812993070141649</v>
      </c>
      <c r="H104" s="1414">
        <v>365.7</v>
      </c>
      <c r="I104" s="1414">
        <v>-2.5059984004265621</v>
      </c>
      <c r="J104" s="1433">
        <v>14.137214137214137</v>
      </c>
      <c r="K104" s="1433">
        <v>8.6729857819905209</v>
      </c>
      <c r="L104" s="1434">
        <v>0.32808640655679433</v>
      </c>
    </row>
    <row r="105" spans="1:12" ht="15">
      <c r="A105" s="1402" t="s">
        <v>86</v>
      </c>
      <c r="B105" s="1432" t="s">
        <v>26</v>
      </c>
      <c r="C105" s="1411">
        <v>22828.811764705883</v>
      </c>
      <c r="D105" s="1411">
        <v>22799.336274509802</v>
      </c>
      <c r="E105" s="1412">
        <v>23285.387999999999</v>
      </c>
      <c r="F105" s="1412">
        <v>23255.323</v>
      </c>
      <c r="G105" s="1413">
        <v>0.12928222927713662</v>
      </c>
      <c r="H105" s="1414">
        <v>402.3</v>
      </c>
      <c r="I105" s="1414">
        <v>-0.54388133498145586</v>
      </c>
      <c r="J105" s="1433">
        <v>31.638418079096049</v>
      </c>
      <c r="K105" s="1433">
        <v>3.68088467614534</v>
      </c>
      <c r="L105" s="1434">
        <v>0.61010049849093306</v>
      </c>
    </row>
    <row r="106" spans="1:12" ht="14.25">
      <c r="A106" s="1424" t="s">
        <v>86</v>
      </c>
      <c r="B106" s="1435" t="s">
        <v>27</v>
      </c>
      <c r="C106" s="1436">
        <v>22685.681009784992</v>
      </c>
      <c r="D106" s="1436">
        <v>22881.373769551054</v>
      </c>
      <c r="E106" s="1437">
        <v>23139.394629980692</v>
      </c>
      <c r="F106" s="1437">
        <v>23339.001244942076</v>
      </c>
      <c r="G106" s="1438">
        <v>-0.8552491722611365</v>
      </c>
      <c r="H106" s="1439">
        <v>332.95142857142855</v>
      </c>
      <c r="I106" s="1439">
        <v>-2.5273404881698167</v>
      </c>
      <c r="J106" s="1440">
        <v>23.595505617977526</v>
      </c>
      <c r="K106" s="1440">
        <v>24.328593996840443</v>
      </c>
      <c r="L106" s="1441">
        <v>2.7116613112054679</v>
      </c>
    </row>
    <row r="107" spans="1:12" ht="15">
      <c r="A107" s="1402" t="s">
        <v>86</v>
      </c>
      <c r="B107" s="1432" t="s">
        <v>28</v>
      </c>
      <c r="C107" s="1411">
        <v>22726.406862745098</v>
      </c>
      <c r="D107" s="1411">
        <v>23065.925490196078</v>
      </c>
      <c r="E107" s="1412">
        <v>23180.935000000001</v>
      </c>
      <c r="F107" s="1412">
        <v>23527.243999999999</v>
      </c>
      <c r="G107" s="1413">
        <v>-1.4719488606485209</v>
      </c>
      <c r="H107" s="1414">
        <v>323</v>
      </c>
      <c r="I107" s="1414">
        <v>-3.0903090309030938</v>
      </c>
      <c r="J107" s="1433">
        <v>25.36082474226804</v>
      </c>
      <c r="K107" s="1433">
        <v>19.210110584518166</v>
      </c>
      <c r="L107" s="1434">
        <v>2.381519328445993</v>
      </c>
    </row>
    <row r="108" spans="1:12" ht="15.75" thickBot="1">
      <c r="A108" s="1442" t="s">
        <v>86</v>
      </c>
      <c r="B108" s="1443" t="s">
        <v>29</v>
      </c>
      <c r="C108" s="1444">
        <v>22552.351960784315</v>
      </c>
      <c r="D108" s="1444">
        <v>22298.26176470588</v>
      </c>
      <c r="E108" s="1445">
        <v>23003.399000000001</v>
      </c>
      <c r="F108" s="1445">
        <v>22744.226999999999</v>
      </c>
      <c r="G108" s="1446">
        <v>1.1395067416448241</v>
      </c>
      <c r="H108" s="1433">
        <v>370.3</v>
      </c>
      <c r="I108" s="1433">
        <v>-0.10790396547072491</v>
      </c>
      <c r="J108" s="1433">
        <v>17.391304347826086</v>
      </c>
      <c r="K108" s="1433">
        <v>5.1184834123222753</v>
      </c>
      <c r="L108" s="1434">
        <v>0.33014198275947138</v>
      </c>
    </row>
    <row r="109" spans="1:12" ht="15.75" thickBot="1">
      <c r="A109" s="1447"/>
      <c r="B109" s="1448"/>
      <c r="C109" s="1449"/>
      <c r="D109" s="1449"/>
      <c r="E109" s="1449"/>
      <c r="F109" s="1449"/>
      <c r="G109" s="1450"/>
      <c r="H109" s="1451"/>
      <c r="I109" s="1451"/>
      <c r="J109" s="1451"/>
      <c r="K109" s="1451"/>
      <c r="L109" s="1452"/>
    </row>
    <row r="110" spans="1:12" ht="15">
      <c r="A110" s="1402" t="s">
        <v>87</v>
      </c>
      <c r="B110" s="1453" t="s">
        <v>26</v>
      </c>
      <c r="C110" s="1454">
        <v>23439.824509803919</v>
      </c>
      <c r="D110" s="1454">
        <v>23804.350000000002</v>
      </c>
      <c r="E110" s="1455">
        <v>23908.620999999999</v>
      </c>
      <c r="F110" s="1455">
        <v>24280.437000000002</v>
      </c>
      <c r="G110" s="1456">
        <v>-1.5313398189662011</v>
      </c>
      <c r="H110" s="1457">
        <v>438.7</v>
      </c>
      <c r="I110" s="1457">
        <v>2.7400468384074914</v>
      </c>
      <c r="J110" s="1457">
        <v>9.5454545454545467</v>
      </c>
      <c r="K110" s="1457">
        <v>3.807266982622433</v>
      </c>
      <c r="L110" s="1458">
        <v>-9.5269105073381155E-3</v>
      </c>
    </row>
    <row r="111" spans="1:12" ht="15.75" thickBot="1">
      <c r="A111" s="1442" t="s">
        <v>87</v>
      </c>
      <c r="B111" s="1443" t="s">
        <v>29</v>
      </c>
      <c r="C111" s="1444">
        <v>22300.380392156861</v>
      </c>
      <c r="D111" s="1444">
        <v>22856.577450980392</v>
      </c>
      <c r="E111" s="1445">
        <v>22746.387999999999</v>
      </c>
      <c r="F111" s="1445">
        <v>23313.708999999999</v>
      </c>
      <c r="G111" s="1446">
        <v>-2.4334223267520407</v>
      </c>
      <c r="H111" s="1433">
        <v>391.2</v>
      </c>
      <c r="I111" s="1433">
        <v>-2.2732950287284592</v>
      </c>
      <c r="J111" s="1433">
        <v>30.962343096234306</v>
      </c>
      <c r="K111" s="1433">
        <v>4.9447077409162716</v>
      </c>
      <c r="L111" s="1434">
        <v>0.79828164792529321</v>
      </c>
    </row>
    <row r="112" spans="1:12" ht="15.75" thickBot="1">
      <c r="A112" s="1447"/>
      <c r="B112" s="1448"/>
      <c r="C112" s="1449"/>
      <c r="D112" s="1449"/>
      <c r="E112" s="1449"/>
      <c r="F112" s="1449"/>
      <c r="G112" s="1450"/>
      <c r="H112" s="1451"/>
      <c r="I112" s="1451"/>
      <c r="J112" s="1451"/>
      <c r="K112" s="1451"/>
      <c r="L112" s="1452"/>
    </row>
    <row r="113" spans="1:12" ht="14.25">
      <c r="A113" s="1424" t="s">
        <v>88</v>
      </c>
      <c r="B113" s="1425" t="s">
        <v>21</v>
      </c>
      <c r="C113" s="1426" t="s">
        <v>73</v>
      </c>
      <c r="D113" s="1426" t="s">
        <v>73</v>
      </c>
      <c r="E113" s="1427" t="s">
        <v>73</v>
      </c>
      <c r="F113" s="1427" t="s">
        <v>73</v>
      </c>
      <c r="G113" s="1428" t="s">
        <v>73</v>
      </c>
      <c r="H113" s="1429" t="s">
        <v>73</v>
      </c>
      <c r="I113" s="1429" t="s">
        <v>73</v>
      </c>
      <c r="J113" s="1430" t="s">
        <v>73</v>
      </c>
      <c r="K113" s="1430" t="s">
        <v>73</v>
      </c>
      <c r="L113" s="1431" t="s">
        <v>73</v>
      </c>
    </row>
    <row r="114" spans="1:12" ht="15">
      <c r="A114" s="1409" t="s">
        <v>88</v>
      </c>
      <c r="B114" s="1432" t="s">
        <v>22</v>
      </c>
      <c r="C114" s="1411" t="s">
        <v>73</v>
      </c>
      <c r="D114" s="1411" t="s">
        <v>73</v>
      </c>
      <c r="E114" s="1412" t="s">
        <v>73</v>
      </c>
      <c r="F114" s="1412" t="s">
        <v>73</v>
      </c>
      <c r="G114" s="1413" t="s">
        <v>73</v>
      </c>
      <c r="H114" s="1414" t="s">
        <v>73</v>
      </c>
      <c r="I114" s="1414" t="s">
        <v>73</v>
      </c>
      <c r="J114" s="1433" t="s">
        <v>73</v>
      </c>
      <c r="K114" s="1433" t="s">
        <v>73</v>
      </c>
      <c r="L114" s="1434" t="s">
        <v>73</v>
      </c>
    </row>
    <row r="115" spans="1:12" ht="15">
      <c r="A115" s="1409" t="s">
        <v>88</v>
      </c>
      <c r="B115" s="1432" t="s">
        <v>23</v>
      </c>
      <c r="C115" s="1411" t="s">
        <v>73</v>
      </c>
      <c r="D115" s="1411" t="s">
        <v>73</v>
      </c>
      <c r="E115" s="1412" t="s">
        <v>73</v>
      </c>
      <c r="F115" s="1412" t="s">
        <v>73</v>
      </c>
      <c r="G115" s="1413" t="s">
        <v>73</v>
      </c>
      <c r="H115" s="1414" t="s">
        <v>73</v>
      </c>
      <c r="I115" s="1414" t="s">
        <v>73</v>
      </c>
      <c r="J115" s="1433" t="s">
        <v>73</v>
      </c>
      <c r="K115" s="1433" t="s">
        <v>73</v>
      </c>
      <c r="L115" s="1434" t="s">
        <v>73</v>
      </c>
    </row>
    <row r="116" spans="1:12" ht="15">
      <c r="A116" s="1409" t="s">
        <v>88</v>
      </c>
      <c r="B116" s="1432" t="s">
        <v>30</v>
      </c>
      <c r="C116" s="1411" t="s">
        <v>73</v>
      </c>
      <c r="D116" s="1411" t="s">
        <v>73</v>
      </c>
      <c r="E116" s="1412" t="s">
        <v>73</v>
      </c>
      <c r="F116" s="1412" t="s">
        <v>73</v>
      </c>
      <c r="G116" s="1413" t="s">
        <v>73</v>
      </c>
      <c r="H116" s="1414" t="s">
        <v>73</v>
      </c>
      <c r="I116" s="1414" t="s">
        <v>73</v>
      </c>
      <c r="J116" s="1433" t="s">
        <v>73</v>
      </c>
      <c r="K116" s="1433" t="s">
        <v>73</v>
      </c>
      <c r="L116" s="1434" t="s">
        <v>73</v>
      </c>
    </row>
    <row r="117" spans="1:12" ht="14.25">
      <c r="A117" s="1459" t="s">
        <v>88</v>
      </c>
      <c r="B117" s="1435" t="s">
        <v>24</v>
      </c>
      <c r="C117" s="1436" t="s">
        <v>73</v>
      </c>
      <c r="D117" s="1436" t="s">
        <v>73</v>
      </c>
      <c r="E117" s="1437" t="s">
        <v>73</v>
      </c>
      <c r="F117" s="1437" t="s">
        <v>73</v>
      </c>
      <c r="G117" s="1438" t="s">
        <v>73</v>
      </c>
      <c r="H117" s="1439" t="s">
        <v>73</v>
      </c>
      <c r="I117" s="1439" t="s">
        <v>73</v>
      </c>
      <c r="J117" s="1440" t="s">
        <v>73</v>
      </c>
      <c r="K117" s="1440" t="s">
        <v>73</v>
      </c>
      <c r="L117" s="1441" t="s">
        <v>73</v>
      </c>
    </row>
    <row r="118" spans="1:12" ht="15">
      <c r="A118" s="1409" t="s">
        <v>88</v>
      </c>
      <c r="B118" s="1432" t="s">
        <v>26</v>
      </c>
      <c r="C118" s="1411" t="s">
        <v>73</v>
      </c>
      <c r="D118" s="1411" t="s">
        <v>73</v>
      </c>
      <c r="E118" s="1412" t="s">
        <v>73</v>
      </c>
      <c r="F118" s="1412" t="s">
        <v>73</v>
      </c>
      <c r="G118" s="1413" t="s">
        <v>73</v>
      </c>
      <c r="H118" s="1414" t="s">
        <v>73</v>
      </c>
      <c r="I118" s="1414" t="s">
        <v>73</v>
      </c>
      <c r="J118" s="1433" t="s">
        <v>73</v>
      </c>
      <c r="K118" s="1433" t="s">
        <v>73</v>
      </c>
      <c r="L118" s="1434" t="s">
        <v>73</v>
      </c>
    </row>
    <row r="119" spans="1:12" ht="15">
      <c r="A119" s="1409" t="s">
        <v>88</v>
      </c>
      <c r="B119" s="1432" t="s">
        <v>31</v>
      </c>
      <c r="C119" s="1411" t="s">
        <v>73</v>
      </c>
      <c r="D119" s="1411" t="s">
        <v>73</v>
      </c>
      <c r="E119" s="1412" t="s">
        <v>73</v>
      </c>
      <c r="F119" s="1412" t="s">
        <v>73</v>
      </c>
      <c r="G119" s="1413" t="s">
        <v>73</v>
      </c>
      <c r="H119" s="1414" t="s">
        <v>73</v>
      </c>
      <c r="I119" s="1414" t="s">
        <v>73</v>
      </c>
      <c r="J119" s="1433" t="s">
        <v>73</v>
      </c>
      <c r="K119" s="1433" t="s">
        <v>73</v>
      </c>
      <c r="L119" s="1434" t="s">
        <v>73</v>
      </c>
    </row>
    <row r="120" spans="1:12" ht="14.25">
      <c r="A120" s="1459" t="s">
        <v>88</v>
      </c>
      <c r="B120" s="1435" t="s">
        <v>27</v>
      </c>
      <c r="C120" s="1436" t="s">
        <v>73</v>
      </c>
      <c r="D120" s="1436" t="s">
        <v>73</v>
      </c>
      <c r="E120" s="1437" t="s">
        <v>73</v>
      </c>
      <c r="F120" s="1437" t="s">
        <v>73</v>
      </c>
      <c r="G120" s="1438" t="s">
        <v>73</v>
      </c>
      <c r="H120" s="1439" t="s">
        <v>73</v>
      </c>
      <c r="I120" s="1439" t="s">
        <v>73</v>
      </c>
      <c r="J120" s="1440" t="s">
        <v>73</v>
      </c>
      <c r="K120" s="1440" t="s">
        <v>73</v>
      </c>
      <c r="L120" s="1441" t="s">
        <v>73</v>
      </c>
    </row>
    <row r="121" spans="1:12" ht="15">
      <c r="A121" s="1409" t="s">
        <v>88</v>
      </c>
      <c r="B121" s="1432" t="s">
        <v>29</v>
      </c>
      <c r="C121" s="1411" t="s">
        <v>73</v>
      </c>
      <c r="D121" s="1411" t="s">
        <v>73</v>
      </c>
      <c r="E121" s="1412" t="s">
        <v>73</v>
      </c>
      <c r="F121" s="1412" t="s">
        <v>73</v>
      </c>
      <c r="G121" s="1413" t="s">
        <v>73</v>
      </c>
      <c r="H121" s="1414" t="s">
        <v>73</v>
      </c>
      <c r="I121" s="1414" t="s">
        <v>73</v>
      </c>
      <c r="J121" s="1433" t="s">
        <v>73</v>
      </c>
      <c r="K121" s="1433" t="s">
        <v>73</v>
      </c>
      <c r="L121" s="1434" t="s">
        <v>73</v>
      </c>
    </row>
    <row r="122" spans="1:12" ht="15.75" thickBot="1">
      <c r="A122" s="1460" t="s">
        <v>88</v>
      </c>
      <c r="B122" s="1432" t="s">
        <v>32</v>
      </c>
      <c r="C122" s="1444" t="s">
        <v>73</v>
      </c>
      <c r="D122" s="1444" t="s">
        <v>73</v>
      </c>
      <c r="E122" s="1445" t="s">
        <v>73</v>
      </c>
      <c r="F122" s="1445" t="s">
        <v>73</v>
      </c>
      <c r="G122" s="1446" t="s">
        <v>73</v>
      </c>
      <c r="H122" s="1433" t="s">
        <v>73</v>
      </c>
      <c r="I122" s="1433" t="s">
        <v>73</v>
      </c>
      <c r="J122" s="1433" t="s">
        <v>73</v>
      </c>
      <c r="K122" s="1433" t="s">
        <v>73</v>
      </c>
      <c r="L122" s="1434" t="s">
        <v>73</v>
      </c>
    </row>
    <row r="123" spans="1:12" ht="15.75" thickBot="1">
      <c r="A123" s="1447"/>
      <c r="B123" s="1448"/>
      <c r="C123" s="1449"/>
      <c r="D123" s="1449"/>
      <c r="E123" s="1449"/>
      <c r="F123" s="1449"/>
      <c r="G123" s="1450"/>
      <c r="H123" s="1451"/>
      <c r="I123" s="1451"/>
      <c r="J123" s="1451"/>
      <c r="K123" s="1451"/>
      <c r="L123" s="1452"/>
    </row>
    <row r="124" spans="1:12" ht="14.25">
      <c r="A124" s="1424" t="s">
        <v>20</v>
      </c>
      <c r="B124" s="1425" t="s">
        <v>24</v>
      </c>
      <c r="C124" s="1426">
        <v>20666.567689721818</v>
      </c>
      <c r="D124" s="1426">
        <v>20807.36037163615</v>
      </c>
      <c r="E124" s="1427">
        <v>21079.899043516256</v>
      </c>
      <c r="F124" s="1427">
        <v>21223.507579068875</v>
      </c>
      <c r="G124" s="1428">
        <v>-0.67664845227680182</v>
      </c>
      <c r="H124" s="1429">
        <v>342.64131736526946</v>
      </c>
      <c r="I124" s="1429">
        <v>0.84975214089040907</v>
      </c>
      <c r="J124" s="1430">
        <v>9.1503267973856204</v>
      </c>
      <c r="K124" s="1430">
        <v>2.6382306477093205</v>
      </c>
      <c r="L124" s="1431">
        <v>-1.6176014330929522E-2</v>
      </c>
    </row>
    <row r="125" spans="1:12" ht="15">
      <c r="A125" s="1402" t="s">
        <v>20</v>
      </c>
      <c r="B125" s="1432" t="s">
        <v>25</v>
      </c>
      <c r="C125" s="1411">
        <v>21697.49705882353</v>
      </c>
      <c r="D125" s="1411">
        <v>21152.903921568628</v>
      </c>
      <c r="E125" s="1412">
        <v>22131.447</v>
      </c>
      <c r="F125" s="1412">
        <v>21575.962</v>
      </c>
      <c r="G125" s="1413">
        <v>2.5745549607475238</v>
      </c>
      <c r="H125" s="1414">
        <v>320.8</v>
      </c>
      <c r="I125" s="1414">
        <v>3.2175032175032174</v>
      </c>
      <c r="J125" s="1433">
        <v>50</v>
      </c>
      <c r="K125" s="1433">
        <v>0.56872037914691942</v>
      </c>
      <c r="L125" s="1434">
        <v>0.15234286353276261</v>
      </c>
    </row>
    <row r="126" spans="1:12" ht="15">
      <c r="A126" s="1402" t="s">
        <v>20</v>
      </c>
      <c r="B126" s="1432" t="s">
        <v>26</v>
      </c>
      <c r="C126" s="1411">
        <v>20719.7</v>
      </c>
      <c r="D126" s="1411">
        <v>20711.343137254902</v>
      </c>
      <c r="E126" s="1412">
        <v>21134.094000000001</v>
      </c>
      <c r="F126" s="1412">
        <v>21125.57</v>
      </c>
      <c r="G126" s="1413">
        <v>4.0349207145659274E-2</v>
      </c>
      <c r="H126" s="1414">
        <v>342.9</v>
      </c>
      <c r="I126" s="1414">
        <v>2.1752085816448012</v>
      </c>
      <c r="J126" s="1433">
        <v>-8.4210526315789469</v>
      </c>
      <c r="K126" s="1433">
        <v>1.3744075829383886</v>
      </c>
      <c r="L126" s="1434">
        <v>-0.27375341636764894</v>
      </c>
    </row>
    <row r="127" spans="1:12" ht="15">
      <c r="A127" s="1402" t="s">
        <v>20</v>
      </c>
      <c r="B127" s="1432" t="s">
        <v>31</v>
      </c>
      <c r="C127" s="1411">
        <v>19814.789215686273</v>
      </c>
      <c r="D127" s="1411">
        <v>20845.594117647059</v>
      </c>
      <c r="E127" s="1412">
        <v>20211.084999999999</v>
      </c>
      <c r="F127" s="1412">
        <v>21262.506000000001</v>
      </c>
      <c r="G127" s="1413">
        <v>-4.9449533371090029</v>
      </c>
      <c r="H127" s="1414">
        <v>360</v>
      </c>
      <c r="I127" s="1414">
        <v>-3.173749327595484</v>
      </c>
      <c r="J127" s="1433">
        <v>29.411764705882355</v>
      </c>
      <c r="K127" s="1433">
        <v>0.69510268562401267</v>
      </c>
      <c r="L127" s="1434">
        <v>0.10523453850395714</v>
      </c>
    </row>
    <row r="128" spans="1:12" ht="14.25">
      <c r="A128" s="1424" t="s">
        <v>20</v>
      </c>
      <c r="B128" s="1435" t="s">
        <v>27</v>
      </c>
      <c r="C128" s="1436">
        <v>20328.805206829427</v>
      </c>
      <c r="D128" s="1436">
        <v>20393.396677476299</v>
      </c>
      <c r="E128" s="1437">
        <v>20735.381310966015</v>
      </c>
      <c r="F128" s="1437">
        <v>20801.264611025825</v>
      </c>
      <c r="G128" s="1438">
        <v>-0.31672737831952724</v>
      </c>
      <c r="H128" s="1439">
        <v>292.49755142017636</v>
      </c>
      <c r="I128" s="1439">
        <v>-0.23844805674000918</v>
      </c>
      <c r="J128" s="1440">
        <v>-9.7847358121330719E-2</v>
      </c>
      <c r="K128" s="1440">
        <v>16.129541864139021</v>
      </c>
      <c r="L128" s="1441">
        <v>-1.601200675763824</v>
      </c>
    </row>
    <row r="129" spans="1:12" ht="15">
      <c r="A129" s="1402" t="s">
        <v>20</v>
      </c>
      <c r="B129" s="1432" t="s">
        <v>28</v>
      </c>
      <c r="C129" s="1411">
        <v>19930.085294117649</v>
      </c>
      <c r="D129" s="1411">
        <v>20313.391176470588</v>
      </c>
      <c r="E129" s="1412">
        <v>20328.687000000002</v>
      </c>
      <c r="F129" s="1412">
        <v>20719.659</v>
      </c>
      <c r="G129" s="1413">
        <v>-1.8869615566549525</v>
      </c>
      <c r="H129" s="1414">
        <v>265.60000000000002</v>
      </c>
      <c r="I129" s="1414">
        <v>-1.8477457501847743</v>
      </c>
      <c r="J129" s="1433">
        <v>-9.2764378478664185</v>
      </c>
      <c r="K129" s="1433">
        <v>7.7251184834123228</v>
      </c>
      <c r="L129" s="1434">
        <v>-1.6260265547556161</v>
      </c>
    </row>
    <row r="130" spans="1:12" ht="15">
      <c r="A130" s="1402" t="s">
        <v>20</v>
      </c>
      <c r="B130" s="1432" t="s">
        <v>29</v>
      </c>
      <c r="C130" s="1411">
        <v>20593.025490196076</v>
      </c>
      <c r="D130" s="1411">
        <v>20585.907843137255</v>
      </c>
      <c r="E130" s="1412">
        <v>21004.885999999999</v>
      </c>
      <c r="F130" s="1412">
        <v>20997.626</v>
      </c>
      <c r="G130" s="1413">
        <v>3.4575337230972683E-2</v>
      </c>
      <c r="H130" s="1414">
        <v>313.10000000000002</v>
      </c>
      <c r="I130" s="1414">
        <v>-1.4479068303430802</v>
      </c>
      <c r="J130" s="1433">
        <v>9.0697674418604652</v>
      </c>
      <c r="K130" s="1433">
        <v>7.4091627172195889</v>
      </c>
      <c r="L130" s="1434">
        <v>-5.0934437534055022E-2</v>
      </c>
    </row>
    <row r="131" spans="1:12" ht="15">
      <c r="A131" s="1402" t="s">
        <v>20</v>
      </c>
      <c r="B131" s="1432" t="s">
        <v>32</v>
      </c>
      <c r="C131" s="1411">
        <v>20921.791176470586</v>
      </c>
      <c r="D131" s="1411">
        <v>19541.750980392157</v>
      </c>
      <c r="E131" s="1412">
        <v>21340.226999999999</v>
      </c>
      <c r="F131" s="1412">
        <v>19932.585999999999</v>
      </c>
      <c r="G131" s="1413">
        <v>7.0620089134445463</v>
      </c>
      <c r="H131" s="1414">
        <v>347.9</v>
      </c>
      <c r="I131" s="1414">
        <v>7.3103022825416382</v>
      </c>
      <c r="J131" s="1433">
        <v>18.867924528301888</v>
      </c>
      <c r="K131" s="1433">
        <v>0.99526066350710907</v>
      </c>
      <c r="L131" s="1434">
        <v>7.5760316525846028E-2</v>
      </c>
    </row>
    <row r="132" spans="1:12" ht="14.25">
      <c r="A132" s="1424" t="s">
        <v>20</v>
      </c>
      <c r="B132" s="1435" t="s">
        <v>33</v>
      </c>
      <c r="C132" s="1436">
        <v>18489.714332038056</v>
      </c>
      <c r="D132" s="1436">
        <v>18543.509400764</v>
      </c>
      <c r="E132" s="1437">
        <v>18859.508618678818</v>
      </c>
      <c r="F132" s="1437">
        <v>18914.37958877928</v>
      </c>
      <c r="G132" s="1438">
        <v>-0.29010187642112378</v>
      </c>
      <c r="H132" s="1439">
        <v>222.6678260869565</v>
      </c>
      <c r="I132" s="1439">
        <v>1.1300718360725208</v>
      </c>
      <c r="J132" s="1440">
        <v>4.0723981900452486</v>
      </c>
      <c r="K132" s="1440">
        <v>10.900473933649289</v>
      </c>
      <c r="L132" s="1441">
        <v>-0.60195493519179344</v>
      </c>
    </row>
    <row r="133" spans="1:12" ht="15">
      <c r="A133" s="1402" t="s">
        <v>20</v>
      </c>
      <c r="B133" s="1432" t="s">
        <v>74</v>
      </c>
      <c r="C133" s="1461">
        <v>18060.50980392157</v>
      </c>
      <c r="D133" s="1461">
        <v>18493.841176470589</v>
      </c>
      <c r="E133" s="1462">
        <v>18421.72</v>
      </c>
      <c r="F133" s="1462">
        <v>18863.718000000001</v>
      </c>
      <c r="G133" s="1463">
        <v>-2.3431117874005514</v>
      </c>
      <c r="H133" s="1464">
        <v>214.4</v>
      </c>
      <c r="I133" s="1464">
        <v>0.75187969924811759</v>
      </c>
      <c r="J133" s="1465">
        <v>-26.693227091633464</v>
      </c>
      <c r="K133" s="1465">
        <v>5.8135860979462874</v>
      </c>
      <c r="L133" s="1466">
        <v>-2.8956436036498259</v>
      </c>
    </row>
    <row r="134" spans="1:12" ht="15">
      <c r="A134" s="1402" t="s">
        <v>20</v>
      </c>
      <c r="B134" s="1432" t="s">
        <v>34</v>
      </c>
      <c r="C134" s="1411">
        <v>18963.832352941175</v>
      </c>
      <c r="D134" s="1411">
        <v>18869.96862745098</v>
      </c>
      <c r="E134" s="1412">
        <v>19343.109</v>
      </c>
      <c r="F134" s="1412">
        <v>19247.367999999999</v>
      </c>
      <c r="G134" s="1413">
        <v>0.49742385556301416</v>
      </c>
      <c r="H134" s="1414">
        <v>226.7</v>
      </c>
      <c r="I134" s="1414">
        <v>-4.8278757346767422</v>
      </c>
      <c r="J134" s="1433">
        <v>115.15151515151516</v>
      </c>
      <c r="K134" s="1433">
        <v>4.4865718799368093</v>
      </c>
      <c r="L134" s="1434">
        <v>2.1964955440589469</v>
      </c>
    </row>
    <row r="135" spans="1:12" ht="15.75" thickBot="1">
      <c r="A135" s="1402" t="s">
        <v>20</v>
      </c>
      <c r="B135" s="1432" t="s">
        <v>35</v>
      </c>
      <c r="C135" s="1411">
        <v>18812.572549019609</v>
      </c>
      <c r="D135" s="1411" t="s">
        <v>200</v>
      </c>
      <c r="E135" s="1412">
        <v>19188.824000000001</v>
      </c>
      <c r="F135" s="1412">
        <v>18258.481</v>
      </c>
      <c r="G135" s="1413">
        <v>5.0954019668996606</v>
      </c>
      <c r="H135" s="1414">
        <v>272.60000000000002</v>
      </c>
      <c r="I135" s="1414">
        <v>2.5197442647612056</v>
      </c>
      <c r="J135" s="1433">
        <v>31.03448275862069</v>
      </c>
      <c r="K135" s="1433">
        <v>0.60031595576619268</v>
      </c>
      <c r="L135" s="1434">
        <v>9.719312439908645E-2</v>
      </c>
    </row>
    <row r="136" spans="1:12" ht="15.75" thickBot="1">
      <c r="A136" s="1447"/>
      <c r="B136" s="1448"/>
      <c r="C136" s="1449"/>
      <c r="D136" s="1449"/>
      <c r="E136" s="1449"/>
      <c r="F136" s="1449"/>
      <c r="G136" s="1450"/>
      <c r="H136" s="1451"/>
      <c r="I136" s="1451"/>
      <c r="J136" s="1451"/>
      <c r="K136" s="1451"/>
      <c r="L136" s="1452"/>
    </row>
    <row r="137" spans="1:12" ht="14.25">
      <c r="A137" s="1424" t="s">
        <v>89</v>
      </c>
      <c r="B137" s="1435" t="s">
        <v>21</v>
      </c>
      <c r="C137" s="1436">
        <v>22590.14154974365</v>
      </c>
      <c r="D137" s="1436">
        <v>22633.571536544132</v>
      </c>
      <c r="E137" s="1437">
        <v>23041.944380738525</v>
      </c>
      <c r="F137" s="1437">
        <v>23086.242967275015</v>
      </c>
      <c r="G137" s="1438">
        <v>-0.19188304740309453</v>
      </c>
      <c r="H137" s="1439">
        <v>345.54051724137929</v>
      </c>
      <c r="I137" s="1439">
        <v>4.3731975809339172</v>
      </c>
      <c r="J137" s="1440">
        <v>20.833333333333336</v>
      </c>
      <c r="K137" s="1440">
        <v>1.8325434439178514</v>
      </c>
      <c r="L137" s="1441">
        <v>0.16703338146122415</v>
      </c>
    </row>
    <row r="138" spans="1:12" ht="15">
      <c r="A138" s="1402" t="s">
        <v>89</v>
      </c>
      <c r="B138" s="1432" t="s">
        <v>22</v>
      </c>
      <c r="C138" s="1411" t="s">
        <v>200</v>
      </c>
      <c r="D138" s="1411">
        <v>22874.082352941175</v>
      </c>
      <c r="E138" s="1412" t="s">
        <v>200</v>
      </c>
      <c r="F138" s="1412">
        <v>23331.563999999998</v>
      </c>
      <c r="G138" s="1477" t="s">
        <v>73</v>
      </c>
      <c r="H138" s="1414" t="s">
        <v>200</v>
      </c>
      <c r="I138" s="1414" t="s">
        <v>73</v>
      </c>
      <c r="J138" s="1433" t="s">
        <v>73</v>
      </c>
      <c r="K138" s="1433">
        <v>0.45813586097946285</v>
      </c>
      <c r="L138" s="1434" t="s">
        <v>73</v>
      </c>
    </row>
    <row r="139" spans="1:12" ht="15">
      <c r="A139" s="1402" t="s">
        <v>89</v>
      </c>
      <c r="B139" s="1432" t="s">
        <v>23</v>
      </c>
      <c r="C139" s="1411">
        <v>23318.610784313725</v>
      </c>
      <c r="D139" s="1411">
        <v>22557.675490196081</v>
      </c>
      <c r="E139" s="1412">
        <v>23784.983</v>
      </c>
      <c r="F139" s="1412">
        <v>23008.829000000002</v>
      </c>
      <c r="G139" s="1413">
        <v>3.37328770621051</v>
      </c>
      <c r="H139" s="1414">
        <v>348.5</v>
      </c>
      <c r="I139" s="1414">
        <v>2.5905210479835183</v>
      </c>
      <c r="J139" s="1433">
        <v>1.5625</v>
      </c>
      <c r="K139" s="1433">
        <v>1.0268562401263823</v>
      </c>
      <c r="L139" s="1434">
        <v>-8.3483801511369249E-2</v>
      </c>
    </row>
    <row r="140" spans="1:12" ht="15">
      <c r="A140" s="1402" t="s">
        <v>89</v>
      </c>
      <c r="B140" s="1432" t="s">
        <v>30</v>
      </c>
      <c r="C140" s="1411">
        <v>23776.809803921569</v>
      </c>
      <c r="D140" s="1411">
        <v>22704.890196078431</v>
      </c>
      <c r="E140" s="1412">
        <v>24252.346000000001</v>
      </c>
      <c r="F140" s="1412">
        <v>23158.988000000001</v>
      </c>
      <c r="G140" s="1413">
        <v>4.7210957577248198</v>
      </c>
      <c r="H140" s="1414">
        <v>367.3</v>
      </c>
      <c r="I140" s="1414">
        <v>13.750387116754425</v>
      </c>
      <c r="J140" s="1433">
        <v>57.142857142857139</v>
      </c>
      <c r="K140" s="1433">
        <v>0.34755134281200634</v>
      </c>
      <c r="L140" s="1434">
        <v>0.10466445870374819</v>
      </c>
    </row>
    <row r="141" spans="1:12" ht="14.25">
      <c r="A141" s="1424" t="s">
        <v>89</v>
      </c>
      <c r="B141" s="1435" t="s">
        <v>24</v>
      </c>
      <c r="C141" s="1436">
        <v>22762.952677743142</v>
      </c>
      <c r="D141" s="1436">
        <v>23190.020061251078</v>
      </c>
      <c r="E141" s="1437">
        <v>23218.211731298004</v>
      </c>
      <c r="F141" s="1437">
        <v>23653.820462476098</v>
      </c>
      <c r="G141" s="1438">
        <v>-1.8415998881412581</v>
      </c>
      <c r="H141" s="1439">
        <v>304.99330708661421</v>
      </c>
      <c r="I141" s="1439">
        <v>-2.1449853138008566</v>
      </c>
      <c r="J141" s="1440">
        <v>-5.4003724394785841</v>
      </c>
      <c r="K141" s="1440">
        <v>8.0252764612954195</v>
      </c>
      <c r="L141" s="1441">
        <v>-1.2911704505713395</v>
      </c>
    </row>
    <row r="142" spans="1:12" ht="15">
      <c r="A142" s="1402" t="s">
        <v>89</v>
      </c>
      <c r="B142" s="1432" t="s">
        <v>25</v>
      </c>
      <c r="C142" s="1411">
        <v>22232.530392156863</v>
      </c>
      <c r="D142" s="1411">
        <v>22449.989215686277</v>
      </c>
      <c r="E142" s="1412">
        <v>22677.181</v>
      </c>
      <c r="F142" s="1412">
        <v>22898.989000000001</v>
      </c>
      <c r="G142" s="1413">
        <v>-0.96863665029054724</v>
      </c>
      <c r="H142" s="1414">
        <v>266.2</v>
      </c>
      <c r="I142" s="1414">
        <v>-4.2446043165467673</v>
      </c>
      <c r="J142" s="1433">
        <v>1.7241379310344827</v>
      </c>
      <c r="K142" s="1433">
        <v>1.8641390205371249</v>
      </c>
      <c r="L142" s="1434">
        <v>-0.14835230493130003</v>
      </c>
    </row>
    <row r="143" spans="1:12" ht="15">
      <c r="A143" s="1402" t="s">
        <v>89</v>
      </c>
      <c r="B143" s="1432" t="s">
        <v>26</v>
      </c>
      <c r="C143" s="1411">
        <v>23093.904901960785</v>
      </c>
      <c r="D143" s="1411">
        <v>23557.093137254902</v>
      </c>
      <c r="E143" s="1412">
        <v>23555.782999999999</v>
      </c>
      <c r="F143" s="1412">
        <v>24028.235000000001</v>
      </c>
      <c r="G143" s="1413">
        <v>-1.9662368043262484</v>
      </c>
      <c r="H143" s="1414">
        <v>309.3</v>
      </c>
      <c r="I143" s="1414">
        <v>-1.5908367801463568</v>
      </c>
      <c r="J143" s="1433">
        <v>-12.068965517241379</v>
      </c>
      <c r="K143" s="1433">
        <v>4.8341232227488149</v>
      </c>
      <c r="L143" s="1434">
        <v>-1.2033507536564594</v>
      </c>
    </row>
    <row r="144" spans="1:12" ht="15">
      <c r="A144" s="1402" t="s">
        <v>89</v>
      </c>
      <c r="B144" s="1432" t="s">
        <v>31</v>
      </c>
      <c r="C144" s="1411">
        <v>22255.308823529413</v>
      </c>
      <c r="D144" s="1411">
        <v>22557.899019607845</v>
      </c>
      <c r="E144" s="1412">
        <v>22700.415000000001</v>
      </c>
      <c r="F144" s="1412">
        <v>23009.057000000001</v>
      </c>
      <c r="G144" s="1413">
        <v>-1.3413935216901753</v>
      </c>
      <c r="H144" s="1414">
        <v>343.8</v>
      </c>
      <c r="I144" s="1414">
        <v>-2.5233909838389503</v>
      </c>
      <c r="J144" s="1433">
        <v>15.068493150684931</v>
      </c>
      <c r="K144" s="1433">
        <v>1.3270142180094786</v>
      </c>
      <c r="L144" s="1434">
        <v>6.0532608016418132E-2</v>
      </c>
    </row>
    <row r="145" spans="1:12" ht="14.25">
      <c r="A145" s="1424" t="s">
        <v>89</v>
      </c>
      <c r="B145" s="1435" t="s">
        <v>27</v>
      </c>
      <c r="C145" s="1436">
        <v>21517.795449372978</v>
      </c>
      <c r="D145" s="1436">
        <v>21758.099315700099</v>
      </c>
      <c r="E145" s="1437">
        <v>21948.151358360439</v>
      </c>
      <c r="F145" s="1437">
        <v>22193.261302014103</v>
      </c>
      <c r="G145" s="1438">
        <v>-1.1044340906823811</v>
      </c>
      <c r="H145" s="1439">
        <v>267.38440779610193</v>
      </c>
      <c r="I145" s="1439">
        <v>-1.5319078264400412</v>
      </c>
      <c r="J145" s="1440">
        <v>-8.1267217630853992</v>
      </c>
      <c r="K145" s="1440">
        <v>10.537124802527646</v>
      </c>
      <c r="L145" s="1441">
        <v>-2.0582950448005963</v>
      </c>
    </row>
    <row r="146" spans="1:12" ht="15">
      <c r="A146" s="1402" t="s">
        <v>89</v>
      </c>
      <c r="B146" s="1432" t="s">
        <v>28</v>
      </c>
      <c r="C146" s="1411">
        <v>21175.343137254898</v>
      </c>
      <c r="D146" s="1411">
        <v>21436.379411764705</v>
      </c>
      <c r="E146" s="1412">
        <v>21598.85</v>
      </c>
      <c r="F146" s="1412">
        <v>21865.107</v>
      </c>
      <c r="G146" s="1413">
        <v>-1.2177255752738891</v>
      </c>
      <c r="H146" s="1414">
        <v>237.1</v>
      </c>
      <c r="I146" s="1414">
        <v>-0.71189279731994015</v>
      </c>
      <c r="J146" s="1433">
        <v>1.9455252918287937</v>
      </c>
      <c r="K146" s="1433">
        <v>4.1390205371248028</v>
      </c>
      <c r="L146" s="1434">
        <v>-0.31968869257679344</v>
      </c>
    </row>
    <row r="147" spans="1:12" ht="15">
      <c r="A147" s="1402" t="s">
        <v>89</v>
      </c>
      <c r="B147" s="1432" t="s">
        <v>29</v>
      </c>
      <c r="C147" s="1411">
        <v>21743.01274509804</v>
      </c>
      <c r="D147" s="1411">
        <v>21910.508823529413</v>
      </c>
      <c r="E147" s="1412">
        <v>22177.873</v>
      </c>
      <c r="F147" s="1412">
        <v>22348.719000000001</v>
      </c>
      <c r="G147" s="1413">
        <v>-0.76445544820712708</v>
      </c>
      <c r="H147" s="1414">
        <v>284.60000000000002</v>
      </c>
      <c r="I147" s="1414">
        <v>-0.3152364273204824</v>
      </c>
      <c r="J147" s="1414">
        <v>-12.705882352941176</v>
      </c>
      <c r="K147" s="1414">
        <v>5.8609794628751972</v>
      </c>
      <c r="L147" s="1415">
        <v>-1.512372376125497</v>
      </c>
    </row>
    <row r="148" spans="1:12" ht="15.75" thickBot="1">
      <c r="A148" s="1467" t="s">
        <v>89</v>
      </c>
      <c r="B148" s="1468" t="s">
        <v>32</v>
      </c>
      <c r="C148" s="1418">
        <v>21281.80098039216</v>
      </c>
      <c r="D148" s="1418">
        <v>21844.75294117647</v>
      </c>
      <c r="E148" s="1419">
        <v>21707.437000000002</v>
      </c>
      <c r="F148" s="1419">
        <v>22281.648000000001</v>
      </c>
      <c r="G148" s="1420">
        <v>-2.5770580344864942</v>
      </c>
      <c r="H148" s="1421">
        <v>312.89999999999998</v>
      </c>
      <c r="I148" s="1421">
        <v>-4.6036585365853728</v>
      </c>
      <c r="J148" s="1421">
        <v>-22.727272727272727</v>
      </c>
      <c r="K148" s="1421">
        <v>0.53712480252764605</v>
      </c>
      <c r="L148" s="1422">
        <v>-0.22623397609830809</v>
      </c>
    </row>
    <row r="149" spans="1:12">
      <c r="G149" s="1472"/>
      <c r="H149" s="1472"/>
      <c r="I149" s="1472"/>
      <c r="J149" s="1472"/>
      <c r="K149" s="1472"/>
      <c r="L149" s="1472"/>
    </row>
    <row r="150" spans="1:12" ht="13.5" thickBot="1">
      <c r="G150" s="1472"/>
      <c r="H150" s="1472"/>
      <c r="I150" s="1472"/>
      <c r="J150" s="1472"/>
      <c r="K150" s="1472"/>
      <c r="L150" s="1473"/>
    </row>
    <row r="151" spans="1:12" ht="21" thickBot="1">
      <c r="A151" s="1350" t="s">
        <v>271</v>
      </c>
      <c r="B151" s="1351"/>
      <c r="C151" s="1351"/>
      <c r="D151" s="1351"/>
      <c r="E151" s="1351"/>
      <c r="F151" s="1351"/>
      <c r="G151" s="1474"/>
      <c r="H151" s="1474"/>
      <c r="I151" s="1474"/>
      <c r="J151" s="1474"/>
      <c r="K151" s="1474"/>
      <c r="L151" s="1475"/>
    </row>
    <row r="152" spans="1:12">
      <c r="A152" s="1353"/>
      <c r="B152" s="1354"/>
      <c r="C152" s="1355" t="s">
        <v>5</v>
      </c>
      <c r="D152" s="1355" t="s">
        <v>5</v>
      </c>
      <c r="E152" s="1355"/>
      <c r="F152" s="1355"/>
      <c r="G152" s="1356"/>
      <c r="H152" s="1550" t="s">
        <v>6</v>
      </c>
      <c r="I152" s="1551"/>
      <c r="J152" s="1357" t="s">
        <v>7</v>
      </c>
      <c r="K152" s="1358" t="s">
        <v>8</v>
      </c>
      <c r="L152" s="1359"/>
    </row>
    <row r="153" spans="1:12" ht="15.75">
      <c r="A153" s="1360" t="s">
        <v>9</v>
      </c>
      <c r="B153" s="1361" t="s">
        <v>10</v>
      </c>
      <c r="C153" s="1362" t="s">
        <v>36</v>
      </c>
      <c r="D153" s="1362" t="s">
        <v>36</v>
      </c>
      <c r="E153" s="1363" t="s">
        <v>37</v>
      </c>
      <c r="F153" s="1364"/>
      <c r="G153" s="1365"/>
      <c r="H153" s="1548" t="s">
        <v>11</v>
      </c>
      <c r="I153" s="1549"/>
      <c r="J153" s="1366" t="s">
        <v>12</v>
      </c>
      <c r="K153" s="1367" t="s">
        <v>13</v>
      </c>
      <c r="L153" s="1368"/>
    </row>
    <row r="154" spans="1:12" ht="26.25" thickBot="1">
      <c r="A154" s="1369" t="s">
        <v>14</v>
      </c>
      <c r="B154" s="1370" t="s">
        <v>15</v>
      </c>
      <c r="C154" s="1371" t="s">
        <v>513</v>
      </c>
      <c r="D154" s="1372" t="s">
        <v>508</v>
      </c>
      <c r="E154" s="1373" t="s">
        <v>513</v>
      </c>
      <c r="F154" s="1374" t="s">
        <v>508</v>
      </c>
      <c r="G154" s="1375" t="s">
        <v>16</v>
      </c>
      <c r="H154" s="1376" t="s">
        <v>513</v>
      </c>
      <c r="I154" s="1377" t="s">
        <v>16</v>
      </c>
      <c r="J154" s="1378" t="s">
        <v>16</v>
      </c>
      <c r="K154" s="1379" t="s">
        <v>513</v>
      </c>
      <c r="L154" s="1380" t="s">
        <v>17</v>
      </c>
    </row>
    <row r="155" spans="1:12" ht="15" thickBot="1">
      <c r="A155" s="1381" t="s">
        <v>18</v>
      </c>
      <c r="B155" s="1382" t="s">
        <v>19</v>
      </c>
      <c r="C155" s="1383">
        <v>22011.250142461471</v>
      </c>
      <c r="D155" s="1383">
        <v>21730.139505859122</v>
      </c>
      <c r="E155" s="1384">
        <v>22451.475145310702</v>
      </c>
      <c r="F155" s="1385">
        <v>22164.742295976306</v>
      </c>
      <c r="G155" s="1386">
        <v>1.2936439571708802</v>
      </c>
      <c r="H155" s="1387">
        <v>314.85547101449271</v>
      </c>
      <c r="I155" s="1387">
        <v>9.7160128568177365E-2</v>
      </c>
      <c r="J155" s="1388">
        <v>-19.392523364485982</v>
      </c>
      <c r="K155" s="1387">
        <v>100</v>
      </c>
      <c r="L155" s="1389" t="s">
        <v>19</v>
      </c>
    </row>
    <row r="156" spans="1:12" ht="15" thickBot="1">
      <c r="A156" s="1390"/>
      <c r="B156" s="1391"/>
      <c r="C156" s="1392"/>
      <c r="D156" s="1392"/>
      <c r="E156" s="1392"/>
      <c r="F156" s="1392"/>
      <c r="G156" s="1393"/>
      <c r="H156" s="1388"/>
      <c r="I156" s="1388"/>
      <c r="J156" s="1388"/>
      <c r="K156" s="1388"/>
      <c r="L156" s="1394"/>
    </row>
    <row r="157" spans="1:12" ht="15">
      <c r="A157" s="1395" t="s">
        <v>80</v>
      </c>
      <c r="B157" s="1396" t="s">
        <v>19</v>
      </c>
      <c r="C157" s="1397">
        <v>18892.408684238722</v>
      </c>
      <c r="D157" s="1397">
        <v>22657.139949790595</v>
      </c>
      <c r="E157" s="1398">
        <v>19270.256857923498</v>
      </c>
      <c r="F157" s="1398">
        <v>23110.282748786409</v>
      </c>
      <c r="G157" s="1399">
        <v>-16.616092207113141</v>
      </c>
      <c r="H157" s="1400">
        <v>196.09642857142853</v>
      </c>
      <c r="I157" s="1400">
        <v>-19.076604303573607</v>
      </c>
      <c r="J157" s="1400">
        <v>-17.647058823529413</v>
      </c>
      <c r="K157" s="1400">
        <v>0.50724637681159412</v>
      </c>
      <c r="L157" s="1401">
        <v>1.0751049708790428E-2</v>
      </c>
    </row>
    <row r="158" spans="1:12" ht="15">
      <c r="A158" s="1402" t="s">
        <v>81</v>
      </c>
      <c r="B158" s="1403" t="s">
        <v>19</v>
      </c>
      <c r="C158" s="1404">
        <v>23063.906218802953</v>
      </c>
      <c r="D158" s="1404">
        <v>22489.51641277178</v>
      </c>
      <c r="E158" s="1405">
        <v>23525.184343179011</v>
      </c>
      <c r="F158" s="1405">
        <v>22939.306741027216</v>
      </c>
      <c r="G158" s="1406">
        <v>2.5540336016517284</v>
      </c>
      <c r="H158" s="1407">
        <v>356.99306587419517</v>
      </c>
      <c r="I158" s="1407">
        <v>1.4447009388595051</v>
      </c>
      <c r="J158" s="1407">
        <v>-19.304556354916066</v>
      </c>
      <c r="K158" s="1407">
        <v>36.576086956521742</v>
      </c>
      <c r="L158" s="1408">
        <v>3.9872003250714272E-2</v>
      </c>
    </row>
    <row r="159" spans="1:12" ht="15">
      <c r="A159" s="1409" t="s">
        <v>82</v>
      </c>
      <c r="B159" s="1410" t="s">
        <v>19</v>
      </c>
      <c r="C159" s="1411">
        <v>23236.125786019267</v>
      </c>
      <c r="D159" s="1411">
        <v>23153.848940773914</v>
      </c>
      <c r="E159" s="1412">
        <v>23700.848301739654</v>
      </c>
      <c r="F159" s="1412">
        <v>23616.925919589394</v>
      </c>
      <c r="G159" s="1413">
        <v>0.35534845828791584</v>
      </c>
      <c r="H159" s="1414">
        <v>398.25494880546074</v>
      </c>
      <c r="I159" s="1414">
        <v>1.4656710570423419</v>
      </c>
      <c r="J159" s="1414">
        <v>-29.73621103117506</v>
      </c>
      <c r="K159" s="1414">
        <v>5.3079710144927539</v>
      </c>
      <c r="L159" s="1415">
        <v>-0.78139814438575073</v>
      </c>
    </row>
    <row r="160" spans="1:12" ht="15">
      <c r="A160" s="1409" t="s">
        <v>83</v>
      </c>
      <c r="B160" s="1410" t="s">
        <v>19</v>
      </c>
      <c r="C160" s="1411" t="s">
        <v>200</v>
      </c>
      <c r="D160" s="1411" t="s">
        <v>200</v>
      </c>
      <c r="E160" s="1412" t="s">
        <v>200</v>
      </c>
      <c r="F160" s="1412" t="s">
        <v>200</v>
      </c>
      <c r="G160" s="1477" t="s">
        <v>73</v>
      </c>
      <c r="H160" s="1414" t="s">
        <v>200</v>
      </c>
      <c r="I160" s="1414" t="s">
        <v>73</v>
      </c>
      <c r="J160" s="1414" t="s">
        <v>73</v>
      </c>
      <c r="K160" s="1414">
        <v>7.2463768115942032E-2</v>
      </c>
      <c r="L160" s="1415" t="s">
        <v>73</v>
      </c>
    </row>
    <row r="161" spans="1:12" ht="15">
      <c r="A161" s="1409" t="s">
        <v>71</v>
      </c>
      <c r="B161" s="1410" t="s">
        <v>19</v>
      </c>
      <c r="C161" s="1411">
        <v>19925.532775689564</v>
      </c>
      <c r="D161" s="1411">
        <v>20023.227790849865</v>
      </c>
      <c r="E161" s="1412">
        <v>20324.043431203354</v>
      </c>
      <c r="F161" s="1412">
        <v>20423.692346666863</v>
      </c>
      <c r="G161" s="1413">
        <v>-0.48790842406011786</v>
      </c>
      <c r="H161" s="1414">
        <v>278.36530612244894</v>
      </c>
      <c r="I161" s="1414">
        <v>-1.3429527545224436</v>
      </c>
      <c r="J161" s="1414">
        <v>-20.967741935483872</v>
      </c>
      <c r="K161" s="1414">
        <v>34.619565217391305</v>
      </c>
      <c r="L161" s="1415">
        <v>-0.69001422186103412</v>
      </c>
    </row>
    <row r="162" spans="1:12" ht="15.75" thickBot="1">
      <c r="A162" s="1416" t="s">
        <v>84</v>
      </c>
      <c r="B162" s="1417" t="s">
        <v>19</v>
      </c>
      <c r="C162" s="1418">
        <v>22628.386882452174</v>
      </c>
      <c r="D162" s="1418">
        <v>22332.599098455845</v>
      </c>
      <c r="E162" s="1419">
        <v>23080.95462010122</v>
      </c>
      <c r="F162" s="1419">
        <v>22779.251080424961</v>
      </c>
      <c r="G162" s="1420">
        <v>1.3244664568253666</v>
      </c>
      <c r="H162" s="1421">
        <v>285.82434782608692</v>
      </c>
      <c r="I162" s="1421">
        <v>0.78732968988433072</v>
      </c>
      <c r="J162" s="1421">
        <v>-13.769597818677573</v>
      </c>
      <c r="K162" s="1421">
        <v>22.916666666666664</v>
      </c>
      <c r="L162" s="1422">
        <v>1.4943535825545169</v>
      </c>
    </row>
    <row r="163" spans="1:12" ht="15" thickBot="1">
      <c r="A163" s="1390"/>
      <c r="B163" s="1423"/>
      <c r="C163" s="1392"/>
      <c r="D163" s="1392"/>
      <c r="E163" s="1392"/>
      <c r="F163" s="1392"/>
      <c r="G163" s="1393"/>
      <c r="H163" s="1388"/>
      <c r="I163" s="1388"/>
      <c r="J163" s="1388"/>
      <c r="K163" s="1388"/>
      <c r="L163" s="1394"/>
    </row>
    <row r="164" spans="1:12" ht="14.25">
      <c r="A164" s="1424" t="s">
        <v>85</v>
      </c>
      <c r="B164" s="1425" t="s">
        <v>21</v>
      </c>
      <c r="C164" s="1426" t="s">
        <v>73</v>
      </c>
      <c r="D164" s="1426" t="s">
        <v>73</v>
      </c>
      <c r="E164" s="1427" t="s">
        <v>73</v>
      </c>
      <c r="F164" s="1427" t="s">
        <v>73</v>
      </c>
      <c r="G164" s="1428" t="s">
        <v>73</v>
      </c>
      <c r="H164" s="1429" t="s">
        <v>73</v>
      </c>
      <c r="I164" s="1429" t="s">
        <v>73</v>
      </c>
      <c r="J164" s="1430" t="s">
        <v>73</v>
      </c>
      <c r="K164" s="1430" t="s">
        <v>73</v>
      </c>
      <c r="L164" s="1431" t="s">
        <v>73</v>
      </c>
    </row>
    <row r="165" spans="1:12" ht="15">
      <c r="A165" s="1402" t="s">
        <v>85</v>
      </c>
      <c r="B165" s="1432" t="s">
        <v>22</v>
      </c>
      <c r="C165" s="1411" t="s">
        <v>73</v>
      </c>
      <c r="D165" s="1411" t="s">
        <v>73</v>
      </c>
      <c r="E165" s="1412" t="s">
        <v>73</v>
      </c>
      <c r="F165" s="1412" t="s">
        <v>73</v>
      </c>
      <c r="G165" s="1413" t="s">
        <v>73</v>
      </c>
      <c r="H165" s="1414" t="s">
        <v>73</v>
      </c>
      <c r="I165" s="1414" t="s">
        <v>73</v>
      </c>
      <c r="J165" s="1433" t="s">
        <v>73</v>
      </c>
      <c r="K165" s="1433" t="s">
        <v>73</v>
      </c>
      <c r="L165" s="1434" t="s">
        <v>73</v>
      </c>
    </row>
    <row r="166" spans="1:12" ht="15">
      <c r="A166" s="1402" t="s">
        <v>85</v>
      </c>
      <c r="B166" s="1432" t="s">
        <v>23</v>
      </c>
      <c r="C166" s="1411" t="s">
        <v>73</v>
      </c>
      <c r="D166" s="1411" t="s">
        <v>73</v>
      </c>
      <c r="E166" s="1412" t="s">
        <v>73</v>
      </c>
      <c r="F166" s="1412" t="s">
        <v>73</v>
      </c>
      <c r="G166" s="1413" t="s">
        <v>73</v>
      </c>
      <c r="H166" s="1414" t="s">
        <v>73</v>
      </c>
      <c r="I166" s="1414" t="s">
        <v>73</v>
      </c>
      <c r="J166" s="1433" t="s">
        <v>73</v>
      </c>
      <c r="K166" s="1433" t="s">
        <v>73</v>
      </c>
      <c r="L166" s="1434" t="s">
        <v>73</v>
      </c>
    </row>
    <row r="167" spans="1:12" ht="14.25">
      <c r="A167" s="1424" t="s">
        <v>85</v>
      </c>
      <c r="B167" s="1435" t="s">
        <v>24</v>
      </c>
      <c r="C167" s="1436">
        <v>19101.579815895821</v>
      </c>
      <c r="D167" s="1436" t="s">
        <v>200</v>
      </c>
      <c r="E167" s="1437">
        <v>19483.611412213737</v>
      </c>
      <c r="F167" s="1437" t="s">
        <v>200</v>
      </c>
      <c r="G167" s="1438" t="s">
        <v>73</v>
      </c>
      <c r="H167" s="1439">
        <v>201.56923076923073</v>
      </c>
      <c r="I167" s="1439" t="s">
        <v>73</v>
      </c>
      <c r="J167" s="1440" t="s">
        <v>73</v>
      </c>
      <c r="K167" s="1440">
        <v>0.23550724637681161</v>
      </c>
      <c r="L167" s="1441" t="s">
        <v>73</v>
      </c>
    </row>
    <row r="168" spans="1:12" ht="15">
      <c r="A168" s="1402" t="s">
        <v>85</v>
      </c>
      <c r="B168" s="1432" t="s">
        <v>25</v>
      </c>
      <c r="C168" s="1411">
        <v>19146.759803921566</v>
      </c>
      <c r="D168" s="1411" t="s">
        <v>73</v>
      </c>
      <c r="E168" s="1412">
        <v>19529.695</v>
      </c>
      <c r="F168" s="1412" t="s">
        <v>73</v>
      </c>
      <c r="G168" s="1413" t="s">
        <v>73</v>
      </c>
      <c r="H168" s="1414">
        <v>201.7</v>
      </c>
      <c r="I168" s="1414" t="s">
        <v>73</v>
      </c>
      <c r="J168" s="1433" t="s">
        <v>73</v>
      </c>
      <c r="K168" s="1433">
        <v>0.21739130434782608</v>
      </c>
      <c r="L168" s="1434" t="s">
        <v>73</v>
      </c>
    </row>
    <row r="169" spans="1:12" ht="15">
      <c r="A169" s="1402" t="s">
        <v>85</v>
      </c>
      <c r="B169" s="1432" t="s">
        <v>26</v>
      </c>
      <c r="C169" s="1411" t="s">
        <v>200</v>
      </c>
      <c r="D169" s="1411" t="s">
        <v>200</v>
      </c>
      <c r="E169" s="1412" t="s">
        <v>200</v>
      </c>
      <c r="F169" s="1412" t="s">
        <v>200</v>
      </c>
      <c r="G169" s="1413" t="s">
        <v>73</v>
      </c>
      <c r="H169" s="1414" t="s">
        <v>200</v>
      </c>
      <c r="I169" s="1414" t="s">
        <v>73</v>
      </c>
      <c r="J169" s="1433" t="s">
        <v>73</v>
      </c>
      <c r="K169" s="1433">
        <v>1.8115942028985508E-2</v>
      </c>
      <c r="L169" s="1434" t="s">
        <v>73</v>
      </c>
    </row>
    <row r="170" spans="1:12" ht="14.25">
      <c r="A170" s="1424" t="s">
        <v>85</v>
      </c>
      <c r="B170" s="1435" t="s">
        <v>27</v>
      </c>
      <c r="C170" s="1436">
        <v>18701.458034433283</v>
      </c>
      <c r="D170" s="1436">
        <v>21470.108190709045</v>
      </c>
      <c r="E170" s="1437">
        <v>19075.48719512195</v>
      </c>
      <c r="F170" s="1437">
        <v>21899.510354523227</v>
      </c>
      <c r="G170" s="1438">
        <v>-12.89537123745778</v>
      </c>
      <c r="H170" s="1439">
        <v>191.35333333333332</v>
      </c>
      <c r="I170" s="1439">
        <v>-6.4149589996902598</v>
      </c>
      <c r="J170" s="1440">
        <v>-25</v>
      </c>
      <c r="K170" s="1440">
        <v>0.27173913043478259</v>
      </c>
      <c r="L170" s="1441">
        <v>-2.0316944331572551E-2</v>
      </c>
    </row>
    <row r="171" spans="1:12" ht="15">
      <c r="A171" s="1402" t="s">
        <v>85</v>
      </c>
      <c r="B171" s="1432" t="s">
        <v>28</v>
      </c>
      <c r="C171" s="1411" t="s">
        <v>200</v>
      </c>
      <c r="D171" s="1411">
        <v>21266.857843137255</v>
      </c>
      <c r="E171" s="1412" t="s">
        <v>200</v>
      </c>
      <c r="F171" s="1412">
        <v>21692.195</v>
      </c>
      <c r="G171" s="1413" t="s">
        <v>73</v>
      </c>
      <c r="H171" s="1414" t="s">
        <v>200</v>
      </c>
      <c r="I171" s="1414" t="s">
        <v>73</v>
      </c>
      <c r="J171" s="1433" t="s">
        <v>73</v>
      </c>
      <c r="K171" s="1433">
        <v>0.23550724637681161</v>
      </c>
      <c r="L171" s="1434" t="s">
        <v>73</v>
      </c>
    </row>
    <row r="172" spans="1:12" ht="15.75" thickBot="1">
      <c r="A172" s="1442" t="s">
        <v>85</v>
      </c>
      <c r="B172" s="1443" t="s">
        <v>29</v>
      </c>
      <c r="C172" s="1444" t="s">
        <v>200</v>
      </c>
      <c r="D172" s="1444" t="s">
        <v>200</v>
      </c>
      <c r="E172" s="1445" t="s">
        <v>200</v>
      </c>
      <c r="F172" s="1445" t="s">
        <v>200</v>
      </c>
      <c r="G172" s="1446" t="s">
        <v>73</v>
      </c>
      <c r="H172" s="1433" t="s">
        <v>200</v>
      </c>
      <c r="I172" s="1433" t="s">
        <v>73</v>
      </c>
      <c r="J172" s="1433" t="s">
        <v>73</v>
      </c>
      <c r="K172" s="1433">
        <v>3.6231884057971016E-2</v>
      </c>
      <c r="L172" s="1434" t="s">
        <v>73</v>
      </c>
    </row>
    <row r="173" spans="1:12" ht="15" thickBot="1">
      <c r="A173" s="1390"/>
      <c r="B173" s="1423"/>
      <c r="C173" s="1392"/>
      <c r="D173" s="1392"/>
      <c r="E173" s="1392"/>
      <c r="F173" s="1392"/>
      <c r="G173" s="1393"/>
      <c r="H173" s="1388"/>
      <c r="I173" s="1388"/>
      <c r="J173" s="1388"/>
      <c r="K173" s="1388"/>
      <c r="L173" s="1394"/>
    </row>
    <row r="174" spans="1:12" ht="14.25">
      <c r="A174" s="1424" t="s">
        <v>86</v>
      </c>
      <c r="B174" s="1425" t="s">
        <v>21</v>
      </c>
      <c r="C174" s="1426">
        <v>23482.484937839316</v>
      </c>
      <c r="D174" s="1426">
        <v>20843.934487818595</v>
      </c>
      <c r="E174" s="1427">
        <v>23952.134636596104</v>
      </c>
      <c r="F174" s="1427">
        <v>21260.813177574968</v>
      </c>
      <c r="G174" s="1428">
        <v>12.658600762551409</v>
      </c>
      <c r="H174" s="1429">
        <v>412.87478005865097</v>
      </c>
      <c r="I174" s="1429">
        <v>1.1985591494083012</v>
      </c>
      <c r="J174" s="1430">
        <v>-9.3085106382978715</v>
      </c>
      <c r="K174" s="1430">
        <v>6.1775362318840576</v>
      </c>
      <c r="L174" s="1431">
        <v>0.68688202627658068</v>
      </c>
    </row>
    <row r="175" spans="1:12" ht="15">
      <c r="A175" s="1402" t="s">
        <v>86</v>
      </c>
      <c r="B175" s="1432" t="s">
        <v>22</v>
      </c>
      <c r="C175" s="1411">
        <v>23610.110784313725</v>
      </c>
      <c r="D175" s="1411" t="s">
        <v>200</v>
      </c>
      <c r="E175" s="1412">
        <v>24082.312999999998</v>
      </c>
      <c r="F175" s="1412" t="s">
        <v>200</v>
      </c>
      <c r="G175" s="1477" t="s">
        <v>73</v>
      </c>
      <c r="H175" s="1414">
        <v>408.3</v>
      </c>
      <c r="I175" s="1414" t="s">
        <v>73</v>
      </c>
      <c r="J175" s="1433" t="s">
        <v>73</v>
      </c>
      <c r="K175" s="1433">
        <v>4.8188405797101455</v>
      </c>
      <c r="L175" s="1434" t="s">
        <v>73</v>
      </c>
    </row>
    <row r="176" spans="1:12" ht="15">
      <c r="A176" s="1402" t="s">
        <v>86</v>
      </c>
      <c r="B176" s="1432" t="s">
        <v>23</v>
      </c>
      <c r="C176" s="1411">
        <v>23051.777450980389</v>
      </c>
      <c r="D176" s="1411">
        <v>23353.425490196078</v>
      </c>
      <c r="E176" s="1412">
        <v>23512.812999999998</v>
      </c>
      <c r="F176" s="1412">
        <v>23820.493999999999</v>
      </c>
      <c r="G176" s="1413">
        <v>-1.2916650679032959</v>
      </c>
      <c r="H176" s="1414">
        <v>429.1</v>
      </c>
      <c r="I176" s="1414">
        <v>2.6800670016750532</v>
      </c>
      <c r="J176" s="1433">
        <v>-13.793103448275861</v>
      </c>
      <c r="K176" s="1433">
        <v>1.3586956521739131</v>
      </c>
      <c r="L176" s="1434">
        <v>8.8251726940268282E-2</v>
      </c>
    </row>
    <row r="177" spans="1:12" ht="14.25">
      <c r="A177" s="1424" t="s">
        <v>86</v>
      </c>
      <c r="B177" s="1435" t="s">
        <v>24</v>
      </c>
      <c r="C177" s="1436">
        <v>23581.224893126593</v>
      </c>
      <c r="D177" s="1436">
        <v>23310.889470916485</v>
      </c>
      <c r="E177" s="1437">
        <v>24052.849390989126</v>
      </c>
      <c r="F177" s="1437">
        <v>23777.107260334815</v>
      </c>
      <c r="G177" s="1438">
        <v>1.1596958689516723</v>
      </c>
      <c r="H177" s="1439">
        <v>378.59950980392153</v>
      </c>
      <c r="I177" s="1439">
        <v>0.31688309283240773</v>
      </c>
      <c r="J177" s="1440">
        <v>-12.320916905444127</v>
      </c>
      <c r="K177" s="1440">
        <v>11.086956521739131</v>
      </c>
      <c r="L177" s="1441">
        <v>0.89419951239333706</v>
      </c>
    </row>
    <row r="178" spans="1:12" ht="15">
      <c r="A178" s="1402" t="s">
        <v>86</v>
      </c>
      <c r="B178" s="1432" t="s">
        <v>25</v>
      </c>
      <c r="C178" s="1411">
        <v>23486.655882352941</v>
      </c>
      <c r="D178" s="1411">
        <v>23133.630392156861</v>
      </c>
      <c r="E178" s="1412">
        <v>23956.388999999999</v>
      </c>
      <c r="F178" s="1412">
        <v>23596.303</v>
      </c>
      <c r="G178" s="1413">
        <v>1.526027191632517</v>
      </c>
      <c r="H178" s="1414">
        <v>367.4</v>
      </c>
      <c r="I178" s="1414">
        <v>-1.3426423200859292</v>
      </c>
      <c r="J178" s="1433">
        <v>-2.8368794326241136</v>
      </c>
      <c r="K178" s="1433">
        <v>7.4456521739130439</v>
      </c>
      <c r="L178" s="1434">
        <v>1.2686661926046332</v>
      </c>
    </row>
    <row r="179" spans="1:12" ht="15">
      <c r="A179" s="1402" t="s">
        <v>86</v>
      </c>
      <c r="B179" s="1432" t="s">
        <v>26</v>
      </c>
      <c r="C179" s="1411">
        <v>23758.199019607844</v>
      </c>
      <c r="D179" s="1411">
        <v>23574.568627450983</v>
      </c>
      <c r="E179" s="1412">
        <v>24233.363000000001</v>
      </c>
      <c r="F179" s="1412">
        <v>24046.06</v>
      </c>
      <c r="G179" s="1413">
        <v>0.77893426199551974</v>
      </c>
      <c r="H179" s="1414">
        <v>401.5</v>
      </c>
      <c r="I179" s="1414">
        <v>4.2586341210075238</v>
      </c>
      <c r="J179" s="1433">
        <v>-26.90909090909091</v>
      </c>
      <c r="K179" s="1433">
        <v>3.6413043478260869</v>
      </c>
      <c r="L179" s="1434">
        <v>-0.37446668021129614</v>
      </c>
    </row>
    <row r="180" spans="1:12" ht="14.25">
      <c r="A180" s="1424" t="s">
        <v>86</v>
      </c>
      <c r="B180" s="1435" t="s">
        <v>27</v>
      </c>
      <c r="C180" s="1436">
        <v>22550.539210619503</v>
      </c>
      <c r="D180" s="1436">
        <v>22567.292911511577</v>
      </c>
      <c r="E180" s="1437">
        <v>23001.549994831894</v>
      </c>
      <c r="F180" s="1437">
        <v>23018.63876974181</v>
      </c>
      <c r="G180" s="1438">
        <v>-7.423885956444945E-2</v>
      </c>
      <c r="H180" s="1439">
        <v>326.71275797373357</v>
      </c>
      <c r="I180" s="1439">
        <v>0.62535121301309282</v>
      </c>
      <c r="J180" s="1440">
        <v>-25.350140056022408</v>
      </c>
      <c r="K180" s="1440">
        <v>19.311594202898551</v>
      </c>
      <c r="L180" s="1441">
        <v>-1.5412095354192061</v>
      </c>
    </row>
    <row r="181" spans="1:12" ht="15">
      <c r="A181" s="1402" t="s">
        <v>86</v>
      </c>
      <c r="B181" s="1432" t="s">
        <v>28</v>
      </c>
      <c r="C181" s="1411">
        <v>22531.554901960786</v>
      </c>
      <c r="D181" s="1411">
        <v>22485.126470588235</v>
      </c>
      <c r="E181" s="1412">
        <v>22982.186000000002</v>
      </c>
      <c r="F181" s="1412">
        <v>22934.829000000002</v>
      </c>
      <c r="G181" s="1413">
        <v>0.20648507996288076</v>
      </c>
      <c r="H181" s="1414">
        <v>317.5</v>
      </c>
      <c r="I181" s="1414">
        <v>0.37938665823584844</v>
      </c>
      <c r="J181" s="1433">
        <v>-25.078698845750264</v>
      </c>
      <c r="K181" s="1433">
        <v>12.934782608695652</v>
      </c>
      <c r="L181" s="1434">
        <v>-0.98168935392116907</v>
      </c>
    </row>
    <row r="182" spans="1:12" ht="15.75" thickBot="1">
      <c r="A182" s="1442" t="s">
        <v>86</v>
      </c>
      <c r="B182" s="1443" t="s">
        <v>29</v>
      </c>
      <c r="C182" s="1444">
        <v>22585.939215686274</v>
      </c>
      <c r="D182" s="1444">
        <v>22719.99411764706</v>
      </c>
      <c r="E182" s="1445">
        <v>23037.657999999999</v>
      </c>
      <c r="F182" s="1445">
        <v>23174.394</v>
      </c>
      <c r="G182" s="1446">
        <v>-0.59003053111119452</v>
      </c>
      <c r="H182" s="1433">
        <v>345.4</v>
      </c>
      <c r="I182" s="1433">
        <v>1.1420204978038</v>
      </c>
      <c r="J182" s="1433">
        <v>-25.894736842105264</v>
      </c>
      <c r="K182" s="1433">
        <v>6.3768115942028984</v>
      </c>
      <c r="L182" s="1434">
        <v>-0.55952018149803706</v>
      </c>
    </row>
    <row r="183" spans="1:12" ht="15.75" thickBot="1">
      <c r="A183" s="1447"/>
      <c r="B183" s="1448"/>
      <c r="C183" s="1449"/>
      <c r="D183" s="1449"/>
      <c r="E183" s="1449"/>
      <c r="F183" s="1449"/>
      <c r="G183" s="1450"/>
      <c r="H183" s="1451"/>
      <c r="I183" s="1451"/>
      <c r="J183" s="1451"/>
      <c r="K183" s="1451"/>
      <c r="L183" s="1452"/>
    </row>
    <row r="184" spans="1:12" ht="15">
      <c r="A184" s="1402" t="s">
        <v>87</v>
      </c>
      <c r="B184" s="1453" t="s">
        <v>26</v>
      </c>
      <c r="C184" s="1454">
        <v>23594.938235294117</v>
      </c>
      <c r="D184" s="1454">
        <v>23795.403921568628</v>
      </c>
      <c r="E184" s="1455">
        <v>24066.837</v>
      </c>
      <c r="F184" s="1455">
        <v>24271.312000000002</v>
      </c>
      <c r="G184" s="1456">
        <v>-0.84245548819117055</v>
      </c>
      <c r="H184" s="1457">
        <v>413.3</v>
      </c>
      <c r="I184" s="1457">
        <v>-1.148050705572832</v>
      </c>
      <c r="J184" s="1457">
        <v>-6.25</v>
      </c>
      <c r="K184" s="1457">
        <v>2.4456521739130435</v>
      </c>
      <c r="L184" s="1458">
        <v>0.34284843559528655</v>
      </c>
    </row>
    <row r="185" spans="1:12" ht="15.75" thickBot="1">
      <c r="A185" s="1442" t="s">
        <v>87</v>
      </c>
      <c r="B185" s="1443" t="s">
        <v>29</v>
      </c>
      <c r="C185" s="1444">
        <v>22907.420588235294</v>
      </c>
      <c r="D185" s="1444">
        <v>22780.549019607843</v>
      </c>
      <c r="E185" s="1445">
        <v>23365.569</v>
      </c>
      <c r="F185" s="1445">
        <v>23236.16</v>
      </c>
      <c r="G185" s="1446">
        <v>0.55692937215099081</v>
      </c>
      <c r="H185" s="1433">
        <v>385.4</v>
      </c>
      <c r="I185" s="1433">
        <v>1.6886543535619993</v>
      </c>
      <c r="J185" s="1433">
        <v>-42.124542124542124</v>
      </c>
      <c r="K185" s="1433">
        <v>2.86231884057971</v>
      </c>
      <c r="L185" s="1434">
        <v>-1.1242465799810377</v>
      </c>
    </row>
    <row r="186" spans="1:12" ht="15.75" thickBot="1">
      <c r="A186" s="1447"/>
      <c r="B186" s="1448"/>
      <c r="C186" s="1449"/>
      <c r="D186" s="1449"/>
      <c r="E186" s="1449"/>
      <c r="F186" s="1449"/>
      <c r="G186" s="1450"/>
      <c r="H186" s="1451"/>
      <c r="I186" s="1451"/>
      <c r="J186" s="1451"/>
      <c r="K186" s="1451"/>
      <c r="L186" s="1452"/>
    </row>
    <row r="187" spans="1:12" ht="14.25">
      <c r="A187" s="1424" t="s">
        <v>88</v>
      </c>
      <c r="B187" s="1425" t="s">
        <v>21</v>
      </c>
      <c r="C187" s="1426" t="s">
        <v>73</v>
      </c>
      <c r="D187" s="1426" t="s">
        <v>73</v>
      </c>
      <c r="E187" s="1427" t="s">
        <v>73</v>
      </c>
      <c r="F187" s="1427" t="s">
        <v>73</v>
      </c>
      <c r="G187" s="1428" t="s">
        <v>73</v>
      </c>
      <c r="H187" s="1429" t="s">
        <v>73</v>
      </c>
      <c r="I187" s="1429" t="s">
        <v>73</v>
      </c>
      <c r="J187" s="1430" t="s">
        <v>73</v>
      </c>
      <c r="K187" s="1430" t="s">
        <v>73</v>
      </c>
      <c r="L187" s="1431" t="s">
        <v>73</v>
      </c>
    </row>
    <row r="188" spans="1:12" ht="15">
      <c r="A188" s="1409" t="s">
        <v>88</v>
      </c>
      <c r="B188" s="1432" t="s">
        <v>22</v>
      </c>
      <c r="C188" s="1411" t="s">
        <v>73</v>
      </c>
      <c r="D188" s="1411" t="s">
        <v>73</v>
      </c>
      <c r="E188" s="1412" t="s">
        <v>73</v>
      </c>
      <c r="F188" s="1412" t="s">
        <v>73</v>
      </c>
      <c r="G188" s="1413" t="s">
        <v>73</v>
      </c>
      <c r="H188" s="1414" t="s">
        <v>73</v>
      </c>
      <c r="I188" s="1414" t="s">
        <v>73</v>
      </c>
      <c r="J188" s="1433" t="s">
        <v>73</v>
      </c>
      <c r="K188" s="1433" t="s">
        <v>73</v>
      </c>
      <c r="L188" s="1434" t="s">
        <v>73</v>
      </c>
    </row>
    <row r="189" spans="1:12" ht="15">
      <c r="A189" s="1409" t="s">
        <v>88</v>
      </c>
      <c r="B189" s="1432" t="s">
        <v>23</v>
      </c>
      <c r="C189" s="1411" t="s">
        <v>73</v>
      </c>
      <c r="D189" s="1411" t="s">
        <v>73</v>
      </c>
      <c r="E189" s="1412" t="s">
        <v>73</v>
      </c>
      <c r="F189" s="1412" t="s">
        <v>73</v>
      </c>
      <c r="G189" s="1413" t="s">
        <v>73</v>
      </c>
      <c r="H189" s="1414" t="s">
        <v>73</v>
      </c>
      <c r="I189" s="1414" t="s">
        <v>73</v>
      </c>
      <c r="J189" s="1433" t="s">
        <v>73</v>
      </c>
      <c r="K189" s="1433" t="s">
        <v>73</v>
      </c>
      <c r="L189" s="1434" t="s">
        <v>73</v>
      </c>
    </row>
    <row r="190" spans="1:12" ht="15">
      <c r="A190" s="1409" t="s">
        <v>88</v>
      </c>
      <c r="B190" s="1432" t="s">
        <v>30</v>
      </c>
      <c r="C190" s="1411" t="s">
        <v>73</v>
      </c>
      <c r="D190" s="1411" t="s">
        <v>73</v>
      </c>
      <c r="E190" s="1412" t="s">
        <v>73</v>
      </c>
      <c r="F190" s="1412" t="s">
        <v>73</v>
      </c>
      <c r="G190" s="1413" t="s">
        <v>73</v>
      </c>
      <c r="H190" s="1414" t="s">
        <v>73</v>
      </c>
      <c r="I190" s="1414" t="s">
        <v>73</v>
      </c>
      <c r="J190" s="1433" t="s">
        <v>73</v>
      </c>
      <c r="K190" s="1433" t="s">
        <v>73</v>
      </c>
      <c r="L190" s="1434" t="s">
        <v>73</v>
      </c>
    </row>
    <row r="191" spans="1:12" ht="14.25">
      <c r="A191" s="1459" t="s">
        <v>88</v>
      </c>
      <c r="B191" s="1435" t="s">
        <v>24</v>
      </c>
      <c r="C191" s="1436" t="s">
        <v>200</v>
      </c>
      <c r="D191" s="1436" t="s">
        <v>73</v>
      </c>
      <c r="E191" s="1437" t="s">
        <v>200</v>
      </c>
      <c r="F191" s="1437" t="s">
        <v>73</v>
      </c>
      <c r="G191" s="1438" t="s">
        <v>73</v>
      </c>
      <c r="H191" s="1439" t="s">
        <v>200</v>
      </c>
      <c r="I191" s="1439" t="s">
        <v>73</v>
      </c>
      <c r="J191" s="1440" t="s">
        <v>73</v>
      </c>
      <c r="K191" s="1440">
        <v>5.434782608695652E-2</v>
      </c>
      <c r="L191" s="1441" t="s">
        <v>73</v>
      </c>
    </row>
    <row r="192" spans="1:12" ht="15">
      <c r="A192" s="1409" t="s">
        <v>88</v>
      </c>
      <c r="B192" s="1432" t="s">
        <v>26</v>
      </c>
      <c r="C192" s="1478" t="s">
        <v>73</v>
      </c>
      <c r="D192" s="1411" t="s">
        <v>73</v>
      </c>
      <c r="E192" s="1412" t="s">
        <v>73</v>
      </c>
      <c r="F192" s="1412" t="s">
        <v>73</v>
      </c>
      <c r="G192" s="1413" t="s">
        <v>73</v>
      </c>
      <c r="H192" s="1414" t="s">
        <v>73</v>
      </c>
      <c r="I192" s="1414" t="s">
        <v>73</v>
      </c>
      <c r="J192" s="1433" t="s">
        <v>73</v>
      </c>
      <c r="K192" s="1433" t="s">
        <v>73</v>
      </c>
      <c r="L192" s="1434" t="s">
        <v>73</v>
      </c>
    </row>
    <row r="193" spans="1:12" ht="15">
      <c r="A193" s="1409" t="s">
        <v>88</v>
      </c>
      <c r="B193" s="1432" t="s">
        <v>31</v>
      </c>
      <c r="C193" s="1411" t="s">
        <v>200</v>
      </c>
      <c r="D193" s="1411" t="s">
        <v>73</v>
      </c>
      <c r="E193" s="1412" t="s">
        <v>200</v>
      </c>
      <c r="F193" s="1479" t="s">
        <v>73</v>
      </c>
      <c r="G193" s="1413" t="s">
        <v>73</v>
      </c>
      <c r="H193" s="1414" t="s">
        <v>200</v>
      </c>
      <c r="I193" s="1414" t="s">
        <v>73</v>
      </c>
      <c r="J193" s="1433" t="s">
        <v>73</v>
      </c>
      <c r="K193" s="1433">
        <v>5.434782608695652E-2</v>
      </c>
      <c r="L193" s="1434" t="s">
        <v>73</v>
      </c>
    </row>
    <row r="194" spans="1:12" ht="14.25">
      <c r="A194" s="1459" t="s">
        <v>88</v>
      </c>
      <c r="B194" s="1435" t="s">
        <v>27</v>
      </c>
      <c r="C194" s="1436" t="s">
        <v>200</v>
      </c>
      <c r="D194" s="1436" t="s">
        <v>200</v>
      </c>
      <c r="E194" s="1437" t="s">
        <v>200</v>
      </c>
      <c r="F194" s="1437" t="s">
        <v>200</v>
      </c>
      <c r="G194" s="1438" t="s">
        <v>73</v>
      </c>
      <c r="H194" s="1439" t="s">
        <v>200</v>
      </c>
      <c r="I194" s="1439" t="s">
        <v>73</v>
      </c>
      <c r="J194" s="1440" t="s">
        <v>73</v>
      </c>
      <c r="K194" s="1440">
        <v>1.8115942028985508E-2</v>
      </c>
      <c r="L194" s="1441" t="s">
        <v>73</v>
      </c>
    </row>
    <row r="195" spans="1:12" ht="15">
      <c r="A195" s="1409" t="s">
        <v>88</v>
      </c>
      <c r="B195" s="1432" t="s">
        <v>29</v>
      </c>
      <c r="C195" s="1411" t="s">
        <v>200</v>
      </c>
      <c r="D195" s="1411" t="s">
        <v>200</v>
      </c>
      <c r="E195" s="1412" t="s">
        <v>200</v>
      </c>
      <c r="F195" s="1412" t="s">
        <v>200</v>
      </c>
      <c r="G195" s="1413" t="s">
        <v>73</v>
      </c>
      <c r="H195" s="1414" t="s">
        <v>200</v>
      </c>
      <c r="I195" s="1414" t="s">
        <v>73</v>
      </c>
      <c r="J195" s="1433" t="s">
        <v>73</v>
      </c>
      <c r="K195" s="1433">
        <v>1.8115942028985508E-2</v>
      </c>
      <c r="L195" s="1434" t="s">
        <v>73</v>
      </c>
    </row>
    <row r="196" spans="1:12" ht="15.75" thickBot="1">
      <c r="A196" s="1460" t="s">
        <v>88</v>
      </c>
      <c r="B196" s="1432" t="s">
        <v>32</v>
      </c>
      <c r="C196" s="1480" t="s">
        <v>73</v>
      </c>
      <c r="D196" s="1444" t="s">
        <v>200</v>
      </c>
      <c r="E196" s="1445" t="s">
        <v>73</v>
      </c>
      <c r="F196" s="1445" t="s">
        <v>200</v>
      </c>
      <c r="G196" s="1446" t="s">
        <v>73</v>
      </c>
      <c r="H196" s="1433" t="s">
        <v>73</v>
      </c>
      <c r="I196" s="1433" t="s">
        <v>73</v>
      </c>
      <c r="J196" s="1433" t="s">
        <v>73</v>
      </c>
      <c r="K196" s="1433" t="s">
        <v>73</v>
      </c>
      <c r="L196" s="1434" t="s">
        <v>73</v>
      </c>
    </row>
    <row r="197" spans="1:12" ht="15.75" thickBot="1">
      <c r="A197" s="1447"/>
      <c r="B197" s="1448"/>
      <c r="C197" s="1449"/>
      <c r="D197" s="1449"/>
      <c r="E197" s="1449"/>
      <c r="F197" s="1449"/>
      <c r="G197" s="1450"/>
      <c r="H197" s="1451"/>
      <c r="I197" s="1451"/>
      <c r="J197" s="1451"/>
      <c r="K197" s="1451"/>
      <c r="L197" s="1452"/>
    </row>
    <row r="198" spans="1:12" ht="14.25">
      <c r="A198" s="1424" t="s">
        <v>20</v>
      </c>
      <c r="B198" s="1425" t="s">
        <v>24</v>
      </c>
      <c r="C198" s="1426">
        <v>21064.467293386777</v>
      </c>
      <c r="D198" s="1426">
        <v>21223.295009344609</v>
      </c>
      <c r="E198" s="1427">
        <v>21485.756639254512</v>
      </c>
      <c r="F198" s="1427">
        <v>21647.760909531502</v>
      </c>
      <c r="G198" s="1428">
        <v>-0.74836502007770822</v>
      </c>
      <c r="H198" s="1429">
        <v>354.74752066115701</v>
      </c>
      <c r="I198" s="1429">
        <v>3.7566251079269213</v>
      </c>
      <c r="J198" s="1430">
        <v>-29.651162790697676</v>
      </c>
      <c r="K198" s="1430">
        <v>4.3840579710144922</v>
      </c>
      <c r="L198" s="1431">
        <v>-0.63930651496681623</v>
      </c>
    </row>
    <row r="199" spans="1:12" ht="15">
      <c r="A199" s="1402" t="s">
        <v>20</v>
      </c>
      <c r="B199" s="1432" t="s">
        <v>25</v>
      </c>
      <c r="C199" s="1411">
        <v>20862.667647058821</v>
      </c>
      <c r="D199" s="1411">
        <v>21053.448039215687</v>
      </c>
      <c r="E199" s="1412">
        <v>21279.920999999998</v>
      </c>
      <c r="F199" s="1412">
        <v>21474.517</v>
      </c>
      <c r="G199" s="1413">
        <v>-0.90617171971784682</v>
      </c>
      <c r="H199" s="1414">
        <v>324.60000000000002</v>
      </c>
      <c r="I199" s="1414">
        <v>2.9822335025380822</v>
      </c>
      <c r="J199" s="1433">
        <v>-53.90625</v>
      </c>
      <c r="K199" s="1433">
        <v>1.0688405797101448</v>
      </c>
      <c r="L199" s="1434">
        <v>-0.80031829879452787</v>
      </c>
    </row>
    <row r="200" spans="1:12" ht="15">
      <c r="A200" s="1402" t="s">
        <v>20</v>
      </c>
      <c r="B200" s="1432" t="s">
        <v>26</v>
      </c>
      <c r="C200" s="1411">
        <v>21264.845098039215</v>
      </c>
      <c r="D200" s="1411">
        <v>21506.758823529413</v>
      </c>
      <c r="E200" s="1412">
        <v>21690.142</v>
      </c>
      <c r="F200" s="1412">
        <v>21936.894</v>
      </c>
      <c r="G200" s="1413">
        <v>-1.1248265137261473</v>
      </c>
      <c r="H200" s="1414">
        <v>347.3</v>
      </c>
      <c r="I200" s="1414">
        <v>3.0869694271297226</v>
      </c>
      <c r="J200" s="1433">
        <v>-34.677419354838712</v>
      </c>
      <c r="K200" s="1433">
        <v>1.4673913043478262</v>
      </c>
      <c r="L200" s="1434">
        <v>-0.34335635920357555</v>
      </c>
    </row>
    <row r="201" spans="1:12" ht="15">
      <c r="A201" s="1402" t="s">
        <v>20</v>
      </c>
      <c r="B201" s="1432" t="s">
        <v>31</v>
      </c>
      <c r="C201" s="1411">
        <v>21018.520588235293</v>
      </c>
      <c r="D201" s="1411">
        <v>21082.649999999998</v>
      </c>
      <c r="E201" s="1412">
        <v>21438.891</v>
      </c>
      <c r="F201" s="1412">
        <v>21504.303</v>
      </c>
      <c r="G201" s="1413">
        <v>-0.30418098182489461</v>
      </c>
      <c r="H201" s="1414">
        <v>378.1</v>
      </c>
      <c r="I201" s="1414">
        <v>-1.9958527734577471</v>
      </c>
      <c r="J201" s="1433">
        <v>10.869565217391305</v>
      </c>
      <c r="K201" s="1433">
        <v>1.8478260869565217</v>
      </c>
      <c r="L201" s="1434">
        <v>0.50436814303128807</v>
      </c>
    </row>
    <row r="202" spans="1:12" ht="14.25">
      <c r="A202" s="1424" t="s">
        <v>20</v>
      </c>
      <c r="B202" s="1435" t="s">
        <v>27</v>
      </c>
      <c r="C202" s="1436">
        <v>20730.228885472323</v>
      </c>
      <c r="D202" s="1436">
        <v>20737.336259913394</v>
      </c>
      <c r="E202" s="1437">
        <v>21144.833463181771</v>
      </c>
      <c r="F202" s="1437">
        <v>21152.082985111661</v>
      </c>
      <c r="G202" s="1438">
        <v>-3.4273323979456254E-2</v>
      </c>
      <c r="H202" s="1439">
        <v>298.07487386478306</v>
      </c>
      <c r="I202" s="1439">
        <v>-0.97087156944680852</v>
      </c>
      <c r="J202" s="1440">
        <v>-22.091194968553459</v>
      </c>
      <c r="K202" s="1440">
        <v>17.95289855072464</v>
      </c>
      <c r="L202" s="1441">
        <v>-0.62186780441554745</v>
      </c>
    </row>
    <row r="203" spans="1:12" ht="15">
      <c r="A203" s="1402" t="s">
        <v>20</v>
      </c>
      <c r="B203" s="1432" t="s">
        <v>28</v>
      </c>
      <c r="C203" s="1411">
        <v>20273.170588235291</v>
      </c>
      <c r="D203" s="1411">
        <v>20296.071568627449</v>
      </c>
      <c r="E203" s="1412">
        <v>20678.633999999998</v>
      </c>
      <c r="F203" s="1412">
        <v>20701.992999999999</v>
      </c>
      <c r="G203" s="1413">
        <v>-0.11283454689604223</v>
      </c>
      <c r="H203" s="1414">
        <v>271.10000000000002</v>
      </c>
      <c r="I203" s="1414">
        <v>0.93075204765450481</v>
      </c>
      <c r="J203" s="1433">
        <v>-16.063348416289593</v>
      </c>
      <c r="K203" s="1433">
        <v>6.7210144927536231</v>
      </c>
      <c r="L203" s="1434">
        <v>0.26657524041717462</v>
      </c>
    </row>
    <row r="204" spans="1:12" ht="15">
      <c r="A204" s="1402" t="s">
        <v>20</v>
      </c>
      <c r="B204" s="1432" t="s">
        <v>29</v>
      </c>
      <c r="C204" s="1411">
        <v>20900.135294117645</v>
      </c>
      <c r="D204" s="1411">
        <v>20948.2431372549</v>
      </c>
      <c r="E204" s="1412">
        <v>21318.137999999999</v>
      </c>
      <c r="F204" s="1412">
        <v>21367.207999999999</v>
      </c>
      <c r="G204" s="1413">
        <v>-0.22965096796923448</v>
      </c>
      <c r="H204" s="1414">
        <v>300.8</v>
      </c>
      <c r="I204" s="1414">
        <v>-0.66050198150594441</v>
      </c>
      <c r="J204" s="1433">
        <v>-25.289575289575289</v>
      </c>
      <c r="K204" s="1433">
        <v>7.0108695652173907</v>
      </c>
      <c r="L204" s="1434">
        <v>-0.55338277123120783</v>
      </c>
    </row>
    <row r="205" spans="1:12" ht="15">
      <c r="A205" s="1402" t="s">
        <v>20</v>
      </c>
      <c r="B205" s="1432" t="s">
        <v>32</v>
      </c>
      <c r="C205" s="1411">
        <v>21064.174509803921</v>
      </c>
      <c r="D205" s="1411">
        <v>20917.360784313725</v>
      </c>
      <c r="E205" s="1412">
        <v>21485.457999999999</v>
      </c>
      <c r="F205" s="1412">
        <v>21335.707999999999</v>
      </c>
      <c r="G205" s="1413">
        <v>0.70187499753933646</v>
      </c>
      <c r="H205" s="1414">
        <v>336.5</v>
      </c>
      <c r="I205" s="1414">
        <v>-2.1517883105553874</v>
      </c>
      <c r="J205" s="1433">
        <v>-25.320512820512818</v>
      </c>
      <c r="K205" s="1433">
        <v>4.2210144927536231</v>
      </c>
      <c r="L205" s="1434">
        <v>-0.33506027360151691</v>
      </c>
    </row>
    <row r="206" spans="1:12" ht="14.25">
      <c r="A206" s="1424" t="s">
        <v>20</v>
      </c>
      <c r="B206" s="1435" t="s">
        <v>33</v>
      </c>
      <c r="C206" s="1436">
        <v>17699.664430584122</v>
      </c>
      <c r="D206" s="1436">
        <v>17742.799069603636</v>
      </c>
      <c r="E206" s="1437">
        <v>18053.657719195806</v>
      </c>
      <c r="F206" s="1437">
        <v>18097.655050995709</v>
      </c>
      <c r="G206" s="1438">
        <v>-0.24311067746582019</v>
      </c>
      <c r="H206" s="1439">
        <v>222.2935103244838</v>
      </c>
      <c r="I206" s="1439">
        <v>-1.9183989558928316</v>
      </c>
      <c r="J206" s="1440">
        <v>-15.46134663341646</v>
      </c>
      <c r="K206" s="1440">
        <v>12.282608695652174</v>
      </c>
      <c r="L206" s="1441">
        <v>0.57116009752133223</v>
      </c>
    </row>
    <row r="207" spans="1:12" ht="15">
      <c r="A207" s="1402" t="s">
        <v>20</v>
      </c>
      <c r="B207" s="1432" t="s">
        <v>74</v>
      </c>
      <c r="C207" s="1461">
        <v>17583.109803921569</v>
      </c>
      <c r="D207" s="1461">
        <v>17562.611764705882</v>
      </c>
      <c r="E207" s="1462">
        <v>17934.772000000001</v>
      </c>
      <c r="F207" s="1462">
        <v>17913.864000000001</v>
      </c>
      <c r="G207" s="1463">
        <v>0.11671407129137212</v>
      </c>
      <c r="H207" s="1464">
        <v>213.3</v>
      </c>
      <c r="I207" s="1464">
        <v>-1.3413506012950867</v>
      </c>
      <c r="J207" s="1465">
        <v>-8.6142322097378283</v>
      </c>
      <c r="K207" s="1465">
        <v>8.8405797101449277</v>
      </c>
      <c r="L207" s="1466">
        <v>1.0426825138832445</v>
      </c>
    </row>
    <row r="208" spans="1:12" ht="15">
      <c r="A208" s="1402" t="s">
        <v>20</v>
      </c>
      <c r="B208" s="1432" t="s">
        <v>34</v>
      </c>
      <c r="C208" s="1411">
        <v>17745.677450980391</v>
      </c>
      <c r="D208" s="1411">
        <v>18010.037254901963</v>
      </c>
      <c r="E208" s="1412">
        <v>18100.591</v>
      </c>
      <c r="F208" s="1412">
        <v>18370.238000000001</v>
      </c>
      <c r="G208" s="1413">
        <v>-1.4678470687206167</v>
      </c>
      <c r="H208" s="1414">
        <v>242.5</v>
      </c>
      <c r="I208" s="1414">
        <v>4.1254125412538908E-2</v>
      </c>
      <c r="J208" s="1433">
        <v>-24.200913242009133</v>
      </c>
      <c r="K208" s="1433">
        <v>3.0072463768115942</v>
      </c>
      <c r="L208" s="1434">
        <v>-0.19076764187999462</v>
      </c>
    </row>
    <row r="209" spans="1:12" ht="15.75" thickBot="1">
      <c r="A209" s="1402" t="s">
        <v>20</v>
      </c>
      <c r="B209" s="1432" t="s">
        <v>35</v>
      </c>
      <c r="C209" s="1411">
        <v>19313.247058823526</v>
      </c>
      <c r="D209" s="1411">
        <v>18243.269607843136</v>
      </c>
      <c r="E209" s="1412">
        <v>19699.511999999999</v>
      </c>
      <c r="F209" s="1412">
        <v>18608.134999999998</v>
      </c>
      <c r="G209" s="1413">
        <v>5.865053107149107</v>
      </c>
      <c r="H209" s="1414">
        <v>265.39999999999998</v>
      </c>
      <c r="I209" s="1414">
        <v>-1.7037037037037122</v>
      </c>
      <c r="J209" s="1433">
        <v>-51.020408163265309</v>
      </c>
      <c r="K209" s="1433">
        <v>0.43478260869565216</v>
      </c>
      <c r="L209" s="1434">
        <v>-0.28075477448191793</v>
      </c>
    </row>
    <row r="210" spans="1:12" ht="15.75" thickBot="1">
      <c r="A210" s="1447"/>
      <c r="B210" s="1448"/>
      <c r="C210" s="1449"/>
      <c r="D210" s="1449"/>
      <c r="E210" s="1449"/>
      <c r="F210" s="1449"/>
      <c r="G210" s="1450"/>
      <c r="H210" s="1451"/>
      <c r="I210" s="1451"/>
      <c r="J210" s="1451"/>
      <c r="K210" s="1451"/>
      <c r="L210" s="1452"/>
    </row>
    <row r="211" spans="1:12" ht="14.25">
      <c r="A211" s="1424" t="s">
        <v>89</v>
      </c>
      <c r="B211" s="1435" t="s">
        <v>21</v>
      </c>
      <c r="C211" s="1436">
        <v>23454.559829572856</v>
      </c>
      <c r="D211" s="1436">
        <v>23164.899609934211</v>
      </c>
      <c r="E211" s="1437">
        <v>23923.651026164312</v>
      </c>
      <c r="F211" s="1437">
        <v>23628.197602132896</v>
      </c>
      <c r="G211" s="1438">
        <v>1.2504272607096643</v>
      </c>
      <c r="H211" s="1439">
        <v>344.33243243243237</v>
      </c>
      <c r="I211" s="1439">
        <v>0.75248102260495398</v>
      </c>
      <c r="J211" s="1440">
        <v>3.7383177570093453</v>
      </c>
      <c r="K211" s="1440">
        <v>2.0108695652173911</v>
      </c>
      <c r="L211" s="1441">
        <v>0.44836956521739113</v>
      </c>
    </row>
    <row r="212" spans="1:12" ht="15">
      <c r="A212" s="1402" t="s">
        <v>89</v>
      </c>
      <c r="B212" s="1432" t="s">
        <v>22</v>
      </c>
      <c r="C212" s="1411">
        <v>23260.436274509804</v>
      </c>
      <c r="D212" s="1411">
        <v>21274.694117647057</v>
      </c>
      <c r="E212" s="1412">
        <v>23725.645</v>
      </c>
      <c r="F212" s="1412">
        <v>21700.187999999998</v>
      </c>
      <c r="G212" s="1413">
        <v>9.3338223613546685</v>
      </c>
      <c r="H212" s="1414">
        <v>313</v>
      </c>
      <c r="I212" s="1414">
        <v>-1.5723270440251573</v>
      </c>
      <c r="J212" s="1433">
        <v>33.333333333333329</v>
      </c>
      <c r="K212" s="1433">
        <v>0.36231884057971014</v>
      </c>
      <c r="L212" s="1434">
        <v>0.1432767845049438</v>
      </c>
    </row>
    <row r="213" spans="1:12" ht="15">
      <c r="A213" s="1402" t="s">
        <v>89</v>
      </c>
      <c r="B213" s="1432" t="s">
        <v>23</v>
      </c>
      <c r="C213" s="1411">
        <v>23334.79117647059</v>
      </c>
      <c r="D213" s="1411">
        <v>23562.810784313726</v>
      </c>
      <c r="E213" s="1412">
        <v>23801.487000000001</v>
      </c>
      <c r="F213" s="1412">
        <v>24034.066999999999</v>
      </c>
      <c r="G213" s="1413">
        <v>-0.96770970972161352</v>
      </c>
      <c r="H213" s="1414">
        <v>338.9</v>
      </c>
      <c r="I213" s="1414">
        <v>-1.8250289687137926</v>
      </c>
      <c r="J213" s="1433">
        <v>1.9230769230769231</v>
      </c>
      <c r="K213" s="1433">
        <v>0.96014492753623193</v>
      </c>
      <c r="L213" s="1434">
        <v>0.20079913314370856</v>
      </c>
    </row>
    <row r="214" spans="1:12" ht="15">
      <c r="A214" s="1402" t="s">
        <v>89</v>
      </c>
      <c r="B214" s="1432" t="s">
        <v>30</v>
      </c>
      <c r="C214" s="1411">
        <v>23695.006862745096</v>
      </c>
      <c r="D214" s="1411">
        <v>23300.190196078431</v>
      </c>
      <c r="E214" s="1412">
        <v>24168.906999999999</v>
      </c>
      <c r="F214" s="1412">
        <v>23766.194</v>
      </c>
      <c r="G214" s="1413">
        <v>1.6944782997227059</v>
      </c>
      <c r="H214" s="1414">
        <v>368.4</v>
      </c>
      <c r="I214" s="1414">
        <v>6.4124783362218345</v>
      </c>
      <c r="J214" s="1433">
        <v>-5</v>
      </c>
      <c r="K214" s="1433">
        <v>0.68840579710144922</v>
      </c>
      <c r="L214" s="1434">
        <v>0.10429364756873893</v>
      </c>
    </row>
    <row r="215" spans="1:12" ht="14.25">
      <c r="A215" s="1424" t="s">
        <v>89</v>
      </c>
      <c r="B215" s="1435" t="s">
        <v>24</v>
      </c>
      <c r="C215" s="1436">
        <v>23225.341788711303</v>
      </c>
      <c r="D215" s="1436">
        <v>22973.443601408155</v>
      </c>
      <c r="E215" s="1437">
        <v>23689.84862448553</v>
      </c>
      <c r="F215" s="1437">
        <v>23432.912473436318</v>
      </c>
      <c r="G215" s="1438">
        <v>1.0964755291962829</v>
      </c>
      <c r="H215" s="1439">
        <v>303.14506517690876</v>
      </c>
      <c r="I215" s="1439">
        <v>-5.2275627705389738E-2</v>
      </c>
      <c r="J215" s="1440">
        <v>2.2857142857142856</v>
      </c>
      <c r="K215" s="1440">
        <v>9.7282608695652169</v>
      </c>
      <c r="L215" s="1441">
        <v>2.0617889069483946</v>
      </c>
    </row>
    <row r="216" spans="1:12" ht="15">
      <c r="A216" s="1402" t="s">
        <v>89</v>
      </c>
      <c r="B216" s="1432" t="s">
        <v>25</v>
      </c>
      <c r="C216" s="1411">
        <v>22447.569607843139</v>
      </c>
      <c r="D216" s="1411">
        <v>22083.24705882353</v>
      </c>
      <c r="E216" s="1412">
        <v>22896.521000000001</v>
      </c>
      <c r="F216" s="1412">
        <v>22524.912</v>
      </c>
      <c r="G216" s="1413">
        <v>1.649768931394717</v>
      </c>
      <c r="H216" s="1414">
        <v>267.10000000000002</v>
      </c>
      <c r="I216" s="1414">
        <v>3.567274137262523</v>
      </c>
      <c r="J216" s="1433">
        <v>21.794871794871796</v>
      </c>
      <c r="K216" s="1433">
        <v>1.7210144927536233</v>
      </c>
      <c r="L216" s="1434">
        <v>0.58199580116483829</v>
      </c>
    </row>
    <row r="217" spans="1:12" ht="15">
      <c r="A217" s="1402" t="s">
        <v>89</v>
      </c>
      <c r="B217" s="1432" t="s">
        <v>26</v>
      </c>
      <c r="C217" s="1411">
        <v>23349.905882352938</v>
      </c>
      <c r="D217" s="1411">
        <v>23162.173529411764</v>
      </c>
      <c r="E217" s="1412">
        <v>23816.903999999999</v>
      </c>
      <c r="F217" s="1412">
        <v>23625.417000000001</v>
      </c>
      <c r="G217" s="1413">
        <v>0.8105126779349433</v>
      </c>
      <c r="H217" s="1414">
        <v>300.5</v>
      </c>
      <c r="I217" s="1414">
        <v>-3.3266799733873163E-2</v>
      </c>
      <c r="J217" s="1433">
        <v>-3.1128404669260701</v>
      </c>
      <c r="K217" s="1433">
        <v>4.5108695652173916</v>
      </c>
      <c r="L217" s="1434">
        <v>0.75794900446972813</v>
      </c>
    </row>
    <row r="218" spans="1:12" ht="15">
      <c r="A218" s="1402" t="s">
        <v>89</v>
      </c>
      <c r="B218" s="1432" t="s">
        <v>31</v>
      </c>
      <c r="C218" s="1411">
        <v>23391.677450980391</v>
      </c>
      <c r="D218" s="1411">
        <v>23027.288235294116</v>
      </c>
      <c r="E218" s="1412">
        <v>23859.510999999999</v>
      </c>
      <c r="F218" s="1412">
        <v>23487.833999999999</v>
      </c>
      <c r="G218" s="1413">
        <v>1.5824234793212506</v>
      </c>
      <c r="H218" s="1414">
        <v>324.3</v>
      </c>
      <c r="I218" s="1414">
        <v>-0.39926289926290276</v>
      </c>
      <c r="J218" s="1433">
        <v>1.5789473684210527</v>
      </c>
      <c r="K218" s="1433">
        <v>3.4963768115942027</v>
      </c>
      <c r="L218" s="1434">
        <v>0.72184410131382881</v>
      </c>
    </row>
    <row r="219" spans="1:12" ht="14.25">
      <c r="A219" s="1424" t="s">
        <v>89</v>
      </c>
      <c r="B219" s="1435" t="s">
        <v>27</v>
      </c>
      <c r="C219" s="1436">
        <v>21826.477196173684</v>
      </c>
      <c r="D219" s="1436">
        <v>21731.022072824042</v>
      </c>
      <c r="E219" s="1437">
        <v>22263.006740097157</v>
      </c>
      <c r="F219" s="1437">
        <v>22165.642514280524</v>
      </c>
      <c r="G219" s="1438">
        <v>0.43925740367735588</v>
      </c>
      <c r="H219" s="1439">
        <v>260.22366288492708</v>
      </c>
      <c r="I219" s="1439">
        <v>-1.3346478122864158</v>
      </c>
      <c r="J219" s="1440">
        <v>-26.107784431137727</v>
      </c>
      <c r="K219" s="1440">
        <v>11.177536231884059</v>
      </c>
      <c r="L219" s="1441">
        <v>-1.0158048896112675</v>
      </c>
    </row>
    <row r="220" spans="1:12" ht="15">
      <c r="A220" s="1402" t="s">
        <v>89</v>
      </c>
      <c r="B220" s="1432" t="s">
        <v>28</v>
      </c>
      <c r="C220" s="1411">
        <v>21166.430392156861</v>
      </c>
      <c r="D220" s="1411">
        <v>20872.126470588235</v>
      </c>
      <c r="E220" s="1412">
        <v>21589.758999999998</v>
      </c>
      <c r="F220" s="1412">
        <v>21289.569</v>
      </c>
      <c r="G220" s="1413">
        <v>1.4100332421008557</v>
      </c>
      <c r="H220" s="1414">
        <v>223.8</v>
      </c>
      <c r="I220" s="1414">
        <v>-2.3560209424083673</v>
      </c>
      <c r="J220" s="1433">
        <v>-21.705426356589147</v>
      </c>
      <c r="K220" s="1433">
        <v>3.6594202898550727</v>
      </c>
      <c r="L220" s="1434">
        <v>-0.10810307463090885</v>
      </c>
    </row>
    <row r="221" spans="1:12" ht="15">
      <c r="A221" s="1402" t="s">
        <v>89</v>
      </c>
      <c r="B221" s="1432" t="s">
        <v>29</v>
      </c>
      <c r="C221" s="1411">
        <v>22143.267647058823</v>
      </c>
      <c r="D221" s="1411">
        <v>22076.78137254902</v>
      </c>
      <c r="E221" s="1412">
        <v>22586.133000000002</v>
      </c>
      <c r="F221" s="1412">
        <v>22518.316999999999</v>
      </c>
      <c r="G221" s="1413">
        <v>0.30115927402568554</v>
      </c>
      <c r="H221" s="1414">
        <v>264</v>
      </c>
      <c r="I221" s="1414">
        <v>-2.0771513353115809</v>
      </c>
      <c r="J221" s="1414">
        <v>-34.520547945205479</v>
      </c>
      <c r="K221" s="1414">
        <v>4.3297101449275361</v>
      </c>
      <c r="L221" s="1415">
        <v>-1.0003132195584454</v>
      </c>
    </row>
    <row r="222" spans="1:12" ht="15.75" thickBot="1">
      <c r="A222" s="1467" t="s">
        <v>89</v>
      </c>
      <c r="B222" s="1468" t="s">
        <v>32</v>
      </c>
      <c r="C222" s="1418">
        <v>22015.017647058823</v>
      </c>
      <c r="D222" s="1418">
        <v>21998.374509803922</v>
      </c>
      <c r="E222" s="1419">
        <v>22455.317999999999</v>
      </c>
      <c r="F222" s="1419">
        <v>22438.342000000001</v>
      </c>
      <c r="G222" s="1420">
        <v>7.5656213814722803E-2</v>
      </c>
      <c r="H222" s="1421">
        <v>296.89999999999998</v>
      </c>
      <c r="I222" s="1421">
        <v>0.4058167061210648</v>
      </c>
      <c r="J222" s="1421">
        <v>-16.981132075471699</v>
      </c>
      <c r="K222" s="1421">
        <v>3.1884057971014492</v>
      </c>
      <c r="L222" s="1422">
        <v>9.2611404578084588E-2</v>
      </c>
    </row>
    <row r="223" spans="1:12">
      <c r="G223" s="1472"/>
      <c r="H223" s="1472"/>
      <c r="I223" s="1472"/>
      <c r="J223" s="1472"/>
      <c r="K223" s="1472"/>
      <c r="L223" s="1472"/>
    </row>
    <row r="224" spans="1:12">
      <c r="G224" s="1472"/>
      <c r="H224" s="1472"/>
      <c r="I224" s="1472"/>
      <c r="J224" s="1472"/>
      <c r="K224" s="1472"/>
      <c r="L224" s="1481"/>
    </row>
    <row r="225" spans="1:12" ht="13.5" thickBot="1">
      <c r="G225" s="1472"/>
      <c r="H225" s="1472"/>
      <c r="I225" s="1472"/>
      <c r="J225" s="1472"/>
      <c r="K225" s="1472"/>
      <c r="L225" s="1473"/>
    </row>
    <row r="226" spans="1:12" ht="21" thickBot="1">
      <c r="A226" s="1350" t="s">
        <v>260</v>
      </c>
      <c r="B226" s="1351"/>
      <c r="C226" s="1351"/>
      <c r="D226" s="1351"/>
      <c r="E226" s="1351"/>
      <c r="F226" s="1351"/>
      <c r="G226" s="1474"/>
      <c r="H226" s="1474"/>
      <c r="I226" s="1474"/>
      <c r="J226" s="1474"/>
      <c r="K226" s="1474"/>
      <c r="L226" s="1475"/>
    </row>
    <row r="227" spans="1:12">
      <c r="A227" s="1353"/>
      <c r="B227" s="1354"/>
      <c r="C227" s="1355" t="s">
        <v>5</v>
      </c>
      <c r="D227" s="1355" t="s">
        <v>5</v>
      </c>
      <c r="E227" s="1355"/>
      <c r="F227" s="1355"/>
      <c r="G227" s="1356"/>
      <c r="H227" s="1550" t="s">
        <v>6</v>
      </c>
      <c r="I227" s="1551"/>
      <c r="J227" s="1357" t="s">
        <v>7</v>
      </c>
      <c r="K227" s="1358" t="s">
        <v>8</v>
      </c>
      <c r="L227" s="1359"/>
    </row>
    <row r="228" spans="1:12" ht="15.75">
      <c r="A228" s="1360" t="s">
        <v>9</v>
      </c>
      <c r="B228" s="1361" t="s">
        <v>10</v>
      </c>
      <c r="C228" s="1362" t="s">
        <v>36</v>
      </c>
      <c r="D228" s="1362" t="s">
        <v>36</v>
      </c>
      <c r="E228" s="1363" t="s">
        <v>37</v>
      </c>
      <c r="F228" s="1364"/>
      <c r="G228" s="1365"/>
      <c r="H228" s="1548" t="s">
        <v>11</v>
      </c>
      <c r="I228" s="1549"/>
      <c r="J228" s="1366" t="s">
        <v>12</v>
      </c>
      <c r="K228" s="1367" t="s">
        <v>13</v>
      </c>
      <c r="L228" s="1368"/>
    </row>
    <row r="229" spans="1:12" ht="26.25" thickBot="1">
      <c r="A229" s="1369" t="s">
        <v>14</v>
      </c>
      <c r="B229" s="1370" t="s">
        <v>15</v>
      </c>
      <c r="C229" s="1371" t="s">
        <v>513</v>
      </c>
      <c r="D229" s="1372" t="s">
        <v>508</v>
      </c>
      <c r="E229" s="1373" t="s">
        <v>513</v>
      </c>
      <c r="F229" s="1374" t="s">
        <v>508</v>
      </c>
      <c r="G229" s="1375" t="s">
        <v>16</v>
      </c>
      <c r="H229" s="1376" t="s">
        <v>513</v>
      </c>
      <c r="I229" s="1377" t="s">
        <v>16</v>
      </c>
      <c r="J229" s="1378" t="s">
        <v>16</v>
      </c>
      <c r="K229" s="1379" t="s">
        <v>513</v>
      </c>
      <c r="L229" s="1380" t="s">
        <v>17</v>
      </c>
    </row>
    <row r="230" spans="1:12" ht="15" thickBot="1">
      <c r="A230" s="1381" t="s">
        <v>18</v>
      </c>
      <c r="B230" s="1382" t="s">
        <v>19</v>
      </c>
      <c r="C230" s="1383">
        <v>20855.293294478008</v>
      </c>
      <c r="D230" s="1383">
        <v>20728.78459802943</v>
      </c>
      <c r="E230" s="1384">
        <v>21272.399160367568</v>
      </c>
      <c r="F230" s="1385">
        <v>21168.522251542014</v>
      </c>
      <c r="G230" s="1386">
        <v>0.49071403091440219</v>
      </c>
      <c r="H230" s="1387">
        <v>302.84114285714287</v>
      </c>
      <c r="I230" s="1387">
        <v>-0.54317599127057403</v>
      </c>
      <c r="J230" s="1388">
        <v>8.8308457711442792</v>
      </c>
      <c r="K230" s="1387">
        <v>100</v>
      </c>
      <c r="L230" s="1389" t="s">
        <v>19</v>
      </c>
    </row>
    <row r="231" spans="1:12" ht="15" thickBot="1">
      <c r="A231" s="1390"/>
      <c r="B231" s="1391"/>
      <c r="C231" s="1392"/>
      <c r="D231" s="1392"/>
      <c r="E231" s="1392"/>
      <c r="F231" s="1392"/>
      <c r="G231" s="1393"/>
      <c r="H231" s="1388"/>
      <c r="I231" s="1388"/>
      <c r="J231" s="1388"/>
      <c r="K231" s="1388"/>
      <c r="L231" s="1394"/>
    </row>
    <row r="232" spans="1:12" ht="15">
      <c r="A232" s="1395" t="s">
        <v>80</v>
      </c>
      <c r="B232" s="1396" t="s">
        <v>19</v>
      </c>
      <c r="C232" s="1397" t="s">
        <v>73</v>
      </c>
      <c r="D232" s="1397" t="s">
        <v>73</v>
      </c>
      <c r="E232" s="1398" t="s">
        <v>73</v>
      </c>
      <c r="F232" s="1398" t="s">
        <v>73</v>
      </c>
      <c r="G232" s="1399" t="s">
        <v>73</v>
      </c>
      <c r="H232" s="1400" t="s">
        <v>73</v>
      </c>
      <c r="I232" s="1400" t="s">
        <v>73</v>
      </c>
      <c r="J232" s="1400" t="s">
        <v>73</v>
      </c>
      <c r="K232" s="1400" t="s">
        <v>73</v>
      </c>
      <c r="L232" s="1401" t="s">
        <v>73</v>
      </c>
    </row>
    <row r="233" spans="1:12" ht="15">
      <c r="A233" s="1402" t="s">
        <v>81</v>
      </c>
      <c r="B233" s="1403" t="s">
        <v>19</v>
      </c>
      <c r="C233" s="1404">
        <v>22593.209254536938</v>
      </c>
      <c r="D233" s="1404">
        <v>22542.658547054467</v>
      </c>
      <c r="E233" s="1405">
        <v>23045.073439627678</v>
      </c>
      <c r="F233" s="1405">
        <v>22993.511717995556</v>
      </c>
      <c r="G233" s="1406">
        <v>0.22424465764300122</v>
      </c>
      <c r="H233" s="1407">
        <v>347.58733031674211</v>
      </c>
      <c r="I233" s="1407">
        <v>-2.2841763151162433</v>
      </c>
      <c r="J233" s="1407">
        <v>24.858757062146893</v>
      </c>
      <c r="K233" s="1407">
        <v>25.257142857142856</v>
      </c>
      <c r="L233" s="1408">
        <v>3.2422174840085276</v>
      </c>
    </row>
    <row r="234" spans="1:12" ht="15">
      <c r="A234" s="1409" t="s">
        <v>82</v>
      </c>
      <c r="B234" s="1410" t="s">
        <v>19</v>
      </c>
      <c r="C234" s="1411">
        <v>22986.815479745197</v>
      </c>
      <c r="D234" s="1411">
        <v>22723.832113594312</v>
      </c>
      <c r="E234" s="1412">
        <v>23446.551789340101</v>
      </c>
      <c r="F234" s="1412">
        <v>23178.308755866197</v>
      </c>
      <c r="G234" s="1413">
        <v>1.1573020115456618</v>
      </c>
      <c r="H234" s="1414">
        <v>402.0734693877551</v>
      </c>
      <c r="I234" s="1414">
        <v>-1.6415049125329602</v>
      </c>
      <c r="J234" s="1414">
        <v>0</v>
      </c>
      <c r="K234" s="1414">
        <v>5.6000000000000005</v>
      </c>
      <c r="L234" s="1415">
        <v>-0.49452736318407897</v>
      </c>
    </row>
    <row r="235" spans="1:12" ht="15">
      <c r="A235" s="1409" t="s">
        <v>83</v>
      </c>
      <c r="B235" s="1410" t="s">
        <v>19</v>
      </c>
      <c r="C235" s="1411" t="s">
        <v>73</v>
      </c>
      <c r="D235" s="1411" t="s">
        <v>73</v>
      </c>
      <c r="E235" s="1412" t="s">
        <v>73</v>
      </c>
      <c r="F235" s="1412" t="s">
        <v>73</v>
      </c>
      <c r="G235" s="1413" t="s">
        <v>73</v>
      </c>
      <c r="H235" s="1414" t="s">
        <v>73</v>
      </c>
      <c r="I235" s="1414" t="s">
        <v>73</v>
      </c>
      <c r="J235" s="1414" t="s">
        <v>73</v>
      </c>
      <c r="K235" s="1414" t="s">
        <v>73</v>
      </c>
      <c r="L235" s="1415" t="s">
        <v>73</v>
      </c>
    </row>
    <row r="236" spans="1:12" ht="15">
      <c r="A236" s="1409" t="s">
        <v>71</v>
      </c>
      <c r="B236" s="1410" t="s">
        <v>19</v>
      </c>
      <c r="C236" s="1411">
        <v>19438.545107870468</v>
      </c>
      <c r="D236" s="1411">
        <v>19450.145514940112</v>
      </c>
      <c r="E236" s="1412">
        <v>19827.316010027876</v>
      </c>
      <c r="F236" s="1412">
        <v>19839.148425238913</v>
      </c>
      <c r="G236" s="1413">
        <v>-5.9641749521785664E-2</v>
      </c>
      <c r="H236" s="1414">
        <v>274.17717622080681</v>
      </c>
      <c r="I236" s="1414">
        <v>-0.91473141141334291</v>
      </c>
      <c r="J236" s="1414">
        <v>8.7759815242494223</v>
      </c>
      <c r="K236" s="1414">
        <v>53.828571428571422</v>
      </c>
      <c r="L236" s="1415">
        <v>-2.7149964463404785E-2</v>
      </c>
    </row>
    <row r="237" spans="1:12" ht="15.75" thickBot="1">
      <c r="A237" s="1416" t="s">
        <v>84</v>
      </c>
      <c r="B237" s="1417" t="s">
        <v>19</v>
      </c>
      <c r="C237" s="1418">
        <v>21045.221067089438</v>
      </c>
      <c r="D237" s="1418">
        <v>20706.198592699988</v>
      </c>
      <c r="E237" s="1419">
        <v>21466.125488431226</v>
      </c>
      <c r="F237" s="1419">
        <v>21266.643058802525</v>
      </c>
      <c r="G237" s="1420">
        <v>0.93800619626298942</v>
      </c>
      <c r="H237" s="1421">
        <v>293.50858208955219</v>
      </c>
      <c r="I237" s="1421">
        <v>1.3114082319972715</v>
      </c>
      <c r="J237" s="1421">
        <v>-7.5862068965517242</v>
      </c>
      <c r="K237" s="1421">
        <v>15.314285714285713</v>
      </c>
      <c r="L237" s="1422">
        <v>-2.7205401563610536</v>
      </c>
    </row>
    <row r="238" spans="1:12" ht="15" thickBot="1">
      <c r="A238" s="1390"/>
      <c r="B238" s="1423"/>
      <c r="C238" s="1392"/>
      <c r="D238" s="1392"/>
      <c r="E238" s="1392"/>
      <c r="F238" s="1392"/>
      <c r="G238" s="1393"/>
      <c r="H238" s="1388"/>
      <c r="I238" s="1388"/>
      <c r="J238" s="1388"/>
      <c r="K238" s="1388"/>
      <c r="L238" s="1394"/>
    </row>
    <row r="239" spans="1:12" ht="14.25">
      <c r="A239" s="1424" t="s">
        <v>85</v>
      </c>
      <c r="B239" s="1425" t="s">
        <v>21</v>
      </c>
      <c r="C239" s="1426" t="s">
        <v>73</v>
      </c>
      <c r="D239" s="1426" t="s">
        <v>73</v>
      </c>
      <c r="E239" s="1427" t="s">
        <v>73</v>
      </c>
      <c r="F239" s="1427" t="s">
        <v>73</v>
      </c>
      <c r="G239" s="1428" t="s">
        <v>73</v>
      </c>
      <c r="H239" s="1429" t="s">
        <v>73</v>
      </c>
      <c r="I239" s="1429" t="s">
        <v>73</v>
      </c>
      <c r="J239" s="1430" t="s">
        <v>73</v>
      </c>
      <c r="K239" s="1430" t="s">
        <v>73</v>
      </c>
      <c r="L239" s="1431" t="s">
        <v>73</v>
      </c>
    </row>
    <row r="240" spans="1:12" ht="15">
      <c r="A240" s="1402" t="s">
        <v>85</v>
      </c>
      <c r="B240" s="1432" t="s">
        <v>22</v>
      </c>
      <c r="C240" s="1411" t="s">
        <v>73</v>
      </c>
      <c r="D240" s="1411" t="s">
        <v>73</v>
      </c>
      <c r="E240" s="1412" t="s">
        <v>73</v>
      </c>
      <c r="F240" s="1412" t="s">
        <v>73</v>
      </c>
      <c r="G240" s="1413" t="s">
        <v>73</v>
      </c>
      <c r="H240" s="1414" t="s">
        <v>73</v>
      </c>
      <c r="I240" s="1414" t="s">
        <v>73</v>
      </c>
      <c r="J240" s="1433" t="s">
        <v>73</v>
      </c>
      <c r="K240" s="1433" t="s">
        <v>73</v>
      </c>
      <c r="L240" s="1434" t="s">
        <v>73</v>
      </c>
    </row>
    <row r="241" spans="1:12" ht="15">
      <c r="A241" s="1402" t="s">
        <v>85</v>
      </c>
      <c r="B241" s="1432" t="s">
        <v>23</v>
      </c>
      <c r="C241" s="1411" t="s">
        <v>73</v>
      </c>
      <c r="D241" s="1411" t="s">
        <v>73</v>
      </c>
      <c r="E241" s="1412" t="s">
        <v>73</v>
      </c>
      <c r="F241" s="1412" t="s">
        <v>73</v>
      </c>
      <c r="G241" s="1413" t="s">
        <v>73</v>
      </c>
      <c r="H241" s="1414" t="s">
        <v>73</v>
      </c>
      <c r="I241" s="1414" t="s">
        <v>73</v>
      </c>
      <c r="J241" s="1433" t="s">
        <v>73</v>
      </c>
      <c r="K241" s="1433" t="s">
        <v>73</v>
      </c>
      <c r="L241" s="1434" t="s">
        <v>73</v>
      </c>
    </row>
    <row r="242" spans="1:12" ht="14.25">
      <c r="A242" s="1424" t="s">
        <v>85</v>
      </c>
      <c r="B242" s="1435" t="s">
        <v>24</v>
      </c>
      <c r="C242" s="1436" t="s">
        <v>73</v>
      </c>
      <c r="D242" s="1436" t="s">
        <v>73</v>
      </c>
      <c r="E242" s="1437" t="s">
        <v>73</v>
      </c>
      <c r="F242" s="1437" t="s">
        <v>73</v>
      </c>
      <c r="G242" s="1438" t="s">
        <v>73</v>
      </c>
      <c r="H242" s="1439" t="s">
        <v>73</v>
      </c>
      <c r="I242" s="1439" t="s">
        <v>73</v>
      </c>
      <c r="J242" s="1440" t="s">
        <v>73</v>
      </c>
      <c r="K242" s="1440" t="s">
        <v>73</v>
      </c>
      <c r="L242" s="1441" t="s">
        <v>73</v>
      </c>
    </row>
    <row r="243" spans="1:12" ht="15">
      <c r="A243" s="1402" t="s">
        <v>85</v>
      </c>
      <c r="B243" s="1432" t="s">
        <v>25</v>
      </c>
      <c r="C243" s="1411" t="s">
        <v>73</v>
      </c>
      <c r="D243" s="1411" t="s">
        <v>73</v>
      </c>
      <c r="E243" s="1412" t="s">
        <v>73</v>
      </c>
      <c r="F243" s="1412" t="s">
        <v>73</v>
      </c>
      <c r="G243" s="1413" t="s">
        <v>73</v>
      </c>
      <c r="H243" s="1414" t="s">
        <v>73</v>
      </c>
      <c r="I243" s="1414" t="s">
        <v>73</v>
      </c>
      <c r="J243" s="1433" t="s">
        <v>73</v>
      </c>
      <c r="K243" s="1433" t="s">
        <v>73</v>
      </c>
      <c r="L243" s="1434" t="s">
        <v>73</v>
      </c>
    </row>
    <row r="244" spans="1:12" ht="15">
      <c r="A244" s="1402" t="s">
        <v>85</v>
      </c>
      <c r="B244" s="1432" t="s">
        <v>26</v>
      </c>
      <c r="C244" s="1411" t="s">
        <v>73</v>
      </c>
      <c r="D244" s="1411" t="s">
        <v>73</v>
      </c>
      <c r="E244" s="1412" t="s">
        <v>73</v>
      </c>
      <c r="F244" s="1412" t="s">
        <v>73</v>
      </c>
      <c r="G244" s="1413" t="s">
        <v>73</v>
      </c>
      <c r="H244" s="1414" t="s">
        <v>73</v>
      </c>
      <c r="I244" s="1414" t="s">
        <v>73</v>
      </c>
      <c r="J244" s="1433" t="s">
        <v>73</v>
      </c>
      <c r="K244" s="1433" t="s">
        <v>73</v>
      </c>
      <c r="L244" s="1434" t="s">
        <v>73</v>
      </c>
    </row>
    <row r="245" spans="1:12" ht="14.25">
      <c r="A245" s="1424" t="s">
        <v>85</v>
      </c>
      <c r="B245" s="1435" t="s">
        <v>27</v>
      </c>
      <c r="C245" s="1436" t="s">
        <v>73</v>
      </c>
      <c r="D245" s="1436" t="s">
        <v>73</v>
      </c>
      <c r="E245" s="1437" t="s">
        <v>73</v>
      </c>
      <c r="F245" s="1437" t="s">
        <v>73</v>
      </c>
      <c r="G245" s="1438" t="s">
        <v>73</v>
      </c>
      <c r="H245" s="1439" t="s">
        <v>73</v>
      </c>
      <c r="I245" s="1439" t="s">
        <v>73</v>
      </c>
      <c r="J245" s="1440" t="s">
        <v>73</v>
      </c>
      <c r="K245" s="1440" t="s">
        <v>73</v>
      </c>
      <c r="L245" s="1441" t="s">
        <v>73</v>
      </c>
    </row>
    <row r="246" spans="1:12" ht="15">
      <c r="A246" s="1402" t="s">
        <v>85</v>
      </c>
      <c r="B246" s="1432" t="s">
        <v>28</v>
      </c>
      <c r="C246" s="1411" t="s">
        <v>73</v>
      </c>
      <c r="D246" s="1411" t="s">
        <v>73</v>
      </c>
      <c r="E246" s="1412" t="s">
        <v>73</v>
      </c>
      <c r="F246" s="1412" t="s">
        <v>73</v>
      </c>
      <c r="G246" s="1413" t="s">
        <v>73</v>
      </c>
      <c r="H246" s="1414" t="s">
        <v>73</v>
      </c>
      <c r="I246" s="1414" t="s">
        <v>73</v>
      </c>
      <c r="J246" s="1433" t="s">
        <v>73</v>
      </c>
      <c r="K246" s="1433" t="s">
        <v>73</v>
      </c>
      <c r="L246" s="1434" t="s">
        <v>73</v>
      </c>
    </row>
    <row r="247" spans="1:12" ht="15.75" thickBot="1">
      <c r="A247" s="1442" t="s">
        <v>85</v>
      </c>
      <c r="B247" s="1443" t="s">
        <v>29</v>
      </c>
      <c r="C247" s="1444" t="s">
        <v>73</v>
      </c>
      <c r="D247" s="1444" t="s">
        <v>73</v>
      </c>
      <c r="E247" s="1445" t="s">
        <v>73</v>
      </c>
      <c r="F247" s="1445" t="s">
        <v>73</v>
      </c>
      <c r="G247" s="1446" t="s">
        <v>73</v>
      </c>
      <c r="H247" s="1433" t="s">
        <v>73</v>
      </c>
      <c r="I247" s="1433" t="s">
        <v>73</v>
      </c>
      <c r="J247" s="1433" t="s">
        <v>73</v>
      </c>
      <c r="K247" s="1433" t="s">
        <v>73</v>
      </c>
      <c r="L247" s="1434" t="s">
        <v>73</v>
      </c>
    </row>
    <row r="248" spans="1:12" ht="15" thickBot="1">
      <c r="A248" s="1390"/>
      <c r="B248" s="1423"/>
      <c r="C248" s="1392"/>
      <c r="D248" s="1392"/>
      <c r="E248" s="1392"/>
      <c r="F248" s="1392"/>
      <c r="G248" s="1393"/>
      <c r="H248" s="1388"/>
      <c r="I248" s="1388"/>
      <c r="J248" s="1388"/>
      <c r="K248" s="1388"/>
      <c r="L248" s="1394"/>
    </row>
    <row r="249" spans="1:12" ht="14.25">
      <c r="A249" s="1424" t="s">
        <v>86</v>
      </c>
      <c r="B249" s="1425" t="s">
        <v>21</v>
      </c>
      <c r="C249" s="1426">
        <v>23355.313467390886</v>
      </c>
      <c r="D249" s="1426">
        <v>24126.84864978903</v>
      </c>
      <c r="E249" s="1427">
        <v>23822.419736738706</v>
      </c>
      <c r="F249" s="1427">
        <v>24609.385622784812</v>
      </c>
      <c r="G249" s="1428">
        <v>-3.1978282518255421</v>
      </c>
      <c r="H249" s="1429">
        <v>412.69189189189188</v>
      </c>
      <c r="I249" s="1429">
        <v>11.447045414993962</v>
      </c>
      <c r="J249" s="1430">
        <v>15.625</v>
      </c>
      <c r="K249" s="1430">
        <v>2.1142857142857143</v>
      </c>
      <c r="L249" s="1431">
        <v>0.12423596304193318</v>
      </c>
    </row>
    <row r="250" spans="1:12" ht="15">
      <c r="A250" s="1402" t="s">
        <v>86</v>
      </c>
      <c r="B250" s="1432" t="s">
        <v>22</v>
      </c>
      <c r="C250" s="1411">
        <v>23150.477450980394</v>
      </c>
      <c r="D250" s="1411">
        <v>24275.983333333334</v>
      </c>
      <c r="E250" s="1412">
        <v>23613.487000000001</v>
      </c>
      <c r="F250" s="1412">
        <v>24761.503000000001</v>
      </c>
      <c r="G250" s="1413">
        <v>-4.6362936854035057</v>
      </c>
      <c r="H250" s="1414">
        <v>399</v>
      </c>
      <c r="I250" s="1414">
        <v>9.9779492833517054</v>
      </c>
      <c r="J250" s="1433">
        <v>-20</v>
      </c>
      <c r="K250" s="1433">
        <v>1.1428571428571428</v>
      </c>
      <c r="L250" s="1434">
        <v>-0.41186922530206127</v>
      </c>
    </row>
    <row r="251" spans="1:12" ht="15">
      <c r="A251" s="1402" t="s">
        <v>86</v>
      </c>
      <c r="B251" s="1432" t="s">
        <v>23</v>
      </c>
      <c r="C251" s="1411" t="s">
        <v>200</v>
      </c>
      <c r="D251" s="1411" t="s">
        <v>200</v>
      </c>
      <c r="E251" s="1412" t="s">
        <v>200</v>
      </c>
      <c r="F251" s="1412" t="s">
        <v>200</v>
      </c>
      <c r="G251" s="1413" t="s">
        <v>73</v>
      </c>
      <c r="H251" s="1414" t="s">
        <v>200</v>
      </c>
      <c r="I251" s="1414" t="s">
        <v>73</v>
      </c>
      <c r="J251" s="1433" t="s">
        <v>73</v>
      </c>
      <c r="K251" s="1433">
        <v>0.97142857142857131</v>
      </c>
      <c r="L251" s="1434" t="s">
        <v>73</v>
      </c>
    </row>
    <row r="252" spans="1:12" ht="14.25">
      <c r="A252" s="1424" t="s">
        <v>86</v>
      </c>
      <c r="B252" s="1435" t="s">
        <v>24</v>
      </c>
      <c r="C252" s="1436">
        <v>22850.767238890821</v>
      </c>
      <c r="D252" s="1436">
        <v>23096.575985050833</v>
      </c>
      <c r="E252" s="1437">
        <v>23307.782583668639</v>
      </c>
      <c r="F252" s="1437">
        <v>23558.507504751851</v>
      </c>
      <c r="G252" s="1438">
        <v>-1.0642648776992349</v>
      </c>
      <c r="H252" s="1439">
        <v>370.64035087719299</v>
      </c>
      <c r="I252" s="1439">
        <v>-3.4549526207903907</v>
      </c>
      <c r="J252" s="1440">
        <v>54.054054054054056</v>
      </c>
      <c r="K252" s="1440">
        <v>6.5142857142857142</v>
      </c>
      <c r="L252" s="1441">
        <v>1.9122956645344704</v>
      </c>
    </row>
    <row r="253" spans="1:12" ht="15">
      <c r="A253" s="1402" t="s">
        <v>86</v>
      </c>
      <c r="B253" s="1432" t="s">
        <v>25</v>
      </c>
      <c r="C253" s="1411">
        <v>22686.77254901961</v>
      </c>
      <c r="D253" s="1411">
        <v>23354.530392156863</v>
      </c>
      <c r="E253" s="1412">
        <v>23140.508000000002</v>
      </c>
      <c r="F253" s="1412">
        <v>23821.620999999999</v>
      </c>
      <c r="G253" s="1413">
        <v>-2.8592218808283349</v>
      </c>
      <c r="H253" s="1414">
        <v>354.5</v>
      </c>
      <c r="I253" s="1414">
        <v>-2.3146872416643642</v>
      </c>
      <c r="J253" s="1433">
        <v>80.487804878048792</v>
      </c>
      <c r="K253" s="1433">
        <v>4.2285714285714286</v>
      </c>
      <c r="L253" s="1434">
        <v>1.6788201847903341</v>
      </c>
    </row>
    <row r="254" spans="1:12" ht="15">
      <c r="A254" s="1402" t="s">
        <v>86</v>
      </c>
      <c r="B254" s="1432" t="s">
        <v>26</v>
      </c>
      <c r="C254" s="1411">
        <v>23119.280392156863</v>
      </c>
      <c r="D254" s="1411">
        <v>22812.883333333331</v>
      </c>
      <c r="E254" s="1412">
        <v>23581.666000000001</v>
      </c>
      <c r="F254" s="1412">
        <v>23269.141</v>
      </c>
      <c r="G254" s="1413">
        <v>1.3430878260611403</v>
      </c>
      <c r="H254" s="1414">
        <v>400.5</v>
      </c>
      <c r="I254" s="1414">
        <v>-2.3170731707317072</v>
      </c>
      <c r="J254" s="1433">
        <v>21.212121212121211</v>
      </c>
      <c r="K254" s="1433">
        <v>2.2857142857142856</v>
      </c>
      <c r="L254" s="1434">
        <v>0.23347547974413629</v>
      </c>
    </row>
    <row r="255" spans="1:12" ht="14.25">
      <c r="A255" s="1424" t="s">
        <v>86</v>
      </c>
      <c r="B255" s="1435" t="s">
        <v>27</v>
      </c>
      <c r="C255" s="1436">
        <v>22358.903186810046</v>
      </c>
      <c r="D255" s="1436">
        <v>22139.793182463272</v>
      </c>
      <c r="E255" s="1437">
        <v>22806.081250546249</v>
      </c>
      <c r="F255" s="1437">
        <v>22582.589046112538</v>
      </c>
      <c r="G255" s="1438">
        <v>0.98966599435233382</v>
      </c>
      <c r="H255" s="1439">
        <v>330.2783505154639</v>
      </c>
      <c r="I255" s="1439">
        <v>-4.3829223522767631</v>
      </c>
      <c r="J255" s="1440">
        <v>17.338709677419356</v>
      </c>
      <c r="K255" s="1440">
        <v>16.62857142857143</v>
      </c>
      <c r="L255" s="1441">
        <v>1.2056858564321278</v>
      </c>
    </row>
    <row r="256" spans="1:12" ht="15">
      <c r="A256" s="1402" t="s">
        <v>86</v>
      </c>
      <c r="B256" s="1432" t="s">
        <v>28</v>
      </c>
      <c r="C256" s="1411">
        <v>22237.868627450982</v>
      </c>
      <c r="D256" s="1411">
        <v>21989.191176470587</v>
      </c>
      <c r="E256" s="1412">
        <v>22682.626</v>
      </c>
      <c r="F256" s="1412">
        <v>22428.974999999999</v>
      </c>
      <c r="G256" s="1413">
        <v>1.1309076763427739</v>
      </c>
      <c r="H256" s="1414">
        <v>310.10000000000002</v>
      </c>
      <c r="I256" s="1414">
        <v>-5.91626213592233</v>
      </c>
      <c r="J256" s="1433">
        <v>9.7560975609756095</v>
      </c>
      <c r="K256" s="1433">
        <v>10.285714285714285</v>
      </c>
      <c r="L256" s="1434">
        <v>8.6709310589906607E-2</v>
      </c>
    </row>
    <row r="257" spans="1:12" ht="15.75" thickBot="1">
      <c r="A257" s="1442" t="s">
        <v>86</v>
      </c>
      <c r="B257" s="1443" t="s">
        <v>29</v>
      </c>
      <c r="C257" s="1444">
        <v>22526.591176470589</v>
      </c>
      <c r="D257" s="1444">
        <v>22397.307843137256</v>
      </c>
      <c r="E257" s="1445">
        <v>22977.123</v>
      </c>
      <c r="F257" s="1445">
        <v>22845.254000000001</v>
      </c>
      <c r="G257" s="1446">
        <v>0.57722711246720559</v>
      </c>
      <c r="H257" s="1433">
        <v>363</v>
      </c>
      <c r="I257" s="1433">
        <v>-3.5344140313579615</v>
      </c>
      <c r="J257" s="1433">
        <v>32.142857142857146</v>
      </c>
      <c r="K257" s="1433">
        <v>6.3428571428571434</v>
      </c>
      <c r="L257" s="1434">
        <v>1.1189765458422185</v>
      </c>
    </row>
    <row r="258" spans="1:12" ht="15.75" thickBot="1">
      <c r="A258" s="1447"/>
      <c r="B258" s="1448"/>
      <c r="C258" s="1449"/>
      <c r="D258" s="1449"/>
      <c r="E258" s="1449"/>
      <c r="F258" s="1449"/>
      <c r="G258" s="1450"/>
      <c r="H258" s="1451"/>
      <c r="I258" s="1451"/>
      <c r="J258" s="1451"/>
      <c r="K258" s="1451"/>
      <c r="L258" s="1452"/>
    </row>
    <row r="259" spans="1:12" ht="15">
      <c r="A259" s="1402" t="s">
        <v>87</v>
      </c>
      <c r="B259" s="1453" t="s">
        <v>26</v>
      </c>
      <c r="C259" s="1454">
        <v>22915.706862745097</v>
      </c>
      <c r="D259" s="1454">
        <v>23229.533333333333</v>
      </c>
      <c r="E259" s="1455">
        <v>23374.021000000001</v>
      </c>
      <c r="F259" s="1455">
        <v>23694.124</v>
      </c>
      <c r="G259" s="1456">
        <v>-1.3509805215841664</v>
      </c>
      <c r="H259" s="1457">
        <v>422.4</v>
      </c>
      <c r="I259" s="1457">
        <v>-0.61176470588235832</v>
      </c>
      <c r="J259" s="1457">
        <v>-5</v>
      </c>
      <c r="K259" s="1457">
        <v>2.1714285714285713</v>
      </c>
      <c r="L259" s="1458">
        <v>-0.31613361762615533</v>
      </c>
    </row>
    <row r="260" spans="1:12" ht="15.75" thickBot="1">
      <c r="A260" s="1442" t="s">
        <v>87</v>
      </c>
      <c r="B260" s="1443" t="s">
        <v>29</v>
      </c>
      <c r="C260" s="1444">
        <v>23035.693137254901</v>
      </c>
      <c r="D260" s="1444">
        <v>22351.025490196076</v>
      </c>
      <c r="E260" s="1445">
        <v>23496.406999999999</v>
      </c>
      <c r="F260" s="1445">
        <v>22798.045999999998</v>
      </c>
      <c r="G260" s="1446">
        <v>3.0632493679502217</v>
      </c>
      <c r="H260" s="1433">
        <v>389.2</v>
      </c>
      <c r="I260" s="1433">
        <v>-2.1126760563380365</v>
      </c>
      <c r="J260" s="1433">
        <v>3.4482758620689653</v>
      </c>
      <c r="K260" s="1433">
        <v>3.4285714285714288</v>
      </c>
      <c r="L260" s="1434">
        <v>-0.17839374555792453</v>
      </c>
    </row>
    <row r="261" spans="1:12" ht="15.75" thickBot="1">
      <c r="A261" s="1447"/>
      <c r="B261" s="1448"/>
      <c r="C261" s="1449"/>
      <c r="D261" s="1449"/>
      <c r="E261" s="1449"/>
      <c r="F261" s="1449"/>
      <c r="G261" s="1450"/>
      <c r="H261" s="1451"/>
      <c r="I261" s="1451"/>
      <c r="J261" s="1451"/>
      <c r="K261" s="1451"/>
      <c r="L261" s="1452"/>
    </row>
    <row r="262" spans="1:12" ht="14.25">
      <c r="A262" s="1424" t="s">
        <v>88</v>
      </c>
      <c r="B262" s="1425" t="s">
        <v>21</v>
      </c>
      <c r="C262" s="1426" t="s">
        <v>73</v>
      </c>
      <c r="D262" s="1426" t="s">
        <v>73</v>
      </c>
      <c r="E262" s="1427" t="s">
        <v>73</v>
      </c>
      <c r="F262" s="1427" t="s">
        <v>73</v>
      </c>
      <c r="G262" s="1428" t="s">
        <v>73</v>
      </c>
      <c r="H262" s="1429" t="s">
        <v>73</v>
      </c>
      <c r="I262" s="1429" t="s">
        <v>73</v>
      </c>
      <c r="J262" s="1430" t="s">
        <v>73</v>
      </c>
      <c r="K262" s="1430" t="s">
        <v>73</v>
      </c>
      <c r="L262" s="1431" t="s">
        <v>73</v>
      </c>
    </row>
    <row r="263" spans="1:12" ht="15">
      <c r="A263" s="1409" t="s">
        <v>88</v>
      </c>
      <c r="B263" s="1432" t="s">
        <v>22</v>
      </c>
      <c r="C263" s="1411" t="s">
        <v>73</v>
      </c>
      <c r="D263" s="1411" t="s">
        <v>73</v>
      </c>
      <c r="E263" s="1412" t="s">
        <v>73</v>
      </c>
      <c r="F263" s="1412" t="s">
        <v>73</v>
      </c>
      <c r="G263" s="1413" t="s">
        <v>73</v>
      </c>
      <c r="H263" s="1414" t="s">
        <v>73</v>
      </c>
      <c r="I263" s="1414" t="s">
        <v>73</v>
      </c>
      <c r="J263" s="1433" t="s">
        <v>73</v>
      </c>
      <c r="K263" s="1433" t="s">
        <v>73</v>
      </c>
      <c r="L263" s="1434" t="s">
        <v>73</v>
      </c>
    </row>
    <row r="264" spans="1:12" ht="15">
      <c r="A264" s="1409" t="s">
        <v>88</v>
      </c>
      <c r="B264" s="1432" t="s">
        <v>23</v>
      </c>
      <c r="C264" s="1411" t="s">
        <v>73</v>
      </c>
      <c r="D264" s="1411" t="s">
        <v>73</v>
      </c>
      <c r="E264" s="1412" t="s">
        <v>73</v>
      </c>
      <c r="F264" s="1412" t="s">
        <v>73</v>
      </c>
      <c r="G264" s="1413" t="s">
        <v>73</v>
      </c>
      <c r="H264" s="1414" t="s">
        <v>73</v>
      </c>
      <c r="I264" s="1414" t="s">
        <v>73</v>
      </c>
      <c r="J264" s="1433" t="s">
        <v>73</v>
      </c>
      <c r="K264" s="1433" t="s">
        <v>73</v>
      </c>
      <c r="L264" s="1434" t="s">
        <v>73</v>
      </c>
    </row>
    <row r="265" spans="1:12" ht="15">
      <c r="A265" s="1409" t="s">
        <v>88</v>
      </c>
      <c r="B265" s="1432" t="s">
        <v>30</v>
      </c>
      <c r="C265" s="1411" t="s">
        <v>73</v>
      </c>
      <c r="D265" s="1411" t="s">
        <v>73</v>
      </c>
      <c r="E265" s="1412" t="s">
        <v>73</v>
      </c>
      <c r="F265" s="1412" t="s">
        <v>73</v>
      </c>
      <c r="G265" s="1413" t="s">
        <v>73</v>
      </c>
      <c r="H265" s="1414" t="s">
        <v>73</v>
      </c>
      <c r="I265" s="1414" t="s">
        <v>73</v>
      </c>
      <c r="J265" s="1433" t="s">
        <v>73</v>
      </c>
      <c r="K265" s="1433" t="s">
        <v>73</v>
      </c>
      <c r="L265" s="1434" t="s">
        <v>73</v>
      </c>
    </row>
    <row r="266" spans="1:12" ht="14.25">
      <c r="A266" s="1459" t="s">
        <v>88</v>
      </c>
      <c r="B266" s="1435" t="s">
        <v>24</v>
      </c>
      <c r="C266" s="1436" t="s">
        <v>73</v>
      </c>
      <c r="D266" s="1436" t="s">
        <v>73</v>
      </c>
      <c r="E266" s="1437" t="s">
        <v>73</v>
      </c>
      <c r="F266" s="1437" t="s">
        <v>73</v>
      </c>
      <c r="G266" s="1438" t="s">
        <v>73</v>
      </c>
      <c r="H266" s="1439" t="s">
        <v>73</v>
      </c>
      <c r="I266" s="1439" t="s">
        <v>73</v>
      </c>
      <c r="J266" s="1440" t="s">
        <v>73</v>
      </c>
      <c r="K266" s="1440" t="s">
        <v>73</v>
      </c>
      <c r="L266" s="1441" t="s">
        <v>73</v>
      </c>
    </row>
    <row r="267" spans="1:12" ht="15">
      <c r="A267" s="1409" t="s">
        <v>88</v>
      </c>
      <c r="B267" s="1432" t="s">
        <v>26</v>
      </c>
      <c r="C267" s="1411" t="s">
        <v>73</v>
      </c>
      <c r="D267" s="1411" t="s">
        <v>73</v>
      </c>
      <c r="E267" s="1412" t="s">
        <v>73</v>
      </c>
      <c r="F267" s="1412" t="s">
        <v>73</v>
      </c>
      <c r="G267" s="1413" t="s">
        <v>73</v>
      </c>
      <c r="H267" s="1414" t="s">
        <v>73</v>
      </c>
      <c r="I267" s="1414" t="s">
        <v>73</v>
      </c>
      <c r="J267" s="1433" t="s">
        <v>73</v>
      </c>
      <c r="K267" s="1433" t="s">
        <v>73</v>
      </c>
      <c r="L267" s="1434" t="s">
        <v>73</v>
      </c>
    </row>
    <row r="268" spans="1:12" ht="15">
      <c r="A268" s="1409" t="s">
        <v>88</v>
      </c>
      <c r="B268" s="1432" t="s">
        <v>31</v>
      </c>
      <c r="C268" s="1411" t="s">
        <v>73</v>
      </c>
      <c r="D268" s="1411" t="s">
        <v>73</v>
      </c>
      <c r="E268" s="1412" t="s">
        <v>73</v>
      </c>
      <c r="F268" s="1412" t="s">
        <v>73</v>
      </c>
      <c r="G268" s="1413" t="s">
        <v>73</v>
      </c>
      <c r="H268" s="1414" t="s">
        <v>73</v>
      </c>
      <c r="I268" s="1414" t="s">
        <v>73</v>
      </c>
      <c r="J268" s="1433" t="s">
        <v>73</v>
      </c>
      <c r="K268" s="1433" t="s">
        <v>73</v>
      </c>
      <c r="L268" s="1434" t="s">
        <v>73</v>
      </c>
    </row>
    <row r="269" spans="1:12" ht="14.25">
      <c r="A269" s="1459" t="s">
        <v>88</v>
      </c>
      <c r="B269" s="1435" t="s">
        <v>27</v>
      </c>
      <c r="C269" s="1436" t="s">
        <v>73</v>
      </c>
      <c r="D269" s="1436" t="s">
        <v>73</v>
      </c>
      <c r="E269" s="1437" t="s">
        <v>73</v>
      </c>
      <c r="F269" s="1437" t="s">
        <v>73</v>
      </c>
      <c r="G269" s="1438" t="s">
        <v>73</v>
      </c>
      <c r="H269" s="1439" t="s">
        <v>73</v>
      </c>
      <c r="I269" s="1439" t="s">
        <v>73</v>
      </c>
      <c r="J269" s="1440" t="s">
        <v>73</v>
      </c>
      <c r="K269" s="1440" t="s">
        <v>73</v>
      </c>
      <c r="L269" s="1441" t="s">
        <v>73</v>
      </c>
    </row>
    <row r="270" spans="1:12" ht="15">
      <c r="A270" s="1409" t="s">
        <v>88</v>
      </c>
      <c r="B270" s="1432" t="s">
        <v>29</v>
      </c>
      <c r="C270" s="1411" t="s">
        <v>73</v>
      </c>
      <c r="D270" s="1411" t="s">
        <v>73</v>
      </c>
      <c r="E270" s="1412" t="s">
        <v>73</v>
      </c>
      <c r="F270" s="1412" t="s">
        <v>73</v>
      </c>
      <c r="G270" s="1413" t="s">
        <v>73</v>
      </c>
      <c r="H270" s="1414" t="s">
        <v>73</v>
      </c>
      <c r="I270" s="1414" t="s">
        <v>73</v>
      </c>
      <c r="J270" s="1433" t="s">
        <v>73</v>
      </c>
      <c r="K270" s="1433" t="s">
        <v>73</v>
      </c>
      <c r="L270" s="1434" t="s">
        <v>73</v>
      </c>
    </row>
    <row r="271" spans="1:12" ht="15.75" thickBot="1">
      <c r="A271" s="1460" t="s">
        <v>88</v>
      </c>
      <c r="B271" s="1432" t="s">
        <v>32</v>
      </c>
      <c r="C271" s="1444" t="s">
        <v>73</v>
      </c>
      <c r="D271" s="1444" t="s">
        <v>73</v>
      </c>
      <c r="E271" s="1445" t="s">
        <v>73</v>
      </c>
      <c r="F271" s="1445" t="s">
        <v>73</v>
      </c>
      <c r="G271" s="1446" t="s">
        <v>73</v>
      </c>
      <c r="H271" s="1433" t="s">
        <v>73</v>
      </c>
      <c r="I271" s="1433" t="s">
        <v>73</v>
      </c>
      <c r="J271" s="1433" t="s">
        <v>73</v>
      </c>
      <c r="K271" s="1433" t="s">
        <v>73</v>
      </c>
      <c r="L271" s="1434" t="s">
        <v>73</v>
      </c>
    </row>
    <row r="272" spans="1:12" ht="15.75" thickBot="1">
      <c r="A272" s="1447"/>
      <c r="B272" s="1448"/>
      <c r="C272" s="1449"/>
      <c r="D272" s="1449"/>
      <c r="E272" s="1449"/>
      <c r="F272" s="1449"/>
      <c r="G272" s="1450"/>
      <c r="H272" s="1451"/>
      <c r="I272" s="1451"/>
      <c r="J272" s="1451"/>
      <c r="K272" s="1451"/>
      <c r="L272" s="1452"/>
    </row>
    <row r="273" spans="1:12" ht="14.25">
      <c r="A273" s="1424" t="s">
        <v>20</v>
      </c>
      <c r="B273" s="1425" t="s">
        <v>24</v>
      </c>
      <c r="C273" s="1426">
        <v>20109.719429590015</v>
      </c>
      <c r="D273" s="1426">
        <v>20423.520688336903</v>
      </c>
      <c r="E273" s="1427">
        <v>20511.913818181816</v>
      </c>
      <c r="F273" s="1427">
        <v>20831.991102103642</v>
      </c>
      <c r="G273" s="1428">
        <v>-1.5364699531265849</v>
      </c>
      <c r="H273" s="1429">
        <v>310.51265822784808</v>
      </c>
      <c r="I273" s="1429">
        <v>-10.783211936340495</v>
      </c>
      <c r="J273" s="1430">
        <v>41.071428571428569</v>
      </c>
      <c r="K273" s="1430">
        <v>4.5142857142857142</v>
      </c>
      <c r="L273" s="1431">
        <v>1.0316986496090972</v>
      </c>
    </row>
    <row r="274" spans="1:12" ht="15">
      <c r="A274" s="1402" t="s">
        <v>20</v>
      </c>
      <c r="B274" s="1432" t="s">
        <v>25</v>
      </c>
      <c r="C274" s="1411">
        <v>19106.667647058821</v>
      </c>
      <c r="D274" s="1411">
        <v>20128.811764705883</v>
      </c>
      <c r="E274" s="1412">
        <v>19488.800999999999</v>
      </c>
      <c r="F274" s="1412">
        <v>20531.387999999999</v>
      </c>
      <c r="G274" s="1413">
        <v>-5.0780151833865279</v>
      </c>
      <c r="H274" s="1414">
        <v>282.3</v>
      </c>
      <c r="I274" s="1414">
        <v>-11.086614173228343</v>
      </c>
      <c r="J274" s="1433">
        <v>112.5</v>
      </c>
      <c r="K274" s="1433">
        <v>0.97142857142857131</v>
      </c>
      <c r="L274" s="1434">
        <v>0.47391613361762602</v>
      </c>
    </row>
    <row r="275" spans="1:12" ht="15">
      <c r="A275" s="1402" t="s">
        <v>20</v>
      </c>
      <c r="B275" s="1432" t="s">
        <v>26</v>
      </c>
      <c r="C275" s="1411">
        <v>19943.815686274509</v>
      </c>
      <c r="D275" s="1411">
        <v>20563.942156862748</v>
      </c>
      <c r="E275" s="1412">
        <v>20342.691999999999</v>
      </c>
      <c r="F275" s="1412">
        <v>20975.221000000001</v>
      </c>
      <c r="G275" s="1413">
        <v>-3.0156011228677984</v>
      </c>
      <c r="H275" s="1414">
        <v>304.2</v>
      </c>
      <c r="I275" s="1414">
        <v>-7.6222289705435831</v>
      </c>
      <c r="J275" s="1433">
        <v>28.571428571428569</v>
      </c>
      <c r="K275" s="1433">
        <v>2.0571428571428569</v>
      </c>
      <c r="L275" s="1434">
        <v>0.31584932480454841</v>
      </c>
    </row>
    <row r="276" spans="1:12" ht="15">
      <c r="A276" s="1402" t="s">
        <v>20</v>
      </c>
      <c r="B276" s="1432" t="s">
        <v>31</v>
      </c>
      <c r="C276" s="1411" t="s">
        <v>200</v>
      </c>
      <c r="D276" s="1411">
        <v>20352.870588235295</v>
      </c>
      <c r="E276" s="1412" t="s">
        <v>200</v>
      </c>
      <c r="F276" s="1412">
        <v>20759.928</v>
      </c>
      <c r="G276" s="1413" t="s">
        <v>73</v>
      </c>
      <c r="H276" s="1414" t="s">
        <v>200</v>
      </c>
      <c r="I276" s="1414" t="s">
        <v>73</v>
      </c>
      <c r="J276" s="1433" t="s">
        <v>73</v>
      </c>
      <c r="K276" s="1433">
        <v>1.4857142857142858</v>
      </c>
      <c r="L276" s="1434" t="s">
        <v>73</v>
      </c>
    </row>
    <row r="277" spans="1:12" ht="14.25">
      <c r="A277" s="1424" t="s">
        <v>20</v>
      </c>
      <c r="B277" s="1435" t="s">
        <v>27</v>
      </c>
      <c r="C277" s="1436">
        <v>20121.054217723518</v>
      </c>
      <c r="D277" s="1436">
        <v>19945.980974730322</v>
      </c>
      <c r="E277" s="1437">
        <v>20523.47530207799</v>
      </c>
      <c r="F277" s="1437">
        <v>20344.900594224928</v>
      </c>
      <c r="G277" s="1438">
        <v>0.87773693966217792</v>
      </c>
      <c r="H277" s="1439">
        <v>299.27639155470251</v>
      </c>
      <c r="I277" s="1439">
        <v>3.5200876817961744</v>
      </c>
      <c r="J277" s="1440">
        <v>-8.4358523725834793</v>
      </c>
      <c r="K277" s="1440">
        <v>29.771428571428572</v>
      </c>
      <c r="L277" s="1441">
        <v>-5.6141435678749119</v>
      </c>
    </row>
    <row r="278" spans="1:12" ht="15">
      <c r="A278" s="1402" t="s">
        <v>20</v>
      </c>
      <c r="B278" s="1432" t="s">
        <v>28</v>
      </c>
      <c r="C278" s="1411">
        <v>19881.428431372551</v>
      </c>
      <c r="D278" s="1411">
        <v>19617.344117647059</v>
      </c>
      <c r="E278" s="1412">
        <v>20279.057000000001</v>
      </c>
      <c r="F278" s="1412">
        <v>20009.690999999999</v>
      </c>
      <c r="G278" s="1413">
        <v>1.3461777095908269</v>
      </c>
      <c r="H278" s="1414">
        <v>270.2</v>
      </c>
      <c r="I278" s="1414">
        <v>1.7319277108433604</v>
      </c>
      <c r="J278" s="1433">
        <v>-39.61038961038961</v>
      </c>
      <c r="K278" s="1433">
        <v>10.628571428571428</v>
      </c>
      <c r="L278" s="1434">
        <v>-8.5256574271499641</v>
      </c>
    </row>
    <row r="279" spans="1:12" ht="15">
      <c r="A279" s="1402" t="s">
        <v>20</v>
      </c>
      <c r="B279" s="1432" t="s">
        <v>29</v>
      </c>
      <c r="C279" s="1411">
        <v>20190.186274509804</v>
      </c>
      <c r="D279" s="1411">
        <v>20359.355882352942</v>
      </c>
      <c r="E279" s="1412">
        <v>20593.990000000002</v>
      </c>
      <c r="F279" s="1412">
        <v>20766.543000000001</v>
      </c>
      <c r="G279" s="1413">
        <v>-0.83091827079740643</v>
      </c>
      <c r="H279" s="1414">
        <v>306.2</v>
      </c>
      <c r="I279" s="1414">
        <v>-1.4166130070830758</v>
      </c>
      <c r="J279" s="1433">
        <v>15.246636771300448</v>
      </c>
      <c r="K279" s="1433">
        <v>14.685714285714285</v>
      </c>
      <c r="L279" s="1434">
        <v>0.81755508173418612</v>
      </c>
    </row>
    <row r="280" spans="1:12" ht="15">
      <c r="A280" s="1402" t="s">
        <v>20</v>
      </c>
      <c r="B280" s="1432" t="s">
        <v>32</v>
      </c>
      <c r="C280" s="1411">
        <v>20365.789215686273</v>
      </c>
      <c r="D280" s="1411">
        <v>19816.080392156862</v>
      </c>
      <c r="E280" s="1412">
        <v>20773.105</v>
      </c>
      <c r="F280" s="1412">
        <v>20212.401999999998</v>
      </c>
      <c r="G280" s="1413">
        <v>2.7740542662866163</v>
      </c>
      <c r="H280" s="1414">
        <v>345.8</v>
      </c>
      <c r="I280" s="1414">
        <v>-2.1505376344085927</v>
      </c>
      <c r="J280" s="1433">
        <v>105.26315789473684</v>
      </c>
      <c r="K280" s="1433">
        <v>4.4571428571428573</v>
      </c>
      <c r="L280" s="1434">
        <v>2.0939587775408675</v>
      </c>
    </row>
    <row r="281" spans="1:12" ht="14.25">
      <c r="A281" s="1424" t="s">
        <v>20</v>
      </c>
      <c r="B281" s="1435" t="s">
        <v>33</v>
      </c>
      <c r="C281" s="1436">
        <v>17859.710127527818</v>
      </c>
      <c r="D281" s="1436">
        <v>17643.243730882001</v>
      </c>
      <c r="E281" s="1437">
        <v>18216.904330078374</v>
      </c>
      <c r="F281" s="1437">
        <v>17996.108605499641</v>
      </c>
      <c r="G281" s="1438">
        <v>1.2269081578628469</v>
      </c>
      <c r="H281" s="1439">
        <v>227.54795321637425</v>
      </c>
      <c r="I281" s="1439">
        <v>-1.4416354694970708</v>
      </c>
      <c r="J281" s="1440">
        <v>41.908713692946058</v>
      </c>
      <c r="K281" s="1440">
        <v>19.542857142857141</v>
      </c>
      <c r="L281" s="1441">
        <v>4.5552949538024148</v>
      </c>
    </row>
    <row r="282" spans="1:12" ht="15">
      <c r="A282" s="1402" t="s">
        <v>20</v>
      </c>
      <c r="B282" s="1432" t="s">
        <v>74</v>
      </c>
      <c r="C282" s="1461">
        <v>17523.2568627451</v>
      </c>
      <c r="D282" s="1461">
        <v>16819.99411764706</v>
      </c>
      <c r="E282" s="1462">
        <v>17873.722000000002</v>
      </c>
      <c r="F282" s="1462">
        <v>17156.394</v>
      </c>
      <c r="G282" s="1463">
        <v>4.1811117184648552</v>
      </c>
      <c r="H282" s="1464">
        <v>219.1</v>
      </c>
      <c r="I282" s="1464">
        <v>0.87476979742173377</v>
      </c>
      <c r="J282" s="1465">
        <v>75.221238938053091</v>
      </c>
      <c r="K282" s="1465">
        <v>11.314285714285715</v>
      </c>
      <c r="L282" s="1466">
        <v>4.2869225302061134</v>
      </c>
    </row>
    <row r="283" spans="1:12" ht="15">
      <c r="A283" s="1402" t="s">
        <v>20</v>
      </c>
      <c r="B283" s="1432" t="s">
        <v>34</v>
      </c>
      <c r="C283" s="1411">
        <v>18359.595098039215</v>
      </c>
      <c r="D283" s="1411">
        <v>18121.121568627452</v>
      </c>
      <c r="E283" s="1412">
        <v>18726.787</v>
      </c>
      <c r="F283" s="1412">
        <v>18483.544000000002</v>
      </c>
      <c r="G283" s="1413">
        <v>1.3159976246979397</v>
      </c>
      <c r="H283" s="1414">
        <v>233.2</v>
      </c>
      <c r="I283" s="1414">
        <v>-1.6033755274261652</v>
      </c>
      <c r="J283" s="1433">
        <v>12.612612612612612</v>
      </c>
      <c r="K283" s="1433">
        <v>7.1428571428571423</v>
      </c>
      <c r="L283" s="1434">
        <v>0.23987206823027662</v>
      </c>
    </row>
    <row r="284" spans="1:12" ht="15.75" thickBot="1">
      <c r="A284" s="1402" t="s">
        <v>20</v>
      </c>
      <c r="B284" s="1432" t="s">
        <v>35</v>
      </c>
      <c r="C284" s="1411">
        <v>17864.825490196079</v>
      </c>
      <c r="D284" s="1411">
        <v>19236.057843137252</v>
      </c>
      <c r="E284" s="1412">
        <v>18222.121999999999</v>
      </c>
      <c r="F284" s="1412">
        <v>19620.778999999999</v>
      </c>
      <c r="G284" s="1413">
        <v>-7.1284478562242573</v>
      </c>
      <c r="H284" s="1414">
        <v>278.39999999999998</v>
      </c>
      <c r="I284" s="1414">
        <v>-1.2065294535131419</v>
      </c>
      <c r="J284" s="1433">
        <v>11.76470588235294</v>
      </c>
      <c r="K284" s="1433">
        <v>1.0857142857142856</v>
      </c>
      <c r="L284" s="1434">
        <v>2.8500355366026797E-2</v>
      </c>
    </row>
    <row r="285" spans="1:12" ht="15.75" thickBot="1">
      <c r="A285" s="1447"/>
      <c r="B285" s="1448"/>
      <c r="C285" s="1449"/>
      <c r="D285" s="1449"/>
      <c r="E285" s="1449"/>
      <c r="F285" s="1449"/>
      <c r="G285" s="1450"/>
      <c r="H285" s="1451"/>
      <c r="I285" s="1451"/>
      <c r="J285" s="1451"/>
      <c r="K285" s="1451"/>
      <c r="L285" s="1452"/>
    </row>
    <row r="286" spans="1:12" ht="14.25">
      <c r="A286" s="1424" t="s">
        <v>89</v>
      </c>
      <c r="B286" s="1435" t="s">
        <v>21</v>
      </c>
      <c r="C286" s="1436">
        <v>23471.099209001783</v>
      </c>
      <c r="D286" s="1436">
        <v>23302.237831886854</v>
      </c>
      <c r="E286" s="1437">
        <v>23940.521193181819</v>
      </c>
      <c r="F286" s="1437">
        <v>23768.282588524591</v>
      </c>
      <c r="G286" s="1438">
        <v>0.72465734120977532</v>
      </c>
      <c r="H286" s="1439">
        <v>330.03749999999997</v>
      </c>
      <c r="I286" s="1439">
        <v>-2.6214634626102438</v>
      </c>
      <c r="J286" s="1440">
        <v>77.777777777777786</v>
      </c>
      <c r="K286" s="1440">
        <v>1.8285714285714287</v>
      </c>
      <c r="L286" s="1441">
        <v>0.70916844349680197</v>
      </c>
    </row>
    <row r="287" spans="1:12" ht="15">
      <c r="A287" s="1402" t="s">
        <v>89</v>
      </c>
      <c r="B287" s="1432" t="s">
        <v>22</v>
      </c>
      <c r="C287" s="1411" t="s">
        <v>200</v>
      </c>
      <c r="D287" s="1411" t="s">
        <v>200</v>
      </c>
      <c r="E287" s="1412" t="s">
        <v>200</v>
      </c>
      <c r="F287" s="1412" t="s">
        <v>200</v>
      </c>
      <c r="G287" s="1413" t="s">
        <v>73</v>
      </c>
      <c r="H287" s="1414" t="s">
        <v>200</v>
      </c>
      <c r="I287" s="1414" t="s">
        <v>73</v>
      </c>
      <c r="J287" s="1433" t="s">
        <v>73</v>
      </c>
      <c r="K287" s="1433">
        <v>5.7142857142857148E-2</v>
      </c>
      <c r="L287" s="1434" t="s">
        <v>73</v>
      </c>
    </row>
    <row r="288" spans="1:12" ht="15">
      <c r="A288" s="1402" t="s">
        <v>89</v>
      </c>
      <c r="B288" s="1432" t="s">
        <v>23</v>
      </c>
      <c r="C288" s="1411">
        <v>23388.385294117645</v>
      </c>
      <c r="D288" s="1411">
        <v>22815.47450980392</v>
      </c>
      <c r="E288" s="1412">
        <v>23856.152999999998</v>
      </c>
      <c r="F288" s="1412">
        <v>23271.784</v>
      </c>
      <c r="G288" s="1413">
        <v>2.5110623233697891</v>
      </c>
      <c r="H288" s="1414">
        <v>326.2</v>
      </c>
      <c r="I288" s="1414">
        <v>-7.565882686313401</v>
      </c>
      <c r="J288" s="1433">
        <v>271.42857142857144</v>
      </c>
      <c r="K288" s="1433">
        <v>1.4857142857142858</v>
      </c>
      <c r="L288" s="1434">
        <v>1.0503909026297087</v>
      </c>
    </row>
    <row r="289" spans="1:12" ht="15">
      <c r="A289" s="1402" t="s">
        <v>89</v>
      </c>
      <c r="B289" s="1432" t="s">
        <v>30</v>
      </c>
      <c r="C289" s="1411" t="s">
        <v>200</v>
      </c>
      <c r="D289" s="1411" t="s">
        <v>200</v>
      </c>
      <c r="E289" s="1412" t="s">
        <v>200</v>
      </c>
      <c r="F289" s="1412" t="s">
        <v>200</v>
      </c>
      <c r="G289" s="1413" t="s">
        <v>73</v>
      </c>
      <c r="H289" s="1414" t="s">
        <v>200</v>
      </c>
      <c r="I289" s="1414" t="s">
        <v>73</v>
      </c>
      <c r="J289" s="1433" t="s">
        <v>73</v>
      </c>
      <c r="K289" s="1433">
        <v>0.2857142857142857</v>
      </c>
      <c r="L289" s="1434" t="s">
        <v>73</v>
      </c>
    </row>
    <row r="290" spans="1:12" ht="14.25">
      <c r="A290" s="1424" t="s">
        <v>89</v>
      </c>
      <c r="B290" s="1435" t="s">
        <v>24</v>
      </c>
      <c r="C290" s="1436">
        <v>22536.856316620608</v>
      </c>
      <c r="D290" s="1436">
        <v>22336.047119307277</v>
      </c>
      <c r="E290" s="1437">
        <v>22987.593442953021</v>
      </c>
      <c r="F290" s="1437">
        <v>22782.768061693423</v>
      </c>
      <c r="G290" s="1438">
        <v>0.89903641517550159</v>
      </c>
      <c r="H290" s="1439">
        <v>309.62077922077918</v>
      </c>
      <c r="I290" s="1439">
        <v>4.2750144049433887</v>
      </c>
      <c r="J290" s="1440">
        <v>-28.037383177570092</v>
      </c>
      <c r="K290" s="1440">
        <v>4.3999999999999995</v>
      </c>
      <c r="L290" s="1441">
        <v>-2.2542288557213936</v>
      </c>
    </row>
    <row r="291" spans="1:12" ht="15">
      <c r="A291" s="1402" t="s">
        <v>89</v>
      </c>
      <c r="B291" s="1432" t="s">
        <v>25</v>
      </c>
      <c r="C291" s="1411">
        <v>22207.513725490197</v>
      </c>
      <c r="D291" s="1411">
        <v>20866.109803921569</v>
      </c>
      <c r="E291" s="1412">
        <v>22651.664000000001</v>
      </c>
      <c r="F291" s="1412">
        <v>21283.432000000001</v>
      </c>
      <c r="G291" s="1413">
        <v>6.4286248571189075</v>
      </c>
      <c r="H291" s="1414">
        <v>272</v>
      </c>
      <c r="I291" s="1414">
        <v>13.333333333333334</v>
      </c>
      <c r="J291" s="1433">
        <v>-82.758620689655174</v>
      </c>
      <c r="K291" s="1433">
        <v>0.2857142857142857</v>
      </c>
      <c r="L291" s="1434">
        <v>-1.5177683013503911</v>
      </c>
    </row>
    <row r="292" spans="1:12" ht="15">
      <c r="A292" s="1402" t="s">
        <v>89</v>
      </c>
      <c r="B292" s="1432" t="s">
        <v>26</v>
      </c>
      <c r="C292" s="1411">
        <v>22454.254901960783</v>
      </c>
      <c r="D292" s="1411">
        <v>22532.75980392157</v>
      </c>
      <c r="E292" s="1412">
        <v>22903.34</v>
      </c>
      <c r="F292" s="1412">
        <v>22983.415000000001</v>
      </c>
      <c r="G292" s="1413">
        <v>-0.34840340306260287</v>
      </c>
      <c r="H292" s="1414">
        <v>302.89999999999998</v>
      </c>
      <c r="I292" s="1414">
        <v>-2.4162371134020622</v>
      </c>
      <c r="J292" s="1433">
        <v>-22.222222222222221</v>
      </c>
      <c r="K292" s="1433">
        <v>2.4</v>
      </c>
      <c r="L292" s="1434">
        <v>-0.95820895522388083</v>
      </c>
    </row>
    <row r="293" spans="1:12" ht="15">
      <c r="A293" s="1402" t="s">
        <v>89</v>
      </c>
      <c r="B293" s="1432" t="s">
        <v>31</v>
      </c>
      <c r="C293" s="1411">
        <v>22690.400980392154</v>
      </c>
      <c r="D293" s="1411">
        <v>23197.396078431371</v>
      </c>
      <c r="E293" s="1412">
        <v>23144.208999999999</v>
      </c>
      <c r="F293" s="1412">
        <v>23661.344000000001</v>
      </c>
      <c r="G293" s="1413">
        <v>-2.1855690023356322</v>
      </c>
      <c r="H293" s="1414">
        <v>325.3</v>
      </c>
      <c r="I293" s="1414">
        <v>-3.0113297555157921</v>
      </c>
      <c r="J293" s="1433">
        <v>25</v>
      </c>
      <c r="K293" s="1433">
        <v>1.7142857142857144</v>
      </c>
      <c r="L293" s="1434">
        <v>0.22174840085287872</v>
      </c>
    </row>
    <row r="294" spans="1:12" ht="14.25">
      <c r="A294" s="1424" t="s">
        <v>89</v>
      </c>
      <c r="B294" s="1435" t="s">
        <v>27</v>
      </c>
      <c r="C294" s="1436">
        <v>19662.982984680544</v>
      </c>
      <c r="D294" s="1436">
        <v>19277.588259943743</v>
      </c>
      <c r="E294" s="1437">
        <v>20056.242644374157</v>
      </c>
      <c r="F294" s="1437">
        <v>19891.972654096229</v>
      </c>
      <c r="G294" s="1438">
        <v>0.82581045698401667</v>
      </c>
      <c r="H294" s="1439">
        <v>278.35408805031443</v>
      </c>
      <c r="I294" s="1439">
        <v>-0.46696415278752562</v>
      </c>
      <c r="J294" s="1440">
        <v>-3.6363636363636362</v>
      </c>
      <c r="K294" s="1440">
        <v>9.0857142857142854</v>
      </c>
      <c r="L294" s="1441">
        <v>-1.1754797441364619</v>
      </c>
    </row>
    <row r="295" spans="1:12" ht="15">
      <c r="A295" s="1402" t="s">
        <v>89</v>
      </c>
      <c r="B295" s="1432" t="s">
        <v>28</v>
      </c>
      <c r="C295" s="1411">
        <v>21934.728431372547</v>
      </c>
      <c r="D295" s="1411">
        <v>20763.395098039215</v>
      </c>
      <c r="E295" s="1412">
        <v>22373.422999999999</v>
      </c>
      <c r="F295" s="1412">
        <v>21178.663</v>
      </c>
      <c r="G295" s="1413">
        <v>5.6413381713472583</v>
      </c>
      <c r="H295" s="1414">
        <v>225.6</v>
      </c>
      <c r="I295" s="1414">
        <v>-7.0457354758961657</v>
      </c>
      <c r="J295" s="1433">
        <v>-51.515151515151516</v>
      </c>
      <c r="K295" s="1433">
        <v>0.91428571428571437</v>
      </c>
      <c r="L295" s="1434">
        <v>-1.1379530916844349</v>
      </c>
    </row>
    <row r="296" spans="1:12" ht="15">
      <c r="A296" s="1402" t="s">
        <v>89</v>
      </c>
      <c r="B296" s="1432" t="s">
        <v>29</v>
      </c>
      <c r="C296" s="1411">
        <v>21566.867647058825</v>
      </c>
      <c r="D296" s="1411">
        <v>21035.210784313727</v>
      </c>
      <c r="E296" s="1412">
        <v>21998.205000000002</v>
      </c>
      <c r="F296" s="1412">
        <v>21455.915000000001</v>
      </c>
      <c r="G296" s="1413">
        <v>2.52746154149101</v>
      </c>
      <c r="H296" s="1414">
        <v>278.5</v>
      </c>
      <c r="I296" s="1414">
        <v>-2.0400984875131942</v>
      </c>
      <c r="J296" s="1414">
        <v>6.481481481481481</v>
      </c>
      <c r="K296" s="1414">
        <v>6.5714285714285712</v>
      </c>
      <c r="L296" s="1415">
        <v>-0.14498933901919031</v>
      </c>
    </row>
    <row r="297" spans="1:12" ht="15.75" thickBot="1">
      <c r="A297" s="1467" t="s">
        <v>89</v>
      </c>
      <c r="B297" s="1468" t="s">
        <v>32</v>
      </c>
      <c r="C297" s="1418">
        <v>11637.179411764706</v>
      </c>
      <c r="D297" s="1418">
        <v>11637.179411764706</v>
      </c>
      <c r="E297" s="1419">
        <v>11869.923000000001</v>
      </c>
      <c r="F297" s="1419">
        <v>12042.790999999999</v>
      </c>
      <c r="G297" s="1420">
        <v>-1.435447978794937</v>
      </c>
      <c r="H297" s="1421">
        <v>307.89999999999998</v>
      </c>
      <c r="I297" s="1421">
        <v>-0.54909560723515671</v>
      </c>
      <c r="J297" s="1421">
        <v>16.666666666666664</v>
      </c>
      <c r="K297" s="1421">
        <v>2.5454545454545454</v>
      </c>
      <c r="L297" s="1422">
        <v>0.57662763815347895</v>
      </c>
    </row>
    <row r="298" spans="1:12">
      <c r="G298" s="1472"/>
      <c r="H298" s="1472"/>
      <c r="I298" s="1472"/>
      <c r="J298" s="1472"/>
      <c r="K298" s="1472"/>
      <c r="L298" s="1472"/>
    </row>
    <row r="299" spans="1:12">
      <c r="G299" s="1472"/>
      <c r="H299" s="1472"/>
      <c r="I299" s="1472"/>
      <c r="J299" s="1472"/>
      <c r="K299" s="1472"/>
      <c r="L299" s="1472"/>
    </row>
    <row r="300" spans="1:12">
      <c r="G300" s="1472"/>
      <c r="H300" s="1472"/>
      <c r="I300" s="1472"/>
      <c r="J300" s="1472"/>
      <c r="K300" s="1472"/>
      <c r="L300" s="1472"/>
    </row>
    <row r="301" spans="1:12">
      <c r="G301" s="1472"/>
      <c r="H301" s="1472"/>
      <c r="I301" s="1472"/>
      <c r="J301" s="1472"/>
      <c r="K301" s="1472"/>
      <c r="L301" s="1472"/>
    </row>
    <row r="302" spans="1:12">
      <c r="G302" s="1472"/>
      <c r="H302" s="1472"/>
      <c r="I302" s="1472"/>
      <c r="J302" s="1472"/>
      <c r="K302" s="1472"/>
      <c r="L302" s="1472"/>
    </row>
    <row r="303" spans="1:12">
      <c r="G303" s="1472"/>
      <c r="H303" s="1472"/>
      <c r="I303" s="1472"/>
      <c r="J303" s="1472"/>
      <c r="K303" s="1472"/>
      <c r="L303" s="1472"/>
    </row>
    <row r="304" spans="1:12">
      <c r="G304" s="1472"/>
      <c r="H304" s="1472"/>
      <c r="I304" s="1472"/>
      <c r="J304" s="1472"/>
      <c r="K304" s="1472"/>
      <c r="L304" s="1472"/>
    </row>
    <row r="305" spans="7:12">
      <c r="G305" s="1472"/>
      <c r="H305" s="1472"/>
      <c r="I305" s="1472"/>
      <c r="J305" s="1472"/>
      <c r="K305" s="1472"/>
      <c r="L305" s="1472"/>
    </row>
    <row r="306" spans="7:12">
      <c r="G306" s="1472"/>
      <c r="H306" s="1472"/>
      <c r="I306" s="1472"/>
      <c r="J306" s="1472"/>
      <c r="K306" s="1472"/>
      <c r="L306" s="1472"/>
    </row>
    <row r="307" spans="7:12">
      <c r="G307" s="1472"/>
      <c r="H307" s="1472"/>
      <c r="I307" s="1472"/>
      <c r="J307" s="1472"/>
      <c r="K307" s="1472"/>
      <c r="L307" s="1472"/>
    </row>
    <row r="308" spans="7:12">
      <c r="G308" s="1472"/>
      <c r="H308" s="1472"/>
      <c r="I308" s="1472"/>
      <c r="J308" s="1472"/>
      <c r="K308" s="1472"/>
      <c r="L308" s="1472"/>
    </row>
    <row r="309" spans="7:12">
      <c r="G309" s="1472"/>
      <c r="H309" s="1472"/>
      <c r="I309" s="1472"/>
      <c r="J309" s="1472"/>
      <c r="K309" s="1472"/>
      <c r="L309" s="1472"/>
    </row>
    <row r="310" spans="7:12">
      <c r="G310" s="1472"/>
      <c r="H310" s="1472"/>
      <c r="I310" s="1472"/>
      <c r="J310" s="1472"/>
      <c r="K310" s="1472"/>
      <c r="L310" s="1472"/>
    </row>
    <row r="311" spans="7:12">
      <c r="G311" s="1472"/>
      <c r="H311" s="1472"/>
      <c r="I311" s="1472"/>
      <c r="J311" s="1472"/>
      <c r="K311" s="1472"/>
      <c r="L311" s="1472"/>
    </row>
    <row r="312" spans="7:12">
      <c r="G312" s="1472"/>
      <c r="H312" s="1472"/>
      <c r="I312" s="1472"/>
      <c r="J312" s="1472"/>
      <c r="K312" s="1472"/>
      <c r="L312" s="1472"/>
    </row>
    <row r="313" spans="7:12">
      <c r="G313" s="1472"/>
      <c r="H313" s="1472"/>
      <c r="I313" s="1472"/>
      <c r="J313" s="1472"/>
      <c r="K313" s="1472"/>
      <c r="L313" s="1472"/>
    </row>
    <row r="314" spans="7:12">
      <c r="G314" s="1472"/>
      <c r="H314" s="1472"/>
      <c r="I314" s="1472"/>
      <c r="J314" s="1472"/>
      <c r="K314" s="1472"/>
      <c r="L314" s="1472"/>
    </row>
    <row r="315" spans="7:12">
      <c r="G315" s="1472"/>
      <c r="H315" s="1472"/>
      <c r="I315" s="1472"/>
      <c r="J315" s="1472"/>
      <c r="K315" s="1472"/>
      <c r="L315" s="1472"/>
    </row>
    <row r="316" spans="7:12">
      <c r="G316" s="1472"/>
      <c r="H316" s="1472"/>
      <c r="I316" s="1472"/>
      <c r="J316" s="1472"/>
      <c r="K316" s="1472"/>
      <c r="L316" s="1472"/>
    </row>
    <row r="317" spans="7:12">
      <c r="G317" s="1472"/>
      <c r="H317" s="1472"/>
      <c r="I317" s="1472"/>
      <c r="J317" s="1472"/>
      <c r="K317" s="1472"/>
      <c r="L317" s="1472"/>
    </row>
    <row r="318" spans="7:12">
      <c r="G318" s="1472"/>
      <c r="H318" s="1472"/>
      <c r="I318" s="1472"/>
      <c r="J318" s="1472"/>
      <c r="K318" s="1472"/>
      <c r="L318" s="1472"/>
    </row>
    <row r="319" spans="7:12">
      <c r="G319" s="1472"/>
      <c r="H319" s="1472"/>
      <c r="I319" s="1472"/>
      <c r="J319" s="1472"/>
      <c r="K319" s="1472"/>
      <c r="L319" s="1472"/>
    </row>
    <row r="320" spans="7:12">
      <c r="G320" s="1472"/>
      <c r="H320" s="1472"/>
      <c r="I320" s="1472"/>
      <c r="J320" s="1472"/>
      <c r="K320" s="1472"/>
      <c r="L320" s="1472"/>
    </row>
    <row r="321" spans="7:12">
      <c r="G321" s="1472"/>
      <c r="H321" s="1472"/>
      <c r="I321" s="1472"/>
      <c r="J321" s="1472"/>
      <c r="K321" s="1472"/>
      <c r="L321" s="1472"/>
    </row>
    <row r="322" spans="7:12">
      <c r="G322" s="1472"/>
      <c r="H322" s="1472"/>
      <c r="I322" s="1472"/>
      <c r="J322" s="1472"/>
      <c r="K322" s="1472"/>
      <c r="L322" s="1472"/>
    </row>
    <row r="323" spans="7:12">
      <c r="G323" s="1472"/>
      <c r="H323" s="1472"/>
      <c r="I323" s="1472"/>
      <c r="J323" s="1472"/>
      <c r="K323" s="1472"/>
      <c r="L323" s="1472"/>
    </row>
    <row r="324" spans="7:12">
      <c r="G324" s="1472"/>
      <c r="H324" s="1472"/>
      <c r="I324" s="1472"/>
      <c r="J324" s="1472"/>
      <c r="K324" s="1472"/>
      <c r="L324" s="1472"/>
    </row>
    <row r="325" spans="7:12">
      <c r="G325" s="1472"/>
      <c r="H325" s="1472"/>
      <c r="I325" s="1472"/>
      <c r="J325" s="1472"/>
      <c r="K325" s="1472"/>
      <c r="L325" s="1472"/>
    </row>
    <row r="326" spans="7:12">
      <c r="G326" s="1472"/>
      <c r="H326" s="1472"/>
      <c r="I326" s="1472"/>
      <c r="J326" s="1472"/>
      <c r="K326" s="1472"/>
      <c r="L326" s="1472"/>
    </row>
    <row r="327" spans="7:12">
      <c r="G327" s="1472"/>
      <c r="H327" s="1472"/>
      <c r="I327" s="1472"/>
      <c r="J327" s="1472"/>
      <c r="K327" s="1472"/>
      <c r="L327" s="1472"/>
    </row>
    <row r="328" spans="7:12">
      <c r="G328" s="1472"/>
      <c r="H328" s="1472"/>
      <c r="I328" s="1472"/>
      <c r="J328" s="1472"/>
      <c r="K328" s="1472"/>
      <c r="L328" s="1472"/>
    </row>
    <row r="329" spans="7:12">
      <c r="G329" s="1472"/>
      <c r="H329" s="1472"/>
      <c r="I329" s="1472"/>
      <c r="J329" s="1472"/>
      <c r="K329" s="1472"/>
      <c r="L329" s="1472"/>
    </row>
    <row r="330" spans="7:12">
      <c r="G330" s="1472"/>
      <c r="H330" s="1472"/>
      <c r="I330" s="1472"/>
      <c r="J330" s="1472"/>
      <c r="K330" s="1472"/>
      <c r="L330" s="1472"/>
    </row>
    <row r="331" spans="7:12">
      <c r="G331" s="1472"/>
      <c r="H331" s="1472"/>
      <c r="I331" s="1472"/>
      <c r="J331" s="1472"/>
      <c r="K331" s="1472"/>
      <c r="L331" s="1472"/>
    </row>
    <row r="332" spans="7:12">
      <c r="G332" s="1472"/>
      <c r="H332" s="1472"/>
      <c r="I332" s="1472"/>
      <c r="J332" s="1472"/>
      <c r="K332" s="1472"/>
      <c r="L332" s="1472"/>
    </row>
    <row r="333" spans="7:12">
      <c r="G333" s="1472"/>
      <c r="H333" s="1472"/>
      <c r="I333" s="1472"/>
      <c r="J333" s="1472"/>
      <c r="K333" s="1472"/>
      <c r="L333" s="1472"/>
    </row>
    <row r="334" spans="7:12">
      <c r="G334" s="1472"/>
      <c r="H334" s="1472"/>
      <c r="I334" s="1472"/>
      <c r="J334" s="1472"/>
      <c r="K334" s="1472"/>
      <c r="L334" s="1472"/>
    </row>
    <row r="335" spans="7:12">
      <c r="G335" s="1472"/>
      <c r="H335" s="1472"/>
      <c r="I335" s="1472"/>
      <c r="J335" s="1472"/>
      <c r="K335" s="1472"/>
      <c r="L335" s="1472"/>
    </row>
    <row r="336" spans="7:12">
      <c r="G336" s="1472"/>
      <c r="H336" s="1472"/>
      <c r="I336" s="1472"/>
      <c r="J336" s="1472"/>
      <c r="K336" s="1472"/>
      <c r="L336" s="1472"/>
    </row>
    <row r="337" spans="7:12">
      <c r="G337" s="1472"/>
      <c r="H337" s="1472"/>
      <c r="I337" s="1472"/>
      <c r="J337" s="1472"/>
      <c r="K337" s="1472"/>
      <c r="L337" s="1472"/>
    </row>
    <row r="338" spans="7:12">
      <c r="G338" s="1472"/>
      <c r="H338" s="1472"/>
      <c r="I338" s="1472"/>
      <c r="J338" s="1472"/>
      <c r="K338" s="1472"/>
      <c r="L338" s="1472"/>
    </row>
    <row r="339" spans="7:12">
      <c r="G339" s="1472"/>
      <c r="H339" s="1472"/>
      <c r="I339" s="1472"/>
      <c r="J339" s="1472"/>
      <c r="K339" s="1472"/>
      <c r="L339" s="1472"/>
    </row>
    <row r="340" spans="7:12">
      <c r="G340" s="1472"/>
      <c r="H340" s="1472"/>
      <c r="I340" s="1472"/>
      <c r="J340" s="1472"/>
      <c r="K340" s="1472"/>
      <c r="L340" s="1472"/>
    </row>
    <row r="341" spans="7:12">
      <c r="G341" s="1472"/>
      <c r="H341" s="1472"/>
      <c r="I341" s="1472"/>
      <c r="J341" s="1472"/>
      <c r="K341" s="1472"/>
      <c r="L341" s="1472"/>
    </row>
    <row r="342" spans="7:12">
      <c r="G342" s="1472"/>
      <c r="H342" s="1472"/>
      <c r="I342" s="1472"/>
      <c r="J342" s="1472"/>
      <c r="K342" s="1472"/>
      <c r="L342" s="1472"/>
    </row>
    <row r="343" spans="7:12">
      <c r="G343" s="1472"/>
      <c r="H343" s="1472"/>
      <c r="I343" s="1472"/>
      <c r="J343" s="1472"/>
      <c r="K343" s="1472"/>
      <c r="L343" s="1472"/>
    </row>
    <row r="344" spans="7:12">
      <c r="G344" s="1472"/>
      <c r="H344" s="1472"/>
      <c r="I344" s="1472"/>
      <c r="J344" s="1472"/>
      <c r="K344" s="1472"/>
      <c r="L344" s="1472"/>
    </row>
    <row r="345" spans="7:12">
      <c r="G345" s="1472"/>
      <c r="H345" s="1472"/>
      <c r="I345" s="1472"/>
      <c r="J345" s="1472"/>
      <c r="K345" s="1472"/>
      <c r="L345" s="1472"/>
    </row>
    <row r="346" spans="7:12">
      <c r="G346" s="1472"/>
      <c r="H346" s="1472"/>
      <c r="I346" s="1472"/>
      <c r="J346" s="1472"/>
      <c r="K346" s="1472"/>
      <c r="L346" s="1472"/>
    </row>
    <row r="347" spans="7:12">
      <c r="G347" s="1472"/>
      <c r="H347" s="1472"/>
      <c r="I347" s="1472"/>
      <c r="J347" s="1472"/>
      <c r="K347" s="1472"/>
      <c r="L347" s="1472"/>
    </row>
    <row r="348" spans="7:12">
      <c r="G348" s="1472"/>
      <c r="H348" s="1472"/>
      <c r="I348" s="1472"/>
      <c r="J348" s="1472"/>
      <c r="K348" s="1472"/>
      <c r="L348" s="1472"/>
    </row>
    <row r="349" spans="7:12">
      <c r="G349" s="1472"/>
      <c r="H349" s="1472"/>
      <c r="I349" s="1472"/>
      <c r="J349" s="1472"/>
      <c r="K349" s="1472"/>
      <c r="L349" s="1472"/>
    </row>
    <row r="350" spans="7:12">
      <c r="G350" s="1472"/>
      <c r="H350" s="1472"/>
      <c r="I350" s="1472"/>
      <c r="J350" s="1472"/>
      <c r="K350" s="1472"/>
      <c r="L350" s="1472"/>
    </row>
    <row r="351" spans="7:12">
      <c r="G351" s="1472"/>
      <c r="H351" s="1472"/>
      <c r="I351" s="1472"/>
      <c r="J351" s="1472"/>
      <c r="K351" s="1472"/>
      <c r="L351" s="1472"/>
    </row>
    <row r="352" spans="7:12">
      <c r="G352" s="1472"/>
      <c r="H352" s="1472"/>
      <c r="I352" s="1472"/>
      <c r="J352" s="1472"/>
      <c r="K352" s="1472"/>
      <c r="L352" s="1472"/>
    </row>
    <row r="353" spans="7:12">
      <c r="G353" s="1472"/>
      <c r="H353" s="1472"/>
      <c r="I353" s="1472"/>
      <c r="J353" s="1472"/>
      <c r="K353" s="1472"/>
      <c r="L353" s="1472"/>
    </row>
    <row r="354" spans="7:12">
      <c r="G354" s="1472"/>
      <c r="H354" s="1472"/>
      <c r="I354" s="1472"/>
      <c r="J354" s="1472"/>
      <c r="K354" s="1472"/>
      <c r="L354" s="1472"/>
    </row>
    <row r="355" spans="7:12">
      <c r="G355" s="1472"/>
      <c r="H355" s="1472"/>
      <c r="I355" s="1472"/>
      <c r="J355" s="1472"/>
      <c r="K355" s="1472"/>
      <c r="L355" s="1472"/>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40"/>
    </sheetView>
  </sheetViews>
  <sheetFormatPr defaultRowHeight="15.75"/>
  <cols>
    <col min="1" max="1" width="36" style="1170" customWidth="1"/>
    <col min="2" max="2" width="11.28515625" style="1170" bestFit="1" customWidth="1"/>
    <col min="3" max="3" width="11.42578125" style="1170" customWidth="1"/>
    <col min="4" max="4" width="12" style="1170" customWidth="1"/>
    <col min="5" max="5" width="11.28515625" style="1170" bestFit="1" customWidth="1"/>
    <col min="6" max="6" width="11.42578125" style="1170" customWidth="1"/>
    <col min="7" max="7" width="12.140625" style="1170" customWidth="1"/>
    <col min="8" max="8" width="10.85546875" style="1170" bestFit="1" customWidth="1"/>
    <col min="9" max="9" width="13.28515625" style="1170" customWidth="1"/>
    <col min="10" max="16384" width="9.140625" style="1170"/>
  </cols>
  <sheetData>
    <row r="1" spans="1:18" ht="40.5" customHeight="1" thickBot="1">
      <c r="A1" s="1553" t="s">
        <v>409</v>
      </c>
      <c r="B1" s="1553"/>
      <c r="C1" s="1553"/>
      <c r="D1" s="1553"/>
      <c r="E1" s="1553"/>
      <c r="F1" s="1553"/>
      <c r="G1" s="1553"/>
      <c r="H1" s="1553"/>
    </row>
    <row r="2" spans="1:18" ht="47.25">
      <c r="A2" s="1218" t="s">
        <v>99</v>
      </c>
      <c r="B2" s="1219" t="s">
        <v>5</v>
      </c>
      <c r="C2" s="1219"/>
      <c r="D2" s="1224" t="s">
        <v>100</v>
      </c>
      <c r="E2" s="1525" t="s">
        <v>101</v>
      </c>
      <c r="F2" s="1554"/>
      <c r="G2" s="1555"/>
      <c r="H2" s="916" t="s">
        <v>102</v>
      </c>
    </row>
    <row r="3" spans="1:18" ht="41.25" thickBot="1">
      <c r="A3" s="1225"/>
      <c r="B3" s="1482" t="s">
        <v>513</v>
      </c>
      <c r="C3" s="1482" t="s">
        <v>508</v>
      </c>
      <c r="D3" s="1483" t="s">
        <v>50</v>
      </c>
      <c r="E3" s="1377" t="s">
        <v>513</v>
      </c>
      <c r="F3" s="1484" t="s">
        <v>508</v>
      </c>
      <c r="G3" s="1485" t="s">
        <v>103</v>
      </c>
      <c r="H3" s="1486" t="s">
        <v>104</v>
      </c>
    </row>
    <row r="4" spans="1:18">
      <c r="A4" s="1223" t="s">
        <v>4</v>
      </c>
      <c r="B4" s="1487"/>
      <c r="C4" s="1487"/>
      <c r="D4" s="1488"/>
      <c r="E4" s="1489"/>
      <c r="F4" s="1489"/>
      <c r="G4" s="1490"/>
      <c r="H4" s="1491"/>
    </row>
    <row r="5" spans="1:18">
      <c r="A5" s="1222" t="s">
        <v>251</v>
      </c>
      <c r="B5" s="1492">
        <v>22435.666501188702</v>
      </c>
      <c r="C5" s="1492">
        <v>21650.316574918525</v>
      </c>
      <c r="D5" s="1493">
        <v>3.6274292967151802</v>
      </c>
      <c r="E5" s="1494">
        <v>100</v>
      </c>
      <c r="F5" s="1495">
        <v>100</v>
      </c>
      <c r="G5" s="1496" t="s">
        <v>73</v>
      </c>
      <c r="H5" s="1497">
        <v>6.7343334079657522</v>
      </c>
    </row>
    <row r="6" spans="1:18">
      <c r="A6" s="1220" t="s">
        <v>105</v>
      </c>
      <c r="B6" s="1411">
        <v>18899.285</v>
      </c>
      <c r="C6" s="1411">
        <v>18791.419999999998</v>
      </c>
      <c r="D6" s="1498">
        <v>0.57401196929237719</v>
      </c>
      <c r="E6" s="1499">
        <v>15.842345702032446</v>
      </c>
      <c r="F6" s="1500">
        <v>16.476353956762942</v>
      </c>
      <c r="G6" s="1501">
        <v>-3.8479887989433408</v>
      </c>
      <c r="H6" s="1502">
        <v>2.6272082138003845</v>
      </c>
    </row>
    <row r="7" spans="1:18">
      <c r="A7" s="1220" t="s">
        <v>106</v>
      </c>
      <c r="B7" s="1411">
        <v>27300.697</v>
      </c>
      <c r="C7" s="1411">
        <v>25961.573</v>
      </c>
      <c r="D7" s="1498">
        <v>5.158100397075323</v>
      </c>
      <c r="E7" s="1499">
        <v>18.119522655230284</v>
      </c>
      <c r="F7" s="1500">
        <v>5.7665994974749353</v>
      </c>
      <c r="G7" s="1501">
        <v>214.21503544965134</v>
      </c>
      <c r="H7" s="1502">
        <v>235.37532355478859</v>
      </c>
    </row>
    <row r="8" spans="1:18" ht="16.5" thickBot="1">
      <c r="A8" s="1226" t="s">
        <v>107</v>
      </c>
      <c r="B8" s="1418">
        <v>21949.168000000001</v>
      </c>
      <c r="C8" s="1418">
        <v>21936.373</v>
      </c>
      <c r="D8" s="1503">
        <v>5.8327782810776843E-2</v>
      </c>
      <c r="E8" s="1504">
        <v>66.03813164273727</v>
      </c>
      <c r="F8" s="1505">
        <v>77.757046545762122</v>
      </c>
      <c r="G8" s="1506">
        <v>-15.071193446278794</v>
      </c>
      <c r="H8" s="1507">
        <v>-9.3518044535449256</v>
      </c>
    </row>
    <row r="9" spans="1:18">
      <c r="A9" s="1221" t="s">
        <v>252</v>
      </c>
      <c r="B9" s="1508">
        <v>18788.227498654982</v>
      </c>
      <c r="C9" s="1508">
        <v>18745.025911452212</v>
      </c>
      <c r="D9" s="1509">
        <v>0.23046960514669507</v>
      </c>
      <c r="E9" s="1510">
        <v>100</v>
      </c>
      <c r="F9" s="1511">
        <v>100</v>
      </c>
      <c r="G9" s="1512" t="s">
        <v>73</v>
      </c>
      <c r="H9" s="1513">
        <v>-10.039410910599461</v>
      </c>
    </row>
    <row r="10" spans="1:18">
      <c r="A10" s="1220" t="s">
        <v>105</v>
      </c>
      <c r="B10" s="1411" t="s">
        <v>200</v>
      </c>
      <c r="C10" s="1411" t="s">
        <v>200</v>
      </c>
      <c r="D10" s="1498" t="s">
        <v>73</v>
      </c>
      <c r="E10" s="1499">
        <v>5.8591448261727264</v>
      </c>
      <c r="F10" s="1500">
        <v>6.1905091152135334</v>
      </c>
      <c r="G10" s="1501" t="s">
        <v>73</v>
      </c>
      <c r="H10" s="1502" t="s">
        <v>73</v>
      </c>
    </row>
    <row r="11" spans="1:18">
      <c r="A11" s="1220" t="s">
        <v>106</v>
      </c>
      <c r="B11" s="1411" t="s">
        <v>200</v>
      </c>
      <c r="C11" s="1411" t="s">
        <v>200</v>
      </c>
      <c r="D11" s="1498" t="s">
        <v>73</v>
      </c>
      <c r="E11" s="1499">
        <v>4.6114825916532168E-2</v>
      </c>
      <c r="F11" s="1500">
        <v>0.33649081564451822</v>
      </c>
      <c r="G11" s="1501" t="s">
        <v>73</v>
      </c>
      <c r="H11" s="1502" t="s">
        <v>73</v>
      </c>
    </row>
    <row r="12" spans="1:18" ht="16.5" thickBot="1">
      <c r="A12" s="1227" t="s">
        <v>107</v>
      </c>
      <c r="B12" s="1411">
        <v>18865.800999999999</v>
      </c>
      <c r="C12" s="1411">
        <v>18798.772000000001</v>
      </c>
      <c r="D12" s="1498">
        <v>0.3565605242725356</v>
      </c>
      <c r="E12" s="1499">
        <v>94.094740347910744</v>
      </c>
      <c r="F12" s="1500">
        <v>93.47300006914196</v>
      </c>
      <c r="G12" s="1501">
        <v>0.66515494132945552</v>
      </c>
      <c r="H12" s="1502">
        <v>-9.4410336070222218</v>
      </c>
      <c r="P12" s="1038"/>
      <c r="Q12" s="1038"/>
      <c r="R12" s="1038"/>
    </row>
    <row r="13" spans="1:18">
      <c r="A13" s="1223" t="s">
        <v>108</v>
      </c>
      <c r="B13" s="1514"/>
      <c r="C13" s="1514"/>
      <c r="D13" s="1515"/>
      <c r="E13" s="1516"/>
      <c r="F13" s="1516"/>
      <c r="G13" s="1517"/>
      <c r="H13" s="1518"/>
      <c r="P13" s="1038"/>
      <c r="Q13" s="1038"/>
      <c r="R13" s="1038"/>
    </row>
    <row r="14" spans="1:18">
      <c r="A14" s="1222" t="s">
        <v>251</v>
      </c>
      <c r="B14" s="1492">
        <v>21368.753396825396</v>
      </c>
      <c r="C14" s="1492">
        <v>21829.049915057014</v>
      </c>
      <c r="D14" s="1493">
        <v>-2.1086420161333721</v>
      </c>
      <c r="E14" s="1494">
        <v>100</v>
      </c>
      <c r="F14" s="1495">
        <v>100</v>
      </c>
      <c r="G14" s="1496" t="s">
        <v>73</v>
      </c>
      <c r="H14" s="1497">
        <v>-16.063532697230617</v>
      </c>
      <c r="P14" s="1038"/>
      <c r="Q14" s="1038"/>
      <c r="R14" s="1038"/>
    </row>
    <row r="15" spans="1:18">
      <c r="A15" s="1220" t="s">
        <v>105</v>
      </c>
      <c r="B15" s="1411">
        <v>18895.687999999998</v>
      </c>
      <c r="C15" s="1411" t="s">
        <v>200</v>
      </c>
      <c r="D15" s="1498" t="s">
        <v>73</v>
      </c>
      <c r="E15" s="1499">
        <v>12.698412698412698</v>
      </c>
      <c r="F15" s="1500">
        <v>12.526181056551083</v>
      </c>
      <c r="G15" s="1501" t="s">
        <v>73</v>
      </c>
      <c r="H15" s="1502" t="s">
        <v>73</v>
      </c>
    </row>
    <row r="16" spans="1:18">
      <c r="A16" s="1220" t="s">
        <v>106</v>
      </c>
      <c r="B16" s="1411" t="s">
        <v>73</v>
      </c>
      <c r="C16" s="1411" t="s">
        <v>200</v>
      </c>
      <c r="D16" s="1498" t="s">
        <v>73</v>
      </c>
      <c r="E16" s="1499">
        <v>0</v>
      </c>
      <c r="F16" s="1500">
        <v>0.37817081684896442</v>
      </c>
      <c r="G16" s="1501" t="s">
        <v>73</v>
      </c>
      <c r="H16" s="1502" t="s">
        <v>73</v>
      </c>
    </row>
    <row r="17" spans="1:13" ht="16.5" thickBot="1">
      <c r="A17" s="1226" t="s">
        <v>107</v>
      </c>
      <c r="B17" s="1418">
        <v>21728.472000000002</v>
      </c>
      <c r="C17" s="1418">
        <v>22208.940999999999</v>
      </c>
      <c r="D17" s="1503">
        <v>-2.1634034689001935</v>
      </c>
      <c r="E17" s="1504">
        <v>87.301587301587304</v>
      </c>
      <c r="F17" s="1505">
        <v>87.09564812659994</v>
      </c>
      <c r="G17" s="1506">
        <v>0.23645173945776979</v>
      </c>
      <c r="H17" s="1507">
        <v>-15.865063460253834</v>
      </c>
    </row>
    <row r="18" spans="1:13">
      <c r="A18" s="1221" t="s">
        <v>252</v>
      </c>
      <c r="B18" s="1508">
        <v>18895.600341341975</v>
      </c>
      <c r="C18" s="1508">
        <v>18615.761855238823</v>
      </c>
      <c r="D18" s="1509">
        <v>1.5032341318032065</v>
      </c>
      <c r="E18" s="1510">
        <v>100</v>
      </c>
      <c r="F18" s="1511">
        <v>100</v>
      </c>
      <c r="G18" s="1512" t="s">
        <v>73</v>
      </c>
      <c r="H18" s="1513">
        <v>-19.309992985141257</v>
      </c>
    </row>
    <row r="19" spans="1:13">
      <c r="A19" s="1220" t="s">
        <v>105</v>
      </c>
      <c r="B19" s="1411" t="s">
        <v>200</v>
      </c>
      <c r="C19" s="1411" t="s">
        <v>73</v>
      </c>
      <c r="D19" s="1498" t="s">
        <v>73</v>
      </c>
      <c r="E19" s="1499">
        <v>0.71129376432466618</v>
      </c>
      <c r="F19" s="1500">
        <v>0</v>
      </c>
      <c r="G19" s="1501" t="s">
        <v>73</v>
      </c>
      <c r="H19" s="1502" t="s">
        <v>73</v>
      </c>
    </row>
    <row r="20" spans="1:13">
      <c r="A20" s="1220" t="s">
        <v>106</v>
      </c>
      <c r="B20" s="1411" t="s">
        <v>73</v>
      </c>
      <c r="C20" s="1411" t="s">
        <v>200</v>
      </c>
      <c r="D20" s="1498" t="s">
        <v>73</v>
      </c>
      <c r="E20" s="1499">
        <v>0</v>
      </c>
      <c r="F20" s="1500">
        <v>5.101715451820675E-2</v>
      </c>
      <c r="G20" s="1501" t="s">
        <v>73</v>
      </c>
      <c r="H20" s="1502" t="s">
        <v>73</v>
      </c>
    </row>
    <row r="21" spans="1:13" ht="16.5" thickBot="1">
      <c r="A21" s="1227" t="s">
        <v>107</v>
      </c>
      <c r="B21" s="1411">
        <v>18910.613000000001</v>
      </c>
      <c r="C21" s="1411">
        <v>18613.524000000001</v>
      </c>
      <c r="D21" s="1498">
        <v>1.5960921747005024</v>
      </c>
      <c r="E21" s="1499">
        <v>99.288706235675335</v>
      </c>
      <c r="F21" s="1500">
        <v>99.94898284548178</v>
      </c>
      <c r="G21" s="1501">
        <v>-0.66061363608593537</v>
      </c>
      <c r="H21" s="1502">
        <v>-19.843042174440118</v>
      </c>
    </row>
    <row r="22" spans="1:13">
      <c r="A22" s="1223" t="s">
        <v>109</v>
      </c>
      <c r="B22" s="1514"/>
      <c r="C22" s="1514"/>
      <c r="D22" s="1515"/>
      <c r="E22" s="1516"/>
      <c r="F22" s="1516"/>
      <c r="G22" s="1517"/>
      <c r="H22" s="1518"/>
    </row>
    <row r="23" spans="1:13">
      <c r="A23" s="1222" t="s">
        <v>251</v>
      </c>
      <c r="B23" s="1492">
        <v>23711.923615566036</v>
      </c>
      <c r="C23" s="1519">
        <v>21608.812883822437</v>
      </c>
      <c r="D23" s="1493">
        <v>9.732652797961455</v>
      </c>
      <c r="E23" s="1494">
        <v>100</v>
      </c>
      <c r="F23" s="1495">
        <v>100</v>
      </c>
      <c r="G23" s="1496" t="s">
        <v>73</v>
      </c>
      <c r="H23" s="1497">
        <v>53.566121842496258</v>
      </c>
    </row>
    <row r="24" spans="1:13">
      <c r="A24" s="1220" t="s">
        <v>105</v>
      </c>
      <c r="B24" s="1411">
        <v>18900.613000000001</v>
      </c>
      <c r="C24" s="1411">
        <v>18645.253000000001</v>
      </c>
      <c r="D24" s="1498">
        <v>1.3695711181822021</v>
      </c>
      <c r="E24" s="1499">
        <v>30.025399129172715</v>
      </c>
      <c r="F24" s="1500">
        <v>41.511887072808321</v>
      </c>
      <c r="G24" s="1501">
        <v>-27.670358428874319</v>
      </c>
      <c r="H24" s="1502">
        <v>11.073825503355694</v>
      </c>
    </row>
    <row r="25" spans="1:13">
      <c r="A25" s="1220" t="s">
        <v>106</v>
      </c>
      <c r="B25" s="1411">
        <v>27300.697</v>
      </c>
      <c r="C25" s="1411">
        <v>25992.170999999998</v>
      </c>
      <c r="D25" s="1498">
        <v>5.0343082153468508</v>
      </c>
      <c r="E25" s="1499">
        <v>47.012578616352201</v>
      </c>
      <c r="F25" s="1500">
        <v>20.923105497771175</v>
      </c>
      <c r="G25" s="1501">
        <v>124.69216446554836</v>
      </c>
      <c r="H25" s="1502">
        <v>245.05104305370611</v>
      </c>
    </row>
    <row r="26" spans="1:13" ht="16.5" thickBot="1">
      <c r="A26" s="1226" t="s">
        <v>107</v>
      </c>
      <c r="B26" s="1418">
        <v>22655.572</v>
      </c>
      <c r="C26" s="1418">
        <v>22442.288</v>
      </c>
      <c r="D26" s="1503">
        <v>0.95036655799087699</v>
      </c>
      <c r="E26" s="1504">
        <v>22.962022254475087</v>
      </c>
      <c r="F26" s="1505">
        <v>37.565007429420504</v>
      </c>
      <c r="G26" s="1506">
        <v>-38.873904663488815</v>
      </c>
      <c r="H26" s="1507">
        <v>-6.131025957972815</v>
      </c>
      <c r="K26" s="1038"/>
      <c r="L26" s="1038"/>
      <c r="M26" s="1038"/>
    </row>
    <row r="27" spans="1:13">
      <c r="A27" s="1221" t="s">
        <v>252</v>
      </c>
      <c r="B27" s="1508">
        <v>19154.193518855653</v>
      </c>
      <c r="C27" s="1508">
        <v>17349.615141018621</v>
      </c>
      <c r="D27" s="1509">
        <v>10.401258835826154</v>
      </c>
      <c r="E27" s="1510">
        <v>100</v>
      </c>
      <c r="F27" s="1511">
        <v>100</v>
      </c>
      <c r="G27" s="1512" t="s">
        <v>73</v>
      </c>
      <c r="H27" s="1513">
        <v>-5.243702081051457</v>
      </c>
      <c r="J27" s="1552"/>
      <c r="K27" s="1552"/>
      <c r="L27" s="1552"/>
      <c r="M27" s="1552"/>
    </row>
    <row r="28" spans="1:13">
      <c r="A28" s="1220" t="s">
        <v>105</v>
      </c>
      <c r="B28" s="1411" t="s">
        <v>73</v>
      </c>
      <c r="C28" s="1411" t="s">
        <v>200</v>
      </c>
      <c r="D28" s="1498" t="s">
        <v>73</v>
      </c>
      <c r="E28" s="1499">
        <v>0</v>
      </c>
      <c r="F28" s="1500">
        <v>1.095290251916758</v>
      </c>
      <c r="G28" s="1501" t="s">
        <v>73</v>
      </c>
      <c r="H28" s="1502" t="s">
        <v>73</v>
      </c>
    </row>
    <row r="29" spans="1:13">
      <c r="A29" s="1220" t="s">
        <v>106</v>
      </c>
      <c r="B29" s="1411" t="s">
        <v>200</v>
      </c>
      <c r="C29" s="1411" t="s">
        <v>200</v>
      </c>
      <c r="D29" s="1498" t="s">
        <v>73</v>
      </c>
      <c r="E29" s="1499">
        <v>0.26007802340702207</v>
      </c>
      <c r="F29" s="1500">
        <v>1.8893756845564074</v>
      </c>
      <c r="G29" s="1501" t="s">
        <v>73</v>
      </c>
      <c r="H29" s="1502" t="s">
        <v>73</v>
      </c>
    </row>
    <row r="30" spans="1:13" ht="16.5" thickBot="1">
      <c r="A30" s="1227" t="s">
        <v>107</v>
      </c>
      <c r="B30" s="1411">
        <v>19116.047999999999</v>
      </c>
      <c r="C30" s="1411">
        <v>17101.465</v>
      </c>
      <c r="D30" s="1498">
        <v>11.780177897039808</v>
      </c>
      <c r="E30" s="1499">
        <v>99.739921976592967</v>
      </c>
      <c r="F30" s="1500">
        <v>97.015334063526851</v>
      </c>
      <c r="G30" s="1501">
        <v>2.8084095564542637</v>
      </c>
      <c r="H30" s="1502">
        <v>-2.582557154953427</v>
      </c>
    </row>
    <row r="31" spans="1:13">
      <c r="A31" s="1223" t="s">
        <v>110</v>
      </c>
      <c r="B31" s="1514"/>
      <c r="C31" s="1514"/>
      <c r="D31" s="1515"/>
      <c r="E31" s="1516"/>
      <c r="F31" s="1516"/>
      <c r="G31" s="1517"/>
      <c r="H31" s="1518"/>
    </row>
    <row r="32" spans="1:13">
      <c r="A32" s="1222" t="s">
        <v>251</v>
      </c>
      <c r="B32" s="1492" t="s">
        <v>200</v>
      </c>
      <c r="C32" s="1492" t="s">
        <v>200</v>
      </c>
      <c r="D32" s="1493" t="s">
        <v>73</v>
      </c>
      <c r="E32" s="1494">
        <v>100</v>
      </c>
      <c r="F32" s="1495">
        <v>100</v>
      </c>
      <c r="G32" s="1496" t="s">
        <v>73</v>
      </c>
      <c r="H32" s="1497">
        <v>-2.4507801650191978</v>
      </c>
    </row>
    <row r="33" spans="1:8">
      <c r="A33" s="1220" t="s">
        <v>105</v>
      </c>
      <c r="B33" s="1411" t="s">
        <v>73</v>
      </c>
      <c r="C33" s="1411" t="s">
        <v>73</v>
      </c>
      <c r="D33" s="1498" t="s">
        <v>73</v>
      </c>
      <c r="E33" s="1499">
        <v>0</v>
      </c>
      <c r="F33" s="1500">
        <v>0</v>
      </c>
      <c r="G33" s="1501" t="s">
        <v>73</v>
      </c>
      <c r="H33" s="1502" t="s">
        <v>73</v>
      </c>
    </row>
    <row r="34" spans="1:8">
      <c r="A34" s="1220" t="s">
        <v>106</v>
      </c>
      <c r="B34" s="1411" t="s">
        <v>73</v>
      </c>
      <c r="C34" s="1411" t="s">
        <v>73</v>
      </c>
      <c r="D34" s="1498" t="s">
        <v>73</v>
      </c>
      <c r="E34" s="1499">
        <v>0</v>
      </c>
      <c r="F34" s="1500">
        <v>0</v>
      </c>
      <c r="G34" s="1501" t="s">
        <v>73</v>
      </c>
      <c r="H34" s="1502" t="s">
        <v>73</v>
      </c>
    </row>
    <row r="35" spans="1:8" ht="16.5" thickBot="1">
      <c r="A35" s="1226" t="s">
        <v>107</v>
      </c>
      <c r="B35" s="1418" t="s">
        <v>200</v>
      </c>
      <c r="C35" s="1418">
        <v>21435.862000000001</v>
      </c>
      <c r="D35" s="1503">
        <v>2.4326803372777839</v>
      </c>
      <c r="E35" s="1504">
        <v>100</v>
      </c>
      <c r="F35" s="1505">
        <v>100</v>
      </c>
      <c r="G35" s="1506">
        <v>0</v>
      </c>
      <c r="H35" s="1507">
        <v>-2.4507801650191978</v>
      </c>
    </row>
    <row r="36" spans="1:8">
      <c r="A36" s="1221" t="s">
        <v>252</v>
      </c>
      <c r="B36" s="1508">
        <v>18588.246113880468</v>
      </c>
      <c r="C36" s="1508">
        <v>19343.882566261516</v>
      </c>
      <c r="D36" s="1509">
        <v>-3.90633291839243</v>
      </c>
      <c r="E36" s="1510">
        <v>100</v>
      </c>
      <c r="F36" s="1511">
        <v>100</v>
      </c>
      <c r="G36" s="1512" t="s">
        <v>73</v>
      </c>
      <c r="H36" s="1513">
        <v>-4.6314448147422018</v>
      </c>
    </row>
    <row r="37" spans="1:8">
      <c r="A37" s="1220" t="s">
        <v>105</v>
      </c>
      <c r="B37" s="1411" t="s">
        <v>200</v>
      </c>
      <c r="C37" s="1411" t="s">
        <v>200</v>
      </c>
      <c r="D37" s="1498" t="s">
        <v>73</v>
      </c>
      <c r="E37" s="1499">
        <v>11.290405467906881</v>
      </c>
      <c r="F37" s="1500">
        <v>12.772005489119781</v>
      </c>
      <c r="G37" s="1501" t="s">
        <v>73</v>
      </c>
      <c r="H37" s="1502" t="s">
        <v>73</v>
      </c>
    </row>
    <row r="38" spans="1:8">
      <c r="A38" s="1220" t="s">
        <v>106</v>
      </c>
      <c r="B38" s="1411" t="s">
        <v>73</v>
      </c>
      <c r="C38" s="1411" t="s">
        <v>73</v>
      </c>
      <c r="D38" s="1498" t="s">
        <v>73</v>
      </c>
      <c r="E38" s="1499">
        <v>0</v>
      </c>
      <c r="F38" s="1500">
        <v>0</v>
      </c>
      <c r="G38" s="1501" t="s">
        <v>73</v>
      </c>
      <c r="H38" s="1502" t="s">
        <v>73</v>
      </c>
    </row>
    <row r="39" spans="1:8" ht="16.5" thickBot="1">
      <c r="A39" s="1226" t="s">
        <v>107</v>
      </c>
      <c r="B39" s="1418">
        <v>18733.115000000002</v>
      </c>
      <c r="C39" s="1418">
        <v>19637.659</v>
      </c>
      <c r="D39" s="1503">
        <v>-4.6061702161138358</v>
      </c>
      <c r="E39" s="1504">
        <v>88.709594532093121</v>
      </c>
      <c r="F39" s="1505">
        <v>87.227994510880208</v>
      </c>
      <c r="G39" s="1506">
        <v>1.698537298169922</v>
      </c>
      <c r="H39" s="1507">
        <v>-3.0115743341948451</v>
      </c>
    </row>
    <row r="40" spans="1:8" ht="14.25" customHeight="1">
      <c r="A40" s="1170" t="s">
        <v>253</v>
      </c>
      <c r="B40" s="1038"/>
      <c r="D40" s="1038"/>
    </row>
    <row r="41" spans="1:8" ht="5.25" customHeight="1">
      <c r="A41" s="1556"/>
      <c r="B41" s="1556"/>
      <c r="C41" s="1556"/>
      <c r="D41" s="1556"/>
    </row>
    <row r="42" spans="1:8">
      <c r="A42" s="1228" t="s">
        <v>41</v>
      </c>
    </row>
    <row r="43" spans="1:8">
      <c r="A43" s="1229" t="s">
        <v>70</v>
      </c>
      <c r="B43" s="1557" t="s">
        <v>42</v>
      </c>
      <c r="C43" s="1558"/>
      <c r="D43" s="1558"/>
      <c r="E43" s="1558"/>
      <c r="F43" s="1558"/>
      <c r="G43" s="1558"/>
      <c r="H43" s="1559"/>
    </row>
    <row r="44" spans="1:8">
      <c r="A44" s="1229" t="s">
        <v>43</v>
      </c>
      <c r="B44" s="1557" t="s">
        <v>44</v>
      </c>
      <c r="C44" s="1558"/>
      <c r="D44" s="1558"/>
      <c r="E44" s="1558"/>
      <c r="F44" s="1558"/>
      <c r="G44" s="1558"/>
      <c r="H44" s="1559"/>
    </row>
    <row r="45" spans="1:8">
      <c r="A45" s="1229" t="s">
        <v>45</v>
      </c>
      <c r="B45" s="1557" t="s">
        <v>46</v>
      </c>
      <c r="C45" s="1558"/>
      <c r="D45" s="1558"/>
      <c r="E45" s="1558"/>
      <c r="F45" s="1558"/>
      <c r="G45" s="1558"/>
      <c r="H45" s="1559"/>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G7" sqref="G7"/>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203" t="s">
        <v>516</v>
      </c>
      <c r="B2" s="1203"/>
      <c r="C2" s="1203"/>
      <c r="D2" s="1203"/>
      <c r="E2" s="1203"/>
      <c r="F2" s="1204"/>
      <c r="G2" s="1204"/>
      <c r="H2" s="1204"/>
      <c r="I2" s="1205"/>
    </row>
    <row r="3" spans="1:9" ht="18" customHeight="1">
      <c r="A3"/>
      <c r="B3"/>
      <c r="C3"/>
      <c r="D3"/>
      <c r="E3"/>
      <c r="G3"/>
      <c r="H3"/>
    </row>
    <row r="4" spans="1:9" ht="18" customHeight="1" thickBot="1">
      <c r="A4"/>
      <c r="B4"/>
      <c r="C4"/>
      <c r="D4"/>
      <c r="E4"/>
      <c r="F4"/>
      <c r="G4"/>
      <c r="H4"/>
    </row>
    <row r="5" spans="1:9" s="788" customFormat="1" ht="18" customHeight="1">
      <c r="A5" s="1560" t="s">
        <v>111</v>
      </c>
      <c r="B5" s="920" t="s">
        <v>435</v>
      </c>
      <c r="C5" s="921"/>
      <c r="D5" s="921"/>
      <c r="E5" s="922" t="s">
        <v>255</v>
      </c>
      <c r="F5" s="923"/>
      <c r="G5" s="924"/>
      <c r="H5" s="787"/>
    </row>
    <row r="6" spans="1:9" s="788" customFormat="1" ht="30" customHeight="1" thickBot="1">
      <c r="A6" s="1561"/>
      <c r="B6" s="1212" t="s">
        <v>112</v>
      </c>
      <c r="C6" s="1213" t="s">
        <v>113</v>
      </c>
      <c r="D6" s="1214" t="s">
        <v>434</v>
      </c>
      <c r="E6" s="1215" t="s">
        <v>112</v>
      </c>
      <c r="F6" s="1215" t="s">
        <v>113</v>
      </c>
      <c r="G6" s="1216" t="s">
        <v>434</v>
      </c>
      <c r="H6" s="787"/>
    </row>
    <row r="7" spans="1:9" s="790" customFormat="1" ht="24.95" customHeight="1" thickBot="1">
      <c r="A7" s="925" t="s">
        <v>114</v>
      </c>
      <c r="B7" s="1199">
        <v>46368.464999999997</v>
      </c>
      <c r="C7" s="1199">
        <v>34746.731</v>
      </c>
      <c r="D7" s="1200">
        <v>25671.345000000001</v>
      </c>
      <c r="E7" s="1201">
        <v>-4.11513735863055</v>
      </c>
      <c r="F7" s="1201">
        <v>-1.9400011638488743</v>
      </c>
      <c r="G7" s="1202">
        <v>-2.7473181903902413</v>
      </c>
      <c r="H7" s="789"/>
    </row>
    <row r="8" spans="1:9" s="790" customFormat="1" ht="24.95" customHeight="1">
      <c r="A8" s="926" t="s">
        <v>268</v>
      </c>
      <c r="B8" s="927">
        <v>44537.709000000003</v>
      </c>
      <c r="C8" s="927">
        <v>33992.947999999997</v>
      </c>
      <c r="D8" s="928" t="s">
        <v>200</v>
      </c>
      <c r="E8" s="929">
        <v>-7.5156380121226789</v>
      </c>
      <c r="F8" s="930">
        <v>-4.219777134608532</v>
      </c>
      <c r="G8" s="931" t="s">
        <v>73</v>
      </c>
      <c r="H8" s="789"/>
    </row>
    <row r="9" spans="1:9" s="790" customFormat="1" ht="24.95" customHeight="1">
      <c r="A9" s="932" t="s">
        <v>266</v>
      </c>
      <c r="B9" s="934">
        <v>50751.432000000001</v>
      </c>
      <c r="C9" s="933">
        <v>34992.019</v>
      </c>
      <c r="D9" s="934" t="s">
        <v>200</v>
      </c>
      <c r="E9" s="935">
        <v>2.8535595720837046</v>
      </c>
      <c r="F9" s="935">
        <v>-1.1560403818258198</v>
      </c>
      <c r="G9" s="936" t="s">
        <v>73</v>
      </c>
      <c r="H9" s="789"/>
    </row>
    <row r="10" spans="1:9" s="790" customFormat="1" ht="24.95" customHeight="1" thickBot="1">
      <c r="A10" s="937" t="s">
        <v>269</v>
      </c>
      <c r="B10" s="938" t="s">
        <v>200</v>
      </c>
      <c r="C10" s="939" t="s">
        <v>200</v>
      </c>
      <c r="D10" s="940" t="s">
        <v>73</v>
      </c>
      <c r="E10" s="941" t="s">
        <v>73</v>
      </c>
      <c r="F10" s="941" t="s">
        <v>73</v>
      </c>
      <c r="G10" s="942" t="s">
        <v>73</v>
      </c>
      <c r="H10" s="789"/>
    </row>
    <row r="11" spans="1:9" ht="15.75">
      <c r="A11" s="6" t="s">
        <v>253</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1"/>
  <sheetViews>
    <sheetView showGridLines="0" workbookViewId="0">
      <selection activeCell="P21" sqref="P21"/>
    </sheetView>
  </sheetViews>
  <sheetFormatPr defaultRowHeight="12.75"/>
  <cols>
    <col min="1" max="1" width="42.85546875" customWidth="1"/>
    <col min="2" max="2" width="13.85546875" customWidth="1"/>
    <col min="3" max="3" width="14.7109375" customWidth="1"/>
    <col min="4" max="4" width="14.42578125" customWidth="1"/>
  </cols>
  <sheetData>
    <row r="2" spans="1:10" ht="17.25">
      <c r="A2" s="1562" t="s">
        <v>519</v>
      </c>
      <c r="B2" s="1562"/>
      <c r="C2" s="1562"/>
      <c r="D2" s="1562"/>
      <c r="E2" s="1562"/>
      <c r="F2" s="1562"/>
      <c r="G2" s="1562"/>
      <c r="H2" s="1562"/>
    </row>
    <row r="3" spans="1:10">
      <c r="A3" s="1180"/>
      <c r="B3" s="1180"/>
      <c r="C3" s="1180"/>
      <c r="D3" s="1180"/>
      <c r="E3" s="1180"/>
      <c r="F3" s="1180"/>
      <c r="G3" s="1180"/>
      <c r="H3" s="1180"/>
    </row>
    <row r="4" spans="1:10" ht="13.5" thickBot="1"/>
    <row r="5" spans="1:10" ht="38.25">
      <c r="A5" s="1171" t="s">
        <v>99</v>
      </c>
      <c r="B5" s="1172" t="s">
        <v>5</v>
      </c>
      <c r="C5" s="1172"/>
      <c r="D5" s="1192" t="s">
        <v>100</v>
      </c>
    </row>
    <row r="6" spans="1:10" ht="19.5" thickBot="1">
      <c r="A6" s="1173"/>
      <c r="B6" s="1174">
        <v>44794</v>
      </c>
      <c r="C6" s="1174">
        <v>44787</v>
      </c>
      <c r="D6" s="1193" t="s">
        <v>50</v>
      </c>
    </row>
    <row r="7" spans="1:10" ht="16.5" thickBot="1">
      <c r="A7" s="1181"/>
      <c r="B7" s="1182"/>
      <c r="C7" s="1182"/>
      <c r="D7" s="1194"/>
    </row>
    <row r="8" spans="1:10" ht="16.5" thickBot="1">
      <c r="A8" s="1239" t="s">
        <v>251</v>
      </c>
      <c r="B8" s="1240">
        <v>21895.18</v>
      </c>
      <c r="C8" s="1240">
        <v>21657.43</v>
      </c>
      <c r="D8" s="1241">
        <v>1.0977756825255813</v>
      </c>
      <c r="J8" s="3"/>
    </row>
    <row r="9" spans="1:10" ht="15.75">
      <c r="A9" s="1183" t="s">
        <v>105</v>
      </c>
      <c r="B9" s="1184">
        <v>19196.75</v>
      </c>
      <c r="C9" s="1184">
        <v>18938.580000000002</v>
      </c>
      <c r="D9" s="1195">
        <v>1.3631961847192251</v>
      </c>
      <c r="J9" s="3"/>
    </row>
    <row r="10" spans="1:10" ht="15.75">
      <c r="A10" s="1175" t="s">
        <v>106</v>
      </c>
      <c r="B10" s="918">
        <v>26683.31</v>
      </c>
      <c r="C10" s="1176">
        <v>26628.639999999999</v>
      </c>
      <c r="D10" s="1196">
        <v>0.20530526530833679</v>
      </c>
      <c r="J10" s="3"/>
    </row>
    <row r="11" spans="1:10" ht="16.5" thickBot="1">
      <c r="A11" s="1177" t="s">
        <v>107</v>
      </c>
      <c r="B11" s="1178">
        <v>21931.71</v>
      </c>
      <c r="C11" s="1178">
        <v>21543.1</v>
      </c>
      <c r="D11" s="1197">
        <v>1.8038722375145668</v>
      </c>
      <c r="J11" s="3"/>
    </row>
    <row r="12" spans="1:10" ht="16.5" thickBot="1">
      <c r="A12" s="1239" t="s">
        <v>252</v>
      </c>
      <c r="B12" s="1240">
        <v>20879.32</v>
      </c>
      <c r="C12" s="1240">
        <v>20579.34</v>
      </c>
      <c r="D12" s="1241">
        <v>1.457675513403246</v>
      </c>
      <c r="J12" s="3"/>
    </row>
    <row r="13" spans="1:10" ht="13.5" customHeight="1">
      <c r="A13" s="1183" t="s">
        <v>105</v>
      </c>
      <c r="B13" s="1185" t="s">
        <v>200</v>
      </c>
      <c r="C13" s="1185" t="s">
        <v>200</v>
      </c>
      <c r="D13" s="1195" t="s">
        <v>73</v>
      </c>
      <c r="J13" s="3"/>
    </row>
    <row r="14" spans="1:10" ht="14.25" customHeight="1">
      <c r="A14" s="1175" t="s">
        <v>106</v>
      </c>
      <c r="B14" s="1176">
        <v>25340.400000000001</v>
      </c>
      <c r="C14" s="1176" t="s">
        <v>200</v>
      </c>
      <c r="D14" s="1196" t="s">
        <v>73</v>
      </c>
      <c r="J14" s="3"/>
    </row>
    <row r="15" spans="1:10" ht="16.5" customHeight="1" thickBot="1">
      <c r="A15" s="1179" t="s">
        <v>107</v>
      </c>
      <c r="B15" s="919">
        <v>19798.14</v>
      </c>
      <c r="C15" s="919">
        <v>19721.330000000002</v>
      </c>
      <c r="D15" s="1198">
        <v>0.38947677463942681</v>
      </c>
      <c r="J15" s="3"/>
    </row>
    <row r="16" spans="1:10" ht="15.75">
      <c r="A16" s="1170" t="s">
        <v>253</v>
      </c>
      <c r="B16" s="1163" t="s">
        <v>200</v>
      </c>
      <c r="C16" s="1163"/>
      <c r="D16" s="1163"/>
      <c r="J16" s="3"/>
    </row>
    <row r="17" spans="1:10">
      <c r="J17" s="3"/>
    </row>
    <row r="18" spans="1:10">
      <c r="A18" s="796"/>
      <c r="J18" s="3"/>
    </row>
    <row r="19" spans="1:10">
      <c r="J19" s="3"/>
    </row>
    <row r="20" spans="1:10">
      <c r="J20" s="3"/>
    </row>
    <row r="21" spans="1:10">
      <c r="J21"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O16" sqref="O16"/>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61" t="s">
        <v>518</v>
      </c>
      <c r="B2" s="1162"/>
      <c r="C2" s="1162"/>
      <c r="D2" s="1162"/>
      <c r="E2" s="1162"/>
      <c r="F2" s="1163"/>
      <c r="G2" s="1163"/>
      <c r="H2" s="1163"/>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563" t="s">
        <v>438</v>
      </c>
      <c r="B5" s="1164" t="s">
        <v>435</v>
      </c>
      <c r="C5" s="1165"/>
      <c r="D5" s="1166"/>
      <c r="E5" s="1167" t="s">
        <v>255</v>
      </c>
      <c r="F5" s="1168"/>
      <c r="G5" s="916"/>
      <c r="H5" s="787"/>
    </row>
    <row r="6" spans="1:8" s="788" customFormat="1" ht="30" customHeight="1" thickBot="1">
      <c r="A6" s="1564"/>
      <c r="B6" s="1242" t="s">
        <v>112</v>
      </c>
      <c r="C6" s="1243" t="s">
        <v>113</v>
      </c>
      <c r="D6" s="1244" t="s">
        <v>434</v>
      </c>
      <c r="E6" s="1245" t="s">
        <v>112</v>
      </c>
      <c r="F6" s="1246" t="s">
        <v>113</v>
      </c>
      <c r="G6" s="1247" t="s">
        <v>434</v>
      </c>
      <c r="H6" s="787"/>
    </row>
    <row r="7" spans="1:8" s="790" customFormat="1" ht="24.95" customHeight="1" thickBot="1">
      <c r="A7" s="1169"/>
      <c r="B7" s="1186">
        <v>48525.66</v>
      </c>
      <c r="C7" s="1187">
        <v>32886.660000000003</v>
      </c>
      <c r="D7" s="1188" t="s">
        <v>73</v>
      </c>
      <c r="E7" s="1189">
        <v>2.2708563321080031</v>
      </c>
      <c r="F7" s="1190">
        <v>5.3928212155599962</v>
      </c>
      <c r="G7" s="1191" t="s">
        <v>73</v>
      </c>
      <c r="H7" s="789"/>
    </row>
    <row r="8" spans="1:8" customFormat="1" ht="15.75" customHeight="1">
      <c r="A8" s="1170" t="s">
        <v>253</v>
      </c>
      <c r="B8" s="1163"/>
      <c r="C8" s="1163"/>
      <c r="D8" s="1163"/>
      <c r="E8" s="1163"/>
      <c r="F8" s="1163"/>
      <c r="G8" s="116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I-V_2022</vt:lpstr>
      <vt:lpstr>Eksport I-V_2022</vt:lpstr>
      <vt:lpstr>Import 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2022-08-26T11:36:58Z</dcterms:modified>
</cp:coreProperties>
</file>