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showInkAnnotation="0"/>
  <mc:AlternateContent xmlns:mc="http://schemas.openxmlformats.org/markup-compatibility/2006">
    <mc:Choice Requires="x15">
      <x15ac:absPath xmlns:x15ac="http://schemas.microsoft.com/office/spreadsheetml/2010/11/ac" url="K:\POLKARD 2017-2021\POLKARD 2021\! Umowy 2021\"/>
    </mc:Choice>
  </mc:AlternateContent>
  <xr:revisionPtr revIDLastSave="0" documentId="13_ncr:1_{04D4B70C-2C9D-466F-B67D-54B1EA24D7BD}" xr6:coauthVersionLast="46" xr6:coauthVersionMax="46" xr10:uidLastSave="{00000000-0000-0000-0000-000000000000}"/>
  <bookViews>
    <workbookView xWindow="-108" yWindow="-108" windowWidth="23256" windowHeight="12720" tabRatio="835" xr2:uid="{00000000-000D-0000-FFFF-FFFF00000000}"/>
  </bookViews>
  <sheets>
    <sheet name="Załącznik 1" sheetId="19" r:id="rId1"/>
    <sheet name="Załącznik 2" sheetId="14" r:id="rId2"/>
    <sheet name="Załącznik 3" sheetId="4" r:id="rId3"/>
    <sheet name="Załącznik 4" sheetId="8" r:id="rId4"/>
    <sheet name="Inf. o wykorzystaniu sprzętu" sheetId="20" r:id="rId5"/>
  </sheets>
  <definedNames>
    <definedName name="_xlnm.Print_Area" localSheetId="0">'Załącznik 1'!$A$1:$I$14</definedName>
    <definedName name="_xlnm.Print_Area" localSheetId="1">'Załącznik 2'!$A$1:$N$23</definedName>
    <definedName name="_xlnm.Print_Area" localSheetId="2">'Załącznik 3'!$A$1:$K$25</definedName>
    <definedName name="_xlnm.Print_Area" localSheetId="3">'Załącznik 4'!$A$1:$J$18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9" l="1"/>
  <c r="C4" i="20"/>
  <c r="H11" i="8"/>
  <c r="I1" i="8"/>
  <c r="B2" i="8"/>
  <c r="C3" i="20"/>
  <c r="H10" i="19"/>
  <c r="D10" i="19"/>
  <c r="G11" i="8"/>
  <c r="G13" i="14" l="1"/>
  <c r="B11" i="8" l="1"/>
  <c r="A11" i="8"/>
  <c r="E17" i="4" l="1"/>
  <c r="F17" i="4"/>
  <c r="D17" i="4"/>
  <c r="C17" i="4"/>
  <c r="E8" i="4"/>
  <c r="I1" i="4"/>
  <c r="C2" i="4"/>
  <c r="K10" i="14"/>
  <c r="D13" i="14"/>
  <c r="C13" i="14"/>
  <c r="C14" i="14" s="1"/>
  <c r="B13" i="14"/>
  <c r="C11" i="8" l="1"/>
  <c r="J13" i="14"/>
  <c r="H17" i="4" l="1"/>
  <c r="L13" i="14"/>
  <c r="I17" i="4" s="1"/>
  <c r="J17" i="4" s="1"/>
  <c r="C4" i="4"/>
  <c r="B17" i="4"/>
  <c r="L14" i="14" l="1"/>
  <c r="D11" i="8"/>
  <c r="I11" i="8" s="1"/>
  <c r="J11" i="8" s="1"/>
  <c r="E9" i="4"/>
  <c r="M13" i="14"/>
  <c r="M14" i="14" s="1"/>
  <c r="D18" i="4"/>
  <c r="C18" i="4"/>
  <c r="E14" i="14"/>
  <c r="D14" i="14"/>
  <c r="E10" i="4" l="1"/>
  <c r="E11" i="4" s="1"/>
  <c r="E18" i="4"/>
  <c r="G14" i="14"/>
  <c r="H11" i="4" l="1"/>
  <c r="J14" i="14"/>
  <c r="J18" i="4" l="1"/>
</calcChain>
</file>

<file path=xl/sharedStrings.xml><?xml version="1.0" encoding="utf-8"?>
<sst xmlns="http://schemas.openxmlformats.org/spreadsheetml/2006/main" count="152" uniqueCount="115">
  <si>
    <t>w tym:</t>
  </si>
  <si>
    <t>Lp.</t>
  </si>
  <si>
    <t>1.</t>
  </si>
  <si>
    <t>X</t>
  </si>
  <si>
    <t xml:space="preserve"> </t>
  </si>
  <si>
    <t>Adres e-mail:</t>
  </si>
  <si>
    <t>Sporządzający:</t>
  </si>
  <si>
    <t>Miejscowość i data:</t>
  </si>
  <si>
    <t>x</t>
  </si>
  <si>
    <t>Numer</t>
  </si>
  <si>
    <t xml:space="preserve">Data wystawienia </t>
  </si>
  <si>
    <t>Wartość zakupu brutto</t>
  </si>
  <si>
    <t>Cena jednostkowa zakupu brutto</t>
  </si>
  <si>
    <t>Koszt planowany (K)</t>
  </si>
  <si>
    <t>Uwagi</t>
  </si>
  <si>
    <t>Faktura</t>
  </si>
  <si>
    <t>Umowa</t>
  </si>
  <si>
    <t>Data zapłaty faktury</t>
  </si>
  <si>
    <t>Koszt zakupu potwierdzony fakturą</t>
  </si>
  <si>
    <t>Data zwrotu</t>
  </si>
  <si>
    <t>RAZEM</t>
  </si>
  <si>
    <t>Liczba zakupionego sprzętu</t>
  </si>
  <si>
    <t>Koszt planowany (K)*</t>
  </si>
  <si>
    <t>Program Profilaktyki i Leczenia Chorób Układu Sercowo-Naczyniowego POLKARD na lata 2017-2020</t>
  </si>
  <si>
    <t>Wysokość przyznanych środków 
w umowie 
(§ 2 ust. 1)</t>
  </si>
  <si>
    <t>zł</t>
  </si>
  <si>
    <t>Wysokość przyznanych środków 
w umowie</t>
  </si>
  <si>
    <t xml:space="preserve">Wysokość środków otrzymanych 
z Ministerstwa Zdrowia na realizację umowy      </t>
  </si>
  <si>
    <t>/dokument podpisany elektronicznie/</t>
  </si>
  <si>
    <t>Nazwa zadania:</t>
  </si>
  <si>
    <t>Nazwa Realizatora:</t>
  </si>
  <si>
    <t xml:space="preserve">Nazwa programu: </t>
  </si>
  <si>
    <r>
      <t>Współczynnik P</t>
    </r>
    <r>
      <rPr>
        <b/>
        <vertAlign val="sub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*</t>
    </r>
  </si>
  <si>
    <t>Wartość przyznanych środków (§2 ust. 1 umowy):</t>
  </si>
  <si>
    <t>Środki wydatkowane (otrzymane z Ministerstwa Zdrowia):</t>
  </si>
  <si>
    <t>Środki podlegające zwrotowi:</t>
  </si>
  <si>
    <t>Data zwrotu:</t>
  </si>
  <si>
    <r>
      <t>Współczynnik
P</t>
    </r>
    <r>
      <rPr>
        <b/>
        <vertAlign val="subscript"/>
        <sz val="11"/>
        <rFont val="Arial"/>
        <family val="2"/>
        <charset val="238"/>
      </rPr>
      <t>n=</t>
    </r>
    <r>
      <rPr>
        <b/>
        <sz val="11"/>
        <rFont val="Arial"/>
        <family val="2"/>
        <charset val="238"/>
      </rPr>
      <t>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/(a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+b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 xml:space="preserve">)
</t>
    </r>
    <r>
      <rPr>
        <sz val="11"/>
        <rFont val="Arial"/>
        <family val="2"/>
        <charset val="238"/>
      </rPr>
      <t>(z dokładnością do czterech miejsc po przecinku, zaokrąglony matematycznie)</t>
    </r>
  </si>
  <si>
    <t>Rozliczenie przyznanych środków, zgodnie z art. 116 ust. 3 ustawy*</t>
  </si>
  <si>
    <t>Koszt planowany 
(K)</t>
  </si>
  <si>
    <t>Wysokość środków przyznanych 
w umowie</t>
  </si>
  <si>
    <r>
      <t xml:space="preserve">
Iloczyn kosztu zakupu 
i współczynnika P</t>
    </r>
    <r>
      <rPr>
        <b/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</si>
  <si>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r>
      <rPr>
        <b/>
        <sz val="11"/>
        <rFont val="Arial"/>
        <family val="2"/>
        <charset val="238"/>
      </rPr>
      <t xml:space="preserve">
Środki do zwrotu</t>
    </r>
    <r>
      <rPr>
        <sz val="11"/>
        <rFont val="Arial"/>
        <family val="2"/>
        <charset val="238"/>
      </rPr>
      <t xml:space="preserve">
</t>
    </r>
    <r>
      <rPr>
        <sz val="11"/>
        <color indexed="8"/>
        <rFont val="Arial"/>
        <family val="2"/>
        <charset val="238"/>
      </rPr>
      <t>(kol.4 - kol.8)</t>
    </r>
  </si>
  <si>
    <r>
      <t>Przychody z tytułu świadczeń opieki zdrowotnej finansowanych ze środków innych, niż zaliczone do a</t>
    </r>
    <r>
      <rPr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 xml:space="preserve">
(b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)</t>
    </r>
  </si>
  <si>
    <t>Zadania realizowane w ramach programu POLKARD</t>
  </si>
  <si>
    <t>Razem:</t>
  </si>
  <si>
    <t>Końcowe rozliczenie merytoryczno-finansowe z realizacji umowy – dot. środków majątkowych (§6140**)</t>
  </si>
  <si>
    <t>Rozliczenie stanowiące podstawę przekazania środków publicznych – dot. środków majątkowych (§6140**)</t>
  </si>
  <si>
    <t xml:space="preserve">Załącznik nr 1
</t>
  </si>
  <si>
    <t>Rodzaj sprzętu</t>
  </si>
  <si>
    <t>Liczba sztuk</t>
  </si>
  <si>
    <r>
      <t xml:space="preserve">Planowany koszt zakupu </t>
    </r>
    <r>
      <rPr>
        <b/>
        <sz val="10"/>
        <color theme="1"/>
        <rFont val="Arial"/>
        <family val="2"/>
        <charset val="238"/>
      </rPr>
      <t>(K)</t>
    </r>
  </si>
  <si>
    <t xml:space="preserve">Przychody z tytułu świadczeń opieki zdrowotnej uzyskane w poprzednim roku obrotowym </t>
  </si>
  <si>
    <r>
      <t>Współczynnik</t>
    </r>
    <r>
      <rPr>
        <b/>
        <sz val="11"/>
        <color theme="1"/>
        <rFont val="Arial"/>
        <family val="2"/>
        <charset val="238"/>
      </rPr>
      <t xml:space="preserve"> 
(P</t>
    </r>
    <r>
      <rPr>
        <b/>
        <vertAlign val="subscript"/>
        <sz val="11"/>
        <color theme="1"/>
        <rFont val="Arial"/>
        <family val="2"/>
        <charset val="238"/>
      </rPr>
      <t>0</t>
    </r>
    <r>
      <rPr>
        <b/>
        <sz val="11"/>
        <color theme="1"/>
        <rFont val="Arial"/>
        <family val="2"/>
        <charset val="238"/>
      </rPr>
      <t xml:space="preserve">)
</t>
    </r>
    <r>
      <rPr>
        <sz val="11"/>
        <color theme="1"/>
        <rFont val="Arial"/>
        <family val="2"/>
        <charset val="238"/>
      </rPr>
      <t xml:space="preserve">
P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=a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/(a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+b</t>
    </r>
    <r>
      <rPr>
        <vertAlign val="subscript"/>
        <sz val="11"/>
        <color theme="1"/>
        <rFont val="Arial"/>
        <family val="2"/>
        <charset val="238"/>
      </rPr>
      <t>0</t>
    </r>
    <r>
      <rPr>
        <sz val="11"/>
        <color theme="1"/>
        <rFont val="Arial"/>
        <family val="2"/>
        <charset val="238"/>
      </rPr>
      <t>)</t>
    </r>
  </si>
  <si>
    <t>Przyznane środki publiczne**</t>
  </si>
  <si>
    <t>Ogółem</t>
  </si>
  <si>
    <r>
      <t xml:space="preserve">Przychody z tytułu świadczeń opieki zdrowotnej uzyskane ze środków publicznych 
w rozumieniu ustawy
z dn. 27 sierpnia 2004 r. </t>
    </r>
    <r>
      <rPr>
        <i/>
        <sz val="11"/>
        <color theme="1"/>
        <rFont val="Arial"/>
        <family val="2"/>
        <charset val="238"/>
      </rPr>
      <t xml:space="preserve">o świadczeniach opieki zdrowotnej finansowanych ze środków publicznych
</t>
    </r>
    <r>
      <rPr>
        <b/>
        <sz val="11"/>
        <color theme="1"/>
        <rFont val="Arial"/>
        <family val="2"/>
        <charset val="238"/>
      </rPr>
      <t>(a</t>
    </r>
    <r>
      <rPr>
        <b/>
        <vertAlign val="subscript"/>
        <sz val="11"/>
        <color theme="1"/>
        <rFont val="Arial"/>
        <family val="2"/>
        <charset val="238"/>
      </rPr>
      <t>0</t>
    </r>
    <r>
      <rPr>
        <b/>
        <sz val="11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</t>
    </r>
  </si>
  <si>
    <r>
      <t>Przychody z tytułu świadczeń opieki zdrowotnej uzyskane ze środków innych niż zaliczone do a</t>
    </r>
    <r>
      <rPr>
        <vertAlign val="subscript"/>
        <sz val="11"/>
        <color theme="1"/>
        <rFont val="Arial"/>
        <family val="2"/>
        <charset val="238"/>
      </rPr>
      <t xml:space="preserve">o  
</t>
    </r>
    <r>
      <rPr>
        <b/>
        <sz val="11"/>
        <color theme="1"/>
        <rFont val="Arial"/>
        <family val="2"/>
        <charset val="238"/>
      </rPr>
      <t>(b</t>
    </r>
    <r>
      <rPr>
        <b/>
        <vertAlign val="subscript"/>
        <sz val="11"/>
        <color theme="1"/>
        <rFont val="Arial"/>
        <family val="2"/>
        <charset val="238"/>
      </rPr>
      <t>0</t>
    </r>
    <r>
      <rPr>
        <b/>
        <sz val="11"/>
        <color theme="1"/>
        <rFont val="Arial"/>
        <family val="2"/>
        <charset val="238"/>
      </rPr>
      <t>)</t>
    </r>
  </si>
  <si>
    <r>
      <t xml:space="preserve">Kwota do pokrycia przez Realizatora
</t>
    </r>
    <r>
      <rPr>
        <sz val="12"/>
        <rFont val="Arial"/>
        <family val="2"/>
        <charset val="238"/>
      </rPr>
      <t>(kol. 7 - kol. 11)</t>
    </r>
  </si>
  <si>
    <r>
      <t>Iloczyn kosztu zakupu 
i współczynnika P</t>
    </r>
    <r>
      <rPr>
        <b/>
        <vertAlign val="subscript"/>
        <sz val="12"/>
        <rFont val="Arial"/>
        <family val="2"/>
        <charset val="238"/>
      </rPr>
      <t xml:space="preserve">0
</t>
    </r>
    <r>
      <rPr>
        <sz val="12"/>
        <rFont val="Arial"/>
        <family val="2"/>
        <charset val="238"/>
      </rPr>
      <t xml:space="preserve">(jeżeli koszt zakupu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K*)    </t>
    </r>
  </si>
  <si>
    <r>
      <t xml:space="preserve">Dofinansowanie 
z Ministerstwa Zdrowia
</t>
    </r>
    <r>
      <rPr>
        <sz val="12"/>
        <rFont val="Arial"/>
        <family val="2"/>
        <charset val="238"/>
      </rPr>
      <t>Wartość z kolumny 10, jednak nie wyższa niż określona 
w § 2 ust. 1 umowy 
(jeżeli wartość w kolumnie 
10 &gt; wartości w kol. 4, należy przyjąć wartość z kol. 4)</t>
    </r>
  </si>
  <si>
    <r>
      <t>Iloczyn kosztu zakupu 
i współczynnika P</t>
    </r>
    <r>
      <rPr>
        <b/>
        <vertAlign val="subscript"/>
        <sz val="11"/>
        <rFont val="Arial"/>
        <family val="2"/>
        <charset val="238"/>
      </rPr>
      <t>0</t>
    </r>
    <r>
      <rPr>
        <b/>
        <sz val="11"/>
        <rFont val="Arial"/>
        <family val="2"/>
        <charset val="238"/>
      </rPr>
      <t xml:space="preserve">*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</si>
  <si>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t xml:space="preserve">PRZEDMIOT UMOWY WRAZ Z KALKULACJĄ PRZYZNANYCH ŚRODKÓW PUBLICZNYCH - dot. środków majątkowych (§6140*) </t>
  </si>
  <si>
    <t xml:space="preserve">* §6140 - Wydatki na zakupy inwestycyjne pozostałych jednostek (na zakup sprzętu, którego koszt jednostkowy wynosi powyżej 10 000 zł). Kwalifikowane wydatki powyżej 10 000 zł. </t>
  </si>
  <si>
    <t xml:space="preserve">Program Profilaktyki i Leczenia Chorób Układu Sercowo-Naczyniowego POLKARD na lata 2017-2020 </t>
  </si>
  <si>
    <t>Wykonany zakres rzeczowy zadań okreslonych 
w § 1 ust. 2 umowy
(rodzaj sprzętu)</t>
  </si>
  <si>
    <t>** §6140 - Wydatki na zakupy inwestycyjne pozostałych jednostek (na zakup sprzętu, którego koszt jednostkowy wynosi powyżej 10 000 zł). Kwalifikowane wydatki powyżej 10 000 zł.</t>
  </si>
  <si>
    <r>
      <t xml:space="preserve">Maksymalna wysokość środków publicznych
</t>
    </r>
    <r>
      <rPr>
        <b/>
        <sz val="11"/>
        <color theme="1"/>
        <rFont val="Arial"/>
        <family val="2"/>
        <charset val="238"/>
      </rPr>
      <t xml:space="preserve">(W)
</t>
    </r>
    <r>
      <rPr>
        <sz val="11"/>
        <color theme="1"/>
        <rFont val="Arial"/>
        <family val="2"/>
        <charset val="238"/>
      </rPr>
      <t>W=K*P</t>
    </r>
    <r>
      <rPr>
        <vertAlign val="subscript"/>
        <sz val="11"/>
        <color theme="1"/>
        <rFont val="Arial"/>
        <family val="2"/>
        <charset val="238"/>
      </rPr>
      <t xml:space="preserve">0
</t>
    </r>
    <r>
      <rPr>
        <sz val="11"/>
        <color theme="1"/>
        <rFont val="Arial"/>
        <family val="2"/>
        <charset val="238"/>
      </rPr>
      <t xml:space="preserve">
(kol.3 x kol.7)</t>
    </r>
  </si>
  <si>
    <t>Miejsce zainstalowania (komórka w strukturze organizacyjnej Szpitala):</t>
  </si>
  <si>
    <t>Załącznik nr 3 do umowy nr:</t>
  </si>
  <si>
    <t>Załącznik nr 2 do umowy nr:</t>
  </si>
  <si>
    <r>
      <t xml:space="preserve">Dofinansowanie 
z Ministerstwa Zdrowia
</t>
    </r>
    <r>
      <rPr>
        <sz val="11"/>
        <color theme="1"/>
        <rFont val="Arial"/>
        <family val="2"/>
        <charset val="238"/>
      </rPr>
      <t>Kwota nie wyższa niż określona w § 2 ust. 1 umowy (jeżeli wartość w kolumnie 8 &gt; wartości w kol. 4, należy przyjąć wartość z kol. 4)</t>
    </r>
  </si>
  <si>
    <r>
      <t xml:space="preserve">Kwota do pokrycia 
przez Realizatora
</t>
    </r>
    <r>
      <rPr>
        <sz val="11"/>
        <rFont val="Arial"/>
        <family val="2"/>
        <charset val="238"/>
      </rPr>
      <t>(kol. 5 - kol. 9)</t>
    </r>
  </si>
  <si>
    <r>
      <t>* Wartość współczynnika P</t>
    </r>
    <r>
      <rPr>
        <vertAlign val="subscript"/>
        <sz val="12"/>
        <rFont val="Arial"/>
        <family val="2"/>
        <charset val="238"/>
      </rPr>
      <t>0</t>
    </r>
    <r>
      <rPr>
        <sz val="12"/>
        <rFont val="Arial"/>
        <family val="2"/>
        <charset val="238"/>
      </rPr>
      <t xml:space="preserve"> oraz kosztu K wynikające z załącznika nr 1 do umowy.</t>
    </r>
  </si>
  <si>
    <t>Oświadczam, że zakup ww. sprzętu dofinansowany ze środków Ministra Zdrowia nie obejmuje kosztów dostawy, zorganizowania przetargu (jeżeli dotyczy), zainstalowania sprzętu, serwisowania sprzętu 
i przeszkolenia personelu w zakresie obsługi sprzętu.</t>
  </si>
  <si>
    <r>
      <t>* Wartość współczynnika P</t>
    </r>
    <r>
      <rPr>
        <vertAlign val="subscript"/>
        <sz val="11"/>
        <rFont val="Arial"/>
        <family val="2"/>
        <charset val="238"/>
      </rPr>
      <t>0</t>
    </r>
    <r>
      <rPr>
        <sz val="11"/>
        <rFont val="Arial"/>
        <family val="2"/>
        <charset val="238"/>
      </rPr>
      <t xml:space="preserve"> oraz kosztu K wynikające z załącznika nr 1 do umowy</t>
    </r>
  </si>
  <si>
    <r>
      <t xml:space="preserve">Przychody z tytułu świadczeń opieki zdrowotnej finansowanych ze środków publicznych w rozumieniu ustawy z dn. 27 sierpnia 
2004 r. </t>
    </r>
    <r>
      <rPr>
        <i/>
        <sz val="11"/>
        <rFont val="Arial"/>
        <family val="2"/>
        <charset val="238"/>
      </rPr>
      <t xml:space="preserve">o świadczeniach opieki zdrowotnej finansowanych ze środków publicznych
</t>
    </r>
    <r>
      <rPr>
        <sz val="11"/>
        <rFont val="Arial"/>
        <family val="2"/>
        <charset val="238"/>
      </rPr>
      <t xml:space="preserve">
(a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 xml:space="preserve">)                                                </t>
    </r>
    <r>
      <rPr>
        <b/>
        <sz val="11"/>
        <rFont val="Arial"/>
        <family val="2"/>
        <charset val="238"/>
      </rPr>
      <t xml:space="preserve"> </t>
    </r>
  </si>
  <si>
    <r>
      <t>Przychody z tytułu świadczeń opieki zdrowotnej uzyskane w roku obrotowym w którym podmiot wykonujący działalność leczniczą otrzymal środki publiczne (art. 116 ust. 2 ustawy*),</t>
    </r>
    <r>
      <rPr>
        <sz val="11"/>
        <rFont val="Arial"/>
        <family val="2"/>
        <charset val="238"/>
      </rPr>
      <t xml:space="preserve"> w tym:</t>
    </r>
  </si>
  <si>
    <r>
      <rPr>
        <b/>
        <sz val="18"/>
        <rFont val="Arial"/>
        <family val="2"/>
        <charset val="238"/>
      </rPr>
      <t>Rozliczenie przyznanych środków majątkowych (§6140)</t>
    </r>
    <r>
      <rPr>
        <sz val="12"/>
        <rFont val="Arial"/>
        <family val="2"/>
        <charset val="238"/>
      </rPr>
      <t xml:space="preserve">
zgodnie z art. 116 ust. 3 ustawy z dn. 15 kwietnia 2011 r. </t>
    </r>
    <r>
      <rPr>
        <i/>
        <sz val="12"/>
        <rFont val="Arial"/>
        <family val="2"/>
        <charset val="238"/>
      </rPr>
      <t xml:space="preserve">o działalności leczniczej </t>
    </r>
    <r>
      <rPr>
        <sz val="12"/>
        <rFont val="Arial"/>
        <family val="2"/>
        <charset val="238"/>
      </rPr>
      <t>(Dz.U. z 2020 r. poz. 295, z późn. zm.)*</t>
    </r>
  </si>
  <si>
    <t>Potwierdzam, że przed wejściem na oddział, w którym znajduje się zakupiony w ramach niniejszej umowy sprzęt, umieszczona została tablica informacyjna o zakupionym sprzęcie i źródle dofinansowania zakupu (zgodnie z wytycznymi określonymi w § 4 ust. 2 umowy).</t>
  </si>
  <si>
    <t>Oświadczam, że sprzęt zakupiony w ramach niniejszej umowy został wpisany do ewidencji środków trwałych:</t>
  </si>
  <si>
    <t>Data zainstalowania sprzętu:</t>
  </si>
  <si>
    <t>Data uruchomienia sprzętu (zgodnie z § 5 ust. 8):</t>
  </si>
  <si>
    <t xml:space="preserve">Nazwa zadania: </t>
  </si>
  <si>
    <t>Nazwa programu:</t>
  </si>
  <si>
    <t>Środki otrzymane z Ministerstwa Zdrowia (załącznik nr 2, kol. nr 11):</t>
  </si>
  <si>
    <t>Załącznik nr 4 do umowy nr:</t>
  </si>
  <si>
    <t>Nr telefonu:</t>
  </si>
  <si>
    <t>Termin ponownego uruchomienia sprzętu*  (jeżeli w pkt. 4 wymieniono)</t>
  </si>
  <si>
    <t>4b.</t>
  </si>
  <si>
    <t>Przyczyny niewykorzystania sprzętu* 
(jeżeli w pkt. 4 wymieniono)</t>
  </si>
  <si>
    <t>4a.</t>
  </si>
  <si>
    <t>Okres, w którym sprzęt* nie był wykorzystywany (jeżeli dotyczy)</t>
  </si>
  <si>
    <t>4.</t>
  </si>
  <si>
    <t>Informacja o przeglądach lub konserwacjach stanu technicznego sprzętu*</t>
  </si>
  <si>
    <t>3.</t>
  </si>
  <si>
    <t>Liczba pacjentów, którym udzielono świadczeń na sprzęcie*</t>
  </si>
  <si>
    <t>2.</t>
  </si>
  <si>
    <t>Liczba świadczeń wykonanych na sprzęcie*</t>
  </si>
  <si>
    <t>Termin przekazania informacji:</t>
  </si>
  <si>
    <t>Rok 2021</t>
  </si>
  <si>
    <t>Okres sprawozdawczy:</t>
  </si>
  <si>
    <t>Data uruchomienia sprzętu* w jednostce:</t>
  </si>
  <si>
    <t>Nazwa sprzętu*:</t>
  </si>
  <si>
    <t>Numer umowy:</t>
  </si>
  <si>
    <t>INFORMACJA O WYKORZYSTANIU SPRZĘTU</t>
  </si>
  <si>
    <t>Lata 2022-2023</t>
  </si>
  <si>
    <t>Lata 2024-2025</t>
  </si>
  <si>
    <r>
      <t xml:space="preserve"> * Mowa o sprzęcie, jaki został zakupiony w roku 2020 w związku z realizacją umowy zawartej na program polityki zdrowotnej pn. </t>
    </r>
    <r>
      <rPr>
        <i/>
        <sz val="9"/>
        <color theme="1"/>
        <rFont val="Arial"/>
        <family val="2"/>
        <charset val="238"/>
      </rPr>
      <t xml:space="preserve">Program Profilaktyki i Leczenia Chorób Układu Sercowo-Naczyniowego POLKARD </t>
    </r>
    <r>
      <rPr>
        <sz val="9"/>
        <color theme="1"/>
        <rFont val="Arial"/>
        <family val="2"/>
        <charset val="238"/>
      </rPr>
      <t>na lata 2017-2021. W przypadku zawarcia na realizację ww. programu więcej niż jednej umowy dane dotyczące wykorzystania sprzętu powinny zostać przekazane na odrębnym formularzu dla każdej z umów.</t>
    </r>
  </si>
  <si>
    <t>- proszę wybrać zadanie z listy -</t>
  </si>
  <si>
    <t>-proszę wybrać zadanie z listy -</t>
  </si>
  <si>
    <t>Doposażenie podmiotów leczniczych w aparaty do diagnostyki ultrasonograficznej naczyń krwionośnych z funkcją Duplex na potrzeby neurologii w roku 2021</t>
  </si>
  <si>
    <t>Doposażenie podmiotów leczniczych w aparaty do diagnostyki ultrasonograficznej z funkcją echokardiografii na potrzeby kardiologii w roku 2021</t>
  </si>
  <si>
    <t>Doposażenie podmiotów leczniczych w urządzenia do wczesnej rehabilitacji neurologicznej kończyn górnych i kończyn dolnych z biofeedback na potrzeby rehabilitacji w roku 2021</t>
  </si>
  <si>
    <r>
      <t xml:space="preserve">** Kalkulacja przyznanych środków publicznych na realizację umowy zgodnie z art. 114 ust. 4 ustawy z dnia 15 kwietnia 2011 r. </t>
    </r>
    <r>
      <rPr>
        <i/>
        <sz val="11"/>
        <color theme="1"/>
        <rFont val="Arial"/>
        <family val="2"/>
        <charset val="238"/>
      </rPr>
      <t>o działalności leczniczej</t>
    </r>
    <r>
      <rPr>
        <sz val="11"/>
        <color theme="1"/>
        <rFont val="Arial"/>
        <family val="2"/>
        <charset val="238"/>
      </rPr>
      <t xml:space="preserve"> (Dz.U. z 2020 r. poz. 295, z późn. zm.). 
</t>
    </r>
    <r>
      <rPr>
        <b/>
        <sz val="11"/>
        <color rgb="FFFF0000"/>
        <rFont val="Arial"/>
        <family val="2"/>
        <charset val="238"/>
      </rPr>
      <t>UWAGA! W TYM POLU NALEŻY WPISAĆ KWOTĘ ZGODNĄ Z TREŚCIĄ UMOWY!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</si>
</sst>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0;\-0;;@"/>
    <numFmt numFmtId="168" formatCode="#,##0.00_ ;\-#,##0.00\ "/>
  </numFmts>
  <fonts count="4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vertAlign val="subscript"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vertAlign val="subscript"/>
      <sz val="12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4" borderId="16" applyBorder="0">
      <alignment horizontal="left" vertical="center"/>
      <protection locked="0"/>
    </xf>
  </cellStyleXfs>
  <cellXfs count="265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0" applyFont="1"/>
    <xf numFmtId="0" fontId="10" fillId="0" borderId="0" xfId="1" applyFont="1"/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/>
    </xf>
    <xf numFmtId="0" fontId="10" fillId="0" borderId="0" xfId="1" applyFont="1" applyBorder="1"/>
    <xf numFmtId="0" fontId="15" fillId="0" borderId="0" xfId="1" applyFont="1" applyBorder="1"/>
    <xf numFmtId="0" fontId="15" fillId="0" borderId="0" xfId="1" applyFont="1"/>
    <xf numFmtId="0" fontId="15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15" fillId="3" borderId="9" xfId="0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1" fillId="0" borderId="0" xfId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Font="1" applyAlignment="1">
      <alignment horizontal="right" vertical="center"/>
    </xf>
    <xf numFmtId="0" fontId="15" fillId="0" borderId="20" xfId="1" applyFont="1" applyFill="1" applyBorder="1" applyAlignment="1">
      <alignment vertical="top" wrapText="1"/>
    </xf>
    <xf numFmtId="0" fontId="15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24" fillId="0" borderId="19" xfId="1" applyFont="1" applyBorder="1" applyAlignment="1">
      <alignment vertical="center"/>
    </xf>
    <xf numFmtId="0" fontId="11" fillId="0" borderId="18" xfId="1" applyFont="1" applyFill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Alignment="1">
      <alignment horizontal="right" vertical="top"/>
    </xf>
    <xf numFmtId="0" fontId="10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0" fontId="19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 vertical="center"/>
    </xf>
    <xf numFmtId="4" fontId="10" fillId="0" borderId="9" xfId="1" applyNumberFormat="1" applyFont="1" applyBorder="1" applyAlignment="1">
      <alignment horizontal="center" vertical="center"/>
    </xf>
    <xf numFmtId="4" fontId="15" fillId="0" borderId="9" xfId="1" applyNumberFormat="1" applyFont="1" applyBorder="1" applyAlignment="1">
      <alignment horizontal="center" vertical="center"/>
    </xf>
    <xf numFmtId="4" fontId="15" fillId="0" borderId="9" xfId="1" applyNumberFormat="1" applyFont="1" applyBorder="1" applyAlignment="1">
      <alignment horizontal="right" vertical="center"/>
    </xf>
    <xf numFmtId="0" fontId="18" fillId="0" borderId="9" xfId="0" applyFont="1" applyBorder="1" applyAlignment="1">
      <alignment horizontal="center"/>
    </xf>
    <xf numFmtId="4" fontId="15" fillId="0" borderId="9" xfId="1" applyNumberFormat="1" applyFont="1" applyBorder="1" applyAlignment="1">
      <alignment vertical="center"/>
    </xf>
    <xf numFmtId="0" fontId="20" fillId="0" borderId="9" xfId="0" applyFont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" fontId="10" fillId="0" borderId="9" xfId="1" applyNumberFormat="1" applyFont="1" applyBorder="1" applyAlignment="1" applyProtection="1">
      <alignment horizontal="center" vertical="center"/>
    </xf>
    <xf numFmtId="4" fontId="15" fillId="0" borderId="9" xfId="1" applyNumberFormat="1" applyFont="1" applyBorder="1" applyAlignment="1" applyProtection="1">
      <alignment horizontal="right" vertical="center"/>
    </xf>
    <xf numFmtId="167" fontId="10" fillId="0" borderId="9" xfId="0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horizontal="center"/>
    </xf>
    <xf numFmtId="0" fontId="0" fillId="0" borderId="0" xfId="0" applyAlignment="1">
      <alignment vertical="center" wrapText="1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wrapText="1"/>
    </xf>
    <xf numFmtId="0" fontId="15" fillId="0" borderId="0" xfId="1" applyFont="1" applyBorder="1" applyAlignment="1">
      <alignment wrapText="1"/>
    </xf>
    <xf numFmtId="0" fontId="10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165" fontId="35" fillId="0" borderId="0" xfId="0" applyNumberFormat="1" applyFont="1" applyBorder="1" applyAlignment="1">
      <alignment vertical="center"/>
    </xf>
    <xf numFmtId="0" fontId="18" fillId="7" borderId="0" xfId="0" applyFont="1" applyFill="1" applyAlignment="1" applyProtection="1">
      <alignment vertical="center" wrapText="1"/>
      <protection locked="0"/>
    </xf>
    <xf numFmtId="0" fontId="18" fillId="7" borderId="0" xfId="4" applyFill="1" applyBorder="1">
      <alignment horizontal="left" vertical="center"/>
      <protection locked="0"/>
    </xf>
    <xf numFmtId="0" fontId="18" fillId="7" borderId="0" xfId="0" applyNumberFormat="1" applyFont="1" applyFill="1" applyBorder="1" applyAlignment="1" applyProtection="1">
      <alignment horizontal="left" vertical="center"/>
      <protection locked="0"/>
    </xf>
    <xf numFmtId="0" fontId="23" fillId="7" borderId="0" xfId="3" applyNumberFormat="1" applyFill="1" applyBorder="1" applyAlignment="1" applyProtection="1">
      <alignment horizontal="left" vertical="center"/>
      <protection locked="0"/>
    </xf>
    <xf numFmtId="0" fontId="19" fillId="0" borderId="9" xfId="0" applyFont="1" applyBorder="1" applyAlignment="1">
      <alignment horizontal="center" vertical="center" wrapText="1"/>
    </xf>
    <xf numFmtId="0" fontId="1" fillId="0" borderId="0" xfId="0" applyFont="1"/>
    <xf numFmtId="0" fontId="15" fillId="0" borderId="0" xfId="1" applyFont="1" applyBorder="1" applyAlignment="1">
      <alignment vertical="center" wrapText="1"/>
    </xf>
    <xf numFmtId="0" fontId="18" fillId="0" borderId="0" xfId="0" applyFont="1" applyFill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 wrapText="1"/>
    </xf>
    <xf numFmtId="4" fontId="10" fillId="5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4" fontId="15" fillId="0" borderId="10" xfId="1" applyNumberFormat="1" applyFont="1" applyBorder="1" applyAlignment="1" applyProtection="1">
      <alignment horizontal="right" vertical="center"/>
    </xf>
    <xf numFmtId="166" fontId="10" fillId="0" borderId="9" xfId="0" applyNumberFormat="1" applyFont="1" applyFill="1" applyBorder="1" applyAlignment="1">
      <alignment horizontal="center" vertical="center"/>
    </xf>
    <xf numFmtId="4" fontId="10" fillId="0" borderId="9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10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</xf>
    <xf numFmtId="14" fontId="10" fillId="5" borderId="10" xfId="1" applyNumberFormat="1" applyFont="1" applyFill="1" applyBorder="1" applyAlignment="1" applyProtection="1">
      <alignment horizontal="center" vertical="center"/>
      <protection locked="0"/>
    </xf>
    <xf numFmtId="49" fontId="10" fillId="5" borderId="10" xfId="1" applyNumberFormat="1" applyFont="1" applyFill="1" applyBorder="1" applyAlignment="1" applyProtection="1">
      <alignment horizontal="center" vertical="center" wrapText="1"/>
      <protection locked="0"/>
    </xf>
    <xf numFmtId="4" fontId="15" fillId="5" borderId="17" xfId="1" applyNumberFormat="1" applyFont="1" applyFill="1" applyBorder="1" applyAlignment="1" applyProtection="1">
      <alignment horizontal="right" vertical="center"/>
      <protection locked="0"/>
    </xf>
    <xf numFmtId="14" fontId="10" fillId="5" borderId="9" xfId="0" applyNumberFormat="1" applyFont="1" applyFill="1" applyBorder="1" applyAlignment="1" applyProtection="1">
      <alignment horizontal="center" vertical="center"/>
      <protection locked="0"/>
    </xf>
    <xf numFmtId="4" fontId="15" fillId="0" borderId="10" xfId="1" applyNumberFormat="1" applyFont="1" applyFill="1" applyBorder="1" applyAlignment="1" applyProtection="1">
      <alignment horizontal="right" vertical="center"/>
    </xf>
    <xf numFmtId="1" fontId="15" fillId="0" borderId="10" xfId="1" applyNumberFormat="1" applyFont="1" applyBorder="1" applyAlignment="1" applyProtection="1">
      <alignment horizontal="center" vertical="center"/>
    </xf>
    <xf numFmtId="4" fontId="10" fillId="0" borderId="10" xfId="1" applyNumberFormat="1" applyFont="1" applyBorder="1" applyAlignment="1" applyProtection="1">
      <alignment horizontal="center" vertical="center"/>
    </xf>
    <xf numFmtId="4" fontId="17" fillId="0" borderId="10" xfId="1" applyNumberFormat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/>
    <xf numFmtId="0" fontId="10" fillId="0" borderId="0" xfId="1" applyFont="1" applyBorder="1" applyAlignment="1" applyProtection="1">
      <alignment horizontal="left" vertical="center"/>
    </xf>
    <xf numFmtId="0" fontId="15" fillId="0" borderId="0" xfId="1" applyFont="1" applyBorder="1" applyAlignment="1" applyProtection="1">
      <alignment horizontal="left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right"/>
    </xf>
    <xf numFmtId="0" fontId="10" fillId="0" borderId="0" xfId="1" applyFont="1" applyBorder="1" applyAlignment="1" applyProtection="1">
      <alignment horizontal="right"/>
    </xf>
    <xf numFmtId="0" fontId="10" fillId="0" borderId="0" xfId="1" applyFont="1" applyBorder="1" applyProtection="1"/>
    <xf numFmtId="0" fontId="10" fillId="0" borderId="0" xfId="1" applyFont="1" applyProtection="1"/>
    <xf numFmtId="0" fontId="15" fillId="0" borderId="0" xfId="1" applyFont="1" applyBorder="1" applyProtection="1"/>
    <xf numFmtId="4" fontId="17" fillId="2" borderId="10" xfId="1" applyNumberFormat="1" applyFont="1" applyFill="1" applyBorder="1" applyAlignment="1" applyProtection="1">
      <alignment horizontal="right" vertical="center" wrapText="1"/>
    </xf>
    <xf numFmtId="3" fontId="17" fillId="0" borderId="10" xfId="1" applyNumberFormat="1" applyFont="1" applyFill="1" applyBorder="1" applyAlignment="1" applyProtection="1">
      <alignment horizontal="center" vertical="center"/>
    </xf>
    <xf numFmtId="1" fontId="10" fillId="0" borderId="10" xfId="2" applyNumberFormat="1" applyFont="1" applyFill="1" applyBorder="1" applyAlignment="1" applyProtection="1">
      <alignment horizontal="center" vertical="center"/>
    </xf>
    <xf numFmtId="0" fontId="15" fillId="6" borderId="10" xfId="1" applyFont="1" applyFill="1" applyBorder="1" applyAlignment="1" applyProtection="1">
      <alignment horizontal="center" vertical="center"/>
    </xf>
    <xf numFmtId="0" fontId="15" fillId="6" borderId="3" xfId="1" applyFont="1" applyFill="1" applyBorder="1" applyAlignment="1" applyProtection="1">
      <alignment horizontal="center" vertical="center"/>
    </xf>
    <xf numFmtId="0" fontId="31" fillId="0" borderId="0" xfId="0" applyFont="1"/>
    <xf numFmtId="14" fontId="6" fillId="8" borderId="25" xfId="0" applyNumberFormat="1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 applyProtection="1">
      <alignment horizontal="left" vertical="center" wrapText="1"/>
      <protection locked="0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4" fontId="0" fillId="0" borderId="0" xfId="0" applyNumberForma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16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164" fontId="15" fillId="5" borderId="17" xfId="1" applyNumberFormat="1" applyFont="1" applyFill="1" applyBorder="1" applyAlignment="1" applyProtection="1">
      <alignment horizontal="right" vertical="center"/>
      <protection locked="0"/>
    </xf>
    <xf numFmtId="167" fontId="43" fillId="0" borderId="9" xfId="0" applyNumberFormat="1" applyFont="1" applyBorder="1" applyAlignment="1" applyProtection="1">
      <alignment horizontal="center" vertical="center" wrapText="1"/>
      <protection locked="0"/>
    </xf>
    <xf numFmtId="168" fontId="10" fillId="0" borderId="9" xfId="0" applyNumberFormat="1" applyFont="1" applyFill="1" applyBorder="1" applyAlignment="1" applyProtection="1">
      <alignment horizontal="right" vertical="center"/>
      <protection locked="0"/>
    </xf>
    <xf numFmtId="168" fontId="10" fillId="0" borderId="9" xfId="0" applyNumberFormat="1" applyFont="1" applyFill="1" applyBorder="1" applyAlignment="1" applyProtection="1">
      <alignment vertical="center"/>
      <protection locked="0"/>
    </xf>
    <xf numFmtId="167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6" fillId="0" borderId="0" xfId="0" applyFont="1" applyProtection="1"/>
    <xf numFmtId="0" fontId="1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top" wrapText="1"/>
    </xf>
    <xf numFmtId="0" fontId="6" fillId="0" borderId="10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4" fontId="21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39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</xf>
    <xf numFmtId="165" fontId="8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24" fillId="0" borderId="23" xfId="0" quotePrefix="1" applyFont="1" applyBorder="1" applyAlignment="1" applyProtection="1">
      <alignment horizontal="left" vertical="top" wrapText="1"/>
      <protection locked="0"/>
    </xf>
    <xf numFmtId="0" fontId="24" fillId="0" borderId="23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6" fillId="0" borderId="21" xfId="0" applyFont="1" applyBorder="1" applyAlignment="1" applyProtection="1"/>
    <xf numFmtId="0" fontId="6" fillId="0" borderId="0" xfId="0" applyFont="1" applyBorder="1" applyAlignment="1" applyProtection="1">
      <alignment vertical="center" wrapText="1"/>
    </xf>
    <xf numFmtId="165" fontId="42" fillId="5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horizontal="center" vertical="center"/>
    </xf>
    <xf numFmtId="0" fontId="15" fillId="0" borderId="0" xfId="1" applyFont="1" applyAlignment="1">
      <alignment horizontal="right" vertical="center" wrapText="1"/>
    </xf>
    <xf numFmtId="0" fontId="15" fillId="0" borderId="22" xfId="1" applyFont="1" applyBorder="1" applyAlignment="1">
      <alignment horizontal="right" vertical="center" wrapText="1"/>
    </xf>
    <xf numFmtId="0" fontId="15" fillId="0" borderId="13" xfId="1" applyFont="1" applyBorder="1" applyAlignment="1" applyProtection="1">
      <alignment horizontal="center" vertical="center" wrapText="1"/>
    </xf>
    <xf numFmtId="0" fontId="15" fillId="0" borderId="4" xfId="1" applyFont="1" applyBorder="1" applyAlignment="1" applyProtection="1">
      <alignment horizontal="center" vertical="center" wrapText="1"/>
    </xf>
    <xf numFmtId="0" fontId="15" fillId="0" borderId="12" xfId="1" applyFont="1" applyBorder="1" applyAlignment="1" applyProtection="1">
      <alignment horizontal="center" vertical="center" wrapText="1"/>
    </xf>
    <xf numFmtId="0" fontId="15" fillId="0" borderId="5" xfId="1" applyFont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 wrapText="1"/>
    </xf>
    <xf numFmtId="0" fontId="15" fillId="0" borderId="11" xfId="1" applyFont="1" applyBorder="1" applyAlignment="1" applyProtection="1">
      <alignment horizontal="center" vertical="center" wrapText="1"/>
    </xf>
    <xf numFmtId="166" fontId="15" fillId="0" borderId="14" xfId="1" applyNumberFormat="1" applyFont="1" applyFill="1" applyBorder="1" applyAlignment="1" applyProtection="1">
      <alignment horizontal="center" vertical="center" wrapText="1"/>
      <protection locked="0"/>
    </xf>
    <xf numFmtId="166" fontId="15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6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 wrapText="1"/>
    </xf>
    <xf numFmtId="0" fontId="15" fillId="0" borderId="7" xfId="1" applyFont="1" applyBorder="1" applyAlignment="1" applyProtection="1">
      <alignment horizontal="center" vertical="center" wrapText="1"/>
    </xf>
    <xf numFmtId="0" fontId="15" fillId="0" borderId="8" xfId="1" applyFont="1" applyBorder="1" applyAlignment="1" applyProtection="1">
      <alignment horizontal="center" vertical="center"/>
    </xf>
    <xf numFmtId="0" fontId="15" fillId="0" borderId="3" xfId="1" applyFont="1" applyBorder="1" applyAlignment="1" applyProtection="1">
      <alignment horizontal="center" vertical="center"/>
    </xf>
    <xf numFmtId="0" fontId="15" fillId="0" borderId="7" xfId="1" applyFont="1" applyBorder="1" applyAlignment="1" applyProtection="1">
      <alignment horizontal="center" vertical="center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4" fontId="11" fillId="0" borderId="8" xfId="1" applyNumberFormat="1" applyFont="1" applyBorder="1" applyAlignment="1" applyProtection="1">
      <alignment horizontal="center" vertical="center"/>
    </xf>
    <xf numFmtId="4" fontId="11" fillId="0" borderId="7" xfId="1" applyNumberFormat="1" applyFont="1" applyBorder="1" applyAlignment="1" applyProtection="1">
      <alignment horizontal="center" vertical="center"/>
    </xf>
    <xf numFmtId="0" fontId="15" fillId="0" borderId="0" xfId="1" applyFont="1" applyBorder="1" applyAlignment="1">
      <alignment horizontal="center" vertical="top" wrapText="1"/>
    </xf>
    <xf numFmtId="0" fontId="10" fillId="5" borderId="16" xfId="1" applyFont="1" applyFill="1" applyBorder="1" applyAlignment="1" applyProtection="1">
      <alignment horizontal="left" vertical="top" wrapText="1"/>
      <protection locked="0"/>
    </xf>
    <xf numFmtId="0" fontId="10" fillId="5" borderId="17" xfId="1" applyFont="1" applyFill="1" applyBorder="1" applyAlignment="1" applyProtection="1">
      <alignment horizontal="left" vertical="top" wrapText="1"/>
      <protection locked="0"/>
    </xf>
    <xf numFmtId="0" fontId="10" fillId="5" borderId="18" xfId="1" applyFont="1" applyFill="1" applyBorder="1" applyAlignment="1" applyProtection="1">
      <alignment horizontal="left" vertical="top" wrapText="1"/>
      <protection locked="0"/>
    </xf>
    <xf numFmtId="0" fontId="24" fillId="0" borderId="19" xfId="1" applyFont="1" applyBorder="1" applyAlignment="1">
      <alignment horizontal="left" vertical="center"/>
    </xf>
    <xf numFmtId="0" fontId="24" fillId="0" borderId="20" xfId="1" quotePrefix="1" applyFont="1" applyFill="1" applyBorder="1" applyAlignment="1" applyProtection="1">
      <alignment horizontal="left" vertical="top" wrapText="1"/>
      <protection locked="0"/>
    </xf>
    <xf numFmtId="0" fontId="24" fillId="0" borderId="20" xfId="1" applyFont="1" applyFill="1" applyBorder="1" applyAlignment="1" applyProtection="1">
      <alignment horizontal="left" vertical="top" wrapText="1"/>
      <protection locked="0"/>
    </xf>
    <xf numFmtId="0" fontId="24" fillId="0" borderId="0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top"/>
    </xf>
    <xf numFmtId="0" fontId="11" fillId="5" borderId="16" xfId="1" applyFont="1" applyFill="1" applyBorder="1" applyAlignment="1" applyProtection="1">
      <alignment horizontal="center"/>
      <protection locked="0"/>
    </xf>
    <xf numFmtId="0" fontId="11" fillId="5" borderId="18" xfId="1" applyFont="1" applyFill="1" applyBorder="1" applyAlignment="1" applyProtection="1">
      <alignment horizontal="center"/>
      <protection locked="0"/>
    </xf>
    <xf numFmtId="0" fontId="25" fillId="5" borderId="16" xfId="3" applyFont="1" applyFill="1" applyBorder="1" applyAlignment="1" applyProtection="1">
      <alignment horizontal="left" vertical="center"/>
      <protection locked="0"/>
    </xf>
    <xf numFmtId="0" fontId="10" fillId="5" borderId="17" xfId="1" applyFont="1" applyFill="1" applyBorder="1" applyAlignment="1" applyProtection="1">
      <alignment horizontal="left" vertical="center"/>
      <protection locked="0"/>
    </xf>
    <xf numFmtId="0" fontId="10" fillId="5" borderId="18" xfId="1" applyFont="1" applyFill="1" applyBorder="1" applyAlignment="1" applyProtection="1">
      <alignment horizontal="left" vertical="center"/>
      <protection locked="0"/>
    </xf>
    <xf numFmtId="0" fontId="10" fillId="5" borderId="16" xfId="1" applyFont="1" applyFill="1" applyBorder="1" applyAlignment="1" applyProtection="1">
      <alignment horizontal="left" vertical="center"/>
      <protection locked="0"/>
    </xf>
    <xf numFmtId="0" fontId="17" fillId="5" borderId="0" xfId="1" applyFont="1" applyFill="1" applyAlignment="1" applyProtection="1">
      <alignment horizontal="center" vertical="center"/>
      <protection locked="0"/>
    </xf>
    <xf numFmtId="0" fontId="15" fillId="6" borderId="8" xfId="1" applyFont="1" applyFill="1" applyBorder="1" applyAlignment="1" applyProtection="1">
      <alignment horizontal="center" vertical="center"/>
    </xf>
    <xf numFmtId="0" fontId="15" fillId="6" borderId="7" xfId="1" applyFont="1" applyFill="1" applyBorder="1" applyAlignment="1" applyProtection="1">
      <alignment horizontal="center" vertical="center"/>
    </xf>
    <xf numFmtId="4" fontId="10" fillId="0" borderId="8" xfId="1" applyNumberFormat="1" applyFont="1" applyFill="1" applyBorder="1" applyAlignment="1" applyProtection="1">
      <alignment horizontal="right" vertical="center"/>
    </xf>
    <xf numFmtId="4" fontId="10" fillId="0" borderId="7" xfId="1" applyNumberFormat="1" applyFont="1" applyFill="1" applyBorder="1" applyAlignment="1" applyProtection="1">
      <alignment horizontal="right" vertical="center"/>
    </xf>
    <xf numFmtId="0" fontId="10" fillId="0" borderId="0" xfId="1" applyFont="1" applyAlignment="1">
      <alignment horizontal="center" vertical="center"/>
    </xf>
    <xf numFmtId="4" fontId="15" fillId="0" borderId="8" xfId="1" applyNumberFormat="1" applyFont="1" applyBorder="1" applyAlignment="1" applyProtection="1">
      <alignment horizontal="right" vertical="center"/>
    </xf>
    <xf numFmtId="4" fontId="15" fillId="0" borderId="7" xfId="1" applyNumberFormat="1" applyFont="1" applyBorder="1" applyAlignment="1" applyProtection="1">
      <alignment horizontal="right" vertical="center"/>
    </xf>
    <xf numFmtId="0" fontId="10" fillId="0" borderId="0" xfId="1" applyFont="1" applyBorder="1" applyAlignment="1">
      <alignment horizontal="center" wrapText="1"/>
    </xf>
    <xf numFmtId="0" fontId="15" fillId="0" borderId="0" xfId="1" applyFont="1" applyBorder="1" applyAlignment="1">
      <alignment horizontal="left" wrapText="1"/>
    </xf>
    <xf numFmtId="0" fontId="15" fillId="0" borderId="0" xfId="1" applyFont="1" applyAlignment="1">
      <alignment horizontal="right" vertical="center"/>
    </xf>
    <xf numFmtId="0" fontId="15" fillId="0" borderId="22" xfId="1" applyFont="1" applyBorder="1" applyAlignment="1">
      <alignment horizontal="right" vertical="center"/>
    </xf>
    <xf numFmtId="167" fontId="11" fillId="5" borderId="16" xfId="1" applyNumberFormat="1" applyFont="1" applyFill="1" applyBorder="1" applyAlignment="1" applyProtection="1">
      <alignment horizontal="center" vertical="center" wrapText="1"/>
      <protection locked="0"/>
    </xf>
    <xf numFmtId="167" fontId="11" fillId="5" borderId="17" xfId="1" applyNumberFormat="1" applyFont="1" applyFill="1" applyBorder="1" applyAlignment="1" applyProtection="1">
      <alignment horizontal="center" vertical="center" wrapText="1"/>
      <protection locked="0"/>
    </xf>
    <xf numFmtId="167" fontId="11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4" fontId="38" fillId="5" borderId="0" xfId="1" applyNumberFormat="1" applyFont="1" applyFill="1" applyAlignment="1" applyProtection="1">
      <alignment horizontal="center" vertical="center"/>
      <protection locked="0"/>
    </xf>
    <xf numFmtId="167" fontId="24" fillId="0" borderId="20" xfId="1" quotePrefix="1" applyNumberFormat="1" applyFont="1" applyFill="1" applyBorder="1" applyAlignment="1" applyProtection="1">
      <alignment horizontal="left" vertical="top" wrapText="1"/>
      <protection locked="0"/>
    </xf>
    <xf numFmtId="167" fontId="24" fillId="0" borderId="20" xfId="1" applyNumberFormat="1" applyFont="1" applyFill="1" applyBorder="1" applyAlignment="1" applyProtection="1">
      <alignment horizontal="left" vertical="top" wrapText="1"/>
      <protection locked="0"/>
    </xf>
    <xf numFmtId="167" fontId="24" fillId="0" borderId="0" xfId="1" applyNumberFormat="1" applyFont="1" applyFill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>
      <alignment horizontal="center" vertical="center"/>
    </xf>
    <xf numFmtId="0" fontId="15" fillId="0" borderId="0" xfId="1" applyFont="1" applyBorder="1" applyAlignment="1">
      <alignment horizontal="right" vertical="top" wrapText="1"/>
    </xf>
    <xf numFmtId="167" fontId="10" fillId="5" borderId="16" xfId="1" applyNumberFormat="1" applyFont="1" applyFill="1" applyBorder="1" applyAlignment="1" applyProtection="1">
      <alignment horizontal="left" vertical="top" wrapText="1"/>
      <protection locked="0"/>
    </xf>
    <xf numFmtId="167" fontId="10" fillId="5" borderId="17" xfId="1" applyNumberFormat="1" applyFont="1" applyFill="1" applyBorder="1" applyAlignment="1" applyProtection="1">
      <alignment horizontal="left" vertical="top" wrapText="1"/>
      <protection locked="0"/>
    </xf>
    <xf numFmtId="167" fontId="10" fillId="5" borderId="18" xfId="1" applyNumberFormat="1" applyFont="1" applyFill="1" applyBorder="1" applyAlignment="1" applyProtection="1">
      <alignment horizontal="left" vertical="top" wrapText="1"/>
      <protection locked="0"/>
    </xf>
    <xf numFmtId="0" fontId="15" fillId="0" borderId="0" xfId="1" applyFont="1" applyAlignment="1">
      <alignment horizontal="right" vertical="top"/>
    </xf>
    <xf numFmtId="0" fontId="7" fillId="7" borderId="9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10" fillId="5" borderId="0" xfId="1" applyFont="1" applyFill="1" applyAlignment="1" applyProtection="1">
      <alignment horizontal="center" vertical="center" wrapText="1"/>
      <protection locked="0"/>
    </xf>
    <xf numFmtId="14" fontId="18" fillId="5" borderId="0" xfId="4" applyNumberForma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quotePrefix="1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18" fillId="5" borderId="0" xfId="0" applyFont="1" applyFill="1" applyAlignment="1" applyProtection="1">
      <alignment horizontal="left" vertical="top" wrapText="1"/>
      <protection locked="0"/>
    </xf>
    <xf numFmtId="0" fontId="10" fillId="0" borderId="0" xfId="1" applyFont="1" applyBorder="1" applyAlignment="1">
      <alignment horizontal="center" vertical="center" wrapText="1"/>
    </xf>
    <xf numFmtId="0" fontId="0" fillId="5" borderId="0" xfId="0" applyFill="1" applyAlignment="1" applyProtection="1">
      <alignment horizontal="center"/>
      <protection locked="0"/>
    </xf>
    <xf numFmtId="0" fontId="10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5" borderId="16" xfId="0" applyNumberFormat="1" applyFont="1" applyFill="1" applyBorder="1" applyAlignment="1" applyProtection="1">
      <alignment horizontal="left" vertical="center"/>
      <protection locked="0"/>
    </xf>
    <xf numFmtId="0" fontId="18" fillId="5" borderId="17" xfId="0" applyNumberFormat="1" applyFont="1" applyFill="1" applyBorder="1" applyAlignment="1" applyProtection="1">
      <alignment horizontal="left" vertical="center"/>
      <protection locked="0"/>
    </xf>
    <xf numFmtId="0" fontId="18" fillId="5" borderId="18" xfId="0" applyNumberFormat="1" applyFont="1" applyFill="1" applyBorder="1" applyAlignment="1" applyProtection="1">
      <alignment horizontal="left" vertical="center"/>
      <protection locked="0"/>
    </xf>
    <xf numFmtId="0" fontId="23" fillId="5" borderId="16" xfId="3" applyNumberForma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8" fillId="5" borderId="0" xfId="4" applyFill="1" applyBorder="1" applyAlignment="1" applyProtection="1">
      <alignment horizontal="center" vertical="center"/>
      <protection locked="0"/>
    </xf>
    <xf numFmtId="0" fontId="7" fillId="8" borderId="16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14" fontId="40" fillId="8" borderId="16" xfId="0" applyNumberFormat="1" applyFont="1" applyFill="1" applyBorder="1" applyAlignment="1" applyProtection="1">
      <alignment horizontal="center" vertical="center"/>
      <protection locked="0"/>
    </xf>
    <xf numFmtId="0" fontId="40" fillId="8" borderId="17" xfId="0" applyFont="1" applyFill="1" applyBorder="1" applyAlignment="1" applyProtection="1">
      <alignment horizontal="center" vertical="center"/>
      <protection locked="0"/>
    </xf>
    <xf numFmtId="14" fontId="6" fillId="8" borderId="16" xfId="0" applyNumberFormat="1" applyFont="1" applyFill="1" applyBorder="1" applyAlignment="1" applyProtection="1">
      <alignment horizontal="center"/>
      <protection locked="0"/>
    </xf>
    <xf numFmtId="14" fontId="6" fillId="8" borderId="1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 wrapText="1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showGridLines="0" tabSelected="1" zoomScale="90" zoomScaleNormal="90" workbookViewId="0">
      <selection activeCell="H10" sqref="H10:H12"/>
    </sheetView>
  </sheetViews>
  <sheetFormatPr defaultColWidth="0" defaultRowHeight="14.4" zeroHeight="1" x14ac:dyDescent="0.3"/>
  <cols>
    <col min="1" max="1" width="23.88671875" style="136" customWidth="1"/>
    <col min="2" max="2" width="10.109375" style="136" customWidth="1"/>
    <col min="3" max="9" width="23.88671875" style="136" customWidth="1"/>
    <col min="10" max="10" width="23.5546875" style="1" hidden="1" customWidth="1"/>
    <col min="11" max="16384" width="9.109375" style="1" hidden="1"/>
  </cols>
  <sheetData>
    <row r="1" spans="1:10" ht="31.2" x14ac:dyDescent="0.3">
      <c r="C1" s="137"/>
      <c r="D1" s="137"/>
      <c r="E1" s="137"/>
      <c r="F1" s="137"/>
      <c r="G1" s="137"/>
      <c r="H1" s="137"/>
      <c r="I1" s="138" t="s">
        <v>48</v>
      </c>
      <c r="J1" s="66"/>
    </row>
    <row r="2" spans="1:10" ht="15.6" x14ac:dyDescent="0.3">
      <c r="A2" s="149" t="s">
        <v>62</v>
      </c>
      <c r="B2" s="149"/>
      <c r="C2" s="149"/>
      <c r="D2" s="149"/>
      <c r="E2" s="149"/>
      <c r="F2" s="149"/>
      <c r="G2" s="149"/>
      <c r="H2" s="149"/>
      <c r="I2" s="149"/>
      <c r="J2" s="66"/>
    </row>
    <row r="3" spans="1:10" ht="15.6" x14ac:dyDescent="0.3">
      <c r="C3" s="150"/>
      <c r="D3" s="150"/>
      <c r="E3" s="150"/>
      <c r="F3" s="150"/>
      <c r="G3" s="150"/>
      <c r="H3" s="150"/>
      <c r="I3" s="139"/>
      <c r="J3" s="153"/>
    </row>
    <row r="4" spans="1:10" ht="30" customHeight="1" x14ac:dyDescent="0.3">
      <c r="A4" s="140" t="s">
        <v>84</v>
      </c>
      <c r="B4" s="158" t="s">
        <v>64</v>
      </c>
      <c r="C4" s="158"/>
      <c r="D4" s="158"/>
      <c r="E4" s="158"/>
      <c r="F4" s="158"/>
      <c r="G4" s="158"/>
      <c r="H4" s="158"/>
      <c r="I4" s="158"/>
      <c r="J4" s="153"/>
    </row>
    <row r="5" spans="1:10" ht="45" customHeight="1" thickBot="1" x14ac:dyDescent="0.35">
      <c r="A5" s="141" t="s">
        <v>83</v>
      </c>
      <c r="B5" s="156" t="s">
        <v>111</v>
      </c>
      <c r="C5" s="157"/>
      <c r="D5" s="157"/>
      <c r="E5" s="157"/>
      <c r="F5" s="157"/>
      <c r="G5" s="157"/>
      <c r="H5" s="157"/>
      <c r="I5" s="157"/>
      <c r="J5" s="153"/>
    </row>
    <row r="6" spans="1:10" ht="33" customHeight="1" thickBot="1" x14ac:dyDescent="0.35">
      <c r="A6" s="154" t="s">
        <v>49</v>
      </c>
      <c r="B6" s="154" t="s">
        <v>50</v>
      </c>
      <c r="C6" s="154" t="s">
        <v>51</v>
      </c>
      <c r="D6" s="155" t="s">
        <v>52</v>
      </c>
      <c r="E6" s="155"/>
      <c r="F6" s="155"/>
      <c r="G6" s="155" t="s">
        <v>53</v>
      </c>
      <c r="H6" s="155" t="s">
        <v>67</v>
      </c>
      <c r="I6" s="155" t="s">
        <v>54</v>
      </c>
      <c r="J6" s="66"/>
    </row>
    <row r="7" spans="1:10" ht="15" thickBot="1" x14ac:dyDescent="0.35">
      <c r="A7" s="154"/>
      <c r="B7" s="154"/>
      <c r="C7" s="154"/>
      <c r="D7" s="155" t="s">
        <v>55</v>
      </c>
      <c r="E7" s="155" t="s">
        <v>0</v>
      </c>
      <c r="F7" s="155"/>
      <c r="G7" s="155"/>
      <c r="H7" s="155"/>
      <c r="I7" s="155"/>
      <c r="J7" s="66"/>
    </row>
    <row r="8" spans="1:10" ht="157.19999999999999" thickBot="1" x14ac:dyDescent="0.35">
      <c r="A8" s="154"/>
      <c r="B8" s="154"/>
      <c r="C8" s="154"/>
      <c r="D8" s="155"/>
      <c r="E8" s="142" t="s">
        <v>56</v>
      </c>
      <c r="F8" s="142" t="s">
        <v>57</v>
      </c>
      <c r="G8" s="155"/>
      <c r="H8" s="155"/>
      <c r="I8" s="155"/>
      <c r="J8" s="66"/>
    </row>
    <row r="9" spans="1:10" ht="15" thickBot="1" x14ac:dyDescent="0.35">
      <c r="A9" s="143">
        <v>1</v>
      </c>
      <c r="B9" s="143">
        <v>2</v>
      </c>
      <c r="C9" s="143">
        <v>3</v>
      </c>
      <c r="D9" s="143">
        <v>4</v>
      </c>
      <c r="E9" s="143">
        <v>5</v>
      </c>
      <c r="F9" s="143">
        <v>6</v>
      </c>
      <c r="G9" s="143">
        <v>7</v>
      </c>
      <c r="H9" s="143">
        <v>8</v>
      </c>
      <c r="I9" s="148">
        <v>9</v>
      </c>
      <c r="J9" s="66"/>
    </row>
    <row r="10" spans="1:10" ht="19.95" customHeight="1" thickBot="1" x14ac:dyDescent="0.35">
      <c r="A10" s="161"/>
      <c r="B10" s="162">
        <v>1</v>
      </c>
      <c r="C10" s="152"/>
      <c r="D10" s="151">
        <f>E10+F10</f>
        <v>0</v>
      </c>
      <c r="E10" s="152"/>
      <c r="F10" s="152"/>
      <c r="G10" s="163" t="e">
        <f>ROUND(E10/(E10+F10),4)</f>
        <v>#DIV/0!</v>
      </c>
      <c r="H10" s="151" t="e">
        <f>C10*G10</f>
        <v>#DIV/0!</v>
      </c>
      <c r="I10" s="152"/>
      <c r="J10" s="66"/>
    </row>
    <row r="11" spans="1:10" ht="19.95" customHeight="1" thickBot="1" x14ac:dyDescent="0.35">
      <c r="A11" s="161"/>
      <c r="B11" s="162"/>
      <c r="C11" s="152"/>
      <c r="D11" s="151"/>
      <c r="E11" s="152"/>
      <c r="F11" s="152"/>
      <c r="G11" s="163"/>
      <c r="H11" s="151"/>
      <c r="I11" s="152"/>
      <c r="J11" s="66"/>
    </row>
    <row r="12" spans="1:10" ht="19.95" customHeight="1" thickBot="1" x14ac:dyDescent="0.35">
      <c r="A12" s="161"/>
      <c r="B12" s="162"/>
      <c r="C12" s="152"/>
      <c r="D12" s="151"/>
      <c r="E12" s="152"/>
      <c r="F12" s="152"/>
      <c r="G12" s="163"/>
      <c r="H12" s="151"/>
      <c r="I12" s="152"/>
      <c r="J12" s="66"/>
    </row>
    <row r="13" spans="1:10" ht="21" customHeight="1" x14ac:dyDescent="0.3">
      <c r="A13" s="159" t="s">
        <v>63</v>
      </c>
      <c r="B13" s="159"/>
      <c r="C13" s="159"/>
      <c r="D13" s="159"/>
      <c r="E13" s="159"/>
      <c r="F13" s="159"/>
      <c r="G13" s="159"/>
      <c r="H13" s="159"/>
      <c r="I13" s="159"/>
    </row>
    <row r="14" spans="1:10" s="147" customFormat="1" ht="36.6" customHeight="1" x14ac:dyDescent="0.3">
      <c r="A14" s="160" t="s">
        <v>114</v>
      </c>
      <c r="B14" s="160"/>
      <c r="C14" s="160"/>
      <c r="D14" s="160"/>
      <c r="E14" s="160"/>
      <c r="F14" s="160"/>
      <c r="G14" s="160"/>
      <c r="H14" s="160"/>
      <c r="I14" s="160"/>
    </row>
  </sheetData>
  <sheetProtection algorithmName="SHA-512" hashValue="GGMcFRN81CCTwFSfU+TvKNYj6kiVf3WHbaynS53KJUXUqFmN0zapvtk339WFv6TFf+cUUL/J0yzyI5UKibwJBw==" saltValue="I1ksyoDNeFs/ILLrupHz4Q==" spinCount="100000" sheet="1" objects="1" scenarios="1"/>
  <mergeCells count="25">
    <mergeCell ref="A13:I13"/>
    <mergeCell ref="A14:I14"/>
    <mergeCell ref="H6:H8"/>
    <mergeCell ref="I6:I8"/>
    <mergeCell ref="D7:D8"/>
    <mergeCell ref="E7:F7"/>
    <mergeCell ref="A10:A12"/>
    <mergeCell ref="B10:B12"/>
    <mergeCell ref="C10:C12"/>
    <mergeCell ref="D10:D12"/>
    <mergeCell ref="E10:E12"/>
    <mergeCell ref="F10:F12"/>
    <mergeCell ref="A6:A8"/>
    <mergeCell ref="B6:B8"/>
    <mergeCell ref="G10:G12"/>
    <mergeCell ref="A2:I2"/>
    <mergeCell ref="C3:H3"/>
    <mergeCell ref="H10:H12"/>
    <mergeCell ref="I10:I12"/>
    <mergeCell ref="J3:J5"/>
    <mergeCell ref="C6:C8"/>
    <mergeCell ref="D6:F6"/>
    <mergeCell ref="G6:G8"/>
    <mergeCell ref="B5:I5"/>
    <mergeCell ref="B4:I4"/>
  </mergeCells>
  <dataValidations count="4">
    <dataValidation allowBlank="1" showInputMessage="1" showErrorMessage="1" prompt="Tutaj proszę wpisać nazwę sprzętu (zgodnie z umową)." sqref="A10:A12" xr:uid="{C5CE3617-A67A-48DC-A6C6-64F106836F71}"/>
    <dataValidation allowBlank="1" showInputMessage="1" showErrorMessage="1" prompt="Tutaj proszę wpisać planowany koszy zakupu (zgodnie z umową)." sqref="C10:C12" xr:uid="{FF405A1E-B891-4C78-B33C-01B65BD238AA}"/>
    <dataValidation allowBlank="1" showInputMessage="1" showErrorMessage="1" prompt="Tutaj proszę wpisać kwotę przychodów b0 (zgodnie z umową)." sqref="F10:F12" xr:uid="{B361785A-AA64-4C35-A8CD-ACB7FDCD911C}"/>
    <dataValidation allowBlank="1" showInputMessage="1" showErrorMessage="1" prompt="Tutaj proszę wpisać kwotę przychodów a0 (zgodnie z umową)." sqref="E10:E12" xr:uid="{19668EE5-00FE-4CF3-9607-B82E8B735477}"/>
  </dataValidations>
  <pageMargins left="0.7" right="0.7" top="0.75" bottom="0.75" header="0.3" footer="0.3"/>
  <pageSetup paperSize="9" scale="65" orientation="landscape" horizontalDpi="4294967293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103D00-2A82-4EAA-A97B-BCF65C65AB7A}">
          <x14:formula1>
            <xm:f>'Załącznik 4'!$B$32:$B$34</xm:f>
          </x14:formula1>
          <xm:sqref>B5:I5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148"/>
  <sheetViews>
    <sheetView showGridLines="0" showZeros="0" zoomScale="70" zoomScaleNormal="70" workbookViewId="0">
      <selection activeCell="M13" sqref="M13"/>
    </sheetView>
  </sheetViews>
  <sheetFormatPr defaultColWidth="0" defaultRowHeight="15.6" zeroHeight="1" x14ac:dyDescent="0.3"/>
  <cols>
    <col min="1" max="1" width="4" style="2" customWidth="1"/>
    <col min="2" max="2" width="19.5546875" style="2" customWidth="1"/>
    <col min="3" max="3" width="15.109375" style="2" customWidth="1"/>
    <col min="4" max="4" width="15.44140625" style="2" customWidth="1"/>
    <col min="5" max="5" width="15.5546875" style="2" customWidth="1"/>
    <col min="6" max="6" width="16.109375" style="2" customWidth="1"/>
    <col min="7" max="9" width="15.5546875" style="2" customWidth="1"/>
    <col min="10" max="10" width="20.5546875" style="2" customWidth="1"/>
    <col min="11" max="11" width="10.5546875" style="2" customWidth="1"/>
    <col min="12" max="13" width="30.77734375" style="2" customWidth="1"/>
    <col min="14" max="14" width="12.5546875" style="2" customWidth="1"/>
    <col min="15" max="20" width="0" style="2" hidden="1" customWidth="1"/>
    <col min="21" max="16384" width="9.109375" style="2" hidden="1"/>
  </cols>
  <sheetData>
    <row r="1" spans="1:17" ht="20.100000000000001" customHeight="1" thickTop="1" thickBot="1" x14ac:dyDescent="0.35">
      <c r="A1" s="9"/>
      <c r="B1" s="9"/>
      <c r="C1" s="9"/>
      <c r="D1" s="9"/>
      <c r="E1" s="9"/>
      <c r="F1" s="9"/>
      <c r="G1" s="9"/>
      <c r="H1" s="9"/>
      <c r="I1" s="9"/>
      <c r="J1" s="164" t="s">
        <v>70</v>
      </c>
      <c r="K1" s="164"/>
      <c r="L1" s="165"/>
      <c r="M1" s="198"/>
      <c r="N1" s="199"/>
    </row>
    <row r="2" spans="1:17" ht="55.5" customHeight="1" thickTop="1" thickBot="1" x14ac:dyDescent="0.35">
      <c r="A2" s="188" t="s">
        <v>30</v>
      </c>
      <c r="B2" s="188"/>
      <c r="C2" s="189"/>
      <c r="D2" s="190"/>
      <c r="E2" s="190"/>
      <c r="F2" s="190"/>
      <c r="G2" s="190"/>
      <c r="H2" s="190"/>
      <c r="I2" s="191"/>
      <c r="J2" s="9"/>
      <c r="K2" s="9"/>
      <c r="L2" s="48"/>
      <c r="M2" s="65"/>
      <c r="N2" s="38"/>
    </row>
    <row r="3" spans="1:17" ht="63" customHeight="1" thickTop="1" x14ac:dyDescent="0.3">
      <c r="A3" s="196" t="s">
        <v>47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7"/>
      <c r="P3" s="7"/>
    </row>
    <row r="4" spans="1:17" ht="33" customHeight="1" thickBot="1" x14ac:dyDescent="0.35">
      <c r="A4" s="184" t="s">
        <v>31</v>
      </c>
      <c r="B4" s="184"/>
      <c r="C4" s="192" t="s">
        <v>23</v>
      </c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7" ht="20.100000000000001" customHeight="1" thickTop="1" x14ac:dyDescent="0.3">
      <c r="A5" s="197" t="s">
        <v>29</v>
      </c>
      <c r="B5" s="197"/>
      <c r="C5" s="193" t="s">
        <v>110</v>
      </c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P5" s="6"/>
      <c r="Q5" s="6"/>
    </row>
    <row r="6" spans="1:17" ht="20.100000000000001" customHeight="1" x14ac:dyDescent="0.3">
      <c r="A6" s="197"/>
      <c r="B6" s="197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P6" s="6"/>
      <c r="Q6" s="6"/>
    </row>
    <row r="7" spans="1:17" ht="15" customHeight="1" thickBot="1" x14ac:dyDescent="0.35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7" ht="87" customHeight="1" thickBot="1" x14ac:dyDescent="0.35">
      <c r="A8" s="176" t="s">
        <v>1</v>
      </c>
      <c r="B8" s="170" t="s">
        <v>65</v>
      </c>
      <c r="C8" s="179" t="s">
        <v>16</v>
      </c>
      <c r="D8" s="180"/>
      <c r="E8" s="181" t="s">
        <v>15</v>
      </c>
      <c r="F8" s="182"/>
      <c r="G8" s="182"/>
      <c r="H8" s="182"/>
      <c r="I8" s="183"/>
      <c r="J8" s="166" t="s">
        <v>59</v>
      </c>
      <c r="K8" s="167"/>
      <c r="L8" s="170" t="s">
        <v>60</v>
      </c>
      <c r="M8" s="170" t="s">
        <v>58</v>
      </c>
      <c r="N8" s="176" t="s">
        <v>14</v>
      </c>
    </row>
    <row r="9" spans="1:17" ht="36.75" customHeight="1" thickBot="1" x14ac:dyDescent="0.35">
      <c r="A9" s="177"/>
      <c r="B9" s="171"/>
      <c r="C9" s="170" t="s">
        <v>22</v>
      </c>
      <c r="D9" s="170" t="s">
        <v>24</v>
      </c>
      <c r="E9" s="170" t="s">
        <v>21</v>
      </c>
      <c r="F9" s="170" t="s">
        <v>12</v>
      </c>
      <c r="G9" s="170" t="s">
        <v>11</v>
      </c>
      <c r="H9" s="170" t="s">
        <v>10</v>
      </c>
      <c r="I9" s="170" t="s">
        <v>9</v>
      </c>
      <c r="J9" s="168"/>
      <c r="K9" s="169"/>
      <c r="L9" s="171"/>
      <c r="M9" s="171"/>
      <c r="N9" s="177"/>
    </row>
    <row r="10" spans="1:17" ht="27.75" customHeight="1" x14ac:dyDescent="0.3">
      <c r="A10" s="177"/>
      <c r="B10" s="171"/>
      <c r="C10" s="171"/>
      <c r="D10" s="171"/>
      <c r="E10" s="171"/>
      <c r="F10" s="171"/>
      <c r="G10" s="171"/>
      <c r="H10" s="171"/>
      <c r="I10" s="171"/>
      <c r="J10" s="166" t="s">
        <v>32</v>
      </c>
      <c r="K10" s="174" t="e">
        <f>'Załącznik 1'!G10</f>
        <v>#DIV/0!</v>
      </c>
      <c r="L10" s="171"/>
      <c r="M10" s="171"/>
      <c r="N10" s="177"/>
    </row>
    <row r="11" spans="1:17" ht="27.75" customHeight="1" thickBot="1" x14ac:dyDescent="0.35">
      <c r="A11" s="178"/>
      <c r="B11" s="172"/>
      <c r="C11" s="172"/>
      <c r="D11" s="172"/>
      <c r="E11" s="172"/>
      <c r="F11" s="172"/>
      <c r="G11" s="172"/>
      <c r="H11" s="172"/>
      <c r="I11" s="172"/>
      <c r="J11" s="173"/>
      <c r="K11" s="175"/>
      <c r="L11" s="172"/>
      <c r="M11" s="172"/>
      <c r="N11" s="178"/>
    </row>
    <row r="12" spans="1:17" ht="15" customHeight="1" thickBot="1" x14ac:dyDescent="0.35">
      <c r="A12" s="117">
        <v>1</v>
      </c>
      <c r="B12" s="118">
        <v>2</v>
      </c>
      <c r="C12" s="117">
        <v>3</v>
      </c>
      <c r="D12" s="118">
        <v>4</v>
      </c>
      <c r="E12" s="117">
        <v>5</v>
      </c>
      <c r="F12" s="118">
        <v>6</v>
      </c>
      <c r="G12" s="117">
        <v>7</v>
      </c>
      <c r="H12" s="118">
        <v>8</v>
      </c>
      <c r="I12" s="117">
        <v>9</v>
      </c>
      <c r="J12" s="205">
        <v>10</v>
      </c>
      <c r="K12" s="206"/>
      <c r="L12" s="117">
        <v>11</v>
      </c>
      <c r="M12" s="118">
        <v>12</v>
      </c>
      <c r="N12" s="117">
        <v>13</v>
      </c>
    </row>
    <row r="13" spans="1:17" s="5" customFormat="1" ht="69" customHeight="1" thickBot="1" x14ac:dyDescent="0.35">
      <c r="A13" s="115">
        <v>1</v>
      </c>
      <c r="B13" s="145">
        <f>'Załącznik 1'!A10</f>
        <v>0</v>
      </c>
      <c r="C13" s="144">
        <f>'Załącznik 1'!C10</f>
        <v>0</v>
      </c>
      <c r="D13" s="144">
        <f>'Załącznik 1'!I10</f>
        <v>0</v>
      </c>
      <c r="E13" s="116">
        <v>1</v>
      </c>
      <c r="F13" s="95"/>
      <c r="G13" s="144">
        <f>E13*F13</f>
        <v>0</v>
      </c>
      <c r="H13" s="97"/>
      <c r="I13" s="98"/>
      <c r="J13" s="207" t="e">
        <f>IF(C13&gt;G13,G13,C13)*$K$10</f>
        <v>#DIV/0!</v>
      </c>
      <c r="K13" s="208"/>
      <c r="L13" s="101" t="e">
        <f>MIN(J13,D13)</f>
        <v>#DIV/0!</v>
      </c>
      <c r="M13" s="96" t="e">
        <f>G13-L13</f>
        <v>#DIV/0!</v>
      </c>
      <c r="N13" s="114"/>
    </row>
    <row r="14" spans="1:17" s="4" customFormat="1" ht="30" customHeight="1" thickBot="1" x14ac:dyDescent="0.35">
      <c r="A14" s="186" t="s">
        <v>45</v>
      </c>
      <c r="B14" s="187"/>
      <c r="C14" s="90">
        <f>SUM(C13:C13)</f>
        <v>0</v>
      </c>
      <c r="D14" s="90">
        <f>SUM(D13:D13)</f>
        <v>0</v>
      </c>
      <c r="E14" s="102">
        <f>SUM(E13:E13)</f>
        <v>1</v>
      </c>
      <c r="F14" s="103" t="s">
        <v>8</v>
      </c>
      <c r="G14" s="90">
        <f>SUM(G13:G13)</f>
        <v>0</v>
      </c>
      <c r="H14" s="103" t="s">
        <v>8</v>
      </c>
      <c r="I14" s="103" t="s">
        <v>8</v>
      </c>
      <c r="J14" s="210" t="e">
        <f>SUM(J13:J13)</f>
        <v>#DIV/0!</v>
      </c>
      <c r="K14" s="211"/>
      <c r="L14" s="90" t="e">
        <f>SUM(L13)</f>
        <v>#DIV/0!</v>
      </c>
      <c r="M14" s="90" t="e">
        <f>SUM(M13)</f>
        <v>#DIV/0!</v>
      </c>
      <c r="N14" s="104" t="s">
        <v>8</v>
      </c>
    </row>
    <row r="15" spans="1:17" ht="20.100000000000001" customHeight="1" x14ac:dyDescent="0.4">
      <c r="A15" s="105" t="s">
        <v>73</v>
      </c>
      <c r="B15" s="106"/>
      <c r="C15" s="107"/>
      <c r="D15" s="105"/>
      <c r="E15" s="108"/>
      <c r="F15" s="105"/>
      <c r="G15" s="109"/>
      <c r="H15" s="110"/>
      <c r="I15" s="108"/>
      <c r="J15" s="109"/>
      <c r="K15" s="109"/>
      <c r="L15" s="109"/>
      <c r="M15" s="108"/>
      <c r="N15" s="111"/>
    </row>
    <row r="16" spans="1:17" ht="20.100000000000001" customHeight="1" x14ac:dyDescent="0.3">
      <c r="A16" s="111" t="s">
        <v>66</v>
      </c>
      <c r="B16" s="112"/>
      <c r="C16" s="112"/>
      <c r="D16" s="111"/>
      <c r="E16" s="111"/>
      <c r="F16" s="111"/>
      <c r="G16" s="113"/>
      <c r="H16" s="111"/>
      <c r="I16" s="111"/>
      <c r="J16" s="111"/>
      <c r="K16" s="111"/>
      <c r="L16" s="111"/>
      <c r="M16" s="111"/>
      <c r="N16" s="112"/>
    </row>
    <row r="17" spans="1:20" ht="20.100000000000001" customHeight="1" x14ac:dyDescent="0.3">
      <c r="A17" s="16"/>
      <c r="B17" s="9"/>
      <c r="C17" s="9"/>
      <c r="D17" s="15"/>
      <c r="E17" s="15"/>
      <c r="F17" s="15"/>
      <c r="G17" s="16"/>
      <c r="H17" s="15"/>
      <c r="I17" s="15"/>
      <c r="J17" s="15"/>
      <c r="K17" s="15"/>
      <c r="L17" s="15"/>
      <c r="M17" s="15"/>
      <c r="N17" s="9"/>
    </row>
    <row r="18" spans="1:20" s="71" customFormat="1" ht="34.5" customHeight="1" x14ac:dyDescent="0.3">
      <c r="A18" s="213" t="s">
        <v>74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</row>
    <row r="19" spans="1:20" ht="20.100000000000001" customHeight="1" thickBot="1" x14ac:dyDescent="0.35">
      <c r="A19" s="69"/>
      <c r="B19" s="68"/>
      <c r="C19" s="68"/>
      <c r="D19" s="68"/>
      <c r="E19" s="68"/>
      <c r="F19" s="68"/>
      <c r="G19" s="69"/>
      <c r="H19" s="68"/>
      <c r="I19" s="68"/>
      <c r="J19" s="68"/>
      <c r="K19" s="68"/>
      <c r="L19" s="27"/>
      <c r="M19" s="27"/>
      <c r="N19" s="70"/>
      <c r="O19" s="71"/>
      <c r="P19" s="71"/>
      <c r="Q19" s="71"/>
      <c r="R19" s="71"/>
      <c r="S19" s="71"/>
      <c r="T19" s="71"/>
    </row>
    <row r="20" spans="1:20" ht="24.9" customHeight="1" thickTop="1" thickBot="1" x14ac:dyDescent="0.35">
      <c r="A20" s="184" t="s">
        <v>7</v>
      </c>
      <c r="B20" s="184"/>
      <c r="C20" s="203"/>
      <c r="D20" s="201"/>
      <c r="E20" s="202"/>
      <c r="F20" s="16"/>
      <c r="G20" s="212"/>
      <c r="H20" s="212"/>
      <c r="I20" s="212"/>
      <c r="J20" s="212"/>
      <c r="K20" s="67"/>
      <c r="L20" s="27"/>
      <c r="M20" s="27"/>
      <c r="N20" s="17"/>
    </row>
    <row r="21" spans="1:20" ht="24.9" customHeight="1" thickTop="1" thickBot="1" x14ac:dyDescent="0.35">
      <c r="A21" s="184" t="s">
        <v>6</v>
      </c>
      <c r="B21" s="184"/>
      <c r="C21" s="203"/>
      <c r="D21" s="201"/>
      <c r="E21" s="202"/>
      <c r="F21" s="18"/>
      <c r="G21" s="9"/>
      <c r="H21" s="9"/>
      <c r="I21" s="9"/>
      <c r="J21" s="9"/>
      <c r="K21" s="9"/>
      <c r="N21" s="9"/>
    </row>
    <row r="22" spans="1:20" ht="24.9" customHeight="1" thickTop="1" thickBot="1" x14ac:dyDescent="0.35">
      <c r="A22" s="184" t="s">
        <v>87</v>
      </c>
      <c r="B22" s="184"/>
      <c r="C22" s="203"/>
      <c r="D22" s="201"/>
      <c r="E22" s="202"/>
      <c r="F22" s="18"/>
      <c r="G22" s="185"/>
      <c r="H22" s="185"/>
      <c r="I22" s="185"/>
      <c r="J22" s="185"/>
      <c r="K22" s="32"/>
      <c r="L22" s="204"/>
      <c r="M22" s="204"/>
      <c r="N22" s="9"/>
    </row>
    <row r="23" spans="1:20" ht="25.2" customHeight="1" thickTop="1" thickBot="1" x14ac:dyDescent="0.35">
      <c r="A23" s="184" t="s">
        <v>5</v>
      </c>
      <c r="B23" s="184"/>
      <c r="C23" s="200"/>
      <c r="D23" s="201"/>
      <c r="E23" s="202"/>
      <c r="F23" s="17"/>
      <c r="G23" s="17"/>
      <c r="H23" s="17"/>
      <c r="I23" s="18"/>
      <c r="J23" s="17"/>
      <c r="K23" s="17"/>
      <c r="L23" s="209" t="s">
        <v>28</v>
      </c>
      <c r="M23" s="209"/>
      <c r="N23" s="17"/>
    </row>
    <row r="24" spans="1:20" ht="16.2" hidden="1" thickTop="1" x14ac:dyDescent="0.3">
      <c r="A24" s="15"/>
      <c r="B24" s="15"/>
      <c r="C24" s="15"/>
      <c r="D24" s="15"/>
      <c r="E24" s="15"/>
      <c r="F24" s="15"/>
      <c r="G24" s="15"/>
      <c r="H24" s="15"/>
      <c r="I24" s="47"/>
      <c r="J24" s="15"/>
      <c r="K24" s="15"/>
      <c r="L24" s="9"/>
      <c r="M24" s="15"/>
      <c r="N24" s="15"/>
    </row>
    <row r="25" spans="1:20" hidden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0" hidden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0" hidden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0" hidden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0" hidden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0" hidden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0" hidden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0" hidden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hidden="1" x14ac:dyDescent="0.3">
      <c r="A33" s="3"/>
      <c r="B33" s="3" t="s">
        <v>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idden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idden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idden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idden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idden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idden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idden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idden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idden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idden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idden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idden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idden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hidden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idden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hidden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hidden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idden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hidden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idden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idden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idden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idden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idden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hidden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idden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hidden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hidden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hidden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idden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idden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idden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idden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idden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idden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idden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idden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idden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hidden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hidden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hidden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idden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hidden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hidden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idden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idden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idden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idden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idden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hidden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hidden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idden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idden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hidden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hidden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idden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hidden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idden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hidden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hidden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hidden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hidden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hidden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hidden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idden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hidden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hidden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hidden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hidden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idden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hidden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hidden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hidden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hidden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idden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idden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idden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idden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idden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idden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idden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idden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idden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idden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idden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idden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idden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idden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idden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idden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idden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idden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idden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idden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idden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idden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idden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idden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idden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idden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idden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idden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idden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idden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idden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idden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idden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idden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idden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idden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idden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idden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idden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idden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idden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</sheetData>
  <sheetProtection algorithmName="SHA-512" hashValue="59X3YG+ZXfdkpNHkp1tjraH+8XWKeEthIX3zgqW4GGwb81hIr8UNBpbBfXB3dLuSt3/cLIA5nATpX7mcuX4oZg==" saltValue="kHnCU9UtZuqh+MYAN/pLbA==" spinCount="100000" sheet="1" objects="1" scenarios="1"/>
  <mergeCells count="43">
    <mergeCell ref="M1:N1"/>
    <mergeCell ref="C23:E23"/>
    <mergeCell ref="C22:E22"/>
    <mergeCell ref="C21:E21"/>
    <mergeCell ref="C20:E20"/>
    <mergeCell ref="L22:M22"/>
    <mergeCell ref="J12:K12"/>
    <mergeCell ref="J13:K13"/>
    <mergeCell ref="L8:L11"/>
    <mergeCell ref="M8:M11"/>
    <mergeCell ref="N8:N11"/>
    <mergeCell ref="C9:C11"/>
    <mergeCell ref="L23:M23"/>
    <mergeCell ref="J14:K14"/>
    <mergeCell ref="G20:J20"/>
    <mergeCell ref="A18:N18"/>
    <mergeCell ref="A2:B2"/>
    <mergeCell ref="C2:I2"/>
    <mergeCell ref="A4:B4"/>
    <mergeCell ref="C4:N4"/>
    <mergeCell ref="C5:N6"/>
    <mergeCell ref="A3:N3"/>
    <mergeCell ref="A5:B6"/>
    <mergeCell ref="A8:A11"/>
    <mergeCell ref="B8:B11"/>
    <mergeCell ref="C8:D8"/>
    <mergeCell ref="E8:I8"/>
    <mergeCell ref="A23:B23"/>
    <mergeCell ref="G22:J22"/>
    <mergeCell ref="A14:B14"/>
    <mergeCell ref="A22:B22"/>
    <mergeCell ref="A21:B21"/>
    <mergeCell ref="A20:B20"/>
    <mergeCell ref="F9:F11"/>
    <mergeCell ref="G9:G11"/>
    <mergeCell ref="H9:H11"/>
    <mergeCell ref="D9:D11"/>
    <mergeCell ref="E9:E11"/>
    <mergeCell ref="J1:L1"/>
    <mergeCell ref="J8:K9"/>
    <mergeCell ref="I9:I11"/>
    <mergeCell ref="J10:J11"/>
    <mergeCell ref="K10:K11"/>
  </mergeCells>
  <dataValidations count="8">
    <dataValidation allowBlank="1" showInputMessage="1" showErrorMessage="1" promptTitle="Pełna nazwa Realizatora" prompt="W tym miejscu należy wpisać pełną nazwę Realizatora wraz z adresem i kodem pocztowym." sqref="C2:I2" xr:uid="{00000000-0002-0000-0100-000000000000}"/>
    <dataValidation allowBlank="1" showInputMessage="1" showErrorMessage="1" promptTitle="Nazwa zakupionego sprzętu" prompt="W tym miejscu należy wpisać nazwę sprzętu zgodnie z treścią załącznika nr 1 - Przedmiot umowy." sqref="B13" xr:uid="{00000000-0002-0000-0100-000001000000}"/>
    <dataValidation allowBlank="1" showInputMessage="1" showErrorMessage="1" promptTitle="Koszt planowany" prompt="W tym miejscu należy wpisać kwotę planowanego kosztu zakupu dla określonego sprzętu, zgodnie z treścią załącznika nr 1 - Przedmiot umowy." sqref="C13" xr:uid="{00000000-0002-0000-0100-000002000000}"/>
    <dataValidation allowBlank="1" showInputMessage="1" showErrorMessage="1" promptTitle="Wysokość przyznanych środków" prompt="W tym miejscu należy wpisać kwotę dofinansowania z Ministerstwa Zdrowia dla określonego sprzętu, zgodnie z treścią załącznika nr 1 - Przedmiot umowy." sqref="D13" xr:uid="{00000000-0002-0000-0100-000003000000}"/>
    <dataValidation allowBlank="1" showInputMessage="1" showErrorMessage="1" prompt="Wpisać wartość współczynnika zgodnie z treścią załącznika nr 1 (kolumna nr 7)." sqref="K10:K11" xr:uid="{00000000-0002-0000-0100-000004000000}"/>
    <dataValidation type="decimal" operator="greaterThanOrEqual" allowBlank="1" showInputMessage="1" showErrorMessage="1" errorTitle="WYPEŁNIJ ZAŁĄCZNIK 3a" error="CENA JEDNOSTKOWA ZAKUPU SPRZĘTU JEST NIŻSZA NIŻ 10 000 zł. Sprzęt powinien zostać rozliczony w załączniku nr 3a. Skontaktuj się z osobą nadzorującą program - 882 358 828, 880 340 010." sqref="F13" xr:uid="{00000000-0002-0000-0100-000005000000}">
      <formula1>10000</formula1>
    </dataValidation>
    <dataValidation allowBlank="1" showInputMessage="1" showErrorMessage="1" prompt="Podpis osoby upoważnionej do uwierzytelnienia dokumentów, która potwierdza je swoim kwalifikowanym podpisem elektronicznym w formacie PADES." sqref="L22:M22" xr:uid="{00000000-0002-0000-0100-000006000000}"/>
    <dataValidation allowBlank="1" showInputMessage="1" showErrorMessage="1" promptTitle="Numer umowy" prompt="W tym polu należy wpisać pełny numer umowy z Ministerstwem Zdrowia, której dotyczy przedmiotowe rozliczenie." sqref="M1:N1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60" orientation="landscape" horizontalDpi="1200" verticalDpi="1200" r:id="rId1"/>
  <headerFooter alignWithMargins="0"/>
  <rowBreaks count="1" manualBreakCount="1">
    <brk id="25" max="16383" man="1"/>
  </rowBreaks>
  <ignoredErrors>
    <ignoredError sqref="E14" formulaRange="1"/>
    <ignoredError sqref="B13:C13 G13" unlockedFormula="1"/>
    <ignoredError sqref="K10 J13:K13 D13" evalError="1" unlockedFormula="1"/>
    <ignoredError sqref="J14:K14 L13:M14" evalError="1"/>
    <ignoredError sqref="D14" evalError="1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7EED47-9577-40B3-BF05-49BFCEB41664}">
          <x14:formula1>
            <xm:f>'Załącznik 4'!$B$32:$B$34</xm:f>
          </x14:formula1>
          <xm:sqref>C5:N6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showGridLines="0" showZeros="0" topLeftCell="A10" zoomScale="70" zoomScaleNormal="70" workbookViewId="0">
      <selection activeCell="J17" sqref="J17"/>
    </sheetView>
  </sheetViews>
  <sheetFormatPr defaultColWidth="0" defaultRowHeight="14.4" zeroHeight="1" x14ac:dyDescent="0.3"/>
  <cols>
    <col min="1" max="1" width="5.33203125" customWidth="1"/>
    <col min="2" max="2" width="25.77734375" customWidth="1"/>
    <col min="3" max="10" width="22.77734375" customWidth="1"/>
    <col min="11" max="11" width="12.77734375" customWidth="1"/>
    <col min="12" max="13" width="0" hidden="1" customWidth="1"/>
    <col min="14" max="16384" width="8.88671875" hidden="1"/>
  </cols>
  <sheetData>
    <row r="1" spans="1:12" s="19" customFormat="1" ht="20.100000000000001" customHeight="1" thickTop="1" thickBot="1" x14ac:dyDescent="0.35">
      <c r="A1" s="2"/>
      <c r="B1" s="2"/>
      <c r="C1" s="2"/>
      <c r="D1" s="2"/>
      <c r="E1" s="2"/>
      <c r="F1" s="2"/>
      <c r="G1" s="214" t="s">
        <v>69</v>
      </c>
      <c r="H1" s="215"/>
      <c r="I1" s="216">
        <f>'Załącznik 2'!M1</f>
        <v>0</v>
      </c>
      <c r="J1" s="217"/>
      <c r="K1" s="218"/>
      <c r="L1" s="45"/>
    </row>
    <row r="2" spans="1:12" s="19" customFormat="1" ht="55.5" customHeight="1" thickTop="1" thickBot="1" x14ac:dyDescent="0.35">
      <c r="A2" s="226" t="s">
        <v>30</v>
      </c>
      <c r="B2" s="226"/>
      <c r="C2" s="227">
        <f>'Załącznik 2'!C2</f>
        <v>0</v>
      </c>
      <c r="D2" s="228"/>
      <c r="E2" s="228"/>
      <c r="F2" s="229"/>
      <c r="G2" s="9"/>
      <c r="H2" s="9"/>
      <c r="I2" s="9"/>
      <c r="J2" s="9"/>
      <c r="K2" s="65"/>
      <c r="L2" s="38"/>
    </row>
    <row r="3" spans="1:12" s="19" customFormat="1" ht="63" customHeight="1" thickTop="1" x14ac:dyDescent="0.3">
      <c r="A3" s="196" t="s">
        <v>46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20"/>
    </row>
    <row r="4" spans="1:12" s="19" customFormat="1" ht="33" customHeight="1" thickBot="1" x14ac:dyDescent="0.35">
      <c r="A4" s="214" t="s">
        <v>31</v>
      </c>
      <c r="B4" s="214"/>
      <c r="C4" s="192" t="str">
        <f>'Załącznik 2'!C4:N4</f>
        <v>Program Profilaktyki i Leczenia Chorób Układu Sercowo-Naczyniowego POLKARD na lata 2017-2020</v>
      </c>
      <c r="D4" s="192"/>
      <c r="E4" s="192"/>
      <c r="F4" s="192"/>
      <c r="G4" s="192"/>
      <c r="H4" s="192"/>
      <c r="I4" s="192"/>
      <c r="J4" s="192"/>
      <c r="K4" s="192"/>
      <c r="L4" s="44"/>
    </row>
    <row r="5" spans="1:12" ht="20.100000000000001" customHeight="1" thickTop="1" x14ac:dyDescent="0.3">
      <c r="A5" s="230" t="s">
        <v>29</v>
      </c>
      <c r="B5" s="230"/>
      <c r="C5" s="222" t="s">
        <v>109</v>
      </c>
      <c r="D5" s="223"/>
      <c r="E5" s="223"/>
      <c r="F5" s="223"/>
      <c r="G5" s="223"/>
      <c r="H5" s="223"/>
      <c r="I5" s="223"/>
      <c r="J5" s="223"/>
      <c r="K5" s="223"/>
      <c r="L5" s="40"/>
    </row>
    <row r="6" spans="1:12" ht="20.100000000000001" customHeight="1" x14ac:dyDescent="0.3">
      <c r="A6" s="230"/>
      <c r="B6" s="230"/>
      <c r="C6" s="224"/>
      <c r="D6" s="224"/>
      <c r="E6" s="224"/>
      <c r="F6" s="224"/>
      <c r="G6" s="224"/>
      <c r="H6" s="224"/>
      <c r="I6" s="224"/>
      <c r="J6" s="224"/>
      <c r="K6" s="224"/>
      <c r="L6" s="41"/>
    </row>
    <row r="7" spans="1:12" ht="15" customHeight="1" thickBot="1" x14ac:dyDescent="0.35">
      <c r="A7" s="12"/>
      <c r="B7" s="12"/>
      <c r="C7" s="12"/>
      <c r="D7" s="13"/>
      <c r="E7" s="13"/>
      <c r="F7" s="13"/>
      <c r="G7" s="13"/>
      <c r="H7" s="13"/>
      <c r="I7" s="13"/>
      <c r="J7" s="13"/>
      <c r="K7" s="13"/>
      <c r="L7" s="42"/>
    </row>
    <row r="8" spans="1:12" ht="20.100000000000001" customHeight="1" thickTop="1" thickBot="1" x14ac:dyDescent="0.35">
      <c r="A8" s="10"/>
      <c r="B8" s="86" t="s">
        <v>33</v>
      </c>
      <c r="C8" s="34"/>
      <c r="D8" s="34"/>
      <c r="E8" s="99">
        <f>'Załącznik 1'!I10</f>
        <v>0</v>
      </c>
      <c r="F8" s="36" t="s">
        <v>25</v>
      </c>
      <c r="G8" s="11"/>
      <c r="H8" s="11"/>
      <c r="I8" s="11"/>
      <c r="J8" s="11"/>
      <c r="K8" s="11"/>
      <c r="L8" s="43"/>
    </row>
    <row r="9" spans="1:12" ht="20.100000000000001" customHeight="1" thickTop="1" thickBot="1" x14ac:dyDescent="0.35">
      <c r="A9" s="10"/>
      <c r="B9" s="86" t="s">
        <v>85</v>
      </c>
      <c r="C9" s="34"/>
      <c r="D9" s="34"/>
      <c r="E9" s="99" t="e">
        <f>'Załącznik 2'!L13</f>
        <v>#DIV/0!</v>
      </c>
      <c r="F9" s="36" t="s">
        <v>25</v>
      </c>
      <c r="G9" s="11"/>
      <c r="H9" s="11"/>
      <c r="I9" s="11"/>
      <c r="J9" s="11"/>
      <c r="K9" s="11"/>
      <c r="L9" s="19"/>
    </row>
    <row r="10" spans="1:12" ht="20.100000000000001" customHeight="1" thickTop="1" thickBot="1" x14ac:dyDescent="0.35">
      <c r="A10" s="10"/>
      <c r="B10" s="34" t="s">
        <v>34</v>
      </c>
      <c r="C10" s="37"/>
      <c r="D10" s="37"/>
      <c r="E10" s="99" t="e">
        <f>E9</f>
        <v>#DIV/0!</v>
      </c>
      <c r="F10" s="36" t="s">
        <v>25</v>
      </c>
      <c r="G10" s="36"/>
      <c r="H10" s="36"/>
      <c r="I10" s="36"/>
      <c r="J10" s="21"/>
      <c r="K10" s="11"/>
      <c r="L10" s="19"/>
    </row>
    <row r="11" spans="1:12" ht="20.100000000000001" customHeight="1" thickTop="1" thickBot="1" x14ac:dyDescent="0.35">
      <c r="A11" s="12"/>
      <c r="B11" s="34" t="s">
        <v>35</v>
      </c>
      <c r="C11" s="34"/>
      <c r="D11" s="34"/>
      <c r="E11" s="131" t="e">
        <f>E9-E10</f>
        <v>#DIV/0!</v>
      </c>
      <c r="F11" s="83" t="s">
        <v>25</v>
      </c>
      <c r="G11" s="39" t="s">
        <v>36</v>
      </c>
      <c r="H11" s="221" t="e">
        <f>IF((E9-E10)=0,"nie dotyczy","należy wpisać datę wykonania zwrotu")</f>
        <v>#DIV/0!</v>
      </c>
      <c r="I11" s="221"/>
      <c r="J11" s="22"/>
      <c r="K11" s="23"/>
      <c r="L11" s="19"/>
    </row>
    <row r="12" spans="1:12" ht="15" customHeight="1" thickTop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ht="21.9" customHeight="1" x14ac:dyDescent="0.3">
      <c r="A13" s="225" t="s">
        <v>1</v>
      </c>
      <c r="B13" s="220" t="s">
        <v>65</v>
      </c>
      <c r="C13" s="220" t="s">
        <v>16</v>
      </c>
      <c r="D13" s="220"/>
      <c r="E13" s="225" t="s">
        <v>15</v>
      </c>
      <c r="F13" s="225"/>
      <c r="G13" s="225"/>
      <c r="H13" s="220" t="s">
        <v>61</v>
      </c>
      <c r="I13" s="231" t="s">
        <v>71</v>
      </c>
      <c r="J13" s="219" t="s">
        <v>72</v>
      </c>
      <c r="K13" s="225" t="s">
        <v>14</v>
      </c>
    </row>
    <row r="14" spans="1:12" ht="90" customHeight="1" x14ac:dyDescent="0.3">
      <c r="A14" s="225"/>
      <c r="B14" s="220"/>
      <c r="C14" s="220" t="s">
        <v>13</v>
      </c>
      <c r="D14" s="220" t="s">
        <v>26</v>
      </c>
      <c r="E14" s="220" t="s">
        <v>11</v>
      </c>
      <c r="F14" s="220" t="s">
        <v>9</v>
      </c>
      <c r="G14" s="220" t="s">
        <v>17</v>
      </c>
      <c r="H14" s="220"/>
      <c r="I14" s="231"/>
      <c r="J14" s="219"/>
      <c r="K14" s="225"/>
    </row>
    <row r="15" spans="1:12" ht="90" customHeight="1" x14ac:dyDescent="0.3">
      <c r="A15" s="225"/>
      <c r="B15" s="220"/>
      <c r="C15" s="220"/>
      <c r="D15" s="220"/>
      <c r="E15" s="220"/>
      <c r="F15" s="220"/>
      <c r="G15" s="220"/>
      <c r="H15" s="220"/>
      <c r="I15" s="231"/>
      <c r="J15" s="219"/>
      <c r="K15" s="225"/>
    </row>
    <row r="16" spans="1:12" ht="15.6" x14ac:dyDescent="0.3">
      <c r="A16" s="24">
        <v>1</v>
      </c>
      <c r="B16" s="24">
        <v>2</v>
      </c>
      <c r="C16" s="24">
        <v>3</v>
      </c>
      <c r="D16" s="24">
        <v>4</v>
      </c>
      <c r="E16" s="24">
        <v>5</v>
      </c>
      <c r="F16" s="24">
        <v>6</v>
      </c>
      <c r="G16" s="24">
        <v>7</v>
      </c>
      <c r="H16" s="24">
        <v>8</v>
      </c>
      <c r="I16" s="24">
        <v>9</v>
      </c>
      <c r="J16" s="24">
        <v>10</v>
      </c>
      <c r="K16" s="24">
        <v>11</v>
      </c>
    </row>
    <row r="17" spans="1:13" ht="63" customHeight="1" x14ac:dyDescent="0.3">
      <c r="A17" s="25" t="s">
        <v>2</v>
      </c>
      <c r="B17" s="132">
        <f>'Załącznik 2'!B13</f>
        <v>0</v>
      </c>
      <c r="C17" s="133">
        <f>'Załącznik 1'!C10</f>
        <v>0</v>
      </c>
      <c r="D17" s="133">
        <f>'Załącznik 1'!I10</f>
        <v>0</v>
      </c>
      <c r="E17" s="134">
        <f>'Załącznik 2'!G13</f>
        <v>0</v>
      </c>
      <c r="F17" s="135">
        <f>'Załącznik 2'!I13</f>
        <v>0</v>
      </c>
      <c r="G17" s="100"/>
      <c r="H17" s="133" t="e">
        <f>'Załącznik 2'!J13</f>
        <v>#DIV/0!</v>
      </c>
      <c r="I17" s="133" t="e">
        <f>'Załącznik 2'!L13</f>
        <v>#DIV/0!</v>
      </c>
      <c r="J17" s="133" t="e">
        <f>E17-I17</f>
        <v>#DIV/0!</v>
      </c>
      <c r="K17" s="64"/>
    </row>
    <row r="18" spans="1:13" ht="30" customHeight="1" x14ac:dyDescent="0.3">
      <c r="A18" s="53" t="s">
        <v>3</v>
      </c>
      <c r="B18" s="54" t="s">
        <v>20</v>
      </c>
      <c r="C18" s="55">
        <f>SUM(C17:C17)</f>
        <v>0</v>
      </c>
      <c r="D18" s="55">
        <f>SUM(D17:D17)</f>
        <v>0</v>
      </c>
      <c r="E18" s="57">
        <f>SUM(E17:E17)</f>
        <v>0</v>
      </c>
      <c r="F18" s="53" t="s">
        <v>8</v>
      </c>
      <c r="G18" s="53" t="s">
        <v>8</v>
      </c>
      <c r="H18" s="62" t="s">
        <v>8</v>
      </c>
      <c r="I18" s="63"/>
      <c r="J18" s="63" t="e">
        <f>SUM(J17:J17)</f>
        <v>#DIV/0!</v>
      </c>
      <c r="K18" s="56"/>
    </row>
    <row r="19" spans="1:13" s="50" customFormat="1" ht="20.100000000000001" customHeight="1" x14ac:dyDescent="0.35">
      <c r="A19" s="51" t="s">
        <v>75</v>
      </c>
      <c r="B19" s="52"/>
      <c r="C19" s="52"/>
      <c r="D19" s="51"/>
      <c r="E19" s="49"/>
      <c r="F19" s="26"/>
      <c r="G19" s="49"/>
      <c r="H19" s="49"/>
      <c r="I19" s="49"/>
      <c r="J19" s="49"/>
      <c r="K19" s="49"/>
    </row>
    <row r="20" spans="1:13" s="50" customFormat="1" ht="20.100000000000001" customHeight="1" x14ac:dyDescent="0.3">
      <c r="A20" s="51" t="s">
        <v>66</v>
      </c>
      <c r="B20" s="52"/>
      <c r="C20" s="52"/>
      <c r="D20" s="51"/>
      <c r="E20" s="49"/>
      <c r="F20" s="26"/>
      <c r="G20" s="49"/>
      <c r="H20" s="49"/>
      <c r="I20" s="49"/>
      <c r="J20" s="49"/>
      <c r="K20" s="49"/>
    </row>
    <row r="21" spans="1:13" s="50" customFormat="1" ht="20.100000000000001" customHeight="1" thickBot="1" x14ac:dyDescent="0.35">
      <c r="A21" s="51"/>
      <c r="B21" s="52"/>
      <c r="C21" s="52"/>
      <c r="D21" s="51"/>
      <c r="E21" s="49"/>
      <c r="F21" s="26"/>
      <c r="G21" s="49"/>
      <c r="H21" s="49"/>
      <c r="I21" s="49"/>
      <c r="J21" s="49"/>
      <c r="K21" s="49"/>
    </row>
    <row r="22" spans="1:13" ht="24.9" customHeight="1" thickTop="1" thickBot="1" x14ac:dyDescent="0.35">
      <c r="A22" s="184" t="s">
        <v>7</v>
      </c>
      <c r="B22" s="184"/>
      <c r="C22" s="203"/>
      <c r="D22" s="201"/>
      <c r="E22" s="46"/>
      <c r="F22" s="46"/>
      <c r="G22" s="8"/>
      <c r="H22" s="16"/>
      <c r="I22" s="8"/>
      <c r="J22" s="8"/>
      <c r="K22" s="17"/>
      <c r="L22" s="1"/>
      <c r="M22" s="1"/>
    </row>
    <row r="23" spans="1:13" ht="24.9" customHeight="1" thickTop="1" thickBot="1" x14ac:dyDescent="0.35">
      <c r="A23" s="184" t="s">
        <v>6</v>
      </c>
      <c r="B23" s="184"/>
      <c r="C23" s="203"/>
      <c r="D23" s="201"/>
      <c r="E23" s="46"/>
      <c r="F23" s="46"/>
      <c r="G23" s="8"/>
      <c r="K23" s="9"/>
      <c r="L23" s="1"/>
      <c r="M23" s="1"/>
    </row>
    <row r="24" spans="1:13" ht="24.9" customHeight="1" thickTop="1" thickBot="1" x14ac:dyDescent="0.35">
      <c r="A24" s="184" t="s">
        <v>87</v>
      </c>
      <c r="B24" s="184"/>
      <c r="C24" s="203"/>
      <c r="D24" s="201"/>
      <c r="E24" s="46"/>
      <c r="F24" s="46"/>
      <c r="G24" s="27"/>
      <c r="H24" s="233"/>
      <c r="I24" s="233"/>
      <c r="J24" s="233"/>
      <c r="K24" s="9"/>
      <c r="L24" s="1"/>
      <c r="M24" s="1"/>
    </row>
    <row r="25" spans="1:13" ht="24.9" customHeight="1" thickTop="1" thickBot="1" x14ac:dyDescent="0.35">
      <c r="A25" s="184" t="s">
        <v>5</v>
      </c>
      <c r="B25" s="184"/>
      <c r="C25" s="200"/>
      <c r="D25" s="201"/>
      <c r="E25" s="46"/>
      <c r="F25" s="46"/>
      <c r="G25" s="27"/>
      <c r="H25" s="232" t="s">
        <v>28</v>
      </c>
      <c r="I25" s="232"/>
      <c r="J25" s="232"/>
      <c r="K25" s="17"/>
      <c r="L25" s="1"/>
      <c r="M25" s="1"/>
    </row>
    <row r="26" spans="1:13" ht="16.2" hidden="1" thickTop="1" x14ac:dyDescent="0.3">
      <c r="A26" s="15"/>
      <c r="B26" s="15"/>
      <c r="C26" s="15"/>
      <c r="D26" s="27"/>
      <c r="E26" s="27"/>
      <c r="F26" s="27"/>
      <c r="G26" s="8"/>
      <c r="H26" s="11"/>
      <c r="I26" s="11"/>
      <c r="J26" s="11"/>
      <c r="K26" s="15"/>
      <c r="L26" s="1"/>
      <c r="M26" s="1"/>
    </row>
    <row r="27" spans="1:13" hidden="1" x14ac:dyDescent="0.3">
      <c r="E27" s="1"/>
      <c r="F27" s="1"/>
      <c r="G27" s="1"/>
      <c r="H27" s="1"/>
      <c r="I27" s="1"/>
      <c r="J27" s="1"/>
      <c r="K27" s="1"/>
      <c r="L27" s="1"/>
      <c r="M27" s="1"/>
    </row>
    <row r="28" spans="1:13" hidden="1" x14ac:dyDescent="0.3">
      <c r="E28" s="1"/>
      <c r="F28" s="1"/>
      <c r="G28" s="1"/>
      <c r="H28" s="1"/>
      <c r="I28" s="1"/>
      <c r="J28" s="1"/>
      <c r="K28" s="1"/>
      <c r="L28" s="1"/>
      <c r="M28" s="1"/>
    </row>
    <row r="29" spans="1:13" hidden="1" x14ac:dyDescent="0.3">
      <c r="E29" s="1"/>
      <c r="F29" s="1"/>
      <c r="G29" s="1"/>
      <c r="H29" s="1"/>
      <c r="I29" s="1"/>
      <c r="J29" s="1"/>
      <c r="K29" s="1"/>
      <c r="L29" s="1"/>
      <c r="M29" s="1"/>
    </row>
  </sheetData>
  <sheetProtection algorithmName="SHA-512" hashValue="wPABXqtyN2ERWJk0mHyqUwXz2ywA7o9mBma+cemaGlatZcMgqeTV1fXPb5Uvpt7yf4cccA5TjXBKddlL9WcDaQ==" saltValue="ithBb/D4kD1n5wfjZA8LXA==" spinCount="100000" sheet="1" objects="1" scenarios="1"/>
  <mergeCells count="33">
    <mergeCell ref="H25:J25"/>
    <mergeCell ref="A24:B24"/>
    <mergeCell ref="C22:D22"/>
    <mergeCell ref="C23:D23"/>
    <mergeCell ref="C24:D24"/>
    <mergeCell ref="C25:D25"/>
    <mergeCell ref="A25:B25"/>
    <mergeCell ref="A22:B22"/>
    <mergeCell ref="H24:J24"/>
    <mergeCell ref="A23:B23"/>
    <mergeCell ref="A4:B4"/>
    <mergeCell ref="F14:F15"/>
    <mergeCell ref="G14:G15"/>
    <mergeCell ref="A5:B6"/>
    <mergeCell ref="I13:I15"/>
    <mergeCell ref="E13:G13"/>
    <mergeCell ref="H13:H15"/>
    <mergeCell ref="G1:H1"/>
    <mergeCell ref="I1:K1"/>
    <mergeCell ref="J13:J15"/>
    <mergeCell ref="E14:E15"/>
    <mergeCell ref="A3:K3"/>
    <mergeCell ref="H11:I11"/>
    <mergeCell ref="C5:K6"/>
    <mergeCell ref="C4:K4"/>
    <mergeCell ref="K13:K15"/>
    <mergeCell ref="A13:A15"/>
    <mergeCell ref="B13:B15"/>
    <mergeCell ref="C13:D13"/>
    <mergeCell ref="C14:C15"/>
    <mergeCell ref="D14:D15"/>
    <mergeCell ref="A2:B2"/>
    <mergeCell ref="C2:F2"/>
  </mergeCells>
  <conditionalFormatting sqref="H11">
    <cfRule type="cellIs" dxfId="2" priority="1" operator="equal">
      <formula>"należy wpisać datę wykonania zwrotu"</formula>
    </cfRule>
  </conditionalFormatting>
  <dataValidations count="2">
    <dataValidation allowBlank="1" showInputMessage="1" showErrorMessage="1" prompt="Podpis osoby upoważnionej do uwierzytelnienia dokumentów, która potwierdza je swoim kwalifikowanym podpisem elektronicznym w formacie PADES." sqref="H24:J24" xr:uid="{00000000-0002-0000-0200-000001000000}"/>
    <dataValidation allowBlank="1" showInputMessage="1" showErrorMessage="1" prompt="W tym polu należy wpisać kwotę środków wydatkowanych." sqref="E10" xr:uid="{00000000-0002-0000-0200-000000000000}"/>
  </dataValidations>
  <pageMargins left="0.7" right="0.7" top="0.75" bottom="0.75" header="0.3" footer="0.3"/>
  <pageSetup paperSize="9" scale="33" orientation="portrait" horizontalDpi="203" verticalDpi="203" r:id="rId1"/>
  <ignoredErrors>
    <ignoredError sqref="C18:E18" formulaRange="1"/>
    <ignoredError sqref="C2 I1 B17:G17" unlockedFormula="1"/>
    <ignoredError sqref="H11 E10 E11 E8:E9 H17:J17" evalError="1" unlockedFormula="1"/>
    <ignoredError sqref="J18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65C2A6-234F-405E-A6C4-DD934969B410}">
          <x14:formula1>
            <xm:f>'Załącznik 4'!$B$32:$B$34</xm:f>
          </x14:formula1>
          <xm:sqref>C5:K6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4"/>
  <sheetViews>
    <sheetView showGridLines="0" showZeros="0" zoomScale="70" zoomScaleNormal="70" zoomScaleSheetLayoutView="90" workbookViewId="0">
      <selection activeCell="H11" sqref="H11"/>
    </sheetView>
  </sheetViews>
  <sheetFormatPr defaultColWidth="0" defaultRowHeight="14.4" zeroHeight="1" x14ac:dyDescent="0.3"/>
  <cols>
    <col min="1" max="1" width="21.109375" customWidth="1"/>
    <col min="2" max="4" width="20.77734375" customWidth="1"/>
    <col min="5" max="6" width="28.77734375" customWidth="1"/>
    <col min="7" max="7" width="17.77734375" customWidth="1"/>
    <col min="8" max="9" width="20.77734375" customWidth="1"/>
    <col min="10" max="10" width="15.5546875" customWidth="1"/>
    <col min="11" max="12" width="0" hidden="1" customWidth="1"/>
    <col min="13" max="16384" width="8.88671875" hidden="1"/>
  </cols>
  <sheetData>
    <row r="1" spans="1:10" s="1" customFormat="1" ht="20.100000000000001" customHeight="1" thickTop="1" thickBot="1" x14ac:dyDescent="0.35">
      <c r="A1" s="8"/>
      <c r="B1" s="8"/>
      <c r="C1" s="8"/>
      <c r="D1" s="8"/>
      <c r="E1" s="8"/>
      <c r="F1" s="8"/>
      <c r="G1" s="239" t="s">
        <v>86</v>
      </c>
      <c r="H1" s="240"/>
      <c r="I1" s="235">
        <f>'Załącznik 2'!M1</f>
        <v>0</v>
      </c>
      <c r="J1" s="236"/>
    </row>
    <row r="2" spans="1:10" s="1" customFormat="1" ht="55.5" customHeight="1" thickTop="1" x14ac:dyDescent="0.3">
      <c r="A2" s="89" t="s">
        <v>30</v>
      </c>
      <c r="B2" s="245">
        <f>'Załącznik 2'!C2</f>
        <v>0</v>
      </c>
      <c r="C2" s="245"/>
      <c r="D2" s="245"/>
      <c r="E2" s="245"/>
      <c r="F2" s="85"/>
      <c r="G2" s="78"/>
      <c r="H2" s="8"/>
      <c r="I2" s="8"/>
      <c r="J2" s="8"/>
    </row>
    <row r="3" spans="1:10" ht="63" customHeight="1" x14ac:dyDescent="0.3">
      <c r="A3" s="246" t="s">
        <v>78</v>
      </c>
      <c r="B3" s="246"/>
      <c r="C3" s="246"/>
      <c r="D3" s="246"/>
      <c r="E3" s="246"/>
      <c r="F3" s="246"/>
      <c r="G3" s="246"/>
      <c r="H3" s="246"/>
      <c r="I3" s="246"/>
      <c r="J3" s="246"/>
    </row>
    <row r="4" spans="1:10" ht="33" customHeight="1" x14ac:dyDescent="0.3">
      <c r="A4" s="84" t="s">
        <v>31</v>
      </c>
      <c r="B4" s="242" t="s">
        <v>23</v>
      </c>
      <c r="C4" s="242"/>
      <c r="D4" s="242"/>
      <c r="E4" s="242"/>
      <c r="F4" s="242"/>
      <c r="G4" s="242"/>
      <c r="H4" s="242"/>
      <c r="I4" s="242"/>
      <c r="J4" s="242"/>
    </row>
    <row r="5" spans="1:10" s="1" customFormat="1" ht="20.100000000000001" customHeight="1" x14ac:dyDescent="0.3">
      <c r="A5" s="238" t="s">
        <v>29</v>
      </c>
      <c r="B5" s="243" t="s">
        <v>109</v>
      </c>
      <c r="C5" s="244"/>
      <c r="D5" s="244"/>
      <c r="E5" s="244"/>
      <c r="F5" s="244"/>
      <c r="G5" s="244"/>
      <c r="H5" s="244"/>
      <c r="I5" s="244"/>
      <c r="J5" s="244"/>
    </row>
    <row r="6" spans="1:10" ht="20.100000000000001" customHeight="1" x14ac:dyDescent="0.3">
      <c r="A6" s="238"/>
      <c r="B6" s="244"/>
      <c r="C6" s="244"/>
      <c r="D6" s="244"/>
      <c r="E6" s="244"/>
      <c r="F6" s="244"/>
      <c r="G6" s="244"/>
      <c r="H6" s="244"/>
      <c r="I6" s="244"/>
      <c r="J6" s="244"/>
    </row>
    <row r="7" spans="1:10" ht="15" customHeight="1" x14ac:dyDescent="0.3">
      <c r="A7" s="8"/>
      <c r="B7" s="8"/>
      <c r="C7" s="29"/>
      <c r="D7" s="35"/>
      <c r="E7" s="35"/>
      <c r="F7" s="35"/>
      <c r="G7" s="35"/>
      <c r="H7" s="28"/>
      <c r="I7" s="8"/>
      <c r="J7" s="8"/>
    </row>
    <row r="8" spans="1:10" ht="60" customHeight="1" x14ac:dyDescent="0.3">
      <c r="A8" s="237" t="s">
        <v>39</v>
      </c>
      <c r="B8" s="237" t="s">
        <v>40</v>
      </c>
      <c r="C8" s="237" t="s">
        <v>18</v>
      </c>
      <c r="D8" s="237" t="s">
        <v>27</v>
      </c>
      <c r="E8" s="220" t="s">
        <v>77</v>
      </c>
      <c r="F8" s="220"/>
      <c r="G8" s="220" t="s">
        <v>37</v>
      </c>
      <c r="H8" s="220" t="s">
        <v>38</v>
      </c>
      <c r="I8" s="220"/>
      <c r="J8" s="241" t="s">
        <v>19</v>
      </c>
    </row>
    <row r="9" spans="1:10" ht="165" customHeight="1" x14ac:dyDescent="0.3">
      <c r="A9" s="237"/>
      <c r="B9" s="237"/>
      <c r="C9" s="237"/>
      <c r="D9" s="237"/>
      <c r="E9" s="82" t="s">
        <v>76</v>
      </c>
      <c r="F9" s="82" t="s">
        <v>43</v>
      </c>
      <c r="G9" s="220"/>
      <c r="H9" s="58" t="s">
        <v>41</v>
      </c>
      <c r="I9" s="59" t="s">
        <v>42</v>
      </c>
      <c r="J9" s="241"/>
    </row>
    <row r="10" spans="1:10" ht="15.6" x14ac:dyDescent="0.3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</row>
    <row r="11" spans="1:10" ht="90" customHeight="1" x14ac:dyDescent="0.3">
      <c r="A11" s="146">
        <f>'Załącznik 1'!C10</f>
        <v>0</v>
      </c>
      <c r="B11" s="146">
        <f>'Załącznik 1'!I10</f>
        <v>0</v>
      </c>
      <c r="C11" s="146">
        <f>'Załącznik 2'!G13</f>
        <v>0</v>
      </c>
      <c r="D11" s="146" t="e">
        <f>'Załącznik 2'!L13</f>
        <v>#DIV/0!</v>
      </c>
      <c r="E11" s="88"/>
      <c r="F11" s="88"/>
      <c r="G11" s="91" t="e">
        <f>ROUND(E11/(E11+F11),4)</f>
        <v>#DIV/0!</v>
      </c>
      <c r="H11" s="92" t="e">
        <f>ROUND((IF(C11&gt;A11,A11,C11)*G11),2)</f>
        <v>#DIV/0!</v>
      </c>
      <c r="I11" s="93" t="e">
        <f>D11-H11</f>
        <v>#DIV/0!</v>
      </c>
      <c r="J11" s="94" t="e">
        <f>IF(I11&lt;0,"nie dotyczy","należy wpisać datę zwrotu")</f>
        <v>#DIV/0!</v>
      </c>
    </row>
    <row r="12" spans="1:10" ht="15" x14ac:dyDescent="0.3">
      <c r="A12" s="30"/>
      <c r="B12" s="30"/>
      <c r="C12" s="30"/>
      <c r="D12" s="30"/>
      <c r="E12" s="31"/>
      <c r="F12" s="30"/>
      <c r="G12" s="30"/>
      <c r="H12" s="28"/>
      <c r="I12" s="79"/>
      <c r="J12" s="77"/>
    </row>
    <row r="13" spans="1:10" s="1" customFormat="1" ht="24" customHeight="1" x14ac:dyDescent="0.3">
      <c r="A13" s="76" t="s">
        <v>80</v>
      </c>
      <c r="B13" s="30"/>
      <c r="C13" s="30"/>
      <c r="D13" s="30"/>
      <c r="E13" s="31"/>
      <c r="F13" s="30"/>
      <c r="G13" s="30"/>
      <c r="H13" s="28"/>
      <c r="I13" s="8"/>
      <c r="J13" s="8"/>
    </row>
    <row r="14" spans="1:10" s="1" customFormat="1" ht="4.95" customHeight="1" x14ac:dyDescent="0.3">
      <c r="A14" s="74"/>
      <c r="B14" s="30"/>
      <c r="C14" s="30"/>
      <c r="D14" s="30"/>
      <c r="E14" s="31"/>
      <c r="F14" s="30"/>
      <c r="G14" s="30"/>
      <c r="H14" s="28"/>
      <c r="I14" s="8"/>
      <c r="J14" s="8"/>
    </row>
    <row r="15" spans="1:10" s="1" customFormat="1" ht="24" customHeight="1" x14ac:dyDescent="0.3">
      <c r="A15" s="249" t="s">
        <v>81</v>
      </c>
      <c r="B15" s="249"/>
      <c r="C15" s="234"/>
      <c r="D15" s="256"/>
      <c r="F15" s="255" t="s">
        <v>82</v>
      </c>
      <c r="G15" s="255"/>
      <c r="H15" s="255"/>
      <c r="I15" s="234"/>
      <c r="J15" s="256"/>
    </row>
    <row r="16" spans="1:10" s="1" customFormat="1" ht="4.95" customHeight="1" x14ac:dyDescent="0.3">
      <c r="B16" s="77"/>
      <c r="C16" s="77"/>
      <c r="D16" s="77"/>
      <c r="F16" s="30"/>
      <c r="G16" s="30"/>
      <c r="H16" s="28"/>
      <c r="I16" s="8"/>
      <c r="J16" s="8"/>
    </row>
    <row r="17" spans="1:12" s="1" customFormat="1" ht="24" customHeight="1" x14ac:dyDescent="0.3">
      <c r="A17" s="249" t="s">
        <v>68</v>
      </c>
      <c r="B17" s="249"/>
      <c r="C17" s="249"/>
      <c r="D17" s="249"/>
      <c r="E17" s="234"/>
      <c r="F17" s="234"/>
      <c r="G17" s="234"/>
      <c r="H17" s="234"/>
      <c r="I17" s="234"/>
      <c r="J17" s="234"/>
    </row>
    <row r="18" spans="1:12" s="1" customFormat="1" ht="15" customHeight="1" x14ac:dyDescent="0.3">
      <c r="A18" s="74"/>
      <c r="B18" s="75"/>
      <c r="C18" s="75"/>
      <c r="D18" s="75"/>
      <c r="E18" s="75"/>
      <c r="F18" s="75"/>
      <c r="G18" s="75"/>
      <c r="H18" s="75"/>
      <c r="I18" s="75"/>
      <c r="J18" s="75"/>
    </row>
    <row r="19" spans="1:12" ht="24" customHeight="1" x14ac:dyDescent="0.3">
      <c r="A19" s="254" t="s">
        <v>79</v>
      </c>
      <c r="B19" s="254"/>
      <c r="C19" s="254"/>
      <c r="D19" s="254"/>
      <c r="E19" s="254"/>
      <c r="F19" s="254"/>
      <c r="G19" s="254"/>
      <c r="H19" s="254"/>
      <c r="I19" s="254"/>
      <c r="J19" s="254"/>
      <c r="K19" s="1"/>
      <c r="L19" s="1"/>
    </row>
    <row r="20" spans="1:12" ht="15" customHeight="1" x14ac:dyDescent="0.3">
      <c r="A20" s="254"/>
      <c r="B20" s="254"/>
      <c r="C20" s="254"/>
      <c r="D20" s="254"/>
      <c r="E20" s="254"/>
      <c r="F20" s="254"/>
      <c r="G20" s="254"/>
      <c r="H20" s="254"/>
      <c r="I20" s="254"/>
      <c r="J20" s="254"/>
      <c r="L20" s="1"/>
    </row>
    <row r="21" spans="1:12" ht="15" customHeight="1" thickBot="1" x14ac:dyDescent="0.35">
      <c r="K21" s="1"/>
      <c r="L21" s="1"/>
    </row>
    <row r="22" spans="1:12" ht="24" customHeight="1" thickTop="1" thickBot="1" x14ac:dyDescent="0.35">
      <c r="A22" s="184" t="s">
        <v>7</v>
      </c>
      <c r="B22" s="184"/>
      <c r="C22" s="250"/>
      <c r="D22" s="251"/>
      <c r="E22" s="252"/>
    </row>
    <row r="23" spans="1:12" ht="24" customHeight="1" thickTop="1" thickBot="1" x14ac:dyDescent="0.35">
      <c r="A23" s="184" t="s">
        <v>6</v>
      </c>
      <c r="B23" s="184"/>
      <c r="C23" s="250"/>
      <c r="D23" s="251"/>
      <c r="E23" s="252"/>
    </row>
    <row r="24" spans="1:12" ht="24" customHeight="1" thickTop="1" thickBot="1" x14ac:dyDescent="0.35">
      <c r="A24" s="184" t="s">
        <v>87</v>
      </c>
      <c r="B24" s="184"/>
      <c r="C24" s="250"/>
      <c r="D24" s="251"/>
      <c r="E24" s="252"/>
      <c r="F24" s="1"/>
      <c r="G24" s="247"/>
      <c r="H24" s="247"/>
      <c r="I24" s="247"/>
    </row>
    <row r="25" spans="1:12" ht="24" customHeight="1" thickTop="1" thickBot="1" x14ac:dyDescent="0.35">
      <c r="A25" s="184" t="s">
        <v>5</v>
      </c>
      <c r="B25" s="184"/>
      <c r="C25" s="253"/>
      <c r="D25" s="251"/>
      <c r="E25" s="252"/>
      <c r="F25" s="87"/>
      <c r="G25" s="248" t="s">
        <v>28</v>
      </c>
      <c r="H25" s="248"/>
      <c r="I25" s="248"/>
    </row>
    <row r="26" spans="1:12" ht="16.2" hidden="1" thickTop="1" x14ac:dyDescent="0.3">
      <c r="A26" s="72"/>
      <c r="B26" s="72"/>
      <c r="C26" s="81"/>
      <c r="D26" s="80"/>
      <c r="E26" s="80"/>
      <c r="F26" s="73"/>
    </row>
    <row r="27" spans="1:12" hidden="1" x14ac:dyDescent="0.3">
      <c r="A27" s="1"/>
      <c r="B27" s="1"/>
      <c r="C27" s="1"/>
      <c r="D27" s="1"/>
      <c r="E27" s="1"/>
      <c r="F27" s="1"/>
    </row>
    <row r="28" spans="1:12" hidden="1" x14ac:dyDescent="0.3">
      <c r="A28" s="1"/>
      <c r="B28" s="1"/>
      <c r="C28" s="1"/>
      <c r="D28" s="1"/>
      <c r="E28" s="1"/>
      <c r="F28" s="1"/>
    </row>
    <row r="31" spans="1:12" ht="17.399999999999999" hidden="1" x14ac:dyDescent="0.3">
      <c r="B31" s="60" t="s">
        <v>44</v>
      </c>
    </row>
    <row r="32" spans="1:12" ht="17.399999999999999" hidden="1" x14ac:dyDescent="0.3">
      <c r="B32" s="61" t="s">
        <v>111</v>
      </c>
    </row>
    <row r="33" spans="2:2" ht="17.399999999999999" hidden="1" x14ac:dyDescent="0.3">
      <c r="B33" s="61" t="s">
        <v>112</v>
      </c>
    </row>
    <row r="34" spans="2:2" ht="17.399999999999999" hidden="1" x14ac:dyDescent="0.3">
      <c r="B34" s="119" t="s">
        <v>113</v>
      </c>
    </row>
  </sheetData>
  <sheetProtection algorithmName="SHA-512" hashValue="6bwQeogVQqaGyywXkzeXVjXIqh90AbJR8VaA0TI9UcaA1LSzkvKLDL1O/F5lktoS3V3w0y6eBsrrhDf/hFGpbw==" saltValue="Yvf7rg4bE9nAP+tPkN3IIg==" spinCount="100000" sheet="1" objects="1" scenarios="1"/>
  <mergeCells count="32">
    <mergeCell ref="G24:I24"/>
    <mergeCell ref="G25:I25"/>
    <mergeCell ref="A15:B15"/>
    <mergeCell ref="A17:D17"/>
    <mergeCell ref="A24:B24"/>
    <mergeCell ref="C24:E24"/>
    <mergeCell ref="A25:B25"/>
    <mergeCell ref="C25:E25"/>
    <mergeCell ref="A19:J20"/>
    <mergeCell ref="F15:H15"/>
    <mergeCell ref="C15:D15"/>
    <mergeCell ref="I15:J15"/>
    <mergeCell ref="A22:B22"/>
    <mergeCell ref="C22:E22"/>
    <mergeCell ref="A23:B23"/>
    <mergeCell ref="C23:E23"/>
    <mergeCell ref="E17:J17"/>
    <mergeCell ref="I1:J1"/>
    <mergeCell ref="H8:I8"/>
    <mergeCell ref="A8:A9"/>
    <mergeCell ref="G8:G9"/>
    <mergeCell ref="B8:B9"/>
    <mergeCell ref="C8:C9"/>
    <mergeCell ref="D8:D9"/>
    <mergeCell ref="A5:A6"/>
    <mergeCell ref="G1:H1"/>
    <mergeCell ref="E8:F8"/>
    <mergeCell ref="J8:J9"/>
    <mergeCell ref="B4:J4"/>
    <mergeCell ref="B5:J6"/>
    <mergeCell ref="B2:E2"/>
    <mergeCell ref="A3:J3"/>
  </mergeCells>
  <conditionalFormatting sqref="J11">
    <cfRule type="cellIs" dxfId="1" priority="1" operator="equal">
      <formula>"należy wpisać datę zwrotu"</formula>
    </cfRule>
    <cfRule type="cellIs" dxfId="0" priority="2" operator="equal">
      <formula>"należy wpisać datę zwrotu"</formula>
    </cfRule>
  </conditionalFormatting>
  <dataValidations count="2">
    <dataValidation allowBlank="1" showInputMessage="1" showErrorMessage="1" prompt="W tym miejscu należy wpisać dane dotyczące przychodów podmiotu za rok 2020." sqref="E11:F11" xr:uid="{00000000-0002-0000-0600-000000000000}"/>
    <dataValidation type="list" allowBlank="1" showInputMessage="1" showErrorMessage="1" sqref="B5:J6" xr:uid="{A1FDA894-BF85-40B0-B732-EA7D820F6310}">
      <formula1>$B$32:$B$34</formula1>
    </dataValidation>
  </dataValidations>
  <pageMargins left="0.7" right="0.7" top="0.75" bottom="0.75" header="0.3" footer="0.3"/>
  <pageSetup paperSize="9" scale="10" orientation="portrait" horizontalDpi="203" verticalDpi="203" r:id="rId1"/>
  <ignoredErrors>
    <ignoredError sqref="I1 B2" unlockedFormula="1"/>
    <ignoredError sqref="J11" evalError="1" unlockedFormula="1"/>
    <ignoredError sqref="G11 I1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B795-18B1-45EE-B96F-EC1FD3A695C4}">
  <dimension ref="A1:N64"/>
  <sheetViews>
    <sheetView showGridLines="0" zoomScale="80" zoomScaleNormal="80" workbookViewId="0">
      <selection activeCell="C4" sqref="C4:E4"/>
    </sheetView>
  </sheetViews>
  <sheetFormatPr defaultColWidth="0" defaultRowHeight="14.4" zeroHeight="1" x14ac:dyDescent="0.3"/>
  <cols>
    <col min="1" max="1" width="6.77734375" style="8" customWidth="1"/>
    <col min="2" max="2" width="48.44140625" style="8" customWidth="1"/>
    <col min="3" max="5" width="27.88671875" style="8" customWidth="1"/>
    <col min="6" max="6" width="6.77734375" style="8" customWidth="1"/>
    <col min="7" max="7" width="10.109375" style="1" hidden="1" customWidth="1"/>
    <col min="8" max="10" width="11.77734375" style="1" hidden="1" customWidth="1"/>
    <col min="11" max="14" width="0" style="1" hidden="1" customWidth="1"/>
    <col min="15" max="16384" width="8.88671875" style="1" hidden="1"/>
  </cols>
  <sheetData>
    <row r="1" spans="1:10" ht="25.05" customHeight="1" x14ac:dyDescent="0.3">
      <c r="A1" s="263" t="s">
        <v>105</v>
      </c>
      <c r="B1" s="263"/>
      <c r="C1" s="263"/>
      <c r="D1" s="263"/>
      <c r="E1" s="263"/>
      <c r="F1" s="263"/>
    </row>
    <row r="2" spans="1:10" ht="15" thickBot="1" x14ac:dyDescent="0.35">
      <c r="A2" s="123"/>
      <c r="B2" s="123"/>
      <c r="C2" s="123"/>
      <c r="D2" s="123"/>
      <c r="E2" s="123"/>
    </row>
    <row r="3" spans="1:10" ht="15.6" thickTop="1" thickBot="1" x14ac:dyDescent="0.35">
      <c r="A3" s="123"/>
      <c r="B3" s="127" t="s">
        <v>104</v>
      </c>
      <c r="C3" s="257">
        <f>'Załącznik 2'!M1</f>
        <v>0</v>
      </c>
      <c r="D3" s="258"/>
      <c r="E3" s="258"/>
    </row>
    <row r="4" spans="1:10" ht="15.6" thickTop="1" thickBot="1" x14ac:dyDescent="0.35">
      <c r="A4" s="123"/>
      <c r="B4" s="123" t="s">
        <v>103</v>
      </c>
      <c r="C4" s="259">
        <f>'Załącznik 1'!A10</f>
        <v>0</v>
      </c>
      <c r="D4" s="260"/>
      <c r="E4" s="260"/>
    </row>
    <row r="5" spans="1:10" ht="15.6" thickTop="1" thickBot="1" x14ac:dyDescent="0.35">
      <c r="A5" s="123"/>
      <c r="B5" s="123" t="s">
        <v>102</v>
      </c>
      <c r="C5" s="261"/>
      <c r="D5" s="262"/>
      <c r="E5" s="262"/>
    </row>
    <row r="6" spans="1:10" ht="15" thickTop="1" x14ac:dyDescent="0.3">
      <c r="A6" s="123"/>
      <c r="B6" s="123"/>
    </row>
    <row r="7" spans="1:10" ht="13.8" customHeight="1" x14ac:dyDescent="0.3">
      <c r="A7" s="123"/>
      <c r="B7" s="127" t="s">
        <v>101</v>
      </c>
      <c r="C7" s="126" t="s">
        <v>100</v>
      </c>
      <c r="D7" s="126" t="s">
        <v>106</v>
      </c>
      <c r="E7" s="126" t="s">
        <v>107</v>
      </c>
    </row>
    <row r="8" spans="1:10" x14ac:dyDescent="0.3">
      <c r="A8" s="123"/>
      <c r="B8" s="123" t="s">
        <v>99</v>
      </c>
      <c r="C8" s="125">
        <v>44681</v>
      </c>
      <c r="D8" s="125">
        <v>45412</v>
      </c>
      <c r="E8" s="125">
        <v>46142</v>
      </c>
      <c r="G8" s="124"/>
      <c r="H8" s="124"/>
      <c r="I8" s="124"/>
      <c r="J8" s="124"/>
    </row>
    <row r="9" spans="1:10" ht="15" thickBot="1" x14ac:dyDescent="0.35">
      <c r="A9" s="123"/>
      <c r="B9" s="123"/>
      <c r="C9" s="123"/>
      <c r="D9" s="123"/>
      <c r="E9" s="123"/>
    </row>
    <row r="10" spans="1:10" ht="30" customHeight="1" thickTop="1" thickBot="1" x14ac:dyDescent="0.35">
      <c r="A10" s="128" t="s">
        <v>2</v>
      </c>
      <c r="B10" s="130" t="s">
        <v>98</v>
      </c>
      <c r="C10" s="122"/>
      <c r="D10" s="122"/>
      <c r="E10" s="122"/>
    </row>
    <row r="11" spans="1:10" ht="30" customHeight="1" thickTop="1" thickBot="1" x14ac:dyDescent="0.35">
      <c r="A11" s="128" t="s">
        <v>97</v>
      </c>
      <c r="B11" s="130" t="s">
        <v>96</v>
      </c>
      <c r="C11" s="122"/>
      <c r="D11" s="122"/>
      <c r="E11" s="122"/>
    </row>
    <row r="12" spans="1:10" ht="30" customHeight="1" thickTop="1" thickBot="1" x14ac:dyDescent="0.35">
      <c r="A12" s="128" t="s">
        <v>95</v>
      </c>
      <c r="B12" s="130" t="s">
        <v>94</v>
      </c>
      <c r="C12" s="121"/>
      <c r="D12" s="121"/>
      <c r="E12" s="121"/>
    </row>
    <row r="13" spans="1:10" ht="30" customHeight="1" thickTop="1" thickBot="1" x14ac:dyDescent="0.35">
      <c r="A13" s="128" t="s">
        <v>93</v>
      </c>
      <c r="B13" s="130" t="s">
        <v>92</v>
      </c>
      <c r="C13" s="121"/>
      <c r="D13" s="121"/>
      <c r="E13" s="121"/>
    </row>
    <row r="14" spans="1:10" ht="30" customHeight="1" thickTop="1" thickBot="1" x14ac:dyDescent="0.35">
      <c r="A14" s="129" t="s">
        <v>91</v>
      </c>
      <c r="B14" s="130" t="s">
        <v>90</v>
      </c>
      <c r="C14" s="121"/>
      <c r="D14" s="121"/>
      <c r="E14" s="121"/>
    </row>
    <row r="15" spans="1:10" ht="30" customHeight="1" thickTop="1" thickBot="1" x14ac:dyDescent="0.35">
      <c r="A15" s="128" t="s">
        <v>89</v>
      </c>
      <c r="B15" s="130" t="s">
        <v>88</v>
      </c>
      <c r="C15" s="120"/>
      <c r="D15" s="120"/>
      <c r="E15" s="120"/>
    </row>
    <row r="16" spans="1:10" ht="15" thickTop="1" x14ac:dyDescent="0.3"/>
    <row r="17" spans="1:6" ht="42.6" customHeight="1" x14ac:dyDescent="0.3">
      <c r="A17" s="264" t="s">
        <v>108</v>
      </c>
      <c r="B17" s="264"/>
      <c r="C17" s="264"/>
      <c r="D17" s="264"/>
      <c r="E17" s="264"/>
      <c r="F17" s="264"/>
    </row>
    <row r="64" x14ac:dyDescent="0.3"/>
  </sheetData>
  <sheetProtection algorithmName="SHA-512" hashValue="Ral11RJsCBFlhA098VRVUMWojCso53tyT328WPlSk1UEHLcL8ak+tVBtd/uZAGh3vrDUfEFdxhcbCiwLKm29/g==" saltValue="Ts6KjMydm2FU3SomlcodmQ==" spinCount="100000" sheet="1" objects="1" scenarios="1"/>
  <mergeCells count="5">
    <mergeCell ref="C3:E3"/>
    <mergeCell ref="C4:E4"/>
    <mergeCell ref="C5:E5"/>
    <mergeCell ref="A1:F1"/>
    <mergeCell ref="A17:F17"/>
  </mergeCells>
  <pageMargins left="0.7" right="0.7" top="0.75" bottom="0.75" header="0.3" footer="0.3"/>
  <pageSetup paperSize="9" orientation="portrait" r:id="rId1"/>
  <ignoredErrors>
    <ignoredError sqref="C3:C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Załącznik 1</vt:lpstr>
      <vt:lpstr>Załącznik 2</vt:lpstr>
      <vt:lpstr>Załącznik 3</vt:lpstr>
      <vt:lpstr>Załącznik 4</vt:lpstr>
      <vt:lpstr>Inf. o wykorzystaniu sprzętu</vt:lpstr>
      <vt:lpstr>'Załącznik 1'!Obszar_wydruku</vt:lpstr>
      <vt:lpstr>'Załącznik 2'!Obszar_wydruku</vt:lpstr>
      <vt:lpstr>'Załącznik 3'!Obszar_wydruku</vt:lpstr>
      <vt:lpstr>'Załącznik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Leśna Monika</cp:lastModifiedBy>
  <cp:lastPrinted>2020-08-11T07:34:32Z</cp:lastPrinted>
  <dcterms:created xsi:type="dcterms:W3CDTF">2016-11-04T11:19:44Z</dcterms:created>
  <dcterms:modified xsi:type="dcterms:W3CDTF">2021-07-29T13:46:12Z</dcterms:modified>
</cp:coreProperties>
</file>