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chartsheets/sheet1.xml" ContentType="application/vnd.openxmlformats-officedocument.spreadsheetml.chartsheet+xml"/>
  <Override PartName="/xl/worksheets/sheet24.xml" ContentType="application/vnd.openxmlformats-officedocument.spreadsheetml.worksheet+xml"/>
  <Override PartName="/xl/chartsheets/sheet2.xml" ContentType="application/vnd.openxmlformats-officedocument.spreadsheetml.chartsheet+xml"/>
  <Override PartName="/xl/worksheets/sheet25.xml" ContentType="application/vnd.openxmlformats-officedocument.spreadsheetml.worksheet+xml"/>
  <Override PartName="/xl/chartsheets/sheet3.xml" ContentType="application/vnd.openxmlformats-officedocument.spreadsheetml.chartsheet+xml"/>
  <Override PartName="/xl/worksheets/sheet26.xml" ContentType="application/vnd.openxmlformats-officedocument.spreadsheetml.worksheet+xml"/>
  <Override PartName="/xl/chartsheets/sheet4.xml" ContentType="application/vnd.openxmlformats-officedocument.spreadsheetml.chartsheet+xml"/>
  <Override PartName="/xl/worksheets/sheet27.xml" ContentType="application/vnd.openxmlformats-officedocument.spreadsheetml.worksheet+xml"/>
  <Override PartName="/xl/chartsheets/sheet5.xml" ContentType="application/vnd.openxmlformats-officedocument.spreadsheetml.chart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4"/>
  <workbookPr defaultThemeVersion="124226"/>
  <mc:AlternateContent xmlns:mc="http://schemas.openxmlformats.org/markup-compatibility/2006">
    <mc:Choice Requires="x15">
      <x15ac:absPath xmlns:x15ac="http://schemas.microsoft.com/office/spreadsheetml/2010/11/ac" url="C:\Users\maciej.swiatek\Documents\stat2018\"/>
    </mc:Choice>
  </mc:AlternateContent>
  <xr:revisionPtr revIDLastSave="0" documentId="8_{F4A24876-D0F1-4977-AB3A-EA6485E90ED0}" xr6:coauthVersionLast="36" xr6:coauthVersionMax="36" xr10:uidLastSave="{00000000-0000-0000-0000-000000000000}"/>
  <bookViews>
    <workbookView xWindow="480" yWindow="120" windowWidth="27900" windowHeight="12525" xr2:uid="{00000000-000D-0000-FFFF-FFFF00000000}"/>
  </bookViews>
  <sheets>
    <sheet name="Spis treści  " sheetId="58" r:id="rId1"/>
    <sheet name="Uwagi wstępne " sheetId="56" r:id="rId2"/>
    <sheet name="Tabl.1." sheetId="60" r:id="rId3"/>
    <sheet name="Tabl.2." sheetId="61" r:id="rId4"/>
    <sheet name="Tabl.3." sheetId="62" r:id="rId5"/>
    <sheet name="Tabl. 4." sheetId="63" r:id="rId6"/>
    <sheet name="Tabl.5." sheetId="64" r:id="rId7"/>
    <sheet name="Tabl.6. " sheetId="65" r:id="rId8"/>
    <sheet name="Tabl. 7 i 8" sheetId="66" r:id="rId9"/>
    <sheet name="Tabl. 9 i 10" sheetId="67" r:id="rId10"/>
    <sheet name="Tabl. 1.(11)." sheetId="68" r:id="rId11"/>
    <sheet name="Tabl. 1.(12)." sheetId="69" r:id="rId12"/>
    <sheet name="Tabl. 2.(13). i 3.(14)." sheetId="70" r:id="rId13"/>
    <sheet name="Tabl. 4.(15). i 5.(16)." sheetId="71" r:id="rId14"/>
    <sheet name="Tabl. 6.(17). i 7.(18)." sheetId="72" r:id="rId15"/>
    <sheet name="Tabl. 8.(19)." sheetId="73" r:id="rId16"/>
    <sheet name="Tabl. 1.(20). i 2.(21)." sheetId="74" r:id="rId17"/>
    <sheet name="Tabl. 1.(22). i 2.(23)." sheetId="75" r:id="rId18"/>
    <sheet name="Tabl. 3.(24) i 4.(25)" sheetId="77" r:id="rId19"/>
    <sheet name="Tabl. 5.(26). 6.(27)." sheetId="78" r:id="rId20"/>
    <sheet name="Tabl. 1.(28)." sheetId="79" r:id="rId21"/>
    <sheet name="Tabl. 2.(29) i 1.(30)." sheetId="80" r:id="rId22"/>
    <sheet name="Tabl.2.(31)." sheetId="81" r:id="rId23"/>
    <sheet name="Wykres nr 1." sheetId="82" r:id="rId24"/>
    <sheet name="Dane do wykresu nr 1." sheetId="83" r:id="rId25"/>
    <sheet name="Wykres nr 2" sheetId="84" r:id="rId26"/>
    <sheet name="Dane do wykresu nr 2" sheetId="85" r:id="rId27"/>
    <sheet name="Wykres 3" sheetId="86" r:id="rId28"/>
    <sheet name="Dane do wykresu 3" sheetId="87" r:id="rId29"/>
    <sheet name="Wykres nr 4. " sheetId="88" r:id="rId30"/>
    <sheet name="Dane do wykresu nr 4." sheetId="89" r:id="rId31"/>
    <sheet name="Wykres nr  5." sheetId="95" r:id="rId32"/>
    <sheet name="Dane do wykresu 5" sheetId="91" r:id="rId33"/>
  </sheets>
  <externalReferences>
    <externalReference r:id="rId34"/>
    <externalReference r:id="rId35"/>
  </externalReferences>
  <definedNames>
    <definedName name="_xlnm.Print_Area" localSheetId="28">'Dane do wykresu 3'!$A$5:$F$24</definedName>
    <definedName name="_xlnm.Print_Area" localSheetId="32">'Dane do wykresu 5'!$A$5:$G$15</definedName>
    <definedName name="_xlnm.Print_Area" localSheetId="26">'Dane do wykresu nr 2'!$B$4:$D$20</definedName>
    <definedName name="_xlnm.Print_Area" localSheetId="30">'Dane do wykresu nr 4.'!$A$1:$E$24</definedName>
    <definedName name="_xlnm.Print_Area" localSheetId="17">'Tabl. 1.(22). i 2.(23).'!$A$1:$J$25</definedName>
    <definedName name="_xlnm.Print_Area" localSheetId="21">'Tabl. 2.(29) i 1.(30).'!$A$1:$F$38</definedName>
    <definedName name="_xlnm.Print_Area" localSheetId="18">'Tabl. 3.(24) i 4.(25)'!$A$1:$G$30</definedName>
    <definedName name="_xlnm.Print_Area" localSheetId="13">'Tabl. 4.(15). i 5.(16).'!$A$1:$G$44</definedName>
    <definedName name="_xlnm.Print_Area" localSheetId="19">'Tabl. 5.(26). 6.(27).'!$A$1:$F$48</definedName>
    <definedName name="_xlnm.Print_Area" localSheetId="14">'Tabl. 6.(17). i 7.(18).'!$A$1:$H$34</definedName>
    <definedName name="_xlnm.Print_Area" localSheetId="8">'Tabl. 7 i 8'!$A$1:$F$38</definedName>
    <definedName name="_xlnm.Print_Area" localSheetId="15">'Tabl. 8.(19).'!$A$1:$K$51</definedName>
    <definedName name="_xlnm.Print_Area" localSheetId="9">'Tabl. 9 i 10'!$A$1:$G$53</definedName>
    <definedName name="_xlnm.Print_Area" localSheetId="2">Tabl.1.!$A$1:$F$36</definedName>
    <definedName name="_xlnm.Print_Area" localSheetId="3">Tabl.2.!$A$1:$G$31</definedName>
    <definedName name="_xlnm.Print_Area" localSheetId="22">'Tabl.2.(31).'!$A$1:$J$25</definedName>
    <definedName name="_xlnm.Print_Area" localSheetId="4">Tabl.3.!$A$1:$F$42</definedName>
    <definedName name="_xlnm.Print_Area" localSheetId="6">Tabl.5.!$A$1:$F$39</definedName>
    <definedName name="_xlnm.Print_Area" localSheetId="7">'Tabl.6. '!$A$1:$G$36</definedName>
  </definedNames>
  <calcPr calcId="191029"/>
</workbook>
</file>

<file path=xl/calcChain.xml><?xml version="1.0" encoding="utf-8"?>
<calcChain xmlns="http://schemas.openxmlformats.org/spreadsheetml/2006/main">
  <c r="G14" i="91" l="1"/>
  <c r="C6" i="89"/>
  <c r="E6" i="89"/>
  <c r="E8" i="89" s="1"/>
  <c r="C21" i="85"/>
  <c r="D21" i="85"/>
  <c r="C7" i="83"/>
  <c r="C14" i="83"/>
  <c r="B28" i="62"/>
  <c r="C28" i="62"/>
  <c r="D28" i="62"/>
  <c r="K36" i="62"/>
  <c r="L36" i="62"/>
  <c r="M36" i="62"/>
  <c r="E9" i="89" l="1"/>
</calcChain>
</file>

<file path=xl/sharedStrings.xml><?xml version="1.0" encoding="utf-8"?>
<sst xmlns="http://schemas.openxmlformats.org/spreadsheetml/2006/main" count="1415" uniqueCount="587">
  <si>
    <t>SPIS TREŚCI</t>
  </si>
  <si>
    <t>Uwagi wstępne</t>
  </si>
  <si>
    <t>I.</t>
  </si>
  <si>
    <t>FUNDUSZ EMERYTALNO-RENTOWY</t>
  </si>
  <si>
    <t>TABL. 1.</t>
  </si>
  <si>
    <t>Przeciętna miesięczna liczba emerytur i rent według rodzajów świadczeń</t>
  </si>
  <si>
    <t>TABL. 2.</t>
  </si>
  <si>
    <t>TABL. 3.</t>
  </si>
  <si>
    <t>Wydatki na świadczenia emerytalno-rentowe według rodzajów świadczeń</t>
  </si>
  <si>
    <t>TABL. 4.</t>
  </si>
  <si>
    <t>TABL. 5.</t>
  </si>
  <si>
    <t>Przeciętne miesięczne świadczenie emerytalno-rentowe według rodzajów świadczeń</t>
  </si>
  <si>
    <t>TABL. 6.</t>
  </si>
  <si>
    <t>Zasiłki macierzyńskie</t>
  </si>
  <si>
    <t>TABL. 8.</t>
  </si>
  <si>
    <t>TABL. 9.</t>
  </si>
  <si>
    <t>Zasiłki pogrzebowe finansowane z funduszu emerytalno-rentowego</t>
  </si>
  <si>
    <t>TABL. 10.</t>
  </si>
  <si>
    <t>II.</t>
  </si>
  <si>
    <t>ŚWIADCZENIA FINANSOWANE Z BUDŻETU PAŃSTWA</t>
  </si>
  <si>
    <t>Świadczenia finansowane z budżetu państwa, zlecone do wypłaty Kasie Rolniczego 
Ubezpieczenia Społecznego</t>
  </si>
  <si>
    <t>III.</t>
  </si>
  <si>
    <t>EMERYTURY I RENTY REALIZOWANE PRZEZ KASĘ ROLNICZEGO UBEZPIECZENIA SPOŁECZNEGO</t>
  </si>
  <si>
    <t>Emerytury i renty</t>
  </si>
  <si>
    <t>Emerytury i renty finansowane z FER, wypłacane obok świadczeń pracowniczych</t>
  </si>
  <si>
    <t>IV.</t>
  </si>
  <si>
    <t>FUNDUSZ SKŁADKOWY</t>
  </si>
  <si>
    <t>Zasiłki i jednorazowe odszkodowania powypadkowe</t>
  </si>
  <si>
    <t>V.</t>
  </si>
  <si>
    <t>UBEZPIECZENIE SPOŁECZNE ROLNIKÓW</t>
  </si>
  <si>
    <t>Liczba ubezpieczonych i płatników składek (stan na koniec okresu)</t>
  </si>
  <si>
    <t>VI.</t>
  </si>
  <si>
    <t>UBEZPIECZENIA ZDROWOTNE</t>
  </si>
  <si>
    <t>VII.</t>
  </si>
  <si>
    <t>WYPADKI PRZY PRACY I CHOROBY ZAWODOWE ROLNIKÓW</t>
  </si>
  <si>
    <t>WYKRESY</t>
  </si>
  <si>
    <t>1.</t>
  </si>
  <si>
    <t>2.</t>
  </si>
  <si>
    <t>3.</t>
  </si>
  <si>
    <t>4.</t>
  </si>
  <si>
    <t>5.</t>
  </si>
  <si>
    <t>UWAGI WSTĘPNE</t>
  </si>
  <si>
    <t>Publikacja zawiera informacje statystyczne o realizacji ustawy z dnia 20 grudnia 1990 r. o ubezpieczeniu społecznym rolników (Dz. U. z 2017 r. poz. 2336, z późn. zm.) zwanej dalej ustawą. Kwartalna informacja przedstawia dane z zakresu świadczeń pieniężnych z ubezpieczenia emerytalno-rentowego, ubezpieczenia wypadkowego, chorobowego i macierzyńskiego oraz świadczeń pozaubezpieczeniowych.</t>
  </si>
  <si>
    <r>
      <t xml:space="preserve">W dziale </t>
    </r>
    <r>
      <rPr>
        <b/>
        <sz val="10"/>
        <color indexed="8"/>
        <rFont val="Arial"/>
        <family val="2"/>
        <charset val="238"/>
      </rPr>
      <t>Fundusz Emerytalno-Rentowy</t>
    </r>
    <r>
      <rPr>
        <sz val="10"/>
        <color indexed="8"/>
        <rFont val="Arial"/>
        <family val="2"/>
        <charset val="238"/>
      </rPr>
      <t xml:space="preserve"> zamieszczono świadczenia pieniężne z ubezpieczenia emerytalno-rentowego, czyli emerytury, renty, zasiłki macierzyńskie i zasiłki pogrzebowe. 
Kwota wypłat świadczeń emerytalno-rentowych oznacza kwotę łącznie z zaliczką na podatek dochodowy, składką na ubezpieczenie zdrowotne oraz z dodatkami pielęgnacyjnymi, dla sierot zupełnych, za tajne nauczanie i z tytułu pracy przymusowej po 1 września 1939 r. Kwota uwzględnia poza należnymi bieżącymi świadczeniami wypłaty wyrównawcze za okresy wsteczne. Nie obejmuje ona kwoty należnych świadczeń z innych systemów ubezpieczeniowych, wypłacanych w tzw. zbiegu obok emerytury i renty rolnej.                                                                                                                </t>
    </r>
  </si>
  <si>
    <r>
      <t xml:space="preserve">W dziale </t>
    </r>
    <r>
      <rPr>
        <b/>
        <sz val="10"/>
        <color indexed="8"/>
        <rFont val="Arial"/>
        <family val="2"/>
        <charset val="238"/>
      </rPr>
      <t>Świadczenia finansowane z budżetu państwa</t>
    </r>
    <r>
      <rPr>
        <sz val="10"/>
        <color indexed="8"/>
        <rFont val="Arial"/>
        <family val="2"/>
        <charset val="238"/>
      </rPr>
      <t xml:space="preserve"> zaprezentowano dane o:</t>
    </r>
  </si>
  <si>
    <t>–</t>
  </si>
  <si>
    <t>świadczeniach finansowanych z odrębnego rozdziału wydatków budżetu państwa 75313 (do końca 2006 r. były one wypłacane z FER i podlegały refundacji z dotacji celowej budżetu państwa),</t>
  </si>
  <si>
    <t>rentach socjalnych.</t>
  </si>
  <si>
    <t>Z odrębnego rozdziału wydatków budżetu państwa finansowane są:</t>
  </si>
  <si>
    <t>a)</t>
  </si>
  <si>
    <t>świadczenia pieniężne inwalidów wojennych, wojskowych i osób represjonowanych,</t>
  </si>
  <si>
    <t>b)</t>
  </si>
  <si>
    <t>zasiłki pogrzebowe wypłacone po osobach pobierających świadczenia wymienione w pkt.a) i członkach ich rodzin,</t>
  </si>
  <si>
    <t>c)</t>
  </si>
  <si>
    <t>ryczałty energetyczne, dodatki kombatanckie, świadczenia pieniężne dla żołnierzy zastępczej służby wojskowej, świadczenia pieniężne dla osób deportowanych, dodatki kompensacyjne oraz świadczenia pieniężne dla cywilnych niewidomych ofiar działań wojennych.</t>
  </si>
  <si>
    <r>
      <t xml:space="preserve">      </t>
    </r>
    <r>
      <rPr>
        <b/>
        <sz val="10"/>
        <color indexed="8"/>
        <rFont val="Arial"/>
        <family val="2"/>
        <charset val="238"/>
      </rPr>
      <t>Rentę socjalną</t>
    </r>
    <r>
      <rPr>
        <sz val="10"/>
        <color indexed="8"/>
        <rFont val="Arial"/>
        <family val="2"/>
        <charset val="238"/>
      </rPr>
      <t xml:space="preserve"> przyznaje Zakład Ubezpieczeń Społecznych, który jest dysponentem środków przyznanych przez budżet państwa na finansowanie rent socjalnych. W przypadku, gdy uprawnienia do renty rodzinnej zostały ustalone przez KRUS, Kasa wypłaca rentę socjalną w zbiegu z rentą rodzinną. Zakład dokonuje zwrotu kosztów związanych z wypłatą rent socjalnych. W tablicy 1.(11). kwoty wypłat rent socjalnych wykazane są bez kwoty rent rodzinnych finansowanych z funduszu emerytalno-rentowego.</t>
    </r>
  </si>
  <si>
    <t>W kolejnym dziale zawarto informacje dotyczące m.in. wypłat i przyznania świadczeń emerytalno-rentowych. 
      Kwoty wypłat w tablicy 1.(12). wykazywane są łącznie z wypłatami z innych systemów ubezpieczeniowych w przypadku zbiegu uprawnień do świadczeń z tych systemów z uprawnieniami do świadczeń z funduszu emerytalno-rentowego. 
      Świadczenia pracownicze wypłacane obok świadczenia rolniczego, finansowane są z Funduszu Ubezpieczeń Społecznych, którym dysponuje Zakład Ubezpieczeń Społecznych.                                                                          Przez decyzję zamienną należy rozumieć każdą decyzję dotyczącą aktualnie pobieranego świadczenia emerytalno-rentowego.                                                                                                                                                                         W związku z akcesją Polski do Unii Europejskiej, KRUS realizuje zadania wynikające z przepisów Rozporządzeń Parlamentu Europejskiego i Rady (WE) 883/2004 i 987/2009 w sprawie koordynacji systemów zabezpieczenia społecznego. 
      Zadania te realizuje Centrala KRUS jako instytucja łącznikowa oraz wytypowane jednostki 
organizacyjne KRUS, pełniące funkcję instytucji właściwych w postępowaniu międzynarodowym, są to: 
OR Kraków – Wydział Świadczeń Zagranicznych w Nowym Sączu oraz OR Poznań – PT Ostrów Wielkopolski.</t>
  </si>
  <si>
    <t xml:space="preserve">5. </t>
  </si>
  <si>
    <t>Świadczeniami pieniężnymi z ubezpieczenia wypadkowego, chorobowego i macierzyńskiego są:</t>
  </si>
  <si>
    <t>jednorazowe odszkodowania z tytułu stałego lub długotrwałego uszczerbku na zdrowiu albo śmierci wskutek wypadku przy pracy rolniczej lub rolniczej choroby zawodowej,</t>
  </si>
  <si>
    <t>zasiłek chorobowy.</t>
  </si>
  <si>
    <t>6.</t>
  </si>
  <si>
    <r>
      <t xml:space="preserve">W dziale </t>
    </r>
    <r>
      <rPr>
        <b/>
        <sz val="10"/>
        <color indexed="8"/>
        <rFont val="Arial"/>
        <family val="2"/>
        <charset val="238"/>
      </rPr>
      <t>Ubezpieczenie Społeczne Rolników</t>
    </r>
    <r>
      <rPr>
        <sz val="10"/>
        <color indexed="8"/>
        <rFont val="Arial"/>
        <family val="2"/>
        <charset val="238"/>
      </rPr>
      <t xml:space="preserve"> prezentowane są dane dotyczące liczby płatników składek oraz ubezpieczonych, przypisu i wpływów należności z tytułu składek na ubezpieczenie społeczne rolników.</t>
    </r>
  </si>
  <si>
    <t>W ubezpieczeniu społecznym rolników występują dwa rodzaje ubezpieczeń:</t>
  </si>
  <si>
    <r>
      <rPr>
        <b/>
        <sz val="10"/>
        <color indexed="8"/>
        <rFont val="Arial"/>
        <family val="2"/>
        <charset val="238"/>
      </rPr>
      <t>ubezpieczenie wypadkowe, chorobowe i macierzyńskie;</t>
    </r>
    <r>
      <rPr>
        <sz val="10"/>
        <color indexed="8"/>
        <rFont val="Arial"/>
        <family val="2"/>
        <charset val="238"/>
      </rPr>
      <t xml:space="preserve"> świadczenia z tego ubezpieczenia finansowane są z funduszu składkowego,</t>
    </r>
  </si>
  <si>
    <r>
      <rPr>
        <b/>
        <sz val="10"/>
        <color indexed="8"/>
        <rFont val="Arial"/>
        <family val="2"/>
        <charset val="238"/>
      </rPr>
      <t>ubezpieczenie emerytalno-rentowe;</t>
    </r>
    <r>
      <rPr>
        <sz val="10"/>
        <color indexed="8"/>
        <rFont val="Arial"/>
        <family val="2"/>
        <charset val="238"/>
      </rPr>
      <t xml:space="preserve"> świadczenia z tego ubezpieczenia finansowane są z funduszu emerytalno-rentowego.</t>
    </r>
  </si>
  <si>
    <r>
      <t xml:space="preserve">      W ramach każdego z tych ubezpieczeń występuje </t>
    </r>
    <r>
      <rPr>
        <b/>
        <sz val="10"/>
        <color indexed="8"/>
        <rFont val="Arial"/>
        <family val="2"/>
        <charset val="238"/>
      </rPr>
      <t>ubezpieczenie obowiązkowe i ubezpieczenie dobrowolne.</t>
    </r>
  </si>
  <si>
    <t xml:space="preserve">      Ubezpieczeniu społecznemu rolników z mocy ustawy (obowiązkowo) w pełnym zakresie wypadkowym, chorobowym i macierzyńskim oraz emerytalno-rentowym podlega:</t>
  </si>
  <si>
    <r>
      <rPr>
        <b/>
        <sz val="10"/>
        <color indexed="8"/>
        <rFont val="Arial"/>
        <family val="2"/>
        <charset val="238"/>
      </rPr>
      <t>rolnik</t>
    </r>
    <r>
      <rPr>
        <sz val="10"/>
        <color indexed="8"/>
        <rFont val="Arial"/>
        <family val="2"/>
        <charset val="238"/>
      </rPr>
      <t>, to jest pełnoletnia osoba fizyczna, zamieszkująca i prowadząca na terytorium Rzeczypospolitej Polskiej, osobiście i na własny rachunek, działalność rolniczą w pozostającym w jej posiadaniu gospodarstwie rolnym o powierzchni powyżej 1 ha przeliczeniowego użytków rolnych lub  dział specjalny produkcji rolnej w rozumieniu przepisów ustawy o ubezpieczeniu społecznym rolników, w tym również w ramach grupy producentów rolnych,</t>
    </r>
  </si>
  <si>
    <r>
      <rPr>
        <b/>
        <sz val="10"/>
        <color indexed="8"/>
        <rFont val="Arial"/>
        <family val="2"/>
        <charset val="238"/>
      </rPr>
      <t>małżonek</t>
    </r>
    <r>
      <rPr>
        <sz val="10"/>
        <color indexed="8"/>
        <rFont val="Arial"/>
        <family val="2"/>
        <charset val="238"/>
      </rPr>
      <t xml:space="preserve"> ww. rolnika, do którego stosuje się przepisy ustawy dotyczące ubezpieczenia rolnika,</t>
    </r>
  </si>
  <si>
    <r>
      <rPr>
        <b/>
        <sz val="10"/>
        <color indexed="8"/>
        <rFont val="Arial"/>
        <family val="2"/>
        <charset val="238"/>
      </rPr>
      <t>domownik</t>
    </r>
    <r>
      <rPr>
        <sz val="10"/>
        <color indexed="8"/>
        <rFont val="Arial"/>
        <family val="2"/>
        <charset val="238"/>
      </rPr>
      <t xml:space="preserve">, osoba bliska rolnikowi, która ukończyła 16 lat, pozostaje z rolnikiem we wspólnym gospodarstwie domowym lub zamieszkuje na terenie jego gospodarstwa rolnego albo w bliskim sąsiedztwie i stale pracuje w tym gospodarstwie rolnym i nie jest związana z rolnikiem stosunkiem pracy, jeżeli rolnik ten, jego małżonek i domownik nie podlegają innemu ubezpieczeniu społecznemu i nie mają ustalonego prawa do emerytury lub renty albo nie maja ustalonego prawa do świadczeń z ubezpieczeń społecznych.
</t>
    </r>
  </si>
  <si>
    <t>Ponadto ubezpieczeniu emerytalno-rentowemu z mocy ustawy podlega:</t>
  </si>
  <si>
    <t>osoba pobierająca rentę strukturalną współfinansowaną ze środków Sekcji Gwarancji Europejskiego Funduszu Orientacji i Gwarancji Rolnej,</t>
  </si>
  <si>
    <t>małżonek ww. osoby, jeżeli renta strukturalna jest wypłacana wraz z dodatkiem na tego małżonka.</t>
  </si>
  <si>
    <t xml:space="preserve">      Ubezpieczeniem społecznym rolników na wniosek (dobrowolnie) obejmuje się innego rolnika 
lub domownika, który nie spełnia warunków do obowiązkowego podlegania ubezpieczeniu, jeżeli 
działalność rolnicza stanowi stałe źródło jego utrzymania, a także osobę, która będąc rolnikiem 
przeznaczyła grunty prowadzonego gospodarstwa rolnego do zalesienia na zasadach określonych w odrębnych przepisach, przy czym:</t>
  </si>
  <si>
    <t xml:space="preserve">rolnik prowadzący działalność rolniczą w gospodarstwie rolnym o powierzchni nie przekraczającej 1 ha przeliczeniowego, a także jego domownik oraz osoba, która przeznaczyła grunty rolne do zalesienia, jeśli nie podlegają innemu ubezpieczeniu społecznemu i nie mają ustalonego prawa do emerytury lub renty albo do świadczeń z ubezpieczeń społecznych, mogą przystąpić na wniosek do ubezpieczenia w pełnym zakresie wypadkowym, chorobowym i macierzyńskim oraz emerytalno-rentowym bądź tylko do ubezpieczenia wypadkowego, chorobowego i macierzyńskiego,
</t>
  </si>
  <si>
    <t xml:space="preserve">rolnicy i domownicy oraz osoby, które przeznaczyły grunty gospodarstwa rolnego do zalesienia, podlegające innemu ubezpieczeniu społecznemu lub posiadające prawo do emerytury bądź renty albo do świadczeń z ubezpieczeń społecznych mogą przystąpić jedynie na wniosek w ograniczonym zakresie do ubezpieczenia wypadkowego, chorobowego i macierzyńskiego z prawem do jednorazowego odszkodowania z tytułu wypadku przy pracy rolniczej.
</t>
  </si>
  <si>
    <t>Ponadto ubezpieczeniem emerytalno-rentowym na wniosek obejmuje się:</t>
  </si>
  <si>
    <t>osobę, która podlegała ubezpieczeniu jako rolnik, zaprzestała prowadzenia działalności rolniczej nie nabywając prawa do emerytury lub renty z ubezpieczenia, jeżeli podlegała ubezpieczeniu emerytalno-rentowemu przez okres co najmniej 12 lat i 6 miesięcy,</t>
  </si>
  <si>
    <t>osobę pobierającą rentę rolniczą z tytułu niezdolności do pracy, jako rentę okresową,</t>
  </si>
  <si>
    <t>osobę, która podlegała ubezpieczeniu jako rolnik lub domownik i zaprzestała prowadzenia działalności rolniczej lub pracy w gospodarstwie rolnym w związku z nabyciem prawa do świadczenia pielęgnacyjnego lub specjalnego zasiłku opiekuńczego na podstawie ustawy  z dnia 28 listopada 2003 r. o świadczeniach rodzinnych, albo zasiłku dla opiekuna na podstawie ustawy z dnia 4 kwietnia 2014 r. o ustaleniu i wypłacie zasiłków dla opiekunów przez okres pobierania tego świadczenia albo zasiłku, do czasu uzyskania 25 letneigo okresu ubezpieczenia emeryatlno-rentowego. Składkę z tego tytułu opłaca wójt, burmistrz lub prezydent miasta, który wydał decyzję przyznającą prawo do świadczenia pielęgnacyjnego, specjalnego zasiłku opiekuńczego lub zasiłku dla opiekuna.</t>
  </si>
  <si>
    <t xml:space="preserve">      Za rolnika lub domownika oraz za osobę będącą członkiem rodziny rolnika lub domownika w związku ze sprawowaniem osobostej opieki nad  dzieckiem składka na ubezpieczenie emerytalno-rentowe jest finansowana z dotacji budżetu państwa przez okres do 3 lat, nie dłużej jednak niż do ukończenia przez dziecko 5 roku życia, a w przypadku sprawowania opieki nad dzieckiem niepełnosprawnym przez okres 6 lat, nie dłużej jednak niż do ukończenia przez dziecko 18 roku życia, pod warunkiem złożenia wniosku w tej sprawie i spełnianiu warunków określonych w ustawie o ubezpieczeniu społecznym rolników. </t>
  </si>
  <si>
    <t xml:space="preserve">      Podział prezentowanej liczby płatników składek i ubezpieczonych według funduszy wynika z istnienia dwóch rodzajów i możności ich objęcia:</t>
  </si>
  <si>
    <t>wyłącznie z ubezpieczeniem wypadkowym, chorobowym i macierzyńskim,</t>
  </si>
  <si>
    <t>wyłącznie z ubezpieczeniem emerytalno-rentowym,</t>
  </si>
  <si>
    <t>obydwoma rodzajami ubezpieczeń łącznie.</t>
  </si>
  <si>
    <r>
      <t xml:space="preserve">      Pod pojęciem </t>
    </r>
    <r>
      <rPr>
        <b/>
        <sz val="10"/>
        <color indexed="8"/>
        <rFont val="Arial"/>
        <family val="2"/>
        <charset val="238"/>
      </rPr>
      <t>płatnika składek</t>
    </r>
    <r>
      <rPr>
        <sz val="10"/>
        <color indexed="8"/>
        <rFont val="Arial"/>
        <family val="2"/>
        <charset val="238"/>
      </rPr>
      <t xml:space="preserve"> należy rozumieć osobę lub podmiot tj. wójta, burmistrza, prezydenta miasta opłacającą/y składki na ubezpieczenie społeczne, za co najmniej jednego ubezpieczonego (płatnik czynny) oraz osobę lub podmiot nie będącą/y aktualnie płatnikiem czynnym, ale posiadającą/y zadłużenie z tytułu nieopłaconych składek na ubezpieczenie.
      </t>
    </r>
    <r>
      <rPr>
        <b/>
        <sz val="10"/>
        <color indexed="8"/>
        <rFont val="Arial"/>
        <family val="2"/>
        <charset val="238"/>
      </rPr>
      <t>Przypis należności</t>
    </r>
    <r>
      <rPr>
        <sz val="10"/>
        <color indexed="8"/>
        <rFont val="Arial"/>
        <family val="2"/>
        <charset val="238"/>
      </rPr>
      <t xml:space="preserve"> z tytułu składek na ubezpieczenie jest to obciążenie kont płatników składek kwotami miesięcznych składek, odsetek za zwłokę i kosztów upomnień od opłaconych po terminie składek na ubezpieczenie: wypadkowe, chorobowe i macierzyńskie oraz emerytalno-rentowe. 
      </t>
    </r>
    <r>
      <rPr>
        <b/>
        <sz val="10"/>
        <color indexed="8"/>
        <rFont val="Arial"/>
        <family val="2"/>
        <charset val="238"/>
      </rPr>
      <t>Wpływy należności</t>
    </r>
    <r>
      <rPr>
        <sz val="10"/>
        <color indexed="8"/>
        <rFont val="Arial"/>
        <family val="2"/>
        <charset val="238"/>
      </rPr>
      <t xml:space="preserve"> z tytułu składek na ubezpieczenie są to kwoty opłaconych składek i odsetek za zwłokę, kosztów upomnień, przeniesienia nadpłat przedawnionych na różne dochody, uznanie wypłat, zwrot świadczeń nienależnie pobranych, którymi pokryto należności. 
      Przypis i wpływy należności z tytułu składek na ubezpieczenie społeczne ogółem jest to odpowiednio suma przypisanych i opłaconych należności składkowych na fundusz składkowy oraz fundusz emerytalno-rentowy.
      Wskaźnik ściągalności jest to stosunek procentowy wpływów należności ogółem do przypisu należności ogółem. 
      Przez należności z tytułu składek – rozumie się składki, należne od nich odsetki i koszty upomnienia.</t>
    </r>
  </si>
  <si>
    <t>7.</t>
  </si>
  <si>
    <r>
      <t xml:space="preserve">Kolejny dział </t>
    </r>
    <r>
      <rPr>
        <b/>
        <sz val="10"/>
        <color indexed="8"/>
        <rFont val="Arial"/>
        <family val="2"/>
        <charset val="238"/>
      </rPr>
      <t>Ubezpieczenie zdrowotne</t>
    </r>
    <r>
      <rPr>
        <sz val="10"/>
        <color indexed="8"/>
        <rFont val="Arial"/>
        <family val="2"/>
        <charset val="238"/>
      </rPr>
      <t xml:space="preserve"> obejmuje informacje statystyczne dotyczące realizowanych przez KRUS zadań na podstawie ustawy z dnia 27 sierpnia 2004 r. o świadczeniach opieki zdrowotnej finansowanych ze środków publicznych (Dz. U. z 2017 r. poz. 1938, z późn. zm.). 
      Zasady wymierzania składek na ubezpieczenie zdrowotne rolników (ich małżonków i domowników) od 1 styczna 2017 r. są uregulowane przepisami ww. ustawy z dnia 27 sierpnia 2004  r. Za rolników objetych ubezpieczeniem zdrowotnym, którzy prowadzą działalność rolniczą na gruntach rolnych poniżej 6 ha przeliczeniowych oraz za domowników, składki na ubezpieczenie zdrowotne finansowane są przez budżet państwa, a od 6 ha przeliczeniowych użytków rolnych płatnikiem składki zdrowotnej jest rolnik.
      Natomiast rolnicy, prowadzący działalność rolniczą w ramach działów specjalnych w rozumieniu przepisów ustawy o ubezpieczeniu społecznym rolników, zobowiązani są opłacać składkę zdrowotną indywidualnie od zadeklarowanej podstawy wymiaru składki, odpowiadającej:         - dochodowi ustalonemu dla opodatkowania podatkiem dochodowym od osób fizycznych, w kwocie nie niższej jednak niż kwota odpowiadająca wysokości minimalnego wynagrodzenia, bądź:                                                                                                                                     - minimalnemu wynagrodzeniu w przypadku prowadzenia działalności nie podlegającej opodatkowaniu podatkiem dochodowym od osób fizycznych.                                                                                                                                                                    Składka zdrowotna za osoby posiadające prawo do świadczeń dla inwalidów wojennych, wojskowych i osób represjonowanych, nie opodatkowanych oraz za osoby, które utraciły wzrok w wyniku działań wojennych w latach 1939-1945 lub eksplozji niewypałów i niewybuchów pozostałych po tych działaniach, otrzymujących dochody  z tytułu emerytury lub renty zwolnione z podatku dochodowego od osób fizycznych na podstawie odrębnych przepisów są finansowane z budżedu państwa.                                                                                                        
      Składka zdrowotna za emerytów i rencistów wynosi 9% podstawy wymiaru, z czego ubezpieczony finansuje składkę w wysokości 1,25% podstawy z kwoty netto emerytury lub renty      (z wyłączeniem dodatków, zasiłków, świadczeń pieniężnych i ryczałtu energetycznego, ekwiwalentu pieniężnego z tytułu prawa do bezpłatnego węgla oraz do deputatu węglowego). Natomiast składka pomniejszająca zaliczkę na podatek dochodowy stanowi 7,75% podstawy.</t>
    </r>
  </si>
  <si>
    <t>8.</t>
  </si>
  <si>
    <r>
      <t xml:space="preserve">W dziale </t>
    </r>
    <r>
      <rPr>
        <b/>
        <sz val="10"/>
        <color indexed="8"/>
        <rFont val="Arial"/>
        <family val="2"/>
        <charset val="238"/>
      </rPr>
      <t>Wypadki przy pracy w gospodarstwach rolnych</t>
    </r>
    <r>
      <rPr>
        <sz val="10"/>
        <color indexed="8"/>
        <rFont val="Arial"/>
        <family val="2"/>
        <charset val="238"/>
      </rPr>
      <t xml:space="preserve"> prezentowane są statystyki dotyczące wypadków związanych z przyznaniem jednorazowego odszkodowania oraz chorób zawodowych.
</t>
    </r>
  </si>
  <si>
    <r>
      <t xml:space="preserve">      Za </t>
    </r>
    <r>
      <rPr>
        <b/>
        <sz val="10"/>
        <color indexed="8"/>
        <rFont val="Arial"/>
        <family val="2"/>
        <charset val="238"/>
      </rPr>
      <t>wypadek przy pracy rolniczej</t>
    </r>
    <r>
      <rPr>
        <sz val="10"/>
        <color indexed="8"/>
        <rFont val="Arial"/>
        <family val="2"/>
        <charset val="238"/>
      </rPr>
      <t xml:space="preserve"> uważa się nagłe zdarzenie wywołane przyczyną zewnętrzną, które nastąpiło podczas wykonywania czynności związanych z prowadzeniem działalności rolniczej albo pozostających w związku z wykonywaniem tych czynności:</t>
    </r>
  </si>
  <si>
    <t>na terenie gospodarstwa rolnego, które ubezpieczony prowadzi lub w którym stale pracuje, albo na terenie gospodarstwa domowego bezpośrednio związanego z tym gospodarstwem rolnym lub</t>
  </si>
  <si>
    <t>w drodze ubezpieczonego z mieszkania do gospodarstwa rolnego, albo w drodze powrotnej lub</t>
  </si>
  <si>
    <t xml:space="preserve">–                               </t>
  </si>
  <si>
    <t>podczas wykonywania poza terenem gospodarstwa rolnego zwykłych czynności związanych z prowadzeniem działalności rolniczej lub w związku z wykonywaniem tych czynności lub</t>
  </si>
  <si>
    <t>w drodze do miejsca wykonywania czynności, o których mowa w tiret trzecim albo w drodze powrotnej.</t>
  </si>
  <si>
    <t xml:space="preserve">      Ubezpieczonemu rolnikowi i domownikowi, który doznał stałego lub długotrwałego uszczerbku na zdrowiu wskutek wypadku przy pracy rolniczej lub rolniczej choroby zawodowej lub członkom rodziny ubezpieczonego zmarłego wskutek wypadku przy pracy rolniczej lub rolniczej choroby zawodowej, przysługuje jednorazowe odszkodowanie powypadkowe.</t>
  </si>
  <si>
    <r>
      <t xml:space="preserve">      </t>
    </r>
    <r>
      <rPr>
        <b/>
        <sz val="10"/>
        <color indexed="8"/>
        <rFont val="Arial"/>
        <family val="2"/>
        <charset val="238"/>
      </rPr>
      <t>Jednorazowe odszkodowania</t>
    </r>
    <r>
      <rPr>
        <sz val="10"/>
        <color indexed="8"/>
        <rFont val="Arial"/>
        <family val="2"/>
        <charset val="238"/>
      </rPr>
      <t xml:space="preserve"> z tytułu stałego lub długotrwałego uszczerbku na zdrowiu albo śmierci wskutek wypadku przy pracy rolniczej lub rolniczej choroby zawodowej ustala się w myśl art. 13 ust. 1 ustawy, proporcjonalnie do określonego procentowo stałego lub długotrwałego uszczerbku na zdrowiu. 
      Za stały uszczerbek na zdrowiu uznaje się takie naruszenie sprawności organizmu, które powoduje upośledzenie jego czynności nie rokujące poprawy. Za długotrwały uszczerbek uznaje się takie naruszenie sprawności organizmu, które spowodowało upośledzenie czynności organizmu na okres przekraczający 6 miesięcy, mogące jednak ulec poprawie.</t>
    </r>
  </si>
  <si>
    <t xml:space="preserve">      Jednorazowe odszkodowanie nie przysługuje ubezpieczonemu, jeżeli:</t>
  </si>
  <si>
    <t>spowodował wypadek umyślnie albo wskutek rażącego niedbalstwa,</t>
  </si>
  <si>
    <t>będąc w stanie nietrzeźwości lub będąc pod wpływem środków odurzających, substancji psychotropowych lub innych środków o podobnym działaniu, sam w znacznym stopniu przyczynił się do wypadku.</t>
  </si>
  <si>
    <t>OBJAŚNIENIA ZNAKÓW UMOWNYCH</t>
  </si>
  <si>
    <t>Kreska</t>
  </si>
  <si>
    <t xml:space="preserve">( – ) </t>
  </si>
  <si>
    <t>zjawisko nie wystąpiło,</t>
  </si>
  <si>
    <t>Zero</t>
  </si>
  <si>
    <t>zjawisko istniało w wielkości mniejszej od 0,5,</t>
  </si>
  <si>
    <t>zjawisko istniało w wielkości mniejszej od 0,05,</t>
  </si>
  <si>
    <t>Kropka</t>
  </si>
  <si>
    <t>( . )</t>
  </si>
  <si>
    <t>zupełny brak informacji albo brak informacji wiarygodnych,</t>
  </si>
  <si>
    <t>Znak</t>
  </si>
  <si>
    <t>( x )</t>
  </si>
  <si>
    <t>wypełnienie pozycji jest niemożliwe i niecelowe,</t>
  </si>
  <si>
    <t>„w tym”</t>
  </si>
  <si>
    <t>oznacza, że nie podaje się wszystkich składników sumy.</t>
  </si>
  <si>
    <r>
      <t>Zasiłek macierzyński od 1 stycznia 2016 r. jest świadczeniem z ubezpieczenia emerytalno-rentowego, wypłacanym na podstawie</t>
    </r>
    <r>
      <rPr>
        <sz val="12"/>
        <color indexed="8"/>
        <rFont val="Times New Roman"/>
        <family val="1"/>
        <charset val="238"/>
      </rPr>
      <t xml:space="preserve"> </t>
    </r>
    <r>
      <rPr>
        <sz val="10"/>
        <color indexed="8"/>
        <rFont val="Arial"/>
        <family val="2"/>
        <charset val="238"/>
      </rPr>
      <t>art. 35a i art. 35b ustawy z dnia 20 grudnia 1990 r. o ubezpieczeniu społecznym rolników (Dz. U. z 2017 r., poz. 2336 z późn. zm.) zgodnie z wprowadzonymi zmianami art. 4 oraz art. 20 ustawy z dnia 24 lipca 2015 r. o zmianie ustawy o świadczeniach rodzinnych oraz niektórych innych ustaw (Dz. U. z 2015 r. poz. 1217). Zasiłek macierzyński przysługuje osobie objętej ubezpieczeniem emerytalno-rentowym z mocy ustawy lub na wniosek.</t>
    </r>
  </si>
  <si>
    <r>
      <rPr>
        <vertAlign val="superscript"/>
        <sz val="8"/>
        <rFont val="Arial"/>
        <family val="2"/>
        <charset val="238"/>
      </rPr>
      <t>a)</t>
    </r>
    <r>
      <rPr>
        <sz val="8"/>
        <rFont val="Arial"/>
        <family val="2"/>
        <charset val="238"/>
      </rPr>
      <t xml:space="preserve"> Przeciętna miesięczna.</t>
    </r>
  </si>
  <si>
    <t xml:space="preserve">Przeciętne świadczenie w zł </t>
  </si>
  <si>
    <t>Kwota wypłat w tys. zł</t>
  </si>
  <si>
    <r>
      <t xml:space="preserve">Liczba osób </t>
    </r>
    <r>
      <rPr>
        <vertAlign val="superscript"/>
        <sz val="9"/>
        <rFont val="Arial"/>
        <family val="2"/>
        <charset val="238"/>
      </rPr>
      <t>a)</t>
    </r>
  </si>
  <si>
    <t xml:space="preserve"> RENTY SOCJALNE</t>
  </si>
  <si>
    <r>
      <t>Liczba świadczeń</t>
    </r>
    <r>
      <rPr>
        <vertAlign val="superscript"/>
        <sz val="9"/>
        <rFont val="Arial"/>
        <family val="2"/>
        <charset val="238"/>
      </rPr>
      <t xml:space="preserve"> a)</t>
    </r>
  </si>
  <si>
    <t>ŚWIADCZENIA PIENIĘŻNE DLA CYWILNYCH NIEWIDOMYCH OFIAR DZIAŁAŃ WOJENNYCH</t>
  </si>
  <si>
    <r>
      <t xml:space="preserve">Liczba świadczeń </t>
    </r>
    <r>
      <rPr>
        <vertAlign val="superscript"/>
        <sz val="9"/>
        <rFont val="Arial"/>
        <family val="2"/>
        <charset val="238"/>
      </rPr>
      <t>a)</t>
    </r>
  </si>
  <si>
    <t>DODATKI KOMPENSACYJNE</t>
  </si>
  <si>
    <t>ŚWIADCZENIA PIENIĘŻNE DLA OSÓB DEPORTOWANYCH DO PRACY PRZYMUSOWEJ</t>
  </si>
  <si>
    <t>ŚWIADCZENIA PIENIĘŻNE DLA ŻOŁNIERZY ZASTĘPCZEJ SŁUŻBY WOJSKOWEJ</t>
  </si>
  <si>
    <t>RYCZAŁTY ENERGETYCZNE</t>
  </si>
  <si>
    <t>DODATKI KOMBATANCKIE</t>
  </si>
  <si>
    <t xml:space="preserve">Liczba świadczeń </t>
  </si>
  <si>
    <t>ZASIŁKI POGRZEBOWE PO INWALIDACH WOJENNYCH, WOJSKOWYCH, OSOBACH REPRESJONOWANYCH 
I CZŁONKACH ICH RODZIN</t>
  </si>
  <si>
    <t xml:space="preserve"> ŚWIADCZENIA RENTOWE DLA NWALIDÓW WOJENNYCH, WOJSKOWYCH I OSÓB REPRESJONOWANYCH</t>
  </si>
  <si>
    <t>X-XII
2017=100</t>
  </si>
  <si>
    <t>I-III
2017=100</t>
  </si>
  <si>
    <t>I-III</t>
  </si>
  <si>
    <t>X-XII</t>
  </si>
  <si>
    <t>Wyszczególnienie</t>
  </si>
  <si>
    <t xml:space="preserve">                          KASIE ROLNICZEGO UBEZPIECZENIA SPOŁECZNEGO </t>
  </si>
  <si>
    <t xml:space="preserve">TABLICA 1.(11). ŚWIADCZENIA FINANSOWANE Z BUDŻETU PAŃSTWA, ZLECONE DO WYPŁATY
</t>
  </si>
  <si>
    <t>II. ŚWIADCZENIA FINANSOWANE Z BUDŻETU PAŃSTWA</t>
  </si>
  <si>
    <r>
      <t>b)</t>
    </r>
    <r>
      <rPr>
        <sz val="8"/>
        <rFont val="Arial"/>
        <family val="2"/>
        <charset val="238"/>
      </rPr>
      <t xml:space="preserve"> Łącznie z emeryturami finansowanymi z FER, a wypłaconymi przez MON, MSWiA, MS.</t>
    </r>
  </si>
  <si>
    <r>
      <t>a)</t>
    </r>
    <r>
      <rPr>
        <sz val="8"/>
        <rFont val="Arial"/>
        <family val="2"/>
        <charset val="238"/>
      </rPr>
      <t xml:space="preserve"> Świadczenie rolne w wysokości 50% ze względu na uprawnienia do świadczeń pracowniczych zbiegających się ze świadczeniami zagranicznymi.</t>
    </r>
  </si>
  <si>
    <t>Renty rodzinne nie związane 
z przekazaniem gospodarstwa rolnego</t>
  </si>
  <si>
    <t>Renty rodzinne za przekazane gospodarstwo rolne następcy</t>
  </si>
  <si>
    <t>Renty rodzinne za przekazane gospodarstwo rolne Państwu</t>
  </si>
  <si>
    <t>Renty rodzinne rolnicze</t>
  </si>
  <si>
    <t xml:space="preserve">  w tym renty rodzinne wypadkowe</t>
  </si>
  <si>
    <t>RENTY RODZINNE RAZEM</t>
  </si>
  <si>
    <t xml:space="preserve">RENTY RODZINNE </t>
  </si>
  <si>
    <t>Renty z tytułu niezdolności do pracy 
nie związane z przekazaniem 
gospodarstwa rolnego</t>
  </si>
  <si>
    <t>Renty z tytułu niezdolności do pracy 
za przekazane gospodarstwo rolne 
następcy</t>
  </si>
  <si>
    <t>Renty z tytułu niezdolności do pracy 
za przekazane gospodarstwo rolne 
Państwu</t>
  </si>
  <si>
    <t>Renty rolnicze z tytułu niezdolności 
do pracy</t>
  </si>
  <si>
    <t xml:space="preserve">  w tym renty z tytułu niezdolności 
do pracy wypadkowe</t>
  </si>
  <si>
    <t xml:space="preserve">RENTY Z TYTUŁU NIEZDOLNOŚCI 
DO PRACY RAZEM </t>
  </si>
  <si>
    <t>RENTY Z TYTUŁU NIEZDOLNOŚCI DO PRACY</t>
  </si>
  <si>
    <t>Emerytury nie związane 
z przekazaniem gospodarstwa rolnego</t>
  </si>
  <si>
    <t>Emerytury za przekazane 
gospodarstwo rolne następcy</t>
  </si>
  <si>
    <t>Emerytury za przekazane 
gospodarstwo rolne Państwu</t>
  </si>
  <si>
    <t>Emerytury rolnicze</t>
  </si>
  <si>
    <t xml:space="preserve">  w tym emerytury wcześniejsze</t>
  </si>
  <si>
    <t xml:space="preserve">EMERYTURY RAZEM </t>
  </si>
  <si>
    <r>
      <t xml:space="preserve">EMERYTURY </t>
    </r>
    <r>
      <rPr>
        <b/>
        <vertAlign val="superscript"/>
        <sz val="9"/>
        <rFont val="Arial"/>
        <charset val="238"/>
      </rPr>
      <t>b)</t>
    </r>
  </si>
  <si>
    <r>
      <t>GBRZ</t>
    </r>
    <r>
      <rPr>
        <vertAlign val="superscript"/>
        <sz val="9"/>
        <rFont val="Arial"/>
        <charset val="238"/>
      </rPr>
      <t xml:space="preserve"> a)</t>
    </r>
  </si>
  <si>
    <t>Renty</t>
  </si>
  <si>
    <t>Emerytury</t>
  </si>
  <si>
    <t>EMERYTURY I RENTY RAZEM</t>
  </si>
  <si>
    <t>OGÓŁEM</t>
  </si>
  <si>
    <t>I-III 
2017=100</t>
  </si>
  <si>
    <t>w  liczbach bezwzględnych</t>
  </si>
  <si>
    <t>TABLICA 1. PRZECIĘTNA MIESIĘCZNA LICZBA EMERYTUR I RENT WEDŁUG RODZAJÓW ŚWIADCZEŃ</t>
  </si>
  <si>
    <t>I. FUNDUSZ EMERYTALNO-RENTOWY</t>
  </si>
  <si>
    <r>
      <t>a)</t>
    </r>
    <r>
      <rPr>
        <sz val="8"/>
        <rFont val="Arial"/>
        <family val="2"/>
        <charset val="238"/>
      </rPr>
      <t xml:space="preserve"> Łącznie z GBRZ.</t>
    </r>
  </si>
  <si>
    <t>zachodniopomorskie</t>
  </si>
  <si>
    <t>wielkopolskie</t>
  </si>
  <si>
    <t>warmińsko-mazurskie</t>
  </si>
  <si>
    <t>świętokrzyskie</t>
  </si>
  <si>
    <t>śląskie</t>
  </si>
  <si>
    <t>pomorskie</t>
  </si>
  <si>
    <t>podlaskie</t>
  </si>
  <si>
    <t>podkarpackie</t>
  </si>
  <si>
    <t>opolskie</t>
  </si>
  <si>
    <t>mazowieckie</t>
  </si>
  <si>
    <t>małopolskie</t>
  </si>
  <si>
    <t>łódzkie</t>
  </si>
  <si>
    <t>lubuskie</t>
  </si>
  <si>
    <t>lubelskie</t>
  </si>
  <si>
    <t>kujawsko-pomorskie</t>
  </si>
  <si>
    <t>dolnośląskie</t>
  </si>
  <si>
    <r>
      <t>OGÓŁEM</t>
    </r>
    <r>
      <rPr>
        <b/>
        <vertAlign val="superscript"/>
        <sz val="9"/>
        <rFont val="Arial"/>
        <family val="2"/>
        <charset val="238"/>
      </rPr>
      <t xml:space="preserve"> </t>
    </r>
  </si>
  <si>
    <t xml:space="preserve"> w tym wypadkowe</t>
  </si>
  <si>
    <t xml:space="preserve">ogółem   </t>
  </si>
  <si>
    <t>ogółem</t>
  </si>
  <si>
    <t>rodzinne</t>
  </si>
  <si>
    <t>z tytułu niezdolności 
do pracy</t>
  </si>
  <si>
    <t xml:space="preserve">renty           </t>
  </si>
  <si>
    <t>emerytury</t>
  </si>
  <si>
    <t>w tym otrzymujący:</t>
  </si>
  <si>
    <r>
      <t xml:space="preserve">Ogółem </t>
    </r>
    <r>
      <rPr>
        <vertAlign val="superscript"/>
        <sz val="9"/>
        <rFont val="Arial"/>
        <family val="2"/>
        <charset val="238"/>
      </rPr>
      <t>a)</t>
    </r>
  </si>
  <si>
    <t>TABLICA 2. PRZECIĘTNA MIESIĘCZNA LICZBA EMERYTUR I RENT W I KWARTALE 2018 R.</t>
  </si>
  <si>
    <r>
      <t>e)</t>
    </r>
    <r>
      <rPr>
        <sz val="8"/>
        <rFont val="Arial"/>
        <family val="2"/>
        <charset val="238"/>
      </rPr>
      <t xml:space="preserve"> Łącznie z emeryturami finansowanymi z FER, a wypłaconymi przez MON, MSWiA, MS.</t>
    </r>
  </si>
  <si>
    <r>
      <t>d)</t>
    </r>
    <r>
      <rPr>
        <sz val="8"/>
        <rFont val="Arial"/>
        <family val="2"/>
        <charset val="238"/>
      </rPr>
      <t xml:space="preserve"> Świadczenie rolne w wysokości 50% ze względu na uprawnienia do świadczeń pracowniczych zbiegających się ze świadczeniami zagranicznymi.</t>
    </r>
  </si>
  <si>
    <r>
      <t xml:space="preserve">c) </t>
    </r>
    <r>
      <rPr>
        <sz val="8"/>
        <rFont val="Arial"/>
        <family val="2"/>
        <charset val="238"/>
      </rPr>
      <t>Wydatki prezentowane w kwotach brutto.</t>
    </r>
  </si>
  <si>
    <r>
      <t>b)</t>
    </r>
    <r>
      <rPr>
        <sz val="8"/>
        <rFont val="Arial"/>
        <family val="2"/>
        <charset val="238"/>
      </rPr>
      <t xml:space="preserve"> Łącznie z wypłatami na podstawie art. 25 ust. 4 w związku z art. 25 ust.  2a ustawy o ubezpieczeniu społecznym rolników, lecz bez potrąceń nieprzekazywanych.</t>
    </r>
  </si>
  <si>
    <t>Renty z tytułu niezdolności do pracy 
nie związane z przekazaniem gospodarstwa rolnego</t>
  </si>
  <si>
    <t>Renty z tytułu niezdolności do pracy 
za przekazane gospodarstwo rolne następcy</t>
  </si>
  <si>
    <t>Renty z tytułu niezdolności do pracy 
za przekazane gospodarstwo rolne Państwu</t>
  </si>
  <si>
    <t>Emerytury nie związane                         z przekazaniem gospodarstwa rolnego</t>
  </si>
  <si>
    <t>Emerytury za przekazane gospodarstwo rolne następcy</t>
  </si>
  <si>
    <t>Emerytury za przekazane gospodarstwo rolne Państwu</t>
  </si>
  <si>
    <r>
      <t>EMERYTURY</t>
    </r>
    <r>
      <rPr>
        <b/>
        <vertAlign val="superscript"/>
        <sz val="9"/>
        <rFont val="Arial"/>
        <family val="2"/>
        <charset val="238"/>
      </rPr>
      <t xml:space="preserve"> e)</t>
    </r>
  </si>
  <si>
    <r>
      <t xml:space="preserve">GBRZ </t>
    </r>
    <r>
      <rPr>
        <vertAlign val="superscript"/>
        <sz val="9"/>
        <rFont val="Arial"/>
        <family val="2"/>
        <charset val="238"/>
      </rPr>
      <t>d)</t>
    </r>
  </si>
  <si>
    <t>X-XII 
2017=100</t>
  </si>
  <si>
    <t>w tysiącach złotych</t>
  </si>
  <si>
    <t xml:space="preserve">  </t>
  </si>
  <si>
    <r>
      <t xml:space="preserve">d) </t>
    </r>
    <r>
      <rPr>
        <sz val="8"/>
        <rFont val="Arial"/>
        <family val="2"/>
        <charset val="238"/>
      </rPr>
      <t>Łącznie z GBRZ.</t>
    </r>
  </si>
  <si>
    <r>
      <t>c)</t>
    </r>
    <r>
      <rPr>
        <sz val="8"/>
        <rFont val="Arial"/>
        <family val="2"/>
        <charset val="238"/>
      </rPr>
      <t xml:space="preserve"> Wydatki prezentowane w kwotach brutto.</t>
    </r>
  </si>
  <si>
    <r>
      <t>b)</t>
    </r>
    <r>
      <rPr>
        <sz val="8"/>
        <rFont val="Arial"/>
        <family val="2"/>
        <charset val="238"/>
      </rPr>
      <t xml:space="preserve"> Łącznie z wypłatami dokonywanymi na podstawie art. 25 ust. 4 w związku z art. 25 ust.  2a ustawy o ubezpieczeniu społecznym 
   rolników, lecz bez potrąceń nieprzekazywanych.</t>
    </r>
  </si>
  <si>
    <r>
      <t>a)</t>
    </r>
    <r>
      <rPr>
        <sz val="8"/>
        <rFont val="Arial"/>
        <family val="2"/>
        <charset val="238"/>
      </rPr>
      <t xml:space="preserve"> Bez wypłat z innych systemów ubezpieczeniowych w przypadku zbiegu uprawnień do świadczeń z tych systemów z uprawnieniami 
   do świadczeń z funduszu emerytalno-rentowego.</t>
    </r>
  </si>
  <si>
    <t xml:space="preserve">            </t>
  </si>
  <si>
    <t xml:space="preserve">      </t>
  </si>
  <si>
    <t>w tym - otrzymujący:</t>
  </si>
  <si>
    <r>
      <t>Ogółem</t>
    </r>
    <r>
      <rPr>
        <vertAlign val="superscript"/>
        <sz val="9"/>
        <rFont val="Arial"/>
        <family val="2"/>
        <charset val="238"/>
      </rPr>
      <t xml:space="preserve"> d)</t>
    </r>
  </si>
  <si>
    <r>
      <t xml:space="preserve">TABLICA 4. WYDATKI NA ŚWIADCZENIA EMERYTALNO-RENTOWE W 2018 R. </t>
    </r>
    <r>
      <rPr>
        <vertAlign val="superscript"/>
        <sz val="9"/>
        <rFont val="Arial"/>
        <family val="2"/>
        <charset val="238"/>
      </rPr>
      <t>a) b) c)</t>
    </r>
  </si>
  <si>
    <r>
      <t xml:space="preserve">c) </t>
    </r>
    <r>
      <rPr>
        <sz val="8"/>
        <rFont val="Arial"/>
        <family val="2"/>
        <charset val="238"/>
      </rPr>
      <t>Przeciętne miesięczne świadczenie prezenowane w kwotach brutto.</t>
    </r>
  </si>
  <si>
    <r>
      <t>a)</t>
    </r>
    <r>
      <rPr>
        <sz val="8"/>
        <rFont val="Arial"/>
        <family val="2"/>
        <charset val="238"/>
      </rPr>
      <t xml:space="preserve"> Bez wypłat z innych systemów ubezpieczeniowych w przypadku zbiegu uprawnień do świadczeń z tych systemów z uprawnieniami do świadczeń z funduszu emerytalno-rentowego.</t>
    </r>
  </si>
  <si>
    <t>Renty rodzinne nie związane z przekazaniem gospodarstwa rolnego</t>
  </si>
  <si>
    <t>Renty z tytułu niezdolności do pracy nie związane z przekazaniem gospodarstwa rolnego</t>
  </si>
  <si>
    <t>Renty z tytułu niezdolności do pracy za przekazane gospodarstwo rolne następcy</t>
  </si>
  <si>
    <t>Renty z tytułu niezdolności do pracy za przekazane gospodarstwo rolne Państwu</t>
  </si>
  <si>
    <t>Emerytury nie związane z przekazaniem gospodarstwa rolnego</t>
  </si>
  <si>
    <t>EMERYTURY RAZEM</t>
  </si>
  <si>
    <r>
      <t xml:space="preserve">EMERYTURY </t>
    </r>
    <r>
      <rPr>
        <b/>
        <vertAlign val="superscript"/>
        <sz val="9"/>
        <rFont val="Arial"/>
        <family val="2"/>
        <charset val="238"/>
      </rPr>
      <t>e)</t>
    </r>
  </si>
  <si>
    <t>X-XII
 2017=100</t>
  </si>
  <si>
    <t>w  złotych</t>
  </si>
  <si>
    <t xml:space="preserve"> X-XII</t>
  </si>
  <si>
    <t xml:space="preserve"> </t>
  </si>
  <si>
    <t xml:space="preserve">OGÓŁEM </t>
  </si>
  <si>
    <t xml:space="preserve">                           </t>
  </si>
  <si>
    <r>
      <t>rodzinne</t>
    </r>
    <r>
      <rPr>
        <vertAlign val="superscript"/>
        <sz val="9"/>
        <rFont val="Arial"/>
        <family val="2"/>
        <charset val="238"/>
      </rPr>
      <t xml:space="preserve"> </t>
    </r>
  </si>
  <si>
    <t>z tytułu niezdolności do pracy</t>
  </si>
  <si>
    <r>
      <t>a)</t>
    </r>
    <r>
      <rPr>
        <sz val="8"/>
        <rFont val="Arial"/>
        <family val="2"/>
        <charset val="238"/>
      </rPr>
      <t xml:space="preserve"> Wypłacone na podstawie art. 35a i art. 35b ustawy z dnia 20 grudnia1990 r. o ubezpieczeniu społecznym rolników
(Dz. U. z 2017 r. poz. 2336, z późn. zm.) oraz art. 20 ustawy z dnia 24 lipca 2015 r. o zmianie ustawy o świadczeniach rodzinnych oraz niektórych innych ustaw (Dz.U. z 2015 r. poz 1217).</t>
    </r>
  </si>
  <si>
    <t>Przeciętne świadczenie
 w zł</t>
  </si>
  <si>
    <t>Kwota wypłat 
w zł</t>
  </si>
  <si>
    <t>Liczba świadczeń</t>
  </si>
  <si>
    <t>ZASIŁKI MACIERZYŃSKIE</t>
  </si>
  <si>
    <t>po członkach rodzin</t>
  </si>
  <si>
    <t>po ubezpieczonych</t>
  </si>
  <si>
    <t xml:space="preserve">po emerytach, rencistach </t>
  </si>
  <si>
    <t>Zasiłki pogrzebowe</t>
  </si>
  <si>
    <t>TABLICA 10. ZASIŁKI POGRZEBOWE W I KWARTALE 2017 R.</t>
  </si>
  <si>
    <t>ZASIŁKI POGRZEBOWE PO  CZŁONKACH  RODZIN</t>
  </si>
  <si>
    <t>ZASIŁKI POGRZEBOWE PO UBEZPIECZONYCH</t>
  </si>
  <si>
    <t xml:space="preserve">ZASIŁKI POGRZEBOWE PO EMERYTACH  I  RENCISTACH </t>
  </si>
  <si>
    <t>ZASIŁKI POGRZEBOWE OGÓŁEM</t>
  </si>
  <si>
    <t>TABLICA 9. ZASIŁKI POGRZEBOWE FINANSOWANE Z FUNDUSZU EMERYTALNO-RENTOWEGO</t>
  </si>
  <si>
    <r>
      <t>c)</t>
    </r>
    <r>
      <rPr>
        <sz val="8"/>
        <rFont val="Arial"/>
        <family val="2"/>
        <charset val="238"/>
      </rPr>
      <t xml:space="preserve"> Przeciętna miesięczna.</t>
    </r>
  </si>
  <si>
    <r>
      <t>b)</t>
    </r>
    <r>
      <rPr>
        <sz val="8"/>
        <rFont val="Arial"/>
        <family val="2"/>
        <charset val="238"/>
      </rPr>
      <t xml:space="preserve"> Łącznie z wypłatami dokonywanymi na podstawie art. 25 ust. 4 w związku z art. 25 ust. 2a ustawy o ubezpieczeniu społecznym rolników, lecz bez potrąceń nieprzekazywanych.</t>
    </r>
  </si>
  <si>
    <r>
      <t>a)</t>
    </r>
    <r>
      <rPr>
        <sz val="8"/>
        <rFont val="Arial"/>
        <family val="2"/>
        <charset val="238"/>
      </rPr>
      <t xml:space="preserve"> Łącznie z wypłatami z innych systemów ubezpieczeniowych w przypadku zbiegów uprawnień do świadczeń z tych systemów z uprawnieniami do świadczeń z funduszu emerytalno-rentowego.</t>
    </r>
  </si>
  <si>
    <t>Przeciętne świadczenie w zł</t>
  </si>
  <si>
    <r>
      <t xml:space="preserve">Przeciętne świadczenie w zł  </t>
    </r>
    <r>
      <rPr>
        <vertAlign val="superscript"/>
        <sz val="9"/>
        <rFont val="Arial"/>
        <family val="2"/>
        <charset val="238"/>
      </rPr>
      <t>f)</t>
    </r>
  </si>
  <si>
    <r>
      <t xml:space="preserve">Kwota wypłat w tys. zł  </t>
    </r>
    <r>
      <rPr>
        <vertAlign val="superscript"/>
        <sz val="9"/>
        <rFont val="Arial"/>
        <family val="2"/>
        <charset val="238"/>
      </rPr>
      <t>f)</t>
    </r>
  </si>
  <si>
    <t xml:space="preserve">                                                    </t>
  </si>
  <si>
    <t xml:space="preserve">RENTY Z TYTUŁU NIEZDOLNOŚCI DO PRACY </t>
  </si>
  <si>
    <r>
      <t xml:space="preserve">Przeciętne świadczenie w zł  </t>
    </r>
    <r>
      <rPr>
        <vertAlign val="superscript"/>
        <sz val="9"/>
        <rFont val="Arial"/>
        <family val="2"/>
        <charset val="238"/>
      </rPr>
      <t>e)</t>
    </r>
  </si>
  <si>
    <r>
      <t xml:space="preserve">Kwota wypłat w tys. zł  </t>
    </r>
    <r>
      <rPr>
        <vertAlign val="superscript"/>
        <sz val="9"/>
        <rFont val="Arial"/>
        <family val="2"/>
        <charset val="238"/>
      </rPr>
      <t>e)</t>
    </r>
  </si>
  <si>
    <t xml:space="preserve">EMERYTURY </t>
  </si>
  <si>
    <t>w tym świadczenia zbiegowe pracownicze</t>
  </si>
  <si>
    <t xml:space="preserve">I-III </t>
  </si>
  <si>
    <t xml:space="preserve"> I-III</t>
  </si>
  <si>
    <t xml:space="preserve"> III. EMERYTURY I RENTY REALIZOWANE PRZEZ 
KASĘ ROLNICZEGO UBEZPIECZENIA SPOŁECZNEGO</t>
  </si>
  <si>
    <t>-</t>
  </si>
  <si>
    <t>Emerytury i renty z art. 9 ustawy 
z dnia 24.02.1990 r.</t>
  </si>
  <si>
    <t>Renty z tytułu niezdolności do pracy wypadkowe</t>
  </si>
  <si>
    <t>Renty rodzinne</t>
  </si>
  <si>
    <t>Renty z tytułu niezdolności do pracy</t>
  </si>
  <si>
    <t>w tym wcześniejsze</t>
  </si>
  <si>
    <t>w tym 
po terminie ustawowym</t>
  </si>
  <si>
    <t>Razem</t>
  </si>
  <si>
    <t>Pozostałe 
do 
załatwienia</t>
  </si>
  <si>
    <t>Załatwione</t>
  </si>
  <si>
    <t>Zarejestrowane</t>
  </si>
  <si>
    <t>Pozostałe 
z poprzedniego okresu</t>
  </si>
  <si>
    <t xml:space="preserve"> WEDŁUG RODZAJÓW ŚWIADCZEŃ W I KWARTALE 2018 R.</t>
  </si>
  <si>
    <t xml:space="preserve">TABLICA 3.(14). WNIOSKI O PRZYZNANIE EMERYTUR I RENT
</t>
  </si>
  <si>
    <r>
      <t xml:space="preserve">b) </t>
    </r>
    <r>
      <rPr>
        <sz val="8"/>
        <rFont val="Arial"/>
        <family val="2"/>
        <charset val="238"/>
      </rPr>
      <t>Wydatki prezentowane w kwotach brutto</t>
    </r>
  </si>
  <si>
    <r>
      <t xml:space="preserve">a)  </t>
    </r>
    <r>
      <rPr>
        <sz val="8"/>
        <rFont val="Arial"/>
        <family val="2"/>
        <charset val="238"/>
      </rPr>
      <t>Wypłacone na podstawie art. 56, 63, 73 i 180 ustawy o emeryturach i rentach z FUS z dnia 17.12.1998 r. (Dz. U. z 2017 r. poz. 1383, z późn. zm.).</t>
    </r>
  </si>
  <si>
    <r>
      <t>Liczba osób</t>
    </r>
    <r>
      <rPr>
        <vertAlign val="superscript"/>
        <sz val="9"/>
        <rFont val="Arial"/>
        <family val="2"/>
        <charset val="238"/>
      </rPr>
      <t xml:space="preserve"> c)</t>
    </r>
  </si>
  <si>
    <t xml:space="preserve">                 RENTY RODZINNE</t>
  </si>
  <si>
    <r>
      <t xml:space="preserve">Liczba osób </t>
    </r>
    <r>
      <rPr>
        <vertAlign val="superscript"/>
        <sz val="9"/>
        <rFont val="Arial"/>
        <family val="2"/>
        <charset val="238"/>
      </rPr>
      <t>c)</t>
    </r>
  </si>
  <si>
    <t>EMERYTURY</t>
  </si>
  <si>
    <t xml:space="preserve">OGÓŁEM  </t>
  </si>
  <si>
    <t xml:space="preserve">TABLICA 2.(13). EMERYTURY I RENTY FINANSOWANE Z FER, WYPŁACANE OBOK 
</t>
  </si>
  <si>
    <t>w liczbach bezwzględnych</t>
  </si>
  <si>
    <t>w % ogółu wydanych decyzji</t>
  </si>
  <si>
    <t>Odmowne</t>
  </si>
  <si>
    <t>Przyznające 
świadczenia</t>
  </si>
  <si>
    <t>Wnioski 
umorzone</t>
  </si>
  <si>
    <t>Decyzje</t>
  </si>
  <si>
    <t>Decyzje 
i umorzenia ogółem</t>
  </si>
  <si>
    <t>TABLICA 5.(16). DECYZJE I UMORZENIA W SPRAWACH O EMERYTURY I RENTY W I KWARTALE 2018 R.</t>
  </si>
  <si>
    <t>Emerytury i renty z art. 9 
ustawy z dnia 24.02.1990 r.</t>
  </si>
  <si>
    <t>Renty z tytułu niezdolności 
do pracy wypadkowe</t>
  </si>
  <si>
    <t>Renty z tytułu niezdolności 
do pracy</t>
  </si>
  <si>
    <t xml:space="preserve">   w tym wcześniejsze</t>
  </si>
  <si>
    <t>TABLICA. 4.(15). DECYZJE I UMORZENIA W SPRAWACH O EMERYTURY I RENTY 
                            WEDŁUG RODZAJÓW ŚWIADCZEŃ W I KWARTALE 2018 R.</t>
  </si>
  <si>
    <t>III. EMERYTURY I RENTY REALIZOWANE PRZEZ 
KASĘ ROLNICZEGO UBEZPIECZENIA SPOŁECZNEGO</t>
  </si>
  <si>
    <t>Renty rolnicze wypadkowe</t>
  </si>
  <si>
    <t>Renty rolnicze z tytułu niezdolności do pracy</t>
  </si>
  <si>
    <t>w tym emerytury wcześniejsze</t>
  </si>
  <si>
    <t>Razem 
ostateczne</t>
  </si>
  <si>
    <t>Płatne 
na podstawie 
tylko polskich okresów ubezpieczenia</t>
  </si>
  <si>
    <t>Płatne 
pro rata 
temporis</t>
  </si>
  <si>
    <t>Razem 
przyznające/ przeliczające</t>
  </si>
  <si>
    <t>Ostateczne</t>
  </si>
  <si>
    <t>Tymczasowe</t>
  </si>
  <si>
    <t>Razem decyzje</t>
  </si>
  <si>
    <t>Przyznające/przeliczające</t>
  </si>
  <si>
    <t>TABLICA 7.(18). DECYZJE W SPRAWACH WNIOSKÓW O EMERYTURY I RENTY ROLNICZE PODEJMOWANE 
                           Z ZASTOSOWANIEM PRZEPISÓW WSPÓLNOTOWYCH UE W I KWARTALE 2018 R.</t>
  </si>
  <si>
    <t>Liczba spraw, 
w których trwa postępowanie międzynarodowe</t>
  </si>
  <si>
    <t>Liczba 
spraw 
załatwionych</t>
  </si>
  <si>
    <t>Liczba wniosków przekazanych 
do instytucji  zagranicznych</t>
  </si>
  <si>
    <t>Wpływ 
wniosków 
w okresie sprawozdawczym</t>
  </si>
  <si>
    <t>Liczba spraw pozostałych 
do załatwienia 
z poprzedniego 
okresu sprawozdawczego</t>
  </si>
  <si>
    <t>TABLICA 6.(17). WNIOSKI O PRZYZNANIE EMERYTUR I RENT ROLNICZYCH ROZPATRYWANE 
                           Z ZASTOSOWANIEM PRZEPISÓW WSPÓLNOTOWYCH UE W I KWARTALE 2018 R.</t>
  </si>
  <si>
    <r>
      <t xml:space="preserve">a) </t>
    </r>
    <r>
      <rPr>
        <sz val="8"/>
        <rFont val="Arial"/>
        <family val="2"/>
        <charset val="238"/>
      </rPr>
      <t>Przeciętna miesięczna.</t>
    </r>
  </si>
  <si>
    <t xml:space="preserve">USA </t>
  </si>
  <si>
    <t>Ukraina</t>
  </si>
  <si>
    <t>Kanada</t>
  </si>
  <si>
    <t>Australia</t>
  </si>
  <si>
    <t xml:space="preserve">do państw 
objętych 
umowami 
dwustronnymi  </t>
  </si>
  <si>
    <t>Włochy</t>
  </si>
  <si>
    <t>Wlk. Brytania</t>
  </si>
  <si>
    <t>Węgry</t>
  </si>
  <si>
    <t>Szwecja</t>
  </si>
  <si>
    <t>Szwajcaria</t>
  </si>
  <si>
    <t>Słowenia</t>
  </si>
  <si>
    <t>Słowacja</t>
  </si>
  <si>
    <t>Rumunia</t>
  </si>
  <si>
    <t>Portugalia</t>
  </si>
  <si>
    <t>Norwegia</t>
  </si>
  <si>
    <t>Niemcy</t>
  </si>
  <si>
    <t>Malta</t>
  </si>
  <si>
    <t>Łotwa</t>
  </si>
  <si>
    <t>Luksemburg</t>
  </si>
  <si>
    <t>Litwa</t>
  </si>
  <si>
    <t>Lichtenstein</t>
  </si>
  <si>
    <t>Islandia</t>
  </si>
  <si>
    <t>Irlandia</t>
  </si>
  <si>
    <t>Holandia</t>
  </si>
  <si>
    <t>Hiszpania</t>
  </si>
  <si>
    <t>Grecja</t>
  </si>
  <si>
    <t>Francja</t>
  </si>
  <si>
    <t>Finlandia</t>
  </si>
  <si>
    <t>Estonia</t>
  </si>
  <si>
    <t>Dania</t>
  </si>
  <si>
    <t>Czechy</t>
  </si>
  <si>
    <t>Cypr</t>
  </si>
  <si>
    <t>Chorwacja</t>
  </si>
  <si>
    <t>Bułgaria</t>
  </si>
  <si>
    <t>Belgia</t>
  </si>
  <si>
    <t xml:space="preserve">Austria </t>
  </si>
  <si>
    <t>do państw 
UE/EFTA</t>
  </si>
  <si>
    <t>z tego:</t>
  </si>
  <si>
    <t>świadczenia 
"zbiegowe"</t>
  </si>
  <si>
    <t>w tym:</t>
  </si>
  <si>
    <t>Kwota 
wypłat 
brutto 
w zł</t>
  </si>
  <si>
    <r>
      <t>Liczba osób</t>
    </r>
    <r>
      <rPr>
        <vertAlign val="superscript"/>
        <sz val="9"/>
        <rFont val="Arial"/>
        <family val="2"/>
        <charset val="238"/>
      </rPr>
      <t xml:space="preserve"> a)</t>
    </r>
  </si>
  <si>
    <t>Renty 
rodzinne</t>
  </si>
  <si>
    <t>w tym: renty 
z tytułu niezdolności 
do pracy 
wypadkowe</t>
  </si>
  <si>
    <t>Razem emerytury 
i renty</t>
  </si>
  <si>
    <t>TABLICA 8.(19). ŚWIADCZENIA EMERYTALNO-RENTOWE TRANSFEROWANE W I KWARTALE 2018 R.
                          DO POSZCZEGÓLNYCH PAŃSTW UE/EFTA ORAZ DO INNYCH PAŃSTW NA PODSTAWIE 
                          UMÓW DWUSTRONNYCH PRZEZ JEDNOSTKI ORGANIZACYJNE KRUS</t>
  </si>
  <si>
    <t>Liczba
świadczeń</t>
  </si>
  <si>
    <t>Liczba dni</t>
  </si>
  <si>
    <t xml:space="preserve">   w tym: zasiłki chorobowe                                                                  o przedłużonym okresie zasiłku                                                                                 </t>
  </si>
  <si>
    <t>Jednorazowe odszkodowania powypadkowe</t>
  </si>
  <si>
    <t>Zasiłki chorobowe</t>
  </si>
  <si>
    <t>TABLICA 2.(21). ZASIŁKI CHOROBOWE I JEDNORAZOWE ODSZKODOWANIA POWYPADKOWE W I KWARTALE 2018 R.</t>
  </si>
  <si>
    <t>JEDNORAZOWE ODSZKODOWANIA POWYPADKOWE</t>
  </si>
  <si>
    <t xml:space="preserve">Przeciętny zasiłek na 1 dzień w zł </t>
  </si>
  <si>
    <t xml:space="preserve">   o przedłużonym okresie zasiłku</t>
  </si>
  <si>
    <t xml:space="preserve">   w tym zasiłki chorobowe                                                                                 </t>
  </si>
  <si>
    <t>ZASIŁKI CHOROBOWE</t>
  </si>
  <si>
    <t>TABLICA 1.(20). ZASIŁKI CHOROBOWE I JEDNORAZOWE ODSZKODOWANIA POWYPADKOWE</t>
  </si>
  <si>
    <t>IV. FUNDUSZ SKŁADKOWY</t>
  </si>
  <si>
    <r>
      <t>b)</t>
    </r>
    <r>
      <rPr>
        <sz val="8"/>
        <rFont val="Arial"/>
        <family val="2"/>
        <charset val="238"/>
      </rPr>
      <t xml:space="preserve"> Renty strukturalne przyznaje i wypłaca Agencja Restrukturyzacji i Modernizacji Rolnictwa zgodnie z ustawą z dnia 28 listopada 2003 r. o wspieraniu rozwoju obszarów wiejskich ze środków pochodzących z Sekcji Gwarancji Europejskiego Funduszu Orientacji i Gwarancji Rolnej (Dz. U. z 2017 r. poz. 1867).</t>
    </r>
  </si>
  <si>
    <r>
      <t xml:space="preserve">a) </t>
    </r>
    <r>
      <rPr>
        <sz val="8"/>
        <rFont val="Arial"/>
        <family val="2"/>
        <charset val="238"/>
      </rPr>
      <t xml:space="preserve">Dane uwzględniaja liczbę podmiotów tj. wójtów, burmistrzów i prezydentów miast będących płatnikami składek za osoby podlegające ubezpieczeniu emerytalno-rentowemu na wniosek w związku z pobieraniem świadczenia pielęgnacyjnego lub specjalnego zasiłku opiekuńczego na podstawie ustawy z dnia 28 listopada 2003 r. o świadczeniach rodzinnych albo zasiłku dla opiekuna na podstawie ustawy z dnia 4 kwietnia 2014 r. o ustaleniu i wypłacie zasiłków dla opiekunów. </t>
    </r>
  </si>
  <si>
    <t>w tym 
czynnych</t>
  </si>
  <si>
    <t>razem</t>
  </si>
  <si>
    <r>
      <t xml:space="preserve">w tym pobierających renty 
strukturalne </t>
    </r>
    <r>
      <rPr>
        <i/>
        <vertAlign val="superscript"/>
        <sz val="9"/>
        <rFont val="Arial CE"/>
        <charset val="238"/>
      </rPr>
      <t>b)</t>
    </r>
  </si>
  <si>
    <r>
      <t>w tym 
czynnych</t>
    </r>
    <r>
      <rPr>
        <i/>
        <vertAlign val="superscript"/>
        <sz val="9"/>
        <rFont val="Arial CE"/>
        <charset val="238"/>
      </rPr>
      <t>a)</t>
    </r>
  </si>
  <si>
    <r>
      <t>razem</t>
    </r>
    <r>
      <rPr>
        <vertAlign val="superscript"/>
        <sz val="9"/>
        <rFont val="Arial CE"/>
        <charset val="238"/>
      </rPr>
      <t>a)</t>
    </r>
  </si>
  <si>
    <t>Fundusz Składkowy 
i Emerytalno-Rentowy</t>
  </si>
  <si>
    <t>Fundusz 
Emerytalno-Rentowy</t>
  </si>
  <si>
    <t>Fundusz 
Składkowy</t>
  </si>
  <si>
    <r>
      <t>Ogółem</t>
    </r>
    <r>
      <rPr>
        <vertAlign val="superscript"/>
        <sz val="9"/>
        <rFont val="Arial CE"/>
        <family val="2"/>
        <charset val="238"/>
      </rPr>
      <t>a)</t>
    </r>
  </si>
  <si>
    <t>TABLICA 1.(22). LICZBA PŁATNIKÓW SKŁADEK WEDŁUG STANU NA 31 MARCA 2018 R.</t>
  </si>
  <si>
    <t>V. UBEZPIECZENIE SPOŁECZNE ROLNIKÓW</t>
  </si>
  <si>
    <r>
      <t>a)</t>
    </r>
    <r>
      <rPr>
        <sz val="8"/>
        <rFont val="Arial"/>
        <family val="2"/>
        <charset val="238"/>
      </rPr>
      <t xml:space="preserve"> Dane uwzględniają liczbę osób, podlegających ubezpieczeniu emerytalno-rentowemu na wniosek w związku z pobieraniem świadczenia pielęgnacyjnego lub specjalnego zasiłku opiekuńczego na podstawie ustawy z dnia 28 listopada 2003 r. o świadczeniach rodzinnych albo zasiłku dla opiekuna na podstawie ustawy z dnia 4 kwietnia 2014 r. o ustaleniu i wypłacie zasiłków dla opiekunów, za które wójt, burmistrz, prezydent miasta opłaca składki na ubezpieczenie emerytalno-rentowe.</t>
    </r>
  </si>
  <si>
    <t>w tym ubezpieczeni 
na wniosek</t>
  </si>
  <si>
    <t>Fundusz Składkowy
i Fundusz Emerytalno-Rentowy</t>
  </si>
  <si>
    <t>Fundusz Emerytalno-Rentowy (obowiązkowo)</t>
  </si>
  <si>
    <r>
      <t>Fundusz Emerytalno-Rentowy
(na wniosek)</t>
    </r>
    <r>
      <rPr>
        <vertAlign val="superscript"/>
        <sz val="9"/>
        <rFont val="Arial CE"/>
        <family val="2"/>
        <charset val="238"/>
      </rPr>
      <t>a)</t>
    </r>
  </si>
  <si>
    <t>Fundusz Składkowy
 (na wniosek)</t>
  </si>
  <si>
    <r>
      <t>Ogółem</t>
    </r>
    <r>
      <rPr>
        <vertAlign val="superscript"/>
        <sz val="9"/>
        <rFont val="Arial"/>
        <family val="2"/>
        <charset val="238"/>
      </rPr>
      <t>a)</t>
    </r>
  </si>
  <si>
    <r>
      <t xml:space="preserve">TABLICA 2.(23). LICZBA UBEZPIECZONYCH W PODZIALE NA WOJEWÓDZTWA WEDŁUG STANU 
                          NA 31 MARCA 2018 R.                         </t>
    </r>
    <r>
      <rPr>
        <b/>
        <vertAlign val="superscript"/>
        <sz val="10"/>
        <rFont val="Arial"/>
        <family val="2"/>
        <charset val="238"/>
      </rPr>
      <t/>
    </r>
  </si>
  <si>
    <r>
      <t xml:space="preserve">b) </t>
    </r>
    <r>
      <rPr>
        <sz val="8"/>
        <rFont val="Arial"/>
        <family val="2"/>
        <charset val="238"/>
      </rPr>
      <t>Dane uwzględniają liczbę osób, podlegających ubezpieczeniu emerytalno-rentowemu na wniosek w związku z pobieraniem świadczenia pielęgnacyjnego lub specjalnego zasiłku opiekuńczego na podstawie ustawy z dnia 28 listopada 2003 r. o świadczeniach rodzinnych albo zasiłku dla opiekuna na podstawie ustawy z dnia 4 kwietnia 2014 r. o ustaleniu i wypłacie zasiłków dla opiekunów, za które wójt, burmistrz, prezydent miasta opłaca składki na ubezpieczenie emerytalno-rentowe.</t>
    </r>
  </si>
  <si>
    <r>
      <t>a)</t>
    </r>
    <r>
      <rPr>
        <sz val="8"/>
        <rFont val="Arial"/>
        <family val="2"/>
        <charset val="238"/>
      </rPr>
      <t xml:space="preserve"> Dane uwzględniaja liczbę podmiotów tj. wójtów, burmistrzów i prezydentów miast będących płatnikami składek za osoby podlegające ubezpieczeniu emerytalno-rentowemu na wniosek w związku z pobieraniem świadczenia pielęgnacyjnego lub specjalnego zasiłku opiekuńczego na podstawie ustawy z dnia 28 listopada 2003 r. o świadczeniach rodzinnych albo zasiłku dla opiekuna na podstawie ustawy z dnia 4 kwietnia 2014 r. o ustaleniu i wypłacie zasiłków dla opiekunów. </t>
    </r>
  </si>
  <si>
    <r>
      <t xml:space="preserve">1 246 111 </t>
    </r>
    <r>
      <rPr>
        <vertAlign val="superscript"/>
        <sz val="9"/>
        <rFont val="Arial"/>
        <family val="2"/>
        <charset val="238"/>
      </rPr>
      <t>b)</t>
    </r>
  </si>
  <si>
    <r>
      <t xml:space="preserve">1 257 483 </t>
    </r>
    <r>
      <rPr>
        <vertAlign val="superscript"/>
        <sz val="9"/>
        <rFont val="Arial"/>
        <family val="2"/>
        <charset val="238"/>
      </rPr>
      <t>b)</t>
    </r>
  </si>
  <si>
    <r>
      <t xml:space="preserve">1 309 502 </t>
    </r>
    <r>
      <rPr>
        <vertAlign val="superscript"/>
        <sz val="9"/>
        <rFont val="Arial"/>
        <family val="2"/>
        <charset val="238"/>
      </rPr>
      <t>b)</t>
    </r>
  </si>
  <si>
    <t>Fundusz Emerytalno-Rentowy</t>
  </si>
  <si>
    <t>Fundusz Składkowy</t>
  </si>
  <si>
    <r>
      <t xml:space="preserve">1 258 910 </t>
    </r>
    <r>
      <rPr>
        <b/>
        <vertAlign val="superscript"/>
        <sz val="9"/>
        <rFont val="Arial"/>
        <family val="2"/>
        <charset val="238"/>
      </rPr>
      <t>b)</t>
    </r>
  </si>
  <si>
    <r>
      <t xml:space="preserve">1 270 525 </t>
    </r>
    <r>
      <rPr>
        <b/>
        <vertAlign val="superscript"/>
        <sz val="9"/>
        <rFont val="Arial"/>
        <family val="2"/>
        <charset val="238"/>
      </rPr>
      <t>b)</t>
    </r>
  </si>
  <si>
    <r>
      <t xml:space="preserve">1 323 395 </t>
    </r>
    <r>
      <rPr>
        <b/>
        <vertAlign val="superscript"/>
        <sz val="9"/>
        <color indexed="8"/>
        <rFont val="Arial"/>
        <family val="2"/>
        <charset val="238"/>
      </rPr>
      <t>b)</t>
    </r>
  </si>
  <si>
    <t>LICZBA UBEZPIECZONYCH</t>
  </si>
  <si>
    <r>
      <t xml:space="preserve">952 626 </t>
    </r>
    <r>
      <rPr>
        <vertAlign val="superscript"/>
        <sz val="9"/>
        <rFont val="Arial"/>
        <family val="2"/>
        <charset val="238"/>
      </rPr>
      <t>a)</t>
    </r>
  </si>
  <si>
    <r>
      <t xml:space="preserve">963 752 </t>
    </r>
    <r>
      <rPr>
        <vertAlign val="superscript"/>
        <sz val="9"/>
        <rFont val="Arial"/>
        <family val="2"/>
        <charset val="238"/>
      </rPr>
      <t>a)</t>
    </r>
  </si>
  <si>
    <r>
      <t>997 867</t>
    </r>
    <r>
      <rPr>
        <vertAlign val="superscript"/>
        <sz val="9"/>
        <rFont val="Arial"/>
        <family val="2"/>
        <charset val="238"/>
      </rPr>
      <t>a)</t>
    </r>
  </si>
  <si>
    <r>
      <t>959 556</t>
    </r>
    <r>
      <rPr>
        <b/>
        <vertAlign val="superscript"/>
        <sz val="9"/>
        <color indexed="8"/>
        <rFont val="sansserif"/>
        <charset val="238"/>
      </rPr>
      <t xml:space="preserve"> a)</t>
    </r>
  </si>
  <si>
    <r>
      <t xml:space="preserve">970 802 </t>
    </r>
    <r>
      <rPr>
        <b/>
        <vertAlign val="superscript"/>
        <sz val="9"/>
        <rFont val="Arial CE"/>
        <charset val="238"/>
      </rPr>
      <t>a)</t>
    </r>
  </si>
  <si>
    <r>
      <t>1 005 306</t>
    </r>
    <r>
      <rPr>
        <b/>
        <vertAlign val="superscript"/>
        <sz val="9"/>
        <color indexed="8"/>
        <rFont val="sansserif"/>
        <charset val="238"/>
      </rPr>
      <t xml:space="preserve"> a)</t>
    </r>
  </si>
  <si>
    <t>LICZBA PŁATNIKÓW</t>
  </si>
  <si>
    <t xml:space="preserve"> X-XII             2017= 100</t>
  </si>
  <si>
    <t>I-III                    2017= 100</t>
  </si>
  <si>
    <r>
      <t xml:space="preserve">TABLICA 4.(25). LICZBA UBEZPIECZONYCH I PŁATNIKÓW SKŁADEK </t>
    </r>
    <r>
      <rPr>
        <sz val="10"/>
        <rFont val="Arial"/>
        <family val="2"/>
        <charset val="238"/>
      </rPr>
      <t>(stan na koniec okresu)</t>
    </r>
  </si>
  <si>
    <r>
      <t xml:space="preserve">a) </t>
    </r>
    <r>
      <rPr>
        <sz val="8"/>
        <rFont val="Arial"/>
        <family val="2"/>
        <charset val="238"/>
      </rPr>
      <t>Dane uwzględniają liczbę osób, podlegających ubezpieczeniu emerytalno-rentowemu na wniosek w związku z pobieraniem świadczenia pielęgnacyjnego lub specjalnego zasiłku opiekuńczego na podstawie ustawy z dnia 28 listopada 2003 r. o świadczeniach rodzinnych albo zasiłku dla opiekuna na podstawie ustawy z dnia 4 kwietnia 2014 r. o ustaleniu i wypłacie zasiłków dla opiekunów, za które wójt, burmistrz, prezydent miasta opłaca składki na ubezpieczenie emerytalno-rentowe.</t>
    </r>
  </si>
  <si>
    <t xml:space="preserve"> -</t>
  </si>
  <si>
    <t>domowników</t>
  </si>
  <si>
    <t>współmałżonków</t>
  </si>
  <si>
    <t>rolników</t>
  </si>
  <si>
    <r>
      <t xml:space="preserve">10 975 </t>
    </r>
    <r>
      <rPr>
        <b/>
        <vertAlign val="superscript"/>
        <sz val="9"/>
        <rFont val="Arial"/>
        <family val="2"/>
        <charset val="238"/>
      </rPr>
      <t>a)</t>
    </r>
  </si>
  <si>
    <r>
      <t xml:space="preserve">1 258 910 </t>
    </r>
    <r>
      <rPr>
        <b/>
        <vertAlign val="superscript"/>
        <sz val="9"/>
        <rFont val="Arial"/>
        <family val="2"/>
        <charset val="238"/>
      </rPr>
      <t>a)</t>
    </r>
  </si>
  <si>
    <t>Fundusz Składkowy
i Emerytalno-Rentowy</t>
  </si>
  <si>
    <t>Fundusz Emerytalno-Rentowy
 (na wniosek)</t>
  </si>
  <si>
    <t>Ogółem</t>
  </si>
  <si>
    <t>TABLICA 3.(24). LICZBA UBEZPIECZONYCH WEDŁUG STANU NA 31 MARCA 2018 R.</t>
  </si>
  <si>
    <t>o ustaniu ubezpieczenia                           społecznego rolników</t>
  </si>
  <si>
    <t xml:space="preserve">o podleganiu ubezpieczeniu
 społecznemu rolników </t>
  </si>
  <si>
    <t>Liczba wydanych decyzji</t>
  </si>
  <si>
    <t>TABLICA 6.(27). LICZBA WYDANYCH DECYZJI O PODLEGANIU I USTANIU                                             
                          UBEZPIECZENIA SPOŁECZNEGO ROLNIKÓW W I KWARTALE 2018 R.</t>
  </si>
  <si>
    <r>
      <t xml:space="preserve">b) </t>
    </r>
    <r>
      <rPr>
        <sz val="8"/>
        <rFont val="Arial"/>
        <family val="2"/>
        <charset val="238"/>
      </rPr>
      <t>Dane uwzględniają składki finansowane z budżetu państwa na ubezpieczenie emerytalno-rentowe za osoby sprawujące 
osobistą opiekę nad dzieckiem; uprawnienie do finansowania składek jest nierozerwalnie związane z wiekiem dziecka, nad którym 
sprawowana jest osobista opieka.</t>
    </r>
  </si>
  <si>
    <r>
      <t>Fundusz 
Emerytalno-
Rentowy</t>
    </r>
    <r>
      <rPr>
        <vertAlign val="superscript"/>
        <sz val="9"/>
        <rFont val="Arial"/>
        <family val="2"/>
        <charset val="238"/>
      </rPr>
      <t xml:space="preserve"> a) b)</t>
    </r>
  </si>
  <si>
    <r>
      <t xml:space="preserve">Fundusz 
Emerytalno-
Rentowy </t>
    </r>
    <r>
      <rPr>
        <vertAlign val="superscript"/>
        <sz val="9"/>
        <rFont val="Arial"/>
        <family val="2"/>
        <charset val="238"/>
      </rPr>
      <t>a) b)</t>
    </r>
  </si>
  <si>
    <t>Wskaźnik ściągalności
%</t>
  </si>
  <si>
    <t>Wpływy</t>
  </si>
  <si>
    <t>Przypis</t>
  </si>
  <si>
    <t xml:space="preserve">                         NA UBEZPIECZENIE SPOŁECZNE ROLNIKÓW W I KWARTALE 2018 R.</t>
  </si>
  <si>
    <t xml:space="preserve">TABLICA 5.(26). PRZYPIS I WPŁYWY NALEŻNOŚCI (W ZŁOTYCH) Z TYTUŁU SKŁADEK 
</t>
  </si>
  <si>
    <r>
      <t>b)</t>
    </r>
    <r>
      <rPr>
        <sz val="8"/>
        <rFont val="Arial"/>
        <family val="2"/>
        <charset val="238"/>
      </rPr>
      <t xml:space="preserve"> Za członków rodzin rolników, domowników i świadczeniobiorców nie jest odprowadzana składka na ubezpieczenie zdrowotne.</t>
    </r>
  </si>
  <si>
    <r>
      <t>a)</t>
    </r>
    <r>
      <rPr>
        <sz val="8"/>
        <rFont val="Arial"/>
        <family val="2"/>
        <charset val="238"/>
      </rPr>
      <t xml:space="preserve"> Za rolników i domowników prowadzących działalność rolniczą w gospodarstwach rolnych poniżej 6 ha przeliczeniowych składka na ubezpieczenie zdrowotne finansowana jest z dotacji  budżetowej.</t>
    </r>
  </si>
  <si>
    <t>emeryci 
i renciści</t>
  </si>
  <si>
    <t>domownicy rolników pracujący wyłącznie
w działach specjalnych produkcji rolnej</t>
  </si>
  <si>
    <t>rolnicy prowadzący wyłącznie działy specjalne produkcji rolnej</t>
  </si>
  <si>
    <t>rolnicy prowadzący gospodarstwo rolne 
i dział specjalny produkcji 
rolnej</t>
  </si>
  <si>
    <t>domownicy 
pracujący 
w gospodarstwach rolnych 
6 ha przelicz.
i więcej</t>
  </si>
  <si>
    <t>rolnicy 
prowadzący 
działalność 
rolniczą
w gospodarstwach rolnych 
6 ha przelicz.
i więcej</t>
  </si>
  <si>
    <r>
      <t>domownicy 
rolników 
pracujący
w gospodarstwach rolnych
 poniżej 6 ha 
przelicz.</t>
    </r>
    <r>
      <rPr>
        <vertAlign val="superscript"/>
        <sz val="9"/>
        <rFont val="Arial"/>
        <family val="2"/>
        <charset val="238"/>
      </rPr>
      <t>a)</t>
    </r>
  </si>
  <si>
    <r>
      <t>rolnicy 
prowadzący działalność 
rolniczą 
w gospodarstwach rolnych poniżej 
6 ha przelicz.</t>
    </r>
    <r>
      <rPr>
        <vertAlign val="superscript"/>
        <sz val="9"/>
        <rFont val="Arial"/>
        <family val="2"/>
        <charset val="238"/>
      </rPr>
      <t>a)</t>
    </r>
  </si>
  <si>
    <r>
      <t xml:space="preserve">członkowie rodzin emerytów
i rencistów </t>
    </r>
    <r>
      <rPr>
        <vertAlign val="superscript"/>
        <sz val="9"/>
        <rFont val="Arial"/>
        <family val="2"/>
        <charset val="238"/>
      </rPr>
      <t>b)</t>
    </r>
  </si>
  <si>
    <r>
      <t xml:space="preserve">członkowie 
rodzin 
rolników
i domowników </t>
    </r>
    <r>
      <rPr>
        <vertAlign val="superscript"/>
        <sz val="9"/>
        <rFont val="Arial"/>
        <family val="2"/>
        <charset val="238"/>
      </rPr>
      <t>b)</t>
    </r>
  </si>
  <si>
    <t xml:space="preserve">Ogółem                 </t>
  </si>
  <si>
    <t xml:space="preserve">                          ORAZ CZŁONKOWIE ICH RODZIN − W MARCU 2018 R.</t>
  </si>
  <si>
    <t xml:space="preserve">TABLICA 1.(28). ROLNICY (WSPÓŁMAŁŻONKOWIE), DOMOWNICY, EMERYCI I RENCIŚCI PODLEGAJĄCY UBEZPIECZENIU ZDROWOTNEMU 
</t>
  </si>
  <si>
    <t>VI. UBEZPIECZENIA ZDROWOTNE</t>
  </si>
  <si>
    <t>Liczba decyzji 
odmawiających świadczenia</t>
  </si>
  <si>
    <t>−</t>
  </si>
  <si>
    <t>w tym śmiertelnych</t>
  </si>
  <si>
    <t xml:space="preserve">Liczba decyzji przyznających świadczenia </t>
  </si>
  <si>
    <t>Liczba zgłoszonych wniosków
o jednorazowe odszkodowanie</t>
  </si>
  <si>
    <t>CHOROBY ZAWODOWE</t>
  </si>
  <si>
    <t xml:space="preserve">Liczba decyzji 
przyznających świadczenia </t>
  </si>
  <si>
    <t>Liczba zdarzeń uznanych 
za wypadki przy pracy rolniczej
w okresie sprawozdawczym</t>
  </si>
  <si>
    <t>Liczba zdarzeń zgłoszonych 
w okresie sprawozdawczym
 jako wypadki przy pracy rolniczej</t>
  </si>
  <si>
    <t>WYPADKI PRZY PRACY ROLNICZEJ</t>
  </si>
  <si>
    <t xml:space="preserve">                          W I KWARTALE 2018 R.</t>
  </si>
  <si>
    <t xml:space="preserve">TABLICA 1.(30). WYPADKI PRZY PRACY ROLNICZEJ I CHOROBY ZAWODOWE ROLNIKÓW 
</t>
  </si>
  <si>
    <t>VII. WYPADKI PRZY PRACY I CHOROBY ZAWODOWE ROLNIKÓW</t>
  </si>
  <si>
    <r>
      <t>b)</t>
    </r>
    <r>
      <rPr>
        <sz val="8"/>
        <rFont val="Arial"/>
        <family val="2"/>
        <charset val="238"/>
      </rPr>
      <t xml:space="preserve"> Dane w ujęciu memoriałowym.</t>
    </r>
  </si>
  <si>
    <r>
      <t>a</t>
    </r>
    <r>
      <rPr>
        <vertAlign val="superscript"/>
        <sz val="8"/>
        <rFont val="Arial"/>
        <family val="2"/>
        <charset val="238"/>
      </rPr>
      <t>)</t>
    </r>
    <r>
      <rPr>
        <sz val="8"/>
        <rFont val="Arial"/>
        <family val="2"/>
        <charset val="238"/>
      </rPr>
      <t xml:space="preserve"> Dane w ujęciu kasowym.</t>
    </r>
  </si>
  <si>
    <r>
      <t xml:space="preserve">         działy specjalne</t>
    </r>
    <r>
      <rPr>
        <vertAlign val="superscript"/>
        <sz val="10"/>
        <rFont val="Arial"/>
        <family val="2"/>
        <charset val="238"/>
      </rPr>
      <t xml:space="preserve"> b)</t>
    </r>
  </si>
  <si>
    <t xml:space="preserve">         składka za rolników i domowników </t>
  </si>
  <si>
    <t xml:space="preserve">         składka od emerytów i rencistów</t>
  </si>
  <si>
    <t xml:space="preserve">             z tego:</t>
  </si>
  <si>
    <t xml:space="preserve">          Ogółem</t>
  </si>
  <si>
    <t>Kwota w złotych</t>
  </si>
  <si>
    <t>kujawsko pomorskie</t>
  </si>
  <si>
    <t>Liczba chorób zawodowych</t>
  </si>
  <si>
    <t>Pozostałe</t>
  </si>
  <si>
    <t xml:space="preserve">Uderzenie, przygniecenie, pogryzienie przez zwięrzęta </t>
  </si>
  <si>
    <t>Pochwycenie, uderzenie przez części ruchome maszyn
i urządzeń</t>
  </si>
  <si>
    <t>Upadek przedmiotów</t>
  </si>
  <si>
    <t>Upadek osób</t>
  </si>
  <si>
    <t>na 1000 ubezpieczonych            (wg decyzji przyznająych jednorazowe odszkodowania)</t>
  </si>
  <si>
    <t>Liczba wypadków ogółem według rodzajów zdarzeń</t>
  </si>
  <si>
    <t>Liczba wypadków</t>
  </si>
  <si>
    <t>TABLICA 2.(31). WYPADKI I CHOROBY ZAWODOWE Z TYTUŁU, KTÓRYCH PRZYZNANO JEDNORAZOWE ODSZKODOWANIA W I KWARTALE 2018 R.</t>
  </si>
  <si>
    <t>renty rodzinne</t>
  </si>
  <si>
    <t>renty z tytułu niezdolności do pracy</t>
  </si>
  <si>
    <t>ubezpieczeni</t>
  </si>
  <si>
    <t>świadczeniobiorcy</t>
  </si>
  <si>
    <t>świadczenia rolne</t>
  </si>
  <si>
    <t>świadczenia ogółem</t>
  </si>
  <si>
    <t>jednorazowe odszkodowania powypadkowe</t>
  </si>
  <si>
    <t>zasiłki chorobowe</t>
  </si>
  <si>
    <t>Pochwycenie, uderzenie przez części ruchome maszyn i urządzeń</t>
  </si>
  <si>
    <t xml:space="preserve"> WYPADKI I CHOROBY ZAWODOWE Z TYTUŁU, KTÓRYCH PRZYZANO JEDNORAZOWE ODSZKODOWANIA  W I KWARTALE 2018 R.</t>
  </si>
  <si>
    <r>
      <t>924 426</t>
    </r>
    <r>
      <rPr>
        <b/>
        <vertAlign val="superscript"/>
        <sz val="9"/>
        <rFont val="Arial CE"/>
        <charset val="238"/>
      </rPr>
      <t xml:space="preserve"> b)</t>
    </r>
  </si>
  <si>
    <r>
      <t xml:space="preserve">3 070 666,3 </t>
    </r>
    <r>
      <rPr>
        <b/>
        <vertAlign val="superscript"/>
        <sz val="9"/>
        <rFont val="Arial"/>
        <family val="2"/>
        <charset val="238"/>
      </rPr>
      <t>e)</t>
    </r>
  </si>
  <si>
    <r>
      <t xml:space="preserve">Ogółem </t>
    </r>
    <r>
      <rPr>
        <vertAlign val="superscript"/>
        <sz val="9"/>
        <rFont val="Arial"/>
        <family val="2"/>
        <charset val="238"/>
      </rPr>
      <t>d)</t>
    </r>
  </si>
  <si>
    <r>
      <t>1 107,23</t>
    </r>
    <r>
      <rPr>
        <b/>
        <vertAlign val="superscript"/>
        <sz val="9"/>
        <rFont val="Arial"/>
        <family val="2"/>
        <charset val="238"/>
      </rPr>
      <t xml:space="preserve"> e)</t>
    </r>
  </si>
  <si>
    <r>
      <t>e)</t>
    </r>
    <r>
      <rPr>
        <sz val="8"/>
        <rFont val="Arial"/>
        <family val="2"/>
        <charset val="238"/>
      </rPr>
      <t xml:space="preserve"> Łącznie z emeryturami finansowanymi z FER, a wypłaconymi przez MON, MSWiA, MS. </t>
    </r>
  </si>
  <si>
    <r>
      <t xml:space="preserve">TABLICA 1.(12). EMERYTURY I RENTY </t>
    </r>
    <r>
      <rPr>
        <vertAlign val="superscript"/>
        <sz val="9"/>
        <rFont val="Arial"/>
        <family val="2"/>
        <charset val="238"/>
      </rPr>
      <t>a)</t>
    </r>
    <r>
      <rPr>
        <vertAlign val="superscript"/>
        <sz val="5"/>
        <rFont val="Arial"/>
        <family val="2"/>
        <charset val="238"/>
      </rPr>
      <t xml:space="preserve"> </t>
    </r>
    <r>
      <rPr>
        <vertAlign val="superscript"/>
        <sz val="9"/>
        <rFont val="Arial"/>
        <family val="2"/>
        <charset val="238"/>
      </rPr>
      <t>b) c)</t>
    </r>
  </si>
  <si>
    <r>
      <t xml:space="preserve">Liczba świadczeniobiorców  </t>
    </r>
    <r>
      <rPr>
        <vertAlign val="superscript"/>
        <sz val="9"/>
        <rFont val="Arial"/>
        <family val="2"/>
        <charset val="238"/>
      </rPr>
      <t>d)</t>
    </r>
  </si>
  <si>
    <r>
      <t xml:space="preserve">Kwota wypłat w tys. zł  </t>
    </r>
    <r>
      <rPr>
        <vertAlign val="superscript"/>
        <sz val="9"/>
        <rFont val="Arial"/>
        <family val="2"/>
        <charset val="238"/>
      </rPr>
      <t>g)</t>
    </r>
  </si>
  <si>
    <r>
      <t>d)</t>
    </r>
    <r>
      <rPr>
        <sz val="8"/>
        <rFont val="Arial"/>
        <family val="2"/>
        <charset val="238"/>
      </rPr>
      <t xml:space="preserve"> Przeciętna miesięczna.</t>
    </r>
  </si>
  <si>
    <r>
      <t>e)</t>
    </r>
    <r>
      <rPr>
        <sz val="8"/>
        <rFont val="Arial"/>
        <family val="2"/>
        <charset val="238"/>
      </rPr>
      <t xml:space="preserve"> Łącznie ze świadczeniami pieniężnymi dla cywilnych, niewidomych ofiar działań wojennych.</t>
    </r>
  </si>
  <si>
    <r>
      <t xml:space="preserve">f) </t>
    </r>
    <r>
      <rPr>
        <sz val="8"/>
        <rFont val="Arial"/>
        <family val="2"/>
        <charset val="238"/>
      </rPr>
      <t xml:space="preserve">Łącznie z emeryturami finansowanymi z FER, a wypłaconymi przez MON, MSWiA, MS. </t>
    </r>
  </si>
  <si>
    <r>
      <t xml:space="preserve">g) </t>
    </r>
    <r>
      <rPr>
        <sz val="8"/>
        <rFont val="Arial"/>
        <family val="2"/>
        <charset val="238"/>
      </rPr>
      <t>Łącznie z rentami socjalnymi.</t>
    </r>
  </si>
  <si>
    <r>
      <t xml:space="preserve">h) </t>
    </r>
    <r>
      <rPr>
        <sz val="8"/>
        <rFont val="Arial"/>
        <family val="2"/>
        <charset val="238"/>
      </rPr>
      <t>Świadczenie rolne w wysokości 50% ze względu na uprawnienia do świadczeń pracowniczych zbiegających się ze świadczeniami zagranicznymi.</t>
    </r>
  </si>
  <si>
    <r>
      <t>GBRZ</t>
    </r>
    <r>
      <rPr>
        <sz val="9"/>
        <rFont val="Arial"/>
        <family val="2"/>
        <charset val="238"/>
      </rPr>
      <t xml:space="preserve"> </t>
    </r>
    <r>
      <rPr>
        <vertAlign val="superscript"/>
        <sz val="9"/>
        <rFont val="Arial"/>
        <family val="2"/>
        <charset val="238"/>
      </rPr>
      <t>h)</t>
    </r>
  </si>
  <si>
    <t>Wydatki na świadczenia emerytalno-rentowe w I kwartale  2018 r.</t>
  </si>
  <si>
    <t>Przeciętne miesięczne świadczenie emerytalno-rentowe  w I kwartale  2018 r.</t>
  </si>
  <si>
    <t>TABL.7.</t>
  </si>
  <si>
    <t>Zasiłki macierzyńskie w I kwartale  2018 r.</t>
  </si>
  <si>
    <t>Zasiłki pogrzebowe w I kwartale  2018 r.</t>
  </si>
  <si>
    <t>TABL. 1.(11).</t>
  </si>
  <si>
    <t>TABL. 1.(12).</t>
  </si>
  <si>
    <t>TABL. 2.(13).</t>
  </si>
  <si>
    <t>TABL. 3.(14).</t>
  </si>
  <si>
    <t>TABL. 4.(15).</t>
  </si>
  <si>
    <t>TABL. 5.(16).</t>
  </si>
  <si>
    <t>TABL. 6.(17).</t>
  </si>
  <si>
    <t>TABL. 7.(18).</t>
  </si>
  <si>
    <t>TABL. 8.(19).</t>
  </si>
  <si>
    <t>Wnioski o przyznanie emerytur i rent według rodzajów świadczeń w I kwartale 2018 r.</t>
  </si>
  <si>
    <t>Decyzje i umorzenia w sprawach o emerytury i renty według rodzajów świadczeń  w I  2018 r.</t>
  </si>
  <si>
    <t>Decyzje i umorzenia w sprawach o emerytury i renty w I kwartale  2018 r.</t>
  </si>
  <si>
    <t>Wnioski o przyznanie emerytur i rent rolniczych rozpatrywane z zastosowaniem 
przepisów wspólnotowych UE w I kwartale 2018 r.</t>
  </si>
  <si>
    <t>Decyzje w sprawach wniosków o emerytury i renty rolnicze podejmowane 
z zastosowaniem przepisów wspólnotowych UE w I kwartale  2018 r.</t>
  </si>
  <si>
    <t>Świadczenia emerytalno-rentowe transferowane w I kwartale 2018 r. 
do poszczególnych państw UE/EFTA oraz do innych państw 
na podstawie umów dwustronnych przez jednostki organizacyjne KRUS</t>
  </si>
  <si>
    <t>TABL. 1.(20).</t>
  </si>
  <si>
    <t>TABL. 2.(21).</t>
  </si>
  <si>
    <t>Zasiłki i jednorazowe odszkodowania powypadkowe w I kwartale  2018 r.</t>
  </si>
  <si>
    <t>TABL. 1.(22).</t>
  </si>
  <si>
    <t>TABL. 2.(23).</t>
  </si>
  <si>
    <t>TABL. 3.(24).</t>
  </si>
  <si>
    <t>TABL. 4.(25).</t>
  </si>
  <si>
    <t>TABL. 5.(26).</t>
  </si>
  <si>
    <t>TABL. 6.(27).</t>
  </si>
  <si>
    <t>Liczba płatników składek według stanu na 31 marca 2018 r.</t>
  </si>
  <si>
    <t>Liczba ubezpieczonych w podziale na województwa według stanu na 31 marca 2018 r.</t>
  </si>
  <si>
    <t>Liczba ubezpieczonych według stanu na 31 marca 2018 r.</t>
  </si>
  <si>
    <t>Przypis i wpływy należności (w złotych) z tytułu składek na ubezpieczenie społeczne 
rolników w I kwartale 2018 r.</t>
  </si>
  <si>
    <t>Liczba wydanych decyzji o podleganiu i ustaniu ubezpieczenia społecznego rolników w I kwartale 2018 r.</t>
  </si>
  <si>
    <t>TABL. 1.(28).</t>
  </si>
  <si>
    <t>TABL. 2.(29).</t>
  </si>
  <si>
    <t>TABL. 1.(30).</t>
  </si>
  <si>
    <t>TABL. 2.(31).</t>
  </si>
  <si>
    <t>Składki na ubezpieczenie zdrowotne przekazane do Narodowego Funduszu Zdrowia 
w I kwartale  2018 r.</t>
  </si>
  <si>
    <t xml:space="preserve">Rolnicy (współmałżonkowie), domownicy, emeryci i renciści podlegający 
ubezpieczeniu zdrowotnemu oraz członkowie ich rodzin - w marcu 2018 r. </t>
  </si>
  <si>
    <t>Wypadki przy pracy rolniczej i choroby zawodowe rolników w I kwartale  2018 r.</t>
  </si>
  <si>
    <t>Wypadki i choroby zawodowe, z tytułu których przyznano jednorazowe 
odszkodowania w I kwartale  2018 r.</t>
  </si>
  <si>
    <t>Struktura wydatków na świadczenia finansowane z Funduszu Emerytalno-Rentowego 
w I kwartale  2018 r.</t>
  </si>
  <si>
    <t>Liczba świadczeniobiorców na tle ubezpieczonych w I kwartale  2018 r.</t>
  </si>
  <si>
    <t>Przeciętne świadczenia emerytalno-rentowe wypłacone przez KRUS w I kwartale  2018 r.</t>
  </si>
  <si>
    <t>Struktura wydatków na świadczenia finansowane z Funduszu Składkowego w I kwartale  2018 r.</t>
  </si>
  <si>
    <t>Wypadki przy pracy rolniczej w I kwartale 2018 r.</t>
  </si>
  <si>
    <t>Przeciętna miesięczna liczba emerytur i rent w I kwartale 2018 r.</t>
  </si>
  <si>
    <r>
      <t>a)</t>
    </r>
    <r>
      <rPr>
        <sz val="8"/>
        <rFont val="Arial"/>
        <family val="2"/>
        <charset val="238"/>
      </rPr>
      <t xml:space="preserve"> Bez wypłat z innych systemów ubezpieczeniowych w przypadku zbiegu uprawnień do świadczeń z tych systemów z uprawnieniami do świadczeńz funduszu emerytalno-rentowego.</t>
    </r>
  </si>
  <si>
    <r>
      <t xml:space="preserve">Liczba świadczeniobiorców </t>
    </r>
    <r>
      <rPr>
        <vertAlign val="superscript"/>
        <sz val="9"/>
        <rFont val="Arial"/>
        <family val="2"/>
        <charset val="238"/>
      </rPr>
      <t>d)</t>
    </r>
  </si>
  <si>
    <r>
      <t xml:space="preserve">Przeciętne świadczenie w zł </t>
    </r>
    <r>
      <rPr>
        <vertAlign val="superscript"/>
        <sz val="9"/>
        <rFont val="Arial"/>
        <family val="2"/>
        <charset val="238"/>
      </rPr>
      <t>g)</t>
    </r>
  </si>
  <si>
    <r>
      <t xml:space="preserve">c) </t>
    </r>
    <r>
      <rPr>
        <sz val="8"/>
        <rFont val="Arial"/>
        <family val="2"/>
        <charset val="238"/>
      </rPr>
      <t>Przeciętne miesięczne świadczenie prezentowane w kwotach brutto.</t>
    </r>
  </si>
  <si>
    <r>
      <t>c)</t>
    </r>
    <r>
      <rPr>
        <sz val="8"/>
        <rFont val="Arial"/>
        <family val="2"/>
        <charset val="238"/>
      </rPr>
      <t xml:space="preserve"> Wydatki prententowane w kwotach brutto.</t>
    </r>
  </si>
  <si>
    <t xml:space="preserve">      Ze względu na zaokrąglenia danych, w niektórych przypadkach sumy składników mogą się nieznacznie różnić się od podanych wilekości "ogółem" lub "razem".</t>
  </si>
  <si>
    <t>x</t>
  </si>
  <si>
    <r>
      <t>TABLICA 5. PRZECIĘTNE MIESIĘCZNE ŚWIADCZENIE EMERYTALNO-RENTOWE WEDŁUG RODZAJÓW ŚWIADCZEŃ</t>
    </r>
    <r>
      <rPr>
        <sz val="10"/>
        <rFont val="Arial"/>
        <family val="2"/>
        <charset val="238"/>
      </rPr>
      <t xml:space="preserve"> </t>
    </r>
    <r>
      <rPr>
        <vertAlign val="superscript"/>
        <sz val="10"/>
        <rFont val="Arial"/>
        <family val="2"/>
        <charset val="238"/>
      </rPr>
      <t>a) b) c)</t>
    </r>
  </si>
  <si>
    <r>
      <t xml:space="preserve">TABLICA 3. WYDATKI NA ŚWIADCZENIA EMERYTALNO-RENTOWE WEDŁUG RODZAJÓW ŚWIADCZEŃ </t>
    </r>
    <r>
      <rPr>
        <vertAlign val="superscript"/>
        <sz val="10"/>
        <rFont val="Arial"/>
        <family val="2"/>
        <charset val="238"/>
      </rPr>
      <t>a) b) c)</t>
    </r>
  </si>
  <si>
    <r>
      <t xml:space="preserve">TABLICA 6. PRZECIĘTNE MIESIĘCZNE ŚWIADCZENIE EMERYTALNO-RENTOWE W I KWARTALE 2018 R. </t>
    </r>
    <r>
      <rPr>
        <vertAlign val="superscript"/>
        <sz val="10"/>
        <rFont val="Arial"/>
        <family val="2"/>
        <charset val="238"/>
      </rPr>
      <t>a) b) c)</t>
    </r>
  </si>
  <si>
    <r>
      <t>TABLICA 7. ZASIŁKI MACIERZYŃSKIE</t>
    </r>
    <r>
      <rPr>
        <sz val="10"/>
        <rFont val="Arial"/>
        <family val="2"/>
        <charset val="238"/>
      </rPr>
      <t xml:space="preserve"> </t>
    </r>
    <r>
      <rPr>
        <vertAlign val="superscript"/>
        <sz val="10"/>
        <rFont val="Arial"/>
        <family val="2"/>
        <charset val="238"/>
      </rPr>
      <t>a)</t>
    </r>
  </si>
  <si>
    <r>
      <t>TABLICA 8. ZASIŁKI MACIERZYŃSKIE W I KWARTALE 2018 R.</t>
    </r>
    <r>
      <rPr>
        <vertAlign val="superscript"/>
        <sz val="10"/>
        <rFont val="Arial"/>
        <family val="2"/>
        <charset val="238"/>
      </rPr>
      <t>a)</t>
    </r>
  </si>
  <si>
    <r>
      <t xml:space="preserve">     ŚWIADCZEŃ PRACOWNICZYCH </t>
    </r>
    <r>
      <rPr>
        <vertAlign val="superscript"/>
        <sz val="10"/>
        <rFont val="Arial"/>
        <family val="2"/>
        <charset val="238"/>
      </rPr>
      <t>a) b)</t>
    </r>
  </si>
  <si>
    <r>
      <rPr>
        <vertAlign val="superscript"/>
        <sz val="8"/>
        <color indexed="8"/>
        <rFont val="Arial"/>
        <family val="2"/>
        <charset val="238"/>
      </rPr>
      <t xml:space="preserve">a) </t>
    </r>
    <r>
      <rPr>
        <sz val="8"/>
        <color indexed="8"/>
        <rFont val="Arial"/>
        <family val="2"/>
        <charset val="238"/>
      </rPr>
      <t>Dane uwzględniają należności z tytułu składek na ubezpieczenie emerytalno-rentowe za osoby, pobierające świadczenie pielęgnacyjne 
lub specjalny zasiłek opiekuńczy albo zasiłek dla opiekuna, za które wójt, burmistrz, prezydent miasta opłaca składki na ubezpieczenie 
emerytalno-rentowe.</t>
    </r>
  </si>
  <si>
    <r>
      <t xml:space="preserve">TABL. 2.(29). SKŁADKI NA UBEZPIECZENIE ZDROWOTNE PRZEKAZANE 
                      DO NARODOWEGO FUNDUSZU ZDROWIA ZA I KWARTAŁ 2018 R. </t>
    </r>
    <r>
      <rPr>
        <b/>
        <vertAlign val="superscript"/>
        <sz val="10"/>
        <rFont val="Arial"/>
        <family val="2"/>
        <charset val="238"/>
      </rPr>
      <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</si>
</sst>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 _z_ł_-;\-* #,##0.00\ _z_ł_-;_-* &quot;-&quot;??\ _z_ł_-;_-@_-"/>
    <numFmt numFmtId="164" formatCode="0.0"/>
    <numFmt numFmtId="165" formatCode="#,##0.0"/>
    <numFmt numFmtId="166" formatCode="#,##0\ _z_ł"/>
    <numFmt numFmtId="167" formatCode="0.0000"/>
    <numFmt numFmtId="168" formatCode="0.0%"/>
    <numFmt numFmtId="169" formatCode="0.000"/>
  </numFmts>
  <fonts count="96">
    <font>
      <sz val="11"/>
      <color theme="1"/>
      <name val="Czcionka tekstu podstawowego"/>
      <family val="2"/>
      <charset val="238"/>
    </font>
    <font>
      <sz val="10"/>
      <name val="Arial"/>
      <charset val="238"/>
    </font>
    <font>
      <b/>
      <sz val="10"/>
      <name val="Arial"/>
      <family val="2"/>
      <charset val="238"/>
    </font>
    <font>
      <sz val="10"/>
      <name val="Arial CE"/>
      <charset val="238"/>
    </font>
    <font>
      <sz val="10"/>
      <name val="Arial"/>
      <family val="2"/>
      <charset val="238"/>
    </font>
    <font>
      <sz val="11"/>
      <name val="Arial"/>
      <family val="2"/>
      <charset val="238"/>
    </font>
    <font>
      <sz val="11"/>
      <color theme="1"/>
      <name val="Calibri"/>
      <family val="2"/>
      <scheme val="minor"/>
    </font>
    <font>
      <b/>
      <sz val="11"/>
      <color indexed="8"/>
      <name val="Arial"/>
      <family val="2"/>
      <charset val="238"/>
    </font>
    <font>
      <sz val="11"/>
      <color indexed="8"/>
      <name val="Czcionka tekstu podstawowego"/>
      <family val="2"/>
      <charset val="238"/>
    </font>
    <font>
      <sz val="11"/>
      <color indexed="8"/>
      <name val="Calibri"/>
      <family val="2"/>
      <charset val="238"/>
    </font>
    <font>
      <sz val="8"/>
      <color indexed="8"/>
      <name val="Arial"/>
      <family val="2"/>
      <charset val="238"/>
    </font>
    <font>
      <sz val="10"/>
      <name val="Times New Roman CE"/>
      <charset val="238"/>
    </font>
    <font>
      <sz val="10"/>
      <color theme="1"/>
      <name val="Czcionka tekstu podstawowego"/>
      <family val="2"/>
      <charset val="238"/>
    </font>
    <font>
      <sz val="11"/>
      <color theme="1"/>
      <name val="Arial"/>
      <family val="2"/>
      <charset val="238"/>
    </font>
    <font>
      <sz val="10"/>
      <color indexed="8"/>
      <name val="Arial"/>
      <family val="2"/>
      <charset val="238"/>
    </font>
    <font>
      <b/>
      <sz val="10"/>
      <color indexed="8"/>
      <name val="Arial"/>
      <family val="2"/>
      <charset val="238"/>
    </font>
    <font>
      <sz val="12"/>
      <color indexed="8"/>
      <name val="Times New Roman"/>
      <family val="1"/>
      <charset val="238"/>
    </font>
    <font>
      <sz val="9"/>
      <name val="Arial"/>
      <family val="2"/>
      <charset val="238"/>
    </font>
    <font>
      <vertAlign val="superscript"/>
      <sz val="8"/>
      <name val="Arial"/>
      <family val="2"/>
      <charset val="238"/>
    </font>
    <font>
      <sz val="8"/>
      <name val="Arial"/>
      <family val="2"/>
      <charset val="238"/>
    </font>
    <font>
      <vertAlign val="superscript"/>
      <sz val="9"/>
      <name val="Arial"/>
      <family val="2"/>
      <charset val="238"/>
    </font>
    <font>
      <b/>
      <sz val="9"/>
      <name val="Arial"/>
      <family val="2"/>
      <charset val="238"/>
    </font>
    <font>
      <b/>
      <sz val="9"/>
      <color indexed="10"/>
      <name val="Arial"/>
      <family val="2"/>
      <charset val="238"/>
    </font>
    <font>
      <b/>
      <sz val="11"/>
      <name val="Arial"/>
      <family val="2"/>
      <charset val="238"/>
    </font>
    <font>
      <sz val="9"/>
      <name val="Arial"/>
      <charset val="238"/>
    </font>
    <font>
      <i/>
      <sz val="9"/>
      <name val="Arial"/>
      <family val="2"/>
      <charset val="238"/>
    </font>
    <font>
      <b/>
      <sz val="9"/>
      <name val="Arial"/>
      <charset val="238"/>
    </font>
    <font>
      <sz val="10"/>
      <color indexed="10"/>
      <name val="Arial"/>
      <charset val="238"/>
    </font>
    <font>
      <b/>
      <vertAlign val="superscript"/>
      <sz val="9"/>
      <name val="Arial"/>
      <charset val="238"/>
    </font>
    <font>
      <vertAlign val="superscript"/>
      <sz val="9"/>
      <name val="Arial"/>
      <charset val="238"/>
    </font>
    <font>
      <b/>
      <sz val="11"/>
      <color indexed="10"/>
      <name val="Arial"/>
      <family val="2"/>
      <charset val="238"/>
    </font>
    <font>
      <b/>
      <sz val="10"/>
      <color indexed="10"/>
      <name val="Arial"/>
      <family val="2"/>
      <charset val="238"/>
    </font>
    <font>
      <sz val="9"/>
      <name val="Arial CE"/>
      <family val="2"/>
      <charset val="238"/>
    </font>
    <font>
      <b/>
      <sz val="9"/>
      <name val="Arial CE"/>
      <charset val="238"/>
    </font>
    <font>
      <b/>
      <vertAlign val="superscript"/>
      <sz val="9"/>
      <name val="Arial"/>
      <family val="2"/>
      <charset val="238"/>
    </font>
    <font>
      <vertAlign val="superscript"/>
      <sz val="10"/>
      <name val="Arial"/>
      <family val="2"/>
      <charset val="238"/>
    </font>
    <font>
      <b/>
      <vertAlign val="superscript"/>
      <sz val="10"/>
      <name val="Arial"/>
      <family val="2"/>
      <charset val="238"/>
    </font>
    <font>
      <vertAlign val="superscript"/>
      <sz val="8"/>
      <color indexed="10"/>
      <name val="Arial"/>
      <family val="2"/>
      <charset val="238"/>
    </font>
    <font>
      <sz val="7"/>
      <color indexed="10"/>
      <name val="Arial"/>
      <family val="2"/>
      <charset val="238"/>
    </font>
    <font>
      <b/>
      <sz val="10"/>
      <color indexed="14"/>
      <name val="Arial"/>
      <family val="2"/>
      <charset val="238"/>
    </font>
    <font>
      <vertAlign val="superscript"/>
      <sz val="8"/>
      <color indexed="16"/>
      <name val="Arial"/>
      <family val="2"/>
      <charset val="238"/>
    </font>
    <font>
      <b/>
      <sz val="11"/>
      <color indexed="10"/>
      <name val="Arial CE"/>
      <charset val="238"/>
    </font>
    <font>
      <sz val="11"/>
      <name val="Arial CE"/>
      <charset val="238"/>
    </font>
    <font>
      <sz val="8"/>
      <color indexed="10"/>
      <name val="Arial"/>
      <family val="2"/>
      <charset val="238"/>
    </font>
    <font>
      <b/>
      <sz val="8"/>
      <color indexed="10"/>
      <name val="Arial"/>
      <family val="2"/>
      <charset val="238"/>
    </font>
    <font>
      <sz val="12"/>
      <name val="Arial"/>
      <family val="2"/>
      <charset val="238"/>
    </font>
    <font>
      <sz val="8"/>
      <name val="Arial CE"/>
      <family val="2"/>
      <charset val="238"/>
    </font>
    <font>
      <vertAlign val="superscript"/>
      <sz val="5"/>
      <name val="Arial"/>
      <family val="2"/>
      <charset val="238"/>
    </font>
    <font>
      <sz val="10"/>
      <name val="Calibri"/>
      <family val="2"/>
      <charset val="238"/>
    </font>
    <font>
      <sz val="9"/>
      <name val="Symbol"/>
      <family val="1"/>
      <charset val="2"/>
    </font>
    <font>
      <b/>
      <sz val="12"/>
      <color indexed="10"/>
      <name val="Arial"/>
      <family val="2"/>
      <charset val="238"/>
    </font>
    <font>
      <sz val="10"/>
      <color indexed="10"/>
      <name val="Arial"/>
      <family val="2"/>
      <charset val="238"/>
    </font>
    <font>
      <b/>
      <sz val="12"/>
      <name val="Arial"/>
      <family val="2"/>
      <charset val="238"/>
    </font>
    <font>
      <b/>
      <sz val="14"/>
      <color indexed="53"/>
      <name val="Arial"/>
      <family val="2"/>
      <charset val="238"/>
    </font>
    <font>
      <sz val="12"/>
      <color indexed="17"/>
      <name val="Arial"/>
      <family val="2"/>
      <charset val="238"/>
    </font>
    <font>
      <sz val="9"/>
      <name val="Aril"/>
      <charset val="238"/>
    </font>
    <font>
      <b/>
      <sz val="13"/>
      <name val="Arial"/>
      <family val="2"/>
      <charset val="238"/>
    </font>
    <font>
      <b/>
      <sz val="9"/>
      <color indexed="10"/>
      <name val="Arial Narrow"/>
      <family val="2"/>
      <charset val="238"/>
    </font>
    <font>
      <sz val="10"/>
      <color indexed="16"/>
      <name val="Arial"/>
      <family val="2"/>
      <charset val="238"/>
    </font>
    <font>
      <sz val="9"/>
      <color indexed="16"/>
      <name val="Arial"/>
      <family val="2"/>
      <charset val="238"/>
    </font>
    <font>
      <b/>
      <sz val="9"/>
      <name val="Arial CE"/>
      <family val="2"/>
      <charset val="238"/>
    </font>
    <font>
      <b/>
      <sz val="11"/>
      <color indexed="8"/>
      <name val="Calibri"/>
      <family val="2"/>
      <charset val="238"/>
    </font>
    <font>
      <i/>
      <sz val="9"/>
      <name val="Arial CE"/>
      <charset val="238"/>
    </font>
    <font>
      <sz val="9"/>
      <name val="Arial CE"/>
      <charset val="238"/>
    </font>
    <font>
      <i/>
      <vertAlign val="superscript"/>
      <sz val="9"/>
      <name val="Arial CE"/>
      <charset val="238"/>
    </font>
    <font>
      <vertAlign val="superscript"/>
      <sz val="9"/>
      <name val="Arial CE"/>
      <charset val="238"/>
    </font>
    <font>
      <b/>
      <sz val="9"/>
      <color indexed="10"/>
      <name val="Arial CE"/>
      <family val="2"/>
      <charset val="238"/>
    </font>
    <font>
      <vertAlign val="superscript"/>
      <sz val="9"/>
      <name val="Arial CE"/>
      <family val="2"/>
      <charset val="238"/>
    </font>
    <font>
      <i/>
      <sz val="10"/>
      <name val="Arial"/>
      <family val="2"/>
      <charset val="238"/>
    </font>
    <font>
      <b/>
      <i/>
      <sz val="10"/>
      <color indexed="10"/>
      <name val="Arial"/>
      <family val="2"/>
      <charset val="238"/>
    </font>
    <font>
      <b/>
      <sz val="9"/>
      <color indexed="8"/>
      <name val="Arial"/>
      <family val="2"/>
      <charset val="238"/>
    </font>
    <font>
      <b/>
      <vertAlign val="superscript"/>
      <sz val="9"/>
      <color indexed="8"/>
      <name val="Arial"/>
      <family val="2"/>
      <charset val="238"/>
    </font>
    <font>
      <b/>
      <sz val="9"/>
      <color indexed="8"/>
      <name val="sansserif"/>
      <charset val="238"/>
    </font>
    <font>
      <b/>
      <vertAlign val="superscript"/>
      <sz val="9"/>
      <color indexed="8"/>
      <name val="sansserif"/>
      <charset val="238"/>
    </font>
    <font>
      <b/>
      <vertAlign val="superscript"/>
      <sz val="9"/>
      <name val="Arial CE"/>
      <charset val="238"/>
    </font>
    <font>
      <sz val="6"/>
      <color indexed="8"/>
      <name val="SansSerif"/>
    </font>
    <font>
      <sz val="9"/>
      <color indexed="8"/>
      <name val="Arial"/>
      <family val="2"/>
      <charset val="238"/>
    </font>
    <font>
      <sz val="8"/>
      <name val="Calibri"/>
      <family val="2"/>
      <charset val="238"/>
    </font>
    <font>
      <b/>
      <sz val="11"/>
      <color indexed="10"/>
      <name val="Calibri"/>
      <family val="2"/>
      <charset val="238"/>
    </font>
    <font>
      <sz val="9"/>
      <name val="sansserif"/>
    </font>
    <font>
      <sz val="9"/>
      <name val="sansserif"/>
      <charset val="238"/>
    </font>
    <font>
      <sz val="9"/>
      <color indexed="8"/>
      <name val="Calibri"/>
      <family val="2"/>
      <charset val="238"/>
    </font>
    <font>
      <sz val="12"/>
      <name val="Times New Roman CE"/>
      <family val="1"/>
      <charset val="238"/>
    </font>
    <font>
      <b/>
      <sz val="12"/>
      <name val="Times New Roman CE"/>
      <family val="1"/>
      <charset val="238"/>
    </font>
    <font>
      <sz val="10"/>
      <name val="Times New Roman CE"/>
      <family val="1"/>
      <charset val="238"/>
    </font>
    <font>
      <sz val="12"/>
      <name val="Calibri"/>
      <family val="2"/>
      <charset val="238"/>
    </font>
    <font>
      <sz val="9"/>
      <name val="Times New Roman"/>
      <family val="1"/>
      <charset val="238"/>
    </font>
    <font>
      <sz val="12"/>
      <name val="Arial CE"/>
      <family val="2"/>
      <charset val="238"/>
    </font>
    <font>
      <sz val="13"/>
      <name val="Times New Roman"/>
      <family val="1"/>
      <charset val="238"/>
    </font>
    <font>
      <b/>
      <sz val="10"/>
      <name val="Arial"/>
      <charset val="238"/>
    </font>
    <font>
      <sz val="9"/>
      <name val="Simplified Arabic Fixed"/>
      <family val="3"/>
    </font>
    <font>
      <b/>
      <sz val="14"/>
      <color indexed="10"/>
      <name val="Arial"/>
      <family val="2"/>
      <charset val="238"/>
    </font>
    <font>
      <sz val="12"/>
      <name val="Times New Roman"/>
      <family val="1"/>
      <charset val="238"/>
    </font>
    <font>
      <b/>
      <sz val="14"/>
      <color indexed="10"/>
      <name val="Times New Roman"/>
      <family val="1"/>
      <charset val="238"/>
    </font>
    <font>
      <b/>
      <sz val="14"/>
      <name val="Times New Roman"/>
      <family val="1"/>
      <charset val="238"/>
    </font>
    <font>
      <vertAlign val="superscript"/>
      <sz val="8"/>
      <color indexed="8"/>
      <name val="Arial"/>
      <family val="2"/>
      <charset val="238"/>
    </font>
  </fonts>
  <fills count="11">
    <fill>
      <patternFill patternType="none"/>
    </fill>
    <fill>
      <patternFill patternType="gray125"/>
    </fill>
    <fill>
      <patternFill patternType="solid">
        <fgColor indexed="43"/>
        <bgColor indexed="64"/>
      </patternFill>
    </fill>
    <fill>
      <patternFill patternType="solid">
        <fgColor indexed="50"/>
        <bgColor indexed="64"/>
      </patternFill>
    </fill>
    <fill>
      <patternFill patternType="solid">
        <fgColor indexed="50"/>
        <bgColor indexed="8"/>
      </patternFill>
    </fill>
    <fill>
      <patternFill patternType="solid">
        <fgColor indexed="45"/>
        <bgColor indexed="64"/>
      </patternFill>
    </fill>
    <fill>
      <patternFill patternType="solid">
        <fgColor indexed="47"/>
        <bgColor indexed="64"/>
      </patternFill>
    </fill>
    <fill>
      <patternFill patternType="solid">
        <fgColor indexed="9"/>
        <bgColor indexed="64"/>
      </patternFill>
    </fill>
    <fill>
      <patternFill patternType="solid">
        <fgColor indexed="41"/>
        <bgColor indexed="64"/>
      </patternFill>
    </fill>
    <fill>
      <patternFill patternType="solid">
        <fgColor indexed="52"/>
        <bgColor indexed="64"/>
      </patternFill>
    </fill>
    <fill>
      <patternFill patternType="solid">
        <fgColor indexed="46"/>
        <bgColor indexed="64"/>
      </patternFill>
    </fill>
  </fills>
  <borders count="18">
    <border>
      <left/>
      <right/>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8"/>
      </left>
      <right style="thin">
        <color indexed="64"/>
      </right>
      <top/>
      <bottom/>
      <diagonal/>
    </border>
    <border>
      <left style="thin">
        <color indexed="8"/>
      </left>
      <right style="thin">
        <color indexed="8"/>
      </right>
      <top/>
      <bottom/>
      <diagonal/>
    </border>
  </borders>
  <cellStyleXfs count="15">
    <xf numFmtId="0" fontId="0" fillId="0" borderId="0"/>
    <xf numFmtId="0" fontId="1" fillId="0" borderId="0"/>
    <xf numFmtId="0" fontId="6" fillId="0" borderId="0"/>
    <xf numFmtId="0" fontId="8" fillId="0" borderId="0"/>
    <xf numFmtId="43" fontId="9" fillId="0" borderId="0" applyFont="0" applyFill="0" applyBorder="0" applyAlignment="0" applyProtection="0"/>
    <xf numFmtId="0" fontId="1" fillId="0" borderId="0"/>
    <xf numFmtId="0" fontId="9" fillId="0" borderId="0"/>
    <xf numFmtId="0" fontId="4" fillId="0" borderId="0"/>
    <xf numFmtId="0" fontId="11" fillId="0" borderId="0"/>
    <xf numFmtId="0" fontId="3" fillId="0" borderId="0"/>
    <xf numFmtId="0" fontId="9" fillId="0" borderId="0"/>
    <xf numFmtId="0" fontId="1" fillId="0" borderId="0"/>
    <xf numFmtId="0" fontId="9" fillId="0" borderId="0"/>
    <xf numFmtId="0" fontId="4" fillId="0" borderId="0"/>
    <xf numFmtId="0" fontId="3" fillId="0" borderId="0"/>
  </cellStyleXfs>
  <cellXfs count="899">
    <xf numFmtId="0" fontId="0" fillId="0" borderId="0" xfId="0"/>
    <xf numFmtId="0" fontId="0" fillId="0" borderId="0" xfId="0" applyAlignment="1">
      <alignment horizontal="right"/>
    </xf>
    <xf numFmtId="0" fontId="12" fillId="0" borderId="0" xfId="0" applyFont="1" applyAlignment="1">
      <alignment horizontal="right"/>
    </xf>
    <xf numFmtId="0" fontId="13" fillId="0" borderId="0" xfId="0" applyFont="1"/>
    <xf numFmtId="0" fontId="5" fillId="0" borderId="0" xfId="0" applyFont="1"/>
    <xf numFmtId="0" fontId="4" fillId="0" borderId="0" xfId="0" applyFont="1" applyAlignment="1">
      <alignment horizontal="right"/>
    </xf>
    <xf numFmtId="0" fontId="0" fillId="0" borderId="0" xfId="0" applyFont="1"/>
    <xf numFmtId="0" fontId="5" fillId="0" borderId="0" xfId="0" applyFont="1" applyFill="1" applyBorder="1"/>
    <xf numFmtId="0" fontId="14" fillId="0" borderId="0" xfId="0" applyFont="1"/>
    <xf numFmtId="0" fontId="14" fillId="0" borderId="0" xfId="0" applyFont="1" applyAlignment="1">
      <alignment horizontal="center" vertical="top"/>
    </xf>
    <xf numFmtId="0" fontId="14" fillId="0" borderId="0" xfId="0" applyFont="1" applyAlignment="1">
      <alignment horizontal="left" vertical="top"/>
    </xf>
    <xf numFmtId="0" fontId="10" fillId="0" borderId="0" xfId="0" applyFont="1" applyAlignment="1">
      <alignment horizontal="right" vertical="top"/>
    </xf>
    <xf numFmtId="0" fontId="10" fillId="0" borderId="0" xfId="0" applyFont="1" applyAlignment="1">
      <alignment horizontal="center" vertical="top"/>
    </xf>
    <xf numFmtId="1" fontId="10" fillId="0" borderId="0" xfId="0" applyNumberFormat="1" applyFont="1" applyAlignment="1">
      <alignment vertical="top"/>
    </xf>
    <xf numFmtId="164" fontId="10" fillId="0" borderId="0" xfId="0" applyNumberFormat="1" applyFont="1" applyAlignment="1">
      <alignment vertical="top"/>
    </xf>
    <xf numFmtId="0" fontId="5" fillId="0" borderId="0" xfId="0" applyFont="1" applyAlignment="1"/>
    <xf numFmtId="0" fontId="5" fillId="0" borderId="0" xfId="0" applyFont="1" applyAlignment="1">
      <alignment horizontal="left"/>
    </xf>
    <xf numFmtId="0" fontId="0" fillId="0" borderId="0" xfId="0" applyFont="1" applyAlignment="1">
      <alignment horizontal="left"/>
    </xf>
    <xf numFmtId="0" fontId="0" fillId="0" borderId="0" xfId="0" applyAlignment="1">
      <alignment wrapText="1"/>
    </xf>
    <xf numFmtId="0" fontId="14" fillId="0" borderId="0" xfId="0" applyFont="1" applyAlignment="1">
      <alignment vertical="top" wrapText="1"/>
    </xf>
    <xf numFmtId="0" fontId="14" fillId="0" borderId="0" xfId="0" applyFont="1" applyAlignment="1">
      <alignment horizontal="left" vertical="top" wrapText="1"/>
    </xf>
    <xf numFmtId="0" fontId="14" fillId="0" borderId="0" xfId="0" applyFont="1" applyAlignment="1">
      <alignment vertical="top"/>
    </xf>
    <xf numFmtId="0" fontId="14" fillId="0" borderId="0" xfId="0" applyFont="1" applyAlignment="1">
      <alignment wrapText="1"/>
    </xf>
    <xf numFmtId="0" fontId="0" fillId="0" borderId="0" xfId="0"/>
    <xf numFmtId="0" fontId="10" fillId="0" borderId="0" xfId="0" applyFont="1" applyAlignment="1">
      <alignment vertical="top"/>
    </xf>
    <xf numFmtId="0" fontId="0" fillId="0" borderId="0" xfId="0" applyAlignment="1">
      <alignment horizontal="left"/>
    </xf>
    <xf numFmtId="0" fontId="0" fillId="0" borderId="0" xfId="0"/>
    <xf numFmtId="0" fontId="9" fillId="0" borderId="0" xfId="6"/>
    <xf numFmtId="0" fontId="9" fillId="0" borderId="0" xfId="6" applyFill="1"/>
    <xf numFmtId="165" fontId="17" fillId="0" borderId="0" xfId="6" applyNumberFormat="1" applyFont="1" applyBorder="1" applyAlignment="1">
      <alignment horizontal="center"/>
    </xf>
    <xf numFmtId="0" fontId="17" fillId="0" borderId="0" xfId="6" applyFont="1"/>
    <xf numFmtId="2" fontId="17" fillId="0" borderId="0" xfId="6" applyNumberFormat="1" applyFont="1" applyBorder="1"/>
    <xf numFmtId="0" fontId="17" fillId="0" borderId="0" xfId="6" applyFont="1" applyAlignment="1">
      <alignment wrapText="1"/>
    </xf>
    <xf numFmtId="0" fontId="18" fillId="0" borderId="0" xfId="6" applyFont="1" applyFill="1" applyBorder="1" applyAlignment="1">
      <alignment wrapText="1"/>
    </xf>
    <xf numFmtId="0" fontId="19" fillId="0" borderId="0" xfId="6" applyFont="1" applyFill="1" applyBorder="1" applyAlignment="1">
      <alignment vertical="top" wrapText="1"/>
    </xf>
    <xf numFmtId="164" fontId="17" fillId="0" borderId="0" xfId="6" applyNumberFormat="1" applyFont="1" applyFill="1" applyBorder="1" applyAlignment="1">
      <alignment horizontal="center"/>
    </xf>
    <xf numFmtId="165" fontId="17" fillId="0" borderId="0" xfId="6" applyNumberFormat="1" applyFont="1" applyFill="1" applyBorder="1" applyAlignment="1">
      <alignment horizontal="center"/>
    </xf>
    <xf numFmtId="2" fontId="17" fillId="0" borderId="0" xfId="6" applyNumberFormat="1" applyFont="1" applyFill="1" applyBorder="1"/>
    <xf numFmtId="0" fontId="17" fillId="0" borderId="0" xfId="6" applyFont="1" applyFill="1" applyAlignment="1">
      <alignment wrapText="1"/>
    </xf>
    <xf numFmtId="164" fontId="17" fillId="0" borderId="1" xfId="6" applyNumberFormat="1" applyFont="1" applyFill="1" applyBorder="1" applyAlignment="1">
      <alignment horizontal="center"/>
    </xf>
    <xf numFmtId="165" fontId="17" fillId="0" borderId="2" xfId="6" applyNumberFormat="1" applyFont="1" applyFill="1" applyBorder="1" applyAlignment="1">
      <alignment horizontal="center"/>
    </xf>
    <xf numFmtId="2" fontId="17" fillId="0" borderId="2" xfId="6" applyNumberFormat="1" applyFont="1" applyFill="1" applyBorder="1"/>
    <xf numFmtId="165" fontId="17" fillId="0" borderId="2" xfId="6" applyNumberFormat="1" applyFont="1" applyFill="1" applyBorder="1"/>
    <xf numFmtId="3" fontId="17" fillId="0" borderId="2" xfId="6" applyNumberFormat="1" applyFont="1" applyFill="1" applyBorder="1"/>
    <xf numFmtId="0" fontId="4" fillId="0" borderId="0" xfId="6" applyFont="1"/>
    <xf numFmtId="164" fontId="17" fillId="0" borderId="2" xfId="6" applyNumberFormat="1" applyFont="1" applyFill="1" applyBorder="1" applyAlignment="1">
      <alignment horizontal="center"/>
    </xf>
    <xf numFmtId="4" fontId="17" fillId="0" borderId="0" xfId="6" applyNumberFormat="1" applyFont="1" applyFill="1" applyBorder="1"/>
    <xf numFmtId="4" fontId="17" fillId="0" borderId="2" xfId="6" applyNumberFormat="1" applyFont="1" applyFill="1" applyBorder="1"/>
    <xf numFmtId="0" fontId="17" fillId="0" borderId="0" xfId="6" applyFont="1" applyFill="1" applyBorder="1"/>
    <xf numFmtId="0" fontId="17" fillId="0" borderId="2" xfId="6" applyFont="1" applyFill="1" applyBorder="1"/>
    <xf numFmtId="164" fontId="17" fillId="0" borderId="1" xfId="4" applyNumberFormat="1" applyFont="1" applyFill="1" applyBorder="1" applyAlignment="1">
      <alignment horizontal="center"/>
    </xf>
    <xf numFmtId="2" fontId="17" fillId="0" borderId="0" xfId="6" applyNumberFormat="1" applyFont="1" applyFill="1"/>
    <xf numFmtId="4" fontId="17" fillId="0" borderId="0" xfId="6" applyNumberFormat="1" applyFont="1" applyFill="1"/>
    <xf numFmtId="0" fontId="17" fillId="0" borderId="0" xfId="6" applyFont="1" applyFill="1" applyBorder="1" applyAlignment="1">
      <alignment wrapText="1"/>
    </xf>
    <xf numFmtId="4" fontId="17" fillId="0" borderId="3" xfId="6" applyNumberFormat="1" applyFont="1" applyFill="1" applyBorder="1"/>
    <xf numFmtId="0" fontId="17" fillId="0" borderId="3" xfId="6" applyFont="1" applyFill="1" applyBorder="1" applyAlignment="1">
      <alignment wrapText="1"/>
    </xf>
    <xf numFmtId="165" fontId="17" fillId="0" borderId="3" xfId="6" applyNumberFormat="1" applyFont="1" applyFill="1" applyBorder="1"/>
    <xf numFmtId="164" fontId="17" fillId="0" borderId="0" xfId="6" applyNumberFormat="1" applyFont="1" applyBorder="1" applyAlignment="1">
      <alignment horizontal="center"/>
    </xf>
    <xf numFmtId="2" fontId="17" fillId="0" borderId="0" xfId="6" applyNumberFormat="1" applyFont="1"/>
    <xf numFmtId="4" fontId="17" fillId="0" borderId="0" xfId="6" applyNumberFormat="1" applyFont="1" applyBorder="1"/>
    <xf numFmtId="164" fontId="17" fillId="0" borderId="0" xfId="6" applyNumberFormat="1" applyFont="1" applyFill="1" applyAlignment="1">
      <alignment horizontal="center"/>
    </xf>
    <xf numFmtId="4" fontId="17" fillId="0" borderId="2" xfId="6" applyNumberFormat="1" applyFont="1" applyBorder="1"/>
    <xf numFmtId="165" fontId="17" fillId="0" borderId="2" xfId="6" applyNumberFormat="1" applyFont="1" applyBorder="1"/>
    <xf numFmtId="3" fontId="17" fillId="0" borderId="2" xfId="6" applyNumberFormat="1" applyFont="1" applyBorder="1"/>
    <xf numFmtId="0" fontId="17" fillId="0" borderId="4" xfId="6" applyFont="1" applyBorder="1"/>
    <xf numFmtId="0" fontId="22" fillId="0" borderId="0" xfId="6" applyFont="1"/>
    <xf numFmtId="0" fontId="17" fillId="0" borderId="5" xfId="6" applyFont="1" applyBorder="1" applyAlignment="1">
      <alignment horizontal="center" vertical="center" wrapText="1"/>
    </xf>
    <xf numFmtId="0" fontId="17" fillId="0" borderId="6" xfId="6" applyFont="1" applyBorder="1" applyAlignment="1">
      <alignment horizontal="center" vertical="center" wrapText="1"/>
    </xf>
    <xf numFmtId="0" fontId="2" fillId="0" borderId="11" xfId="6" applyFont="1" applyBorder="1" applyAlignment="1">
      <alignment horizontal="left" vertical="center" wrapText="1"/>
    </xf>
    <xf numFmtId="0" fontId="5" fillId="0" borderId="0" xfId="6" applyFont="1"/>
    <xf numFmtId="0" fontId="1" fillId="0" borderId="0" xfId="1"/>
    <xf numFmtId="164" fontId="4" fillId="0" borderId="0" xfId="1" applyNumberFormat="1" applyFont="1" applyAlignment="1">
      <alignment horizontal="right"/>
    </xf>
    <xf numFmtId="164" fontId="4" fillId="0" borderId="0" xfId="1" applyNumberFormat="1" applyFont="1" applyBorder="1" applyAlignment="1">
      <alignment horizontal="right"/>
    </xf>
    <xf numFmtId="3" fontId="1" fillId="0" borderId="0" xfId="1" applyNumberFormat="1" applyBorder="1"/>
    <xf numFmtId="0" fontId="19" fillId="0" borderId="0" xfId="1" applyFont="1" applyAlignment="1">
      <alignment wrapText="1"/>
    </xf>
    <xf numFmtId="4" fontId="1" fillId="0" borderId="0" xfId="1" applyNumberFormat="1"/>
    <xf numFmtId="165" fontId="1" fillId="0" borderId="0" xfId="1" applyNumberFormat="1"/>
    <xf numFmtId="164" fontId="1" fillId="0" borderId="0" xfId="1" applyNumberFormat="1"/>
    <xf numFmtId="0" fontId="1" fillId="0" borderId="0" xfId="1" applyBorder="1"/>
    <xf numFmtId="164" fontId="17" fillId="0" borderId="0" xfId="1" applyNumberFormat="1" applyFont="1" applyBorder="1" applyAlignment="1">
      <alignment horizontal="center"/>
    </xf>
    <xf numFmtId="164" fontId="17" fillId="0" borderId="2" xfId="1" applyNumberFormat="1" applyFont="1" applyBorder="1" applyAlignment="1">
      <alignment horizontal="center"/>
    </xf>
    <xf numFmtId="3" fontId="24" fillId="0" borderId="2" xfId="1" applyNumberFormat="1" applyFont="1" applyBorder="1"/>
    <xf numFmtId="0" fontId="24" fillId="0" borderId="0" xfId="1" applyFont="1" applyBorder="1" applyAlignment="1">
      <alignment wrapText="1"/>
    </xf>
    <xf numFmtId="0" fontId="25" fillId="0" borderId="0" xfId="1" applyFont="1" applyBorder="1" applyAlignment="1">
      <alignment wrapText="1"/>
    </xf>
    <xf numFmtId="164" fontId="26" fillId="0" borderId="0" xfId="1" applyNumberFormat="1" applyFont="1" applyBorder="1" applyAlignment="1">
      <alignment horizontal="center"/>
    </xf>
    <xf numFmtId="164" fontId="26" fillId="0" borderId="2" xfId="1" applyNumberFormat="1" applyFont="1" applyBorder="1" applyAlignment="1">
      <alignment horizontal="center"/>
    </xf>
    <xf numFmtId="3" fontId="26" fillId="0" borderId="2" xfId="1" applyNumberFormat="1" applyFont="1" applyBorder="1"/>
    <xf numFmtId="0" fontId="26" fillId="0" borderId="0" xfId="1" applyFont="1" applyBorder="1" applyAlignment="1">
      <alignment wrapText="1"/>
    </xf>
    <xf numFmtId="0" fontId="2" fillId="0" borderId="0" xfId="1" applyFont="1"/>
    <xf numFmtId="3" fontId="1" fillId="0" borderId="0" xfId="1" applyNumberFormat="1"/>
    <xf numFmtId="3" fontId="2" fillId="0" borderId="0" xfId="1" applyNumberFormat="1" applyFont="1"/>
    <xf numFmtId="3" fontId="17" fillId="0" borderId="0" xfId="1" applyNumberFormat="1" applyFont="1" applyBorder="1" applyAlignment="1">
      <alignment horizontal="right"/>
    </xf>
    <xf numFmtId="3" fontId="27" fillId="0" borderId="0" xfId="1" applyNumberFormat="1" applyFont="1"/>
    <xf numFmtId="164" fontId="17" fillId="0" borderId="0" xfId="1" applyNumberFormat="1" applyFont="1" applyFill="1" applyBorder="1" applyAlignment="1">
      <alignment horizontal="center"/>
    </xf>
    <xf numFmtId="164" fontId="17" fillId="0" borderId="2" xfId="1" applyNumberFormat="1" applyFont="1" applyFill="1" applyBorder="1" applyAlignment="1">
      <alignment horizontal="center"/>
    </xf>
    <xf numFmtId="4" fontId="2" fillId="0" borderId="0" xfId="1" applyNumberFormat="1" applyFont="1"/>
    <xf numFmtId="3" fontId="21" fillId="0" borderId="2" xfId="1" applyNumberFormat="1" applyFont="1" applyBorder="1"/>
    <xf numFmtId="0" fontId="24" fillId="0" borderId="2" xfId="1" applyFont="1" applyBorder="1"/>
    <xf numFmtId="0" fontId="24" fillId="0" borderId="0" xfId="1" applyFont="1" applyBorder="1"/>
    <xf numFmtId="3" fontId="26" fillId="0" borderId="2" xfId="1" applyNumberFormat="1" applyFont="1" applyBorder="1" applyAlignment="1">
      <alignment horizontal="right" vertical="center"/>
    </xf>
    <xf numFmtId="0" fontId="26" fillId="0" borderId="0" xfId="1" applyFont="1" applyBorder="1" applyAlignment="1">
      <alignment horizontal="left"/>
    </xf>
    <xf numFmtId="0" fontId="24" fillId="0" borderId="5" xfId="1" applyFont="1" applyBorder="1" applyAlignment="1">
      <alignment horizontal="center" vertical="center" wrapText="1"/>
    </xf>
    <xf numFmtId="0" fontId="24" fillId="0" borderId="6" xfId="1" applyFont="1" applyBorder="1" applyAlignment="1">
      <alignment horizontal="center" vertical="center" wrapText="1"/>
    </xf>
    <xf numFmtId="3" fontId="30" fillId="0" borderId="0" xfId="1" applyNumberFormat="1" applyFont="1"/>
    <xf numFmtId="0" fontId="5" fillId="0" borderId="0" xfId="1" applyFont="1"/>
    <xf numFmtId="0" fontId="30" fillId="0" borderId="0" xfId="1" applyFont="1" applyBorder="1"/>
    <xf numFmtId="0" fontId="23" fillId="0" borderId="0" xfId="1" applyFont="1" applyBorder="1"/>
    <xf numFmtId="0" fontId="31" fillId="0" borderId="0" xfId="1" applyFont="1"/>
    <xf numFmtId="1" fontId="1" fillId="0" borderId="0" xfId="1" applyNumberFormat="1"/>
    <xf numFmtId="0" fontId="19" fillId="0" borderId="0" xfId="9" applyFont="1"/>
    <xf numFmtId="3" fontId="4" fillId="0" borderId="0" xfId="1" applyNumberFormat="1" applyFont="1"/>
    <xf numFmtId="0" fontId="17" fillId="0" borderId="0" xfId="9" applyFont="1" applyBorder="1"/>
    <xf numFmtId="3" fontId="32" fillId="0" borderId="0" xfId="1" applyNumberFormat="1" applyFont="1" applyFill="1"/>
    <xf numFmtId="3" fontId="32" fillId="0" borderId="0" xfId="1" applyNumberFormat="1" applyFont="1" applyFill="1" applyBorder="1"/>
    <xf numFmtId="0" fontId="17" fillId="0" borderId="3" xfId="9" applyFont="1" applyBorder="1"/>
    <xf numFmtId="0" fontId="17" fillId="0" borderId="3" xfId="9" applyFont="1" applyFill="1" applyBorder="1"/>
    <xf numFmtId="0" fontId="4" fillId="0" borderId="0" xfId="1" applyFont="1"/>
    <xf numFmtId="0" fontId="21" fillId="0" borderId="3" xfId="9" applyFont="1" applyBorder="1"/>
    <xf numFmtId="0" fontId="4" fillId="0" borderId="1" xfId="9" applyFont="1" applyBorder="1" applyAlignment="1">
      <alignment horizontal="center" vertical="center" wrapText="1"/>
    </xf>
    <xf numFmtId="0" fontId="4" fillId="0" borderId="2" xfId="9" applyFont="1" applyBorder="1" applyAlignment="1">
      <alignment horizontal="center" vertical="center" wrapText="1"/>
    </xf>
    <xf numFmtId="0" fontId="4" fillId="0" borderId="2" xfId="9" applyFont="1" applyBorder="1" applyAlignment="1">
      <alignment horizontal="right" vertical="center" wrapText="1"/>
    </xf>
    <xf numFmtId="0" fontId="4" fillId="0" borderId="3" xfId="9" applyFont="1" applyBorder="1" applyAlignment="1">
      <alignment horizontal="center" vertical="center" wrapText="1"/>
    </xf>
    <xf numFmtId="0" fontId="1" fillId="0" borderId="0" xfId="1" applyFill="1"/>
    <xf numFmtId="0" fontId="1" fillId="0" borderId="0" xfId="1" applyFill="1" applyAlignment="1">
      <alignment horizontal="right"/>
    </xf>
    <xf numFmtId="0" fontId="1" fillId="0" borderId="0" xfId="1" applyAlignment="1">
      <alignment horizontal="right"/>
    </xf>
    <xf numFmtId="0" fontId="5" fillId="0" borderId="0" xfId="9" applyFont="1"/>
    <xf numFmtId="0" fontId="23" fillId="0" borderId="0" xfId="1" applyFont="1" applyFill="1" applyAlignment="1">
      <alignment horizontal="center" vertical="center"/>
    </xf>
    <xf numFmtId="0" fontId="18" fillId="0" borderId="0" xfId="1" applyFont="1" applyAlignment="1">
      <alignment horizontal="left" wrapText="1"/>
    </xf>
    <xf numFmtId="0" fontId="18" fillId="0" borderId="0" xfId="1" applyFont="1" applyAlignment="1">
      <alignment horizontal="left" vertical="center" wrapText="1"/>
    </xf>
    <xf numFmtId="0" fontId="21" fillId="0" borderId="0" xfId="1" applyFont="1" applyAlignment="1"/>
    <xf numFmtId="165" fontId="21" fillId="0" borderId="0" xfId="1" applyNumberFormat="1" applyFont="1" applyAlignment="1"/>
    <xf numFmtId="164" fontId="2" fillId="0" borderId="0" xfId="1" applyNumberFormat="1" applyFont="1"/>
    <xf numFmtId="2" fontId="2" fillId="0" borderId="0" xfId="1" applyNumberFormat="1" applyFont="1"/>
    <xf numFmtId="165" fontId="2" fillId="0" borderId="0" xfId="1" applyNumberFormat="1" applyFont="1"/>
    <xf numFmtId="0" fontId="2" fillId="0" borderId="0" xfId="1" applyFont="1" applyBorder="1"/>
    <xf numFmtId="165" fontId="17" fillId="0" borderId="2" xfId="1" applyNumberFormat="1" applyFont="1" applyBorder="1" applyAlignment="1">
      <alignment horizontal="right"/>
    </xf>
    <xf numFmtId="165" fontId="17" fillId="0" borderId="2" xfId="1" applyNumberFormat="1" applyFont="1" applyBorder="1"/>
    <xf numFmtId="0" fontId="17" fillId="0" borderId="0" xfId="1" applyFont="1" applyBorder="1" applyAlignment="1">
      <alignment wrapText="1"/>
    </xf>
    <xf numFmtId="165" fontId="32" fillId="0" borderId="0" xfId="1" applyNumberFormat="1" applyFont="1"/>
    <xf numFmtId="164" fontId="21" fillId="0" borderId="0" xfId="1" applyNumberFormat="1" applyFont="1" applyBorder="1" applyAlignment="1">
      <alignment horizontal="center"/>
    </xf>
    <xf numFmtId="164" fontId="21" fillId="0" borderId="2" xfId="1" applyNumberFormat="1" applyFont="1" applyBorder="1" applyAlignment="1">
      <alignment horizontal="center"/>
    </xf>
    <xf numFmtId="165" fontId="21" fillId="0" borderId="2" xfId="1" applyNumberFormat="1" applyFont="1" applyBorder="1" applyAlignment="1">
      <alignment horizontal="right"/>
    </xf>
    <xf numFmtId="165" fontId="21" fillId="0" borderId="2" xfId="1" applyNumberFormat="1" applyFont="1" applyBorder="1"/>
    <xf numFmtId="0" fontId="21" fillId="0" borderId="0" xfId="1" applyFont="1" applyBorder="1" applyAlignment="1">
      <alignment wrapText="1"/>
    </xf>
    <xf numFmtId="164" fontId="17" fillId="0" borderId="0" xfId="1" applyNumberFormat="1" applyFont="1" applyBorder="1" applyAlignment="1">
      <alignment horizontal="right"/>
    </xf>
    <xf numFmtId="165" fontId="17" fillId="0" borderId="0" xfId="1" applyNumberFormat="1" applyFont="1" applyBorder="1" applyAlignment="1">
      <alignment horizontal="right"/>
    </xf>
    <xf numFmtId="165" fontId="17" fillId="0" borderId="0" xfId="1" applyNumberFormat="1" applyFont="1" applyBorder="1"/>
    <xf numFmtId="165" fontId="17" fillId="0" borderId="2" xfId="1" applyNumberFormat="1" applyFont="1" applyFill="1" applyBorder="1" applyAlignment="1">
      <alignment horizontal="right"/>
    </xf>
    <xf numFmtId="0" fontId="17" fillId="0" borderId="0" xfId="1" applyFont="1" applyBorder="1"/>
    <xf numFmtId="165" fontId="21" fillId="0" borderId="2" xfId="1" applyNumberFormat="1" applyFont="1" applyBorder="1" applyAlignment="1">
      <alignment horizontal="right" vertical="center"/>
    </xf>
    <xf numFmtId="0" fontId="21" fillId="0" borderId="0" xfId="1" applyFont="1" applyBorder="1" applyAlignment="1">
      <alignment horizontal="left" vertical="center"/>
    </xf>
    <xf numFmtId="165" fontId="22" fillId="0" borderId="0" xfId="1" applyNumberFormat="1" applyFont="1" applyBorder="1"/>
    <xf numFmtId="0" fontId="17" fillId="0" borderId="5" xfId="1" applyFont="1" applyBorder="1" applyAlignment="1">
      <alignment horizontal="center" vertical="center" wrapText="1"/>
    </xf>
    <xf numFmtId="0" fontId="17" fillId="0" borderId="6" xfId="1" applyFont="1" applyBorder="1" applyAlignment="1">
      <alignment horizontal="center" vertical="center" wrapText="1"/>
    </xf>
    <xf numFmtId="165" fontId="30" fillId="0" borderId="0" xfId="1" applyNumberFormat="1" applyFont="1"/>
    <xf numFmtId="0" fontId="1" fillId="0" borderId="0" xfId="1" applyFont="1" applyFill="1" applyBorder="1"/>
    <xf numFmtId="0" fontId="4" fillId="0" borderId="0" xfId="1" applyFont="1" applyFill="1" applyBorder="1"/>
    <xf numFmtId="165" fontId="4" fillId="0" borderId="0" xfId="1" applyNumberFormat="1" applyFont="1" applyFill="1" applyBorder="1"/>
    <xf numFmtId="165" fontId="33" fillId="0" borderId="0" xfId="1" applyNumberFormat="1" applyFont="1" applyFill="1" applyBorder="1"/>
    <xf numFmtId="165" fontId="17" fillId="0" borderId="0" xfId="1" applyNumberFormat="1" applyFont="1" applyFill="1" applyBorder="1"/>
    <xf numFmtId="0" fontId="17" fillId="0" borderId="0" xfId="9" applyFont="1" applyFill="1" applyBorder="1"/>
    <xf numFmtId="165" fontId="17" fillId="0" borderId="2" xfId="1" applyNumberFormat="1" applyFont="1" applyFill="1" applyBorder="1"/>
    <xf numFmtId="165" fontId="21" fillId="0" borderId="1" xfId="9" applyNumberFormat="1" applyFont="1" applyFill="1" applyBorder="1"/>
    <xf numFmtId="165" fontId="21" fillId="0" borderId="2" xfId="9" applyNumberFormat="1" applyFont="1" applyFill="1" applyBorder="1"/>
    <xf numFmtId="165" fontId="21" fillId="0" borderId="2" xfId="9" applyNumberFormat="1" applyFont="1" applyFill="1" applyBorder="1" applyAlignment="1">
      <alignment horizontal="right"/>
    </xf>
    <xf numFmtId="0" fontId="21" fillId="0" borderId="0" xfId="9" applyFont="1" applyFill="1" applyBorder="1"/>
    <xf numFmtId="0" fontId="17" fillId="0" borderId="14" xfId="9" applyFont="1" applyFill="1" applyBorder="1"/>
    <xf numFmtId="0" fontId="17" fillId="0" borderId="10" xfId="9" applyFont="1" applyFill="1" applyBorder="1"/>
    <xf numFmtId="165" fontId="38" fillId="0" borderId="2" xfId="9" applyNumberFormat="1" applyFont="1" applyFill="1" applyBorder="1" applyAlignment="1">
      <alignment horizontal="right"/>
    </xf>
    <xf numFmtId="165" fontId="17" fillId="0" borderId="10" xfId="9" applyNumberFormat="1" applyFont="1" applyFill="1" applyBorder="1"/>
    <xf numFmtId="0" fontId="1" fillId="0" borderId="0" xfId="1" applyFill="1" applyBorder="1"/>
    <xf numFmtId="165" fontId="30" fillId="0" borderId="0" xfId="9" applyNumberFormat="1" applyFont="1" applyFill="1" applyBorder="1"/>
    <xf numFmtId="0" fontId="5" fillId="0" borderId="0" xfId="9" applyFont="1" applyFill="1" applyBorder="1"/>
    <xf numFmtId="0" fontId="23" fillId="0" borderId="0" xfId="1" applyFont="1" applyFill="1" applyBorder="1" applyAlignment="1">
      <alignment horizontal="center" vertical="center"/>
    </xf>
    <xf numFmtId="0" fontId="35" fillId="0" borderId="0" xfId="1" applyFont="1" applyAlignment="1">
      <alignment horizontal="left" wrapText="1"/>
    </xf>
    <xf numFmtId="0" fontId="20" fillId="0" borderId="0" xfId="1" applyFont="1" applyAlignment="1">
      <alignment horizontal="left" wrapText="1"/>
    </xf>
    <xf numFmtId="0" fontId="19" fillId="0" borderId="0" xfId="1" applyFont="1" applyAlignment="1"/>
    <xf numFmtId="0" fontId="19" fillId="0" borderId="0" xfId="1" applyFont="1"/>
    <xf numFmtId="4" fontId="19" fillId="0" borderId="0" xfId="1" applyNumberFormat="1" applyFont="1"/>
    <xf numFmtId="0" fontId="19" fillId="0" borderId="0" xfId="1" applyFont="1" applyBorder="1"/>
    <xf numFmtId="4" fontId="24" fillId="0" borderId="2" xfId="1" applyNumberFormat="1" applyFont="1" applyBorder="1"/>
    <xf numFmtId="4" fontId="26" fillId="0" borderId="2" xfId="1" applyNumberFormat="1" applyFont="1" applyBorder="1"/>
    <xf numFmtId="4" fontId="24" fillId="0" borderId="2" xfId="1" applyNumberFormat="1" applyFont="1" applyBorder="1" applyAlignment="1">
      <alignment horizontal="right"/>
    </xf>
    <xf numFmtId="4" fontId="26" fillId="0" borderId="3" xfId="1" applyNumberFormat="1" applyFont="1" applyBorder="1"/>
    <xf numFmtId="4" fontId="24" fillId="0" borderId="0" xfId="1" applyNumberFormat="1" applyFont="1" applyBorder="1"/>
    <xf numFmtId="4" fontId="26" fillId="0" borderId="0" xfId="1" applyNumberFormat="1" applyFont="1" applyBorder="1"/>
    <xf numFmtId="0" fontId="30" fillId="0" borderId="0" xfId="1" applyFont="1"/>
    <xf numFmtId="0" fontId="39" fillId="0" borderId="0" xfId="1" applyFont="1"/>
    <xf numFmtId="4" fontId="31" fillId="0" borderId="0" xfId="1" applyNumberFormat="1" applyFont="1"/>
    <xf numFmtId="4" fontId="41" fillId="0" borderId="0" xfId="9" applyNumberFormat="1" applyFont="1"/>
    <xf numFmtId="2" fontId="41" fillId="0" borderId="0" xfId="9" applyNumberFormat="1" applyFont="1"/>
    <xf numFmtId="0" fontId="41" fillId="0" borderId="0" xfId="9" applyFont="1"/>
    <xf numFmtId="4" fontId="32" fillId="0" borderId="0" xfId="1" applyNumberFormat="1" applyFont="1"/>
    <xf numFmtId="4" fontId="32" fillId="0" borderId="2" xfId="1" applyNumberFormat="1" applyFont="1" applyBorder="1"/>
    <xf numFmtId="4" fontId="32" fillId="0" borderId="0" xfId="1" applyNumberFormat="1" applyFont="1" applyAlignment="1">
      <alignment horizontal="right"/>
    </xf>
    <xf numFmtId="4" fontId="21" fillId="0" borderId="0" xfId="9" applyNumberFormat="1" applyFont="1" applyBorder="1" applyAlignment="1">
      <alignment horizontal="right"/>
    </xf>
    <xf numFmtId="4" fontId="21" fillId="0" borderId="2" xfId="9" applyNumberFormat="1" applyFont="1" applyBorder="1"/>
    <xf numFmtId="4" fontId="21" fillId="0" borderId="0" xfId="9" applyNumberFormat="1" applyFont="1" applyFill="1" applyBorder="1"/>
    <xf numFmtId="0" fontId="21" fillId="0" borderId="0" xfId="9" applyFont="1" applyBorder="1"/>
    <xf numFmtId="0" fontId="17" fillId="0" borderId="4" xfId="9" applyFont="1" applyBorder="1"/>
    <xf numFmtId="0" fontId="24" fillId="0" borderId="10" xfId="1" applyFont="1" applyBorder="1"/>
    <xf numFmtId="0" fontId="24" fillId="0" borderId="0" xfId="1" applyFont="1"/>
    <xf numFmtId="0" fontId="17" fillId="0" borderId="10" xfId="9" applyFont="1" applyBorder="1"/>
    <xf numFmtId="0" fontId="17" fillId="0" borderId="10" xfId="9" applyFont="1" applyBorder="1" applyAlignment="1">
      <alignment horizontal="right"/>
    </xf>
    <xf numFmtId="0" fontId="17" fillId="0" borderId="13" xfId="9" applyFont="1" applyBorder="1"/>
    <xf numFmtId="2" fontId="5" fillId="0" borderId="0" xfId="1" applyNumberFormat="1" applyFont="1"/>
    <xf numFmtId="0" fontId="42" fillId="0" borderId="0" xfId="9" applyFont="1"/>
    <xf numFmtId="166" fontId="1" fillId="0" borderId="0" xfId="1" applyNumberFormat="1"/>
    <xf numFmtId="2" fontId="1" fillId="0" borderId="0" xfId="1" applyNumberFormat="1"/>
    <xf numFmtId="3" fontId="17" fillId="0" borderId="2" xfId="1" applyNumberFormat="1" applyFont="1" applyBorder="1" applyAlignment="1">
      <alignment horizontal="right"/>
    </xf>
    <xf numFmtId="3" fontId="21" fillId="0" borderId="2" xfId="1" applyNumberFormat="1" applyFont="1" applyBorder="1" applyAlignment="1">
      <alignment horizontal="right"/>
    </xf>
    <xf numFmtId="0" fontId="17" fillId="0" borderId="10" xfId="1" applyFont="1" applyBorder="1" applyAlignment="1">
      <alignment horizontal="center" vertical="center" wrapText="1"/>
    </xf>
    <xf numFmtId="0" fontId="17" fillId="0" borderId="4" xfId="1" applyFont="1" applyBorder="1" applyAlignment="1">
      <alignment horizontal="center" vertical="center" wrapText="1"/>
    </xf>
    <xf numFmtId="0" fontId="17" fillId="0" borderId="8" xfId="1" applyFont="1" applyBorder="1" applyAlignment="1">
      <alignment horizontal="center" vertical="center" wrapText="1"/>
    </xf>
    <xf numFmtId="0" fontId="2" fillId="0" borderId="0" xfId="1" applyFont="1" applyAlignment="1"/>
    <xf numFmtId="4" fontId="31" fillId="0" borderId="0" xfId="1" applyNumberFormat="1" applyFont="1" applyBorder="1"/>
    <xf numFmtId="165" fontId="17" fillId="0" borderId="1" xfId="1" applyNumberFormat="1" applyFont="1" applyFill="1" applyBorder="1" applyAlignment="1">
      <alignment horizontal="center"/>
    </xf>
    <xf numFmtId="4" fontId="17" fillId="0" borderId="2" xfId="1" applyNumberFormat="1" applyFont="1" applyFill="1" applyBorder="1"/>
    <xf numFmtId="4" fontId="24" fillId="0" borderId="2" xfId="1" applyNumberFormat="1" applyFont="1" applyFill="1" applyBorder="1" applyAlignment="1">
      <alignment horizontal="right"/>
    </xf>
    <xf numFmtId="0" fontId="17" fillId="0" borderId="0" xfId="1" applyFont="1" applyFill="1" applyAlignment="1">
      <alignment wrapText="1"/>
    </xf>
    <xf numFmtId="165" fontId="24" fillId="0" borderId="2" xfId="1" applyNumberFormat="1" applyFont="1" applyFill="1" applyBorder="1" applyAlignment="1">
      <alignment horizontal="right"/>
    </xf>
    <xf numFmtId="0" fontId="17" fillId="0" borderId="3" xfId="1" applyFont="1" applyFill="1" applyBorder="1" applyAlignment="1">
      <alignment wrapText="1"/>
    </xf>
    <xf numFmtId="3" fontId="17" fillId="0" borderId="2" xfId="1" applyNumberFormat="1" applyFont="1" applyFill="1" applyBorder="1"/>
    <xf numFmtId="3" fontId="24" fillId="0" borderId="2" xfId="1" applyNumberFormat="1" applyFont="1" applyFill="1" applyBorder="1" applyAlignment="1">
      <alignment horizontal="right"/>
    </xf>
    <xf numFmtId="0" fontId="43" fillId="0" borderId="0" xfId="1" applyFont="1"/>
    <xf numFmtId="0" fontId="44" fillId="0" borderId="0" xfId="1" applyFont="1"/>
    <xf numFmtId="0" fontId="17" fillId="0" borderId="0" xfId="1" applyFont="1"/>
    <xf numFmtId="0" fontId="45" fillId="0" borderId="0" xfId="1" applyFont="1"/>
    <xf numFmtId="1" fontId="31" fillId="0" borderId="0" xfId="1" applyNumberFormat="1" applyFont="1"/>
    <xf numFmtId="3" fontId="17" fillId="0" borderId="1" xfId="1" applyNumberFormat="1" applyFont="1" applyBorder="1"/>
    <xf numFmtId="3" fontId="17" fillId="0" borderId="0" xfId="1" applyNumberFormat="1" applyFont="1"/>
    <xf numFmtId="3" fontId="21" fillId="0" borderId="0" xfId="1" applyNumberFormat="1" applyFont="1"/>
    <xf numFmtId="0" fontId="17" fillId="0" borderId="14" xfId="1" applyFont="1" applyBorder="1" applyAlignment="1">
      <alignment horizontal="center" vertical="center" wrapText="1"/>
    </xf>
    <xf numFmtId="0" fontId="17" fillId="0" borderId="9" xfId="1" applyFont="1" applyBorder="1"/>
    <xf numFmtId="164" fontId="17" fillId="0" borderId="0" xfId="1" applyNumberFormat="1" applyFont="1" applyAlignment="1">
      <alignment horizontal="center"/>
    </xf>
    <xf numFmtId="4" fontId="17" fillId="0" borderId="0" xfId="1" applyNumberFormat="1" applyFont="1" applyBorder="1"/>
    <xf numFmtId="0" fontId="17" fillId="0" borderId="0" xfId="1" applyFont="1" applyAlignment="1">
      <alignment wrapText="1"/>
    </xf>
    <xf numFmtId="165" fontId="1" fillId="0" borderId="0" xfId="1" applyNumberFormat="1" applyBorder="1"/>
    <xf numFmtId="164" fontId="17" fillId="0" borderId="1" xfId="1" applyNumberFormat="1" applyFont="1" applyBorder="1" applyAlignment="1">
      <alignment horizontal="center"/>
    </xf>
    <xf numFmtId="1" fontId="1" fillId="0" borderId="0" xfId="1" applyNumberFormat="1" applyBorder="1"/>
    <xf numFmtId="4" fontId="17" fillId="0" borderId="0" xfId="1" applyNumberFormat="1" applyFont="1"/>
    <xf numFmtId="0" fontId="1" fillId="0" borderId="0" xfId="1" applyFont="1"/>
    <xf numFmtId="0" fontId="17" fillId="0" borderId="0" xfId="1" applyFont="1" applyBorder="1" applyAlignment="1">
      <alignment horizontal="center" vertical="center" wrapText="1"/>
    </xf>
    <xf numFmtId="0" fontId="46" fillId="0" borderId="0" xfId="1" applyFont="1" applyBorder="1" applyAlignment="1">
      <alignment horizontal="center"/>
    </xf>
    <xf numFmtId="0" fontId="46" fillId="0" borderId="0" xfId="1" applyFont="1" applyBorder="1" applyAlignment="1">
      <alignment horizontal="center" vertical="center" wrapText="1"/>
    </xf>
    <xf numFmtId="0" fontId="17" fillId="0" borderId="0" xfId="1" applyFont="1" applyBorder="1" applyAlignment="1">
      <alignment vertical="center" wrapText="1"/>
    </xf>
    <xf numFmtId="0" fontId="2" fillId="0" borderId="0" xfId="1" applyFont="1" applyBorder="1" applyAlignment="1">
      <alignment horizontal="left" wrapText="1"/>
    </xf>
    <xf numFmtId="0" fontId="2" fillId="0" borderId="11" xfId="1" applyFont="1" applyBorder="1" applyAlignment="1">
      <alignment horizontal="left" wrapText="1"/>
    </xf>
    <xf numFmtId="0" fontId="9" fillId="0" borderId="0" xfId="10"/>
    <xf numFmtId="0" fontId="9" fillId="0" borderId="0" xfId="10" applyBorder="1"/>
    <xf numFmtId="0" fontId="5" fillId="0" borderId="0" xfId="10" applyFont="1"/>
    <xf numFmtId="164" fontId="30" fillId="0" borderId="0" xfId="10" applyNumberFormat="1" applyFont="1"/>
    <xf numFmtId="0" fontId="5" fillId="0" borderId="0" xfId="10" applyFont="1" applyAlignment="1">
      <alignment wrapText="1"/>
    </xf>
    <xf numFmtId="165" fontId="9" fillId="0" borderId="0" xfId="10" applyNumberFormat="1"/>
    <xf numFmtId="164" fontId="17" fillId="0" borderId="1" xfId="10" applyNumberFormat="1" applyFont="1" applyBorder="1" applyAlignment="1">
      <alignment horizontal="center"/>
    </xf>
    <xf numFmtId="164" fontId="17" fillId="0" borderId="2" xfId="10" applyNumberFormat="1" applyFont="1" applyBorder="1" applyAlignment="1">
      <alignment horizontal="center"/>
    </xf>
    <xf numFmtId="4" fontId="17" fillId="0" borderId="1" xfId="10" applyNumberFormat="1" applyFont="1" applyBorder="1"/>
    <xf numFmtId="4" fontId="17" fillId="0" borderId="2" xfId="10" applyNumberFormat="1" applyFont="1" applyBorder="1"/>
    <xf numFmtId="0" fontId="17" fillId="0" borderId="1" xfId="10" applyFont="1" applyBorder="1"/>
    <xf numFmtId="0" fontId="17" fillId="0" borderId="0" xfId="10" applyFont="1" applyAlignment="1">
      <alignment wrapText="1"/>
    </xf>
    <xf numFmtId="165" fontId="17" fillId="0" borderId="1" xfId="10" applyNumberFormat="1" applyFont="1" applyBorder="1"/>
    <xf numFmtId="165" fontId="17" fillId="0" borderId="2" xfId="10" applyNumberFormat="1" applyFont="1" applyBorder="1"/>
    <xf numFmtId="164" fontId="17" fillId="0" borderId="1" xfId="10" applyNumberFormat="1" applyFont="1" applyBorder="1"/>
    <xf numFmtId="3" fontId="17" fillId="0" borderId="1" xfId="10" applyNumberFormat="1" applyFont="1" applyBorder="1"/>
    <xf numFmtId="3" fontId="17" fillId="0" borderId="2" xfId="10" applyNumberFormat="1" applyFont="1" applyBorder="1"/>
    <xf numFmtId="164" fontId="17" fillId="0" borderId="0" xfId="10" applyNumberFormat="1" applyFont="1" applyBorder="1" applyAlignment="1">
      <alignment horizontal="center"/>
    </xf>
    <xf numFmtId="4" fontId="17" fillId="0" borderId="0" xfId="10" applyNumberFormat="1" applyFont="1" applyBorder="1"/>
    <xf numFmtId="4" fontId="9" fillId="0" borderId="0" xfId="10" applyNumberFormat="1"/>
    <xf numFmtId="4" fontId="17" fillId="0" borderId="0" xfId="10" applyNumberFormat="1" applyFont="1"/>
    <xf numFmtId="0" fontId="25" fillId="0" borderId="0" xfId="10" applyFont="1" applyAlignment="1">
      <alignment horizontal="left" vertical="top" wrapText="1" indent="1"/>
    </xf>
    <xf numFmtId="0" fontId="17" fillId="0" borderId="0" xfId="10" applyFont="1" applyBorder="1" applyAlignment="1">
      <alignment horizontal="center" vertical="center" wrapText="1"/>
    </xf>
    <xf numFmtId="0" fontId="17" fillId="0" borderId="5" xfId="10" applyFont="1" applyBorder="1" applyAlignment="1">
      <alignment horizontal="center" vertical="center" wrapText="1"/>
    </xf>
    <xf numFmtId="0" fontId="17" fillId="0" borderId="6" xfId="10" applyFont="1" applyBorder="1" applyAlignment="1">
      <alignment horizontal="center" vertical="center" wrapText="1"/>
    </xf>
    <xf numFmtId="0" fontId="2" fillId="0" borderId="0" xfId="10" applyFont="1"/>
    <xf numFmtId="0" fontId="9" fillId="0" borderId="0" xfId="10" applyFill="1"/>
    <xf numFmtId="0" fontId="23" fillId="0" borderId="0" xfId="10" applyFont="1" applyFill="1" applyAlignment="1">
      <alignment horizontal="center" vertical="center" wrapText="1"/>
    </xf>
    <xf numFmtId="3" fontId="9" fillId="0" borderId="0" xfId="10" applyNumberFormat="1"/>
    <xf numFmtId="0" fontId="48" fillId="0" borderId="0" xfId="10" applyFont="1"/>
    <xf numFmtId="0" fontId="31" fillId="0" borderId="0" xfId="10" applyFont="1" applyProtection="1">
      <protection locked="0"/>
    </xf>
    <xf numFmtId="3" fontId="49" fillId="0" borderId="2" xfId="10" applyNumberFormat="1" applyFont="1" applyBorder="1" applyAlignment="1">
      <alignment horizontal="right" vertical="center"/>
    </xf>
    <xf numFmtId="3" fontId="17" fillId="0" borderId="2" xfId="10" applyNumberFormat="1" applyFont="1" applyBorder="1" applyAlignment="1">
      <alignment horizontal="right" vertical="center"/>
    </xf>
    <xf numFmtId="3" fontId="17" fillId="0" borderId="2" xfId="10" applyNumberFormat="1" applyFont="1" applyBorder="1" applyProtection="1">
      <protection locked="0"/>
    </xf>
    <xf numFmtId="3" fontId="17" fillId="0" borderId="2" xfId="10" applyNumberFormat="1" applyFont="1" applyBorder="1" applyAlignment="1">
      <alignment horizontal="right"/>
    </xf>
    <xf numFmtId="0" fontId="25" fillId="0" borderId="0" xfId="10" applyFont="1" applyAlignment="1">
      <alignment horizontal="left" wrapText="1" indent="2"/>
    </xf>
    <xf numFmtId="3" fontId="31" fillId="0" borderId="0" xfId="10" applyNumberFormat="1" applyFont="1" applyProtection="1">
      <protection locked="0"/>
    </xf>
    <xf numFmtId="3" fontId="33" fillId="0" borderId="2" xfId="10" applyNumberFormat="1" applyFont="1" applyBorder="1" applyProtection="1">
      <protection locked="0"/>
    </xf>
    <xf numFmtId="3" fontId="21" fillId="0" borderId="2" xfId="10" applyNumberFormat="1" applyFont="1" applyBorder="1" applyAlignment="1">
      <alignment horizontal="right"/>
    </xf>
    <xf numFmtId="0" fontId="21" fillId="0" borderId="0" xfId="10" applyFont="1" applyBorder="1" applyAlignment="1">
      <alignment wrapText="1"/>
    </xf>
    <xf numFmtId="0" fontId="31" fillId="0" borderId="0" xfId="10" applyFont="1"/>
    <xf numFmtId="3" fontId="22" fillId="0" borderId="14" xfId="10" applyNumberFormat="1" applyFont="1" applyBorder="1"/>
    <xf numFmtId="0" fontId="22" fillId="0" borderId="10" xfId="10" applyFont="1" applyBorder="1"/>
    <xf numFmtId="3" fontId="22" fillId="0" borderId="0" xfId="10" applyNumberFormat="1" applyFont="1"/>
    <xf numFmtId="3" fontId="22" fillId="0" borderId="10" xfId="10" applyNumberFormat="1" applyFont="1" applyBorder="1"/>
    <xf numFmtId="0" fontId="17" fillId="0" borderId="0" xfId="10" applyFont="1"/>
    <xf numFmtId="0" fontId="45" fillId="0" borderId="0" xfId="10" applyFont="1"/>
    <xf numFmtId="0" fontId="25" fillId="0" borderId="6" xfId="10" applyFont="1" applyBorder="1" applyAlignment="1">
      <alignment horizontal="center" vertical="center" wrapText="1"/>
    </xf>
    <xf numFmtId="0" fontId="2" fillId="0" borderId="0" xfId="10" applyFont="1" applyAlignment="1">
      <alignment vertical="top" wrapText="1"/>
    </xf>
    <xf numFmtId="0" fontId="19" fillId="0" borderId="0" xfId="10" applyFont="1"/>
    <xf numFmtId="0" fontId="19" fillId="0" borderId="0" xfId="10" applyFont="1" applyAlignment="1"/>
    <xf numFmtId="0" fontId="18" fillId="0" borderId="0" xfId="10" applyFont="1" applyFill="1" applyBorder="1" applyAlignment="1">
      <alignment wrapText="1"/>
    </xf>
    <xf numFmtId="3" fontId="19" fillId="0" borderId="0" xfId="10" applyNumberFormat="1" applyFont="1" applyAlignment="1"/>
    <xf numFmtId="165" fontId="19" fillId="0" borderId="0" xfId="10" applyNumberFormat="1" applyFont="1" applyAlignment="1"/>
    <xf numFmtId="165" fontId="19" fillId="0" borderId="0" xfId="10" applyNumberFormat="1" applyFont="1"/>
    <xf numFmtId="165" fontId="50" fillId="0" borderId="0" xfId="10" applyNumberFormat="1" applyFont="1"/>
    <xf numFmtId="165" fontId="2" fillId="0" borderId="0" xfId="10" applyNumberFormat="1" applyFont="1"/>
    <xf numFmtId="165" fontId="31" fillId="0" borderId="0" xfId="10" applyNumberFormat="1" applyFont="1"/>
    <xf numFmtId="4" fontId="31" fillId="0" borderId="0" xfId="10" applyNumberFormat="1" applyFont="1"/>
    <xf numFmtId="165" fontId="51" fillId="0" borderId="0" xfId="10" applyNumberFormat="1" applyFont="1" applyFill="1"/>
    <xf numFmtId="165" fontId="51" fillId="0" borderId="0" xfId="10" applyNumberFormat="1" applyFont="1"/>
    <xf numFmtId="3" fontId="51" fillId="0" borderId="0" xfId="10" applyNumberFormat="1" applyFont="1"/>
    <xf numFmtId="165" fontId="9" fillId="0" borderId="0" xfId="10" applyNumberFormat="1" applyAlignment="1">
      <alignment horizontal="center"/>
    </xf>
    <xf numFmtId="165" fontId="17" fillId="0" borderId="1" xfId="10" applyNumberFormat="1" applyFont="1" applyBorder="1" applyAlignment="1">
      <alignment horizontal="center"/>
    </xf>
    <xf numFmtId="165" fontId="17" fillId="0" borderId="2" xfId="10" applyNumberFormat="1" applyFont="1" applyBorder="1" applyAlignment="1">
      <alignment horizontal="center"/>
    </xf>
    <xf numFmtId="165" fontId="17" fillId="0" borderId="2" xfId="10" applyNumberFormat="1" applyFont="1" applyBorder="1" applyAlignment="1">
      <alignment horizontal="right"/>
    </xf>
    <xf numFmtId="165" fontId="17" fillId="0" borderId="0" xfId="10" applyNumberFormat="1" applyFont="1" applyBorder="1" applyAlignment="1">
      <alignment horizontal="center"/>
    </xf>
    <xf numFmtId="165" fontId="17" fillId="0" borderId="0" xfId="10" applyNumberFormat="1" applyFont="1" applyBorder="1"/>
    <xf numFmtId="165" fontId="17" fillId="0" borderId="2" xfId="10" applyNumberFormat="1" applyFont="1" applyFill="1" applyBorder="1"/>
    <xf numFmtId="2" fontId="9" fillId="0" borderId="0" xfId="10" applyNumberFormat="1" applyAlignment="1">
      <alignment vertical="center"/>
    </xf>
    <xf numFmtId="0" fontId="17" fillId="0" borderId="4" xfId="10" applyFont="1" applyBorder="1"/>
    <xf numFmtId="0" fontId="17" fillId="0" borderId="0" xfId="10" applyFont="1" applyBorder="1" applyAlignment="1">
      <alignment vertical="center" wrapText="1"/>
    </xf>
    <xf numFmtId="0" fontId="50" fillId="0" borderId="0" xfId="10" applyFont="1"/>
    <xf numFmtId="3" fontId="17" fillId="0" borderId="0" xfId="1" applyNumberFormat="1" applyFont="1" applyAlignment="1" applyProtection="1">
      <alignment horizontal="right" vertical="center"/>
      <protection locked="0"/>
    </xf>
    <xf numFmtId="165" fontId="17" fillId="0" borderId="2" xfId="1" applyNumberFormat="1" applyFont="1" applyBorder="1" applyAlignment="1">
      <alignment horizontal="right" vertical="center"/>
    </xf>
    <xf numFmtId="3" fontId="17" fillId="0" borderId="2" xfId="1" applyNumberFormat="1" applyFont="1" applyBorder="1" applyAlignment="1" applyProtection="1">
      <alignment horizontal="right" vertical="center"/>
      <protection locked="0"/>
    </xf>
    <xf numFmtId="3" fontId="17" fillId="0" borderId="2" xfId="1" applyNumberFormat="1" applyFont="1" applyBorder="1" applyAlignment="1">
      <alignment horizontal="right" vertical="center"/>
    </xf>
    <xf numFmtId="0" fontId="17" fillId="0" borderId="0" xfId="9" applyFont="1" applyBorder="1" applyAlignment="1">
      <alignment vertical="center"/>
    </xf>
    <xf numFmtId="0" fontId="17" fillId="0" borderId="0" xfId="9" applyFont="1" applyFill="1" applyBorder="1" applyAlignment="1">
      <alignment vertical="center"/>
    </xf>
    <xf numFmtId="0" fontId="1" fillId="0" borderId="0" xfId="1" applyBorder="1" applyAlignment="1">
      <alignment horizontal="right"/>
    </xf>
    <xf numFmtId="164" fontId="1" fillId="0" borderId="0" xfId="1" applyNumberFormat="1" applyBorder="1"/>
    <xf numFmtId="165" fontId="17" fillId="0" borderId="0" xfId="1" applyNumberFormat="1" applyFont="1" applyBorder="1" applyAlignment="1">
      <alignment horizontal="right" vertical="center"/>
    </xf>
    <xf numFmtId="3" fontId="21" fillId="0" borderId="1" xfId="1" applyNumberFormat="1" applyFont="1" applyBorder="1" applyAlignment="1" applyProtection="1">
      <alignment horizontal="right" vertical="center"/>
      <protection locked="0"/>
    </xf>
    <xf numFmtId="3" fontId="21" fillId="0" borderId="2" xfId="1" applyNumberFormat="1" applyFont="1" applyBorder="1" applyAlignment="1" applyProtection="1">
      <alignment horizontal="right" vertical="center"/>
      <protection locked="0"/>
    </xf>
    <xf numFmtId="0" fontId="21" fillId="0" borderId="0" xfId="9" applyFont="1" applyBorder="1" applyAlignment="1">
      <alignment vertical="center"/>
    </xf>
    <xf numFmtId="0" fontId="32" fillId="0" borderId="0" xfId="1" applyFont="1" applyBorder="1" applyAlignment="1" applyProtection="1">
      <alignment horizontal="center"/>
      <protection locked="0"/>
    </xf>
    <xf numFmtId="3" fontId="17" fillId="0" borderId="10" xfId="1" applyNumberFormat="1" applyFont="1" applyBorder="1" applyAlignment="1">
      <alignment horizontal="center" vertical="center" wrapText="1"/>
    </xf>
    <xf numFmtId="3" fontId="32" fillId="0" borderId="10" xfId="1" applyNumberFormat="1" applyFont="1" applyBorder="1" applyAlignment="1" applyProtection="1">
      <alignment horizontal="center"/>
      <protection locked="0"/>
    </xf>
    <xf numFmtId="0" fontId="52" fillId="0" borderId="0" xfId="1" applyFont="1"/>
    <xf numFmtId="0" fontId="53" fillId="0" borderId="0" xfId="1" applyFont="1"/>
    <xf numFmtId="164" fontId="54" fillId="0" borderId="0" xfId="1" applyNumberFormat="1" applyFont="1" applyBorder="1"/>
    <xf numFmtId="167" fontId="1" fillId="0" borderId="0" xfId="1" applyNumberFormat="1"/>
    <xf numFmtId="3" fontId="17" fillId="0" borderId="1" xfId="1" applyNumberFormat="1" applyFont="1" applyBorder="1" applyAlignment="1">
      <alignment horizontal="right" vertical="center"/>
    </xf>
    <xf numFmtId="0" fontId="17" fillId="0" borderId="0" xfId="1" applyFont="1" applyAlignment="1">
      <alignment vertical="center" wrapText="1"/>
    </xf>
    <xf numFmtId="165" fontId="17" fillId="0" borderId="3" xfId="1" applyNumberFormat="1" applyFont="1" applyBorder="1" applyAlignment="1">
      <alignment horizontal="right" vertical="center"/>
    </xf>
    <xf numFmtId="3" fontId="17" fillId="0" borderId="0" xfId="1" applyNumberFormat="1" applyFont="1" applyAlignment="1">
      <alignment horizontal="right" vertical="center"/>
    </xf>
    <xf numFmtId="3" fontId="17" fillId="0" borderId="1" xfId="1" applyNumberFormat="1" applyFont="1" applyBorder="1" applyAlignment="1" applyProtection="1">
      <alignment horizontal="right" vertical="center"/>
      <protection locked="0"/>
    </xf>
    <xf numFmtId="0" fontId="25" fillId="0" borderId="0" xfId="1" applyFont="1" applyAlignment="1">
      <alignment horizontal="left" vertical="center" wrapText="1"/>
    </xf>
    <xf numFmtId="3" fontId="17" fillId="0" borderId="1" xfId="1" applyNumberFormat="1" applyFont="1" applyFill="1" applyBorder="1" applyAlignment="1">
      <alignment horizontal="right" vertical="center"/>
    </xf>
    <xf numFmtId="3" fontId="21" fillId="0" borderId="0" xfId="1" applyNumberFormat="1" applyFont="1" applyAlignment="1" applyProtection="1">
      <alignment horizontal="right" vertical="center"/>
      <protection locked="0"/>
    </xf>
    <xf numFmtId="3" fontId="21" fillId="0" borderId="2" xfId="1" applyNumberFormat="1" applyFont="1" applyBorder="1" applyAlignment="1">
      <alignment horizontal="right" vertical="center"/>
    </xf>
    <xf numFmtId="0" fontId="21" fillId="0" borderId="0" xfId="1" applyFont="1" applyBorder="1" applyAlignment="1">
      <alignment horizontal="left" vertical="center" wrapText="1"/>
    </xf>
    <xf numFmtId="0" fontId="17" fillId="0" borderId="1" xfId="1" applyFont="1" applyBorder="1" applyAlignment="1">
      <alignment horizontal="center" vertical="center" wrapText="1"/>
    </xf>
    <xf numFmtId="0" fontId="17" fillId="0" borderId="2" xfId="1" applyFont="1" applyBorder="1" applyAlignment="1">
      <alignment horizontal="center" vertical="center" wrapText="1"/>
    </xf>
    <xf numFmtId="0" fontId="17" fillId="0" borderId="1" xfId="1" applyFont="1" applyBorder="1" applyAlignment="1">
      <alignment horizontal="right" vertical="center"/>
    </xf>
    <xf numFmtId="0" fontId="49" fillId="0" borderId="2" xfId="1" applyFont="1" applyBorder="1" applyAlignment="1">
      <alignment horizontal="right" vertical="center"/>
    </xf>
    <xf numFmtId="0" fontId="17" fillId="0" borderId="2" xfId="1" applyFont="1" applyBorder="1" applyAlignment="1">
      <alignment horizontal="right" vertical="center"/>
    </xf>
    <xf numFmtId="0" fontId="17" fillId="0" borderId="3" xfId="1" applyFont="1" applyBorder="1" applyAlignment="1">
      <alignment vertical="center" wrapText="1"/>
    </xf>
    <xf numFmtId="3" fontId="17" fillId="0" borderId="1" xfId="1" applyNumberFormat="1" applyFont="1" applyBorder="1" applyAlignment="1">
      <alignment horizontal="right" vertical="center" wrapText="1"/>
    </xf>
    <xf numFmtId="3" fontId="17" fillId="0" borderId="2" xfId="1" applyNumberFormat="1" applyFont="1" applyBorder="1" applyAlignment="1">
      <alignment horizontal="right" vertical="center" wrapText="1"/>
    </xf>
    <xf numFmtId="0" fontId="25" fillId="0" borderId="3" xfId="1" applyFont="1" applyBorder="1" applyAlignment="1">
      <alignment horizontal="left" vertical="center" wrapText="1" indent="2"/>
    </xf>
    <xf numFmtId="3" fontId="21" fillId="0" borderId="1" xfId="1" applyNumberFormat="1" applyFont="1" applyBorder="1" applyAlignment="1">
      <alignment horizontal="right" vertical="center" wrapText="1"/>
    </xf>
    <xf numFmtId="3" fontId="21" fillId="0" borderId="2" xfId="1" applyNumberFormat="1" applyFont="1" applyBorder="1" applyAlignment="1">
      <alignment horizontal="right" vertical="center" wrapText="1"/>
    </xf>
    <xf numFmtId="0" fontId="21" fillId="0" borderId="3" xfId="1" applyFont="1" applyBorder="1" applyAlignment="1">
      <alignment horizontal="left" vertical="center" wrapText="1"/>
    </xf>
    <xf numFmtId="3" fontId="22" fillId="0" borderId="14" xfId="1" applyNumberFormat="1" applyFont="1" applyBorder="1" applyAlignment="1">
      <alignment horizontal="center" vertical="center" wrapText="1"/>
    </xf>
    <xf numFmtId="3" fontId="22" fillId="0" borderId="10" xfId="1" applyNumberFormat="1" applyFont="1" applyBorder="1" applyAlignment="1">
      <alignment horizontal="center" vertical="center" wrapText="1"/>
    </xf>
    <xf numFmtId="0" fontId="17" fillId="0" borderId="3" xfId="1" applyFont="1" applyBorder="1" applyAlignment="1">
      <alignment horizontal="center" vertical="top" wrapText="1"/>
    </xf>
    <xf numFmtId="0" fontId="52" fillId="0" borderId="0" xfId="1" applyFont="1" applyAlignment="1">
      <alignment horizontal="justify"/>
    </xf>
    <xf numFmtId="0" fontId="4" fillId="0" borderId="0" xfId="1" applyFont="1" applyBorder="1"/>
    <xf numFmtId="3" fontId="31" fillId="0" borderId="0" xfId="1" applyNumberFormat="1" applyFont="1"/>
    <xf numFmtId="3" fontId="17" fillId="0" borderId="0" xfId="1" applyNumberFormat="1" applyFont="1" applyBorder="1" applyAlignment="1">
      <alignment horizontal="right" vertical="center" wrapText="1"/>
    </xf>
    <xf numFmtId="0" fontId="17" fillId="0" borderId="0" xfId="1" applyFont="1" applyBorder="1" applyAlignment="1">
      <alignment horizontal="left" vertical="center" wrapText="1"/>
    </xf>
    <xf numFmtId="0" fontId="55" fillId="0" borderId="2" xfId="1" applyFont="1" applyBorder="1" applyAlignment="1">
      <alignment horizontal="right" vertical="center"/>
    </xf>
    <xf numFmtId="0" fontId="4" fillId="0" borderId="0" xfId="1" applyFont="1" applyBorder="1" applyAlignment="1">
      <alignment vertical="center" wrapText="1"/>
    </xf>
    <xf numFmtId="0" fontId="17" fillId="0" borderId="2" xfId="1" applyFont="1" applyBorder="1" applyAlignment="1">
      <alignment horizontal="right"/>
    </xf>
    <xf numFmtId="0" fontId="17" fillId="0" borderId="1" xfId="1" applyFont="1" applyBorder="1" applyAlignment="1">
      <alignment horizontal="right"/>
    </xf>
    <xf numFmtId="0" fontId="4" fillId="0" borderId="2" xfId="1" applyFont="1" applyBorder="1"/>
    <xf numFmtId="0" fontId="25" fillId="0" borderId="0" xfId="1" applyFont="1" applyBorder="1" applyAlignment="1">
      <alignment horizontal="left" vertical="top" wrapText="1" indent="2"/>
    </xf>
    <xf numFmtId="0" fontId="2" fillId="0" borderId="0" xfId="1" applyFont="1" applyAlignment="1">
      <alignment horizontal="left" vertical="center"/>
    </xf>
    <xf numFmtId="0" fontId="22" fillId="0" borderId="0" xfId="1" applyFont="1" applyBorder="1" applyAlignment="1">
      <alignment horizontal="center" vertical="top" wrapText="1"/>
    </xf>
    <xf numFmtId="0" fontId="52" fillId="0" borderId="0" xfId="1" applyFont="1" applyAlignment="1">
      <alignment vertical="center" wrapText="1"/>
    </xf>
    <xf numFmtId="0" fontId="56" fillId="0" borderId="0" xfId="1" applyFont="1" applyAlignment="1">
      <alignment horizontal="left" vertical="center" wrapText="1"/>
    </xf>
    <xf numFmtId="3" fontId="4" fillId="0" borderId="0" xfId="1" applyNumberFormat="1" applyFont="1" applyAlignment="1"/>
    <xf numFmtId="0" fontId="4" fillId="0" borderId="0" xfId="1" applyFont="1" applyAlignment="1"/>
    <xf numFmtId="0" fontId="18" fillId="0" borderId="0" xfId="1" applyFont="1" applyAlignment="1"/>
    <xf numFmtId="3" fontId="4" fillId="0" borderId="0" xfId="1" applyNumberFormat="1" applyFont="1" applyFill="1"/>
    <xf numFmtId="3" fontId="4" fillId="0" borderId="0" xfId="1" applyNumberFormat="1" applyFont="1" applyBorder="1"/>
    <xf numFmtId="3" fontId="19" fillId="0" borderId="0" xfId="11" applyNumberFormat="1" applyFont="1" applyBorder="1"/>
    <xf numFmtId="0" fontId="5" fillId="0" borderId="0" xfId="11" applyFont="1" applyFill="1" applyBorder="1" applyAlignment="1">
      <alignment vertical="center" wrapText="1"/>
    </xf>
    <xf numFmtId="3" fontId="17" fillId="0" borderId="0" xfId="1" applyNumberFormat="1" applyFont="1" applyBorder="1" applyAlignment="1">
      <alignment horizontal="right" vertical="center"/>
    </xf>
    <xf numFmtId="3" fontId="49" fillId="0" borderId="2" xfId="1" applyNumberFormat="1" applyFont="1" applyFill="1" applyBorder="1" applyAlignment="1">
      <alignment horizontal="right" vertical="center"/>
    </xf>
    <xf numFmtId="3" fontId="17" fillId="0" borderId="2" xfId="11" applyNumberFormat="1" applyFont="1" applyBorder="1" applyAlignment="1">
      <alignment horizontal="right" vertical="center"/>
    </xf>
    <xf numFmtId="3" fontId="17" fillId="0" borderId="3" xfId="11" applyNumberFormat="1" applyFont="1" applyBorder="1" applyAlignment="1">
      <alignment vertical="center"/>
    </xf>
    <xf numFmtId="0" fontId="17" fillId="0" borderId="3" xfId="11" applyFont="1" applyBorder="1" applyAlignment="1">
      <alignment vertical="center"/>
    </xf>
    <xf numFmtId="3" fontId="49" fillId="0" borderId="1" xfId="1" applyNumberFormat="1" applyFont="1" applyFill="1" applyBorder="1" applyAlignment="1">
      <alignment horizontal="right" vertical="center"/>
    </xf>
    <xf numFmtId="3" fontId="17" fillId="0" borderId="1" xfId="11" applyNumberFormat="1" applyFont="1" applyBorder="1" applyAlignment="1">
      <alignment horizontal="right" vertical="center"/>
    </xf>
    <xf numFmtId="0" fontId="21" fillId="0" borderId="3" xfId="11" applyFont="1" applyBorder="1" applyAlignment="1">
      <alignment vertical="center" wrapText="1"/>
    </xf>
    <xf numFmtId="3" fontId="17" fillId="0" borderId="0" xfId="11" applyNumberFormat="1" applyFont="1" applyBorder="1" applyAlignment="1">
      <alignment horizontal="right" vertical="center"/>
    </xf>
    <xf numFmtId="0" fontId="17" fillId="0" borderId="3" xfId="11" applyFont="1" applyBorder="1" applyAlignment="1">
      <alignment vertical="center" wrapText="1"/>
    </xf>
    <xf numFmtId="3" fontId="17" fillId="0" borderId="2" xfId="11" applyNumberFormat="1" applyFont="1" applyFill="1" applyBorder="1" applyAlignment="1">
      <alignment horizontal="right" vertical="center"/>
    </xf>
    <xf numFmtId="0" fontId="49" fillId="0" borderId="1" xfId="1" applyFont="1" applyBorder="1" applyAlignment="1">
      <alignment horizontal="right" vertical="center"/>
    </xf>
    <xf numFmtId="3" fontId="17" fillId="0" borderId="2" xfId="1" applyNumberFormat="1" applyFont="1" applyFill="1" applyBorder="1" applyAlignment="1">
      <alignment horizontal="right" vertical="center"/>
    </xf>
    <xf numFmtId="3" fontId="17" fillId="0" borderId="3" xfId="11" applyNumberFormat="1" applyFont="1" applyBorder="1" applyAlignment="1">
      <alignment horizontal="right" vertical="center"/>
    </xf>
    <xf numFmtId="3" fontId="49" fillId="0" borderId="2" xfId="1" applyNumberFormat="1" applyFont="1" applyBorder="1" applyAlignment="1">
      <alignment horizontal="right" vertical="center"/>
    </xf>
    <xf numFmtId="3" fontId="49" fillId="0" borderId="1" xfId="1" applyNumberFormat="1" applyFont="1" applyBorder="1" applyAlignment="1">
      <alignment horizontal="right" vertical="center"/>
    </xf>
    <xf numFmtId="3" fontId="17" fillId="0" borderId="3" xfId="1" applyNumberFormat="1" applyFont="1" applyBorder="1" applyAlignment="1">
      <alignment horizontal="right" vertical="center"/>
    </xf>
    <xf numFmtId="3" fontId="49" fillId="0" borderId="2" xfId="11" applyNumberFormat="1" applyFont="1" applyBorder="1" applyAlignment="1">
      <alignment horizontal="right" vertical="center"/>
    </xf>
    <xf numFmtId="0" fontId="4" fillId="0" borderId="0" xfId="1" applyFont="1" applyAlignment="1">
      <alignment horizontal="right"/>
    </xf>
    <xf numFmtId="3" fontId="49" fillId="0" borderId="1" xfId="11" applyNumberFormat="1" applyFont="1" applyBorder="1" applyAlignment="1">
      <alignment horizontal="right" vertical="center"/>
    </xf>
    <xf numFmtId="0" fontId="21" fillId="0" borderId="3" xfId="11" applyFont="1" applyBorder="1" applyAlignment="1">
      <alignment horizontal="left" vertical="center" wrapText="1"/>
    </xf>
    <xf numFmtId="0" fontId="17" fillId="0" borderId="3" xfId="11" applyFont="1" applyBorder="1" applyAlignment="1">
      <alignment horizontal="left" vertical="center"/>
    </xf>
    <xf numFmtId="0" fontId="25" fillId="0" borderId="3" xfId="11" applyFont="1" applyBorder="1" applyAlignment="1">
      <alignment horizontal="left" vertical="center" wrapText="1"/>
    </xf>
    <xf numFmtId="3" fontId="22" fillId="0" borderId="0" xfId="11" applyNumberFormat="1" applyFont="1" applyFill="1" applyBorder="1" applyAlignment="1">
      <alignment horizontal="right" vertical="center"/>
    </xf>
    <xf numFmtId="3" fontId="22" fillId="0" borderId="2" xfId="11" applyNumberFormat="1" applyFont="1" applyFill="1" applyBorder="1" applyAlignment="1">
      <alignment horizontal="right" vertical="center"/>
    </xf>
    <xf numFmtId="0" fontId="25" fillId="0" borderId="3" xfId="11" applyFont="1" applyBorder="1" applyAlignment="1">
      <alignment horizontal="left" vertical="center"/>
    </xf>
    <xf numFmtId="164" fontId="4" fillId="0" borderId="0" xfId="1" applyNumberFormat="1" applyFont="1"/>
    <xf numFmtId="3" fontId="21" fillId="0" borderId="0" xfId="1" applyNumberFormat="1" applyFont="1" applyBorder="1" applyAlignment="1">
      <alignment horizontal="right" vertical="center"/>
    </xf>
    <xf numFmtId="3" fontId="21" fillId="0" borderId="2" xfId="11" applyNumberFormat="1" applyFont="1" applyBorder="1" applyAlignment="1">
      <alignment horizontal="right" vertical="center"/>
    </xf>
    <xf numFmtId="0" fontId="21" fillId="0" borderId="3" xfId="11" applyFont="1" applyBorder="1" applyAlignment="1">
      <alignment horizontal="left" vertical="center"/>
    </xf>
    <xf numFmtId="3" fontId="57" fillId="0" borderId="0" xfId="11" applyNumberFormat="1" applyFont="1" applyBorder="1" applyAlignment="1">
      <alignment horizontal="right" vertical="center" wrapText="1"/>
    </xf>
    <xf numFmtId="3" fontId="57" fillId="0" borderId="10" xfId="11" applyNumberFormat="1" applyFont="1" applyBorder="1" applyAlignment="1">
      <alignment horizontal="right" vertical="center" wrapText="1"/>
    </xf>
    <xf numFmtId="0" fontId="17" fillId="0" borderId="3" xfId="11" applyFont="1" applyBorder="1" applyAlignment="1">
      <alignment horizontal="center" vertical="center" wrapText="1"/>
    </xf>
    <xf numFmtId="0" fontId="17" fillId="0" borderId="5" xfId="11" applyFont="1" applyBorder="1" applyAlignment="1">
      <alignment horizontal="center" vertical="center" wrapText="1"/>
    </xf>
    <xf numFmtId="0" fontId="17" fillId="0" borderId="6" xfId="11" applyFont="1" applyBorder="1" applyAlignment="1">
      <alignment horizontal="center" vertical="center" wrapText="1"/>
    </xf>
    <xf numFmtId="0" fontId="45" fillId="0" borderId="0" xfId="11" applyFont="1"/>
    <xf numFmtId="0" fontId="52" fillId="0" borderId="0" xfId="11" applyFont="1" applyAlignment="1">
      <alignment horizontal="center"/>
    </xf>
    <xf numFmtId="3" fontId="24" fillId="0" borderId="2" xfId="1" applyNumberFormat="1" applyFont="1" applyBorder="1" applyAlignment="1">
      <alignment horizontal="right"/>
    </xf>
    <xf numFmtId="3" fontId="24" fillId="0" borderId="2" xfId="1" applyNumberFormat="1" applyFont="1" applyBorder="1" applyAlignment="1"/>
    <xf numFmtId="0" fontId="43" fillId="0" borderId="0" xfId="1" applyFont="1" applyBorder="1" applyAlignment="1">
      <alignment horizontal="center" vertical="center" wrapText="1"/>
    </xf>
    <xf numFmtId="0" fontId="43" fillId="0" borderId="10" xfId="1" applyFont="1" applyBorder="1" applyAlignment="1">
      <alignment horizontal="center" vertical="center" wrapText="1"/>
    </xf>
    <xf numFmtId="0" fontId="19" fillId="0" borderId="0" xfId="1" applyFont="1" applyFill="1" applyBorder="1" applyAlignment="1">
      <alignment horizontal="center" vertical="center" wrapText="1"/>
    </xf>
    <xf numFmtId="0" fontId="4" fillId="0" borderId="0" xfId="1" applyFont="1" applyAlignment="1">
      <alignment vertical="center"/>
    </xf>
    <xf numFmtId="4" fontId="58" fillId="0" borderId="0" xfId="1" applyNumberFormat="1" applyFont="1" applyBorder="1" applyAlignment="1">
      <alignment horizontal="right"/>
    </xf>
    <xf numFmtId="0" fontId="17" fillId="0" borderId="0" xfId="1" applyFont="1" applyAlignment="1">
      <alignment horizontal="left" wrapText="1"/>
    </xf>
    <xf numFmtId="0" fontId="43" fillId="0" borderId="0" xfId="1" applyFont="1" applyFill="1"/>
    <xf numFmtId="165" fontId="17" fillId="0" borderId="0" xfId="1" applyNumberFormat="1" applyFont="1" applyFill="1" applyBorder="1" applyAlignment="1">
      <alignment horizontal="center"/>
    </xf>
    <xf numFmtId="4" fontId="17" fillId="0" borderId="0" xfId="1" applyNumberFormat="1" applyFont="1" applyFill="1" applyBorder="1"/>
    <xf numFmtId="167" fontId="17" fillId="0" borderId="0" xfId="1" applyNumberFormat="1" applyFont="1"/>
    <xf numFmtId="165" fontId="17" fillId="0" borderId="2" xfId="1" applyNumberFormat="1" applyFont="1" applyFill="1" applyBorder="1" applyAlignment="1">
      <alignment horizontal="center"/>
    </xf>
    <xf numFmtId="3" fontId="17" fillId="0" borderId="2" xfId="1" applyNumberFormat="1" applyFont="1" applyFill="1" applyBorder="1" applyAlignment="1"/>
    <xf numFmtId="0" fontId="17" fillId="0" borderId="0" xfId="1" applyFont="1" applyAlignment="1">
      <alignment vertical="center"/>
    </xf>
    <xf numFmtId="167" fontId="17" fillId="0" borderId="0" xfId="1" applyNumberFormat="1" applyFont="1" applyAlignment="1">
      <alignment vertical="center"/>
    </xf>
    <xf numFmtId="0" fontId="19" fillId="0" borderId="0" xfId="1" applyFont="1" applyFill="1"/>
    <xf numFmtId="0" fontId="19" fillId="0" borderId="0" xfId="1" applyFont="1" applyFill="1" applyBorder="1"/>
    <xf numFmtId="4" fontId="59" fillId="0" borderId="0" xfId="1" applyNumberFormat="1" applyFont="1" applyFill="1" applyBorder="1"/>
    <xf numFmtId="4" fontId="59" fillId="0" borderId="0" xfId="1" applyNumberFormat="1" applyFont="1" applyFill="1" applyBorder="1" applyAlignment="1">
      <alignment horizontal="right"/>
    </xf>
    <xf numFmtId="165" fontId="17" fillId="0" borderId="0" xfId="1" applyNumberFormat="1" applyFont="1" applyFill="1" applyAlignment="1">
      <alignment horizontal="center"/>
    </xf>
    <xf numFmtId="2" fontId="17" fillId="0" borderId="2" xfId="1" applyNumberFormat="1" applyFont="1" applyFill="1" applyBorder="1"/>
    <xf numFmtId="0" fontId="25" fillId="0" borderId="0" xfId="1" applyFont="1" applyFill="1" applyAlignment="1">
      <alignment wrapText="1"/>
    </xf>
    <xf numFmtId="0" fontId="45" fillId="0" borderId="0" xfId="1" applyFont="1" applyBorder="1"/>
    <xf numFmtId="0" fontId="9" fillId="0" borderId="0" xfId="12"/>
    <xf numFmtId="0" fontId="5" fillId="0" borderId="0" xfId="12" applyFont="1" applyFill="1" applyBorder="1"/>
    <xf numFmtId="0" fontId="9" fillId="0" borderId="0" xfId="12" applyFill="1" applyBorder="1"/>
    <xf numFmtId="3" fontId="5" fillId="0" borderId="0" xfId="12" applyNumberFormat="1" applyFont="1" applyFill="1" applyBorder="1"/>
    <xf numFmtId="0" fontId="17" fillId="0" borderId="3" xfId="12" applyFont="1" applyFill="1" applyBorder="1" applyAlignment="1">
      <alignment horizontal="left"/>
    </xf>
    <xf numFmtId="0" fontId="17" fillId="0" borderId="3" xfId="12" applyFont="1" applyBorder="1" applyAlignment="1">
      <alignment horizontal="left"/>
    </xf>
    <xf numFmtId="3" fontId="9" fillId="0" borderId="0" xfId="12" applyNumberFormat="1" applyFill="1" applyBorder="1"/>
    <xf numFmtId="0" fontId="5" fillId="0" borderId="0" xfId="12" applyFont="1"/>
    <xf numFmtId="0" fontId="21" fillId="0" borderId="3" xfId="12" applyFont="1" applyFill="1" applyBorder="1" applyAlignment="1">
      <alignment horizontal="left"/>
    </xf>
    <xf numFmtId="1" fontId="60" fillId="0" borderId="0" xfId="12" applyNumberFormat="1" applyFont="1" applyFill="1" applyBorder="1" applyAlignment="1">
      <alignment horizontal="center" vertical="center" wrapText="1"/>
    </xf>
    <xf numFmtId="0" fontId="61" fillId="0" borderId="0" xfId="12" applyFont="1" applyFill="1" applyBorder="1"/>
    <xf numFmtId="1" fontId="62" fillId="0" borderId="5" xfId="12" applyNumberFormat="1" applyFont="1" applyBorder="1" applyAlignment="1">
      <alignment horizontal="center" vertical="center" wrapText="1"/>
    </xf>
    <xf numFmtId="1" fontId="63" fillId="0" borderId="6" xfId="12" applyNumberFormat="1" applyFont="1" applyBorder="1" applyAlignment="1">
      <alignment horizontal="center" vertical="center" wrapText="1"/>
    </xf>
    <xf numFmtId="1" fontId="62" fillId="0" borderId="6" xfId="12" applyNumberFormat="1" applyFont="1" applyBorder="1" applyAlignment="1">
      <alignment horizontal="center" vertical="center" wrapText="1"/>
    </xf>
    <xf numFmtId="1" fontId="32" fillId="0" borderId="6" xfId="12" applyNumberFormat="1" applyFont="1" applyBorder="1" applyAlignment="1">
      <alignment horizontal="center" vertical="center" wrapText="1"/>
    </xf>
    <xf numFmtId="0" fontId="68" fillId="0" borderId="0" xfId="12" applyFont="1"/>
    <xf numFmtId="0" fontId="4" fillId="0" borderId="0" xfId="12" applyFont="1"/>
    <xf numFmtId="3" fontId="31" fillId="0" borderId="0" xfId="12" applyNumberFormat="1" applyFont="1"/>
    <xf numFmtId="0" fontId="69" fillId="0" borderId="0" xfId="12" applyFont="1"/>
    <xf numFmtId="0" fontId="51" fillId="0" borderId="0" xfId="1" applyFont="1"/>
    <xf numFmtId="165" fontId="2" fillId="0" borderId="0" xfId="1" applyNumberFormat="1" applyFont="1" applyBorder="1"/>
    <xf numFmtId="165" fontId="4" fillId="0" borderId="0" xfId="1" applyNumberFormat="1" applyFont="1" applyBorder="1"/>
    <xf numFmtId="3" fontId="45" fillId="0" borderId="0" xfId="1" applyNumberFormat="1" applyFont="1"/>
    <xf numFmtId="164" fontId="17" fillId="0" borderId="0" xfId="1" applyNumberFormat="1" applyFont="1" applyAlignment="1">
      <alignment horizontal="right"/>
    </xf>
    <xf numFmtId="164" fontId="17" fillId="0" borderId="2" xfId="1" applyNumberFormat="1" applyFont="1" applyBorder="1" applyAlignment="1">
      <alignment horizontal="right"/>
    </xf>
    <xf numFmtId="3" fontId="17" fillId="0" borderId="16" xfId="1" applyNumberFormat="1" applyFont="1" applyBorder="1"/>
    <xf numFmtId="3" fontId="52" fillId="0" borderId="0" xfId="1" applyNumberFormat="1" applyFont="1"/>
    <xf numFmtId="164" fontId="21" fillId="0" borderId="0" xfId="1" applyNumberFormat="1" applyFont="1" applyAlignment="1">
      <alignment horizontal="right"/>
    </xf>
    <xf numFmtId="164" fontId="21" fillId="0" borderId="2" xfId="1" applyNumberFormat="1" applyFont="1" applyBorder="1" applyAlignment="1">
      <alignment horizontal="right"/>
    </xf>
    <xf numFmtId="3" fontId="70" fillId="0" borderId="16" xfId="1" applyNumberFormat="1" applyFont="1" applyBorder="1" applyAlignment="1">
      <alignment horizontal="right" wrapText="1"/>
    </xf>
    <xf numFmtId="0" fontId="21" fillId="0" borderId="0" xfId="1" applyFont="1" applyAlignment="1">
      <alignment wrapText="1"/>
    </xf>
    <xf numFmtId="3" fontId="22" fillId="0" borderId="0" xfId="1" applyNumberFormat="1" applyFont="1"/>
    <xf numFmtId="3" fontId="17" fillId="0" borderId="0" xfId="1" applyNumberFormat="1" applyFont="1" applyAlignment="1">
      <alignment horizontal="right"/>
    </xf>
    <xf numFmtId="165" fontId="72" fillId="0" borderId="0" xfId="1" applyNumberFormat="1" applyFont="1" applyBorder="1" applyAlignment="1">
      <alignment horizontal="right" wrapText="1"/>
    </xf>
    <xf numFmtId="165" fontId="33" fillId="0" borderId="0" xfId="1" applyNumberFormat="1" applyFont="1" applyBorder="1" applyAlignment="1">
      <alignment horizontal="right"/>
    </xf>
    <xf numFmtId="3" fontId="72" fillId="0" borderId="16" xfId="1" applyNumberFormat="1" applyFont="1" applyBorder="1" applyAlignment="1">
      <alignment horizontal="right" wrapText="1"/>
    </xf>
    <xf numFmtId="3" fontId="33" fillId="0" borderId="2" xfId="1" applyNumberFormat="1" applyFont="1" applyBorder="1" applyAlignment="1">
      <alignment horizontal="right"/>
    </xf>
    <xf numFmtId="0" fontId="75" fillId="0" borderId="0" xfId="1" applyFont="1" applyBorder="1" applyAlignment="1" applyProtection="1">
      <alignment vertical="center" wrapText="1"/>
    </xf>
    <xf numFmtId="1" fontId="24" fillId="0" borderId="0" xfId="1" applyNumberFormat="1" applyFont="1"/>
    <xf numFmtId="0" fontId="22" fillId="0" borderId="0" xfId="1" applyFont="1"/>
    <xf numFmtId="0" fontId="45" fillId="0" borderId="11" xfId="1" applyFont="1" applyBorder="1"/>
    <xf numFmtId="0" fontId="17" fillId="0" borderId="3" xfId="1" applyFont="1" applyBorder="1"/>
    <xf numFmtId="3" fontId="1" fillId="0" borderId="0" xfId="1" applyNumberFormat="1" applyFont="1"/>
    <xf numFmtId="3" fontId="76" fillId="0" borderId="0" xfId="1" applyNumberFormat="1" applyFont="1" applyBorder="1" applyAlignment="1">
      <alignment horizontal="right" wrapText="1"/>
    </xf>
    <xf numFmtId="0" fontId="17" fillId="0" borderId="3" xfId="1" applyFont="1" applyBorder="1" applyAlignment="1">
      <alignment horizontal="left"/>
    </xf>
    <xf numFmtId="0" fontId="17" fillId="0" borderId="0" xfId="1" applyFont="1" applyBorder="1" applyAlignment="1">
      <alignment horizontal="right"/>
    </xf>
    <xf numFmtId="3" fontId="17" fillId="0" borderId="3" xfId="1" applyNumberFormat="1" applyFont="1" applyBorder="1" applyAlignment="1">
      <alignment horizontal="right"/>
    </xf>
    <xf numFmtId="3" fontId="21" fillId="0" borderId="0" xfId="1" applyNumberFormat="1" applyFont="1" applyBorder="1" applyAlignment="1">
      <alignment horizontal="right"/>
    </xf>
    <xf numFmtId="3" fontId="21" fillId="0" borderId="10" xfId="1" applyNumberFormat="1" applyFont="1" applyBorder="1" applyAlignment="1">
      <alignment horizontal="right"/>
    </xf>
    <xf numFmtId="0" fontId="4" fillId="0" borderId="0" xfId="1" applyFont="1" applyAlignment="1">
      <alignment vertical="center" wrapText="1"/>
    </xf>
    <xf numFmtId="0" fontId="25" fillId="0" borderId="5" xfId="1" applyFont="1" applyBorder="1" applyAlignment="1">
      <alignment horizontal="center" vertical="center" wrapText="1"/>
    </xf>
    <xf numFmtId="0" fontId="4" fillId="0" borderId="0" xfId="13"/>
    <xf numFmtId="3" fontId="76" fillId="0" borderId="0" xfId="13" applyNumberFormat="1" applyFont="1" applyBorder="1" applyAlignment="1">
      <alignment horizontal="center"/>
    </xf>
    <xf numFmtId="3" fontId="76" fillId="0" borderId="1" xfId="13" applyNumberFormat="1" applyFont="1" applyBorder="1" applyAlignment="1">
      <alignment horizontal="right"/>
    </xf>
    <xf numFmtId="3" fontId="76" fillId="0" borderId="3" xfId="13" applyNumberFormat="1" applyFont="1" applyBorder="1" applyAlignment="1">
      <alignment horizontal="center"/>
    </xf>
    <xf numFmtId="0" fontId="76" fillId="0" borderId="0" xfId="13" applyFont="1" applyBorder="1"/>
    <xf numFmtId="3" fontId="70" fillId="0" borderId="4" xfId="13" applyNumberFormat="1" applyFont="1" applyBorder="1" applyAlignment="1">
      <alignment horizontal="center"/>
    </xf>
    <xf numFmtId="3" fontId="70" fillId="0" borderId="14" xfId="13" applyNumberFormat="1" applyFont="1" applyBorder="1" applyAlignment="1">
      <alignment horizontal="right"/>
    </xf>
    <xf numFmtId="3" fontId="70" fillId="0" borderId="13" xfId="13" applyNumberFormat="1" applyFont="1" applyBorder="1" applyAlignment="1">
      <alignment horizontal="center"/>
    </xf>
    <xf numFmtId="0" fontId="70" fillId="0" borderId="0" xfId="13" applyFont="1" applyBorder="1"/>
    <xf numFmtId="0" fontId="19" fillId="0" borderId="0" xfId="13" applyFont="1" applyAlignment="1">
      <alignment wrapText="1"/>
    </xf>
    <xf numFmtId="0" fontId="18" fillId="0" borderId="0" xfId="13" applyFont="1" applyAlignment="1">
      <alignment wrapText="1"/>
    </xf>
    <xf numFmtId="0" fontId="19" fillId="0" borderId="0" xfId="10" applyFont="1" applyAlignment="1">
      <alignment wrapText="1"/>
    </xf>
    <xf numFmtId="0" fontId="18" fillId="0" borderId="0" xfId="10" applyFont="1" applyAlignment="1">
      <alignment wrapText="1"/>
    </xf>
    <xf numFmtId="4" fontId="78" fillId="0" borderId="0" xfId="10" applyNumberFormat="1" applyFont="1"/>
    <xf numFmtId="4" fontId="61" fillId="0" borderId="0" xfId="10" applyNumberFormat="1" applyFont="1"/>
    <xf numFmtId="164" fontId="9" fillId="0" borderId="0" xfId="10" applyNumberFormat="1"/>
    <xf numFmtId="164" fontId="76" fillId="0" borderId="0" xfId="10" applyNumberFormat="1" applyFont="1"/>
    <xf numFmtId="165" fontId="17" fillId="0" borderId="0" xfId="10" applyNumberFormat="1" applyFont="1" applyAlignment="1">
      <alignment horizontal="center"/>
    </xf>
    <xf numFmtId="3" fontId="63" fillId="0" borderId="2" xfId="10" applyNumberFormat="1" applyFont="1" applyBorder="1"/>
    <xf numFmtId="3" fontId="79" fillId="0" borderId="17" xfId="10" applyNumberFormat="1" applyFont="1" applyFill="1" applyBorder="1" applyAlignment="1">
      <alignment horizontal="right" vertical="center" wrapText="1"/>
    </xf>
    <xf numFmtId="3" fontId="63" fillId="0" borderId="2" xfId="10" applyNumberFormat="1" applyFont="1" applyFill="1" applyBorder="1"/>
    <xf numFmtId="0" fontId="17" fillId="0" borderId="3" xfId="10" applyFont="1" applyFill="1" applyBorder="1" applyAlignment="1">
      <alignment horizontal="left"/>
    </xf>
    <xf numFmtId="3" fontId="80" fillId="0" borderId="17" xfId="10" applyNumberFormat="1" applyFont="1" applyFill="1" applyBorder="1" applyAlignment="1">
      <alignment horizontal="right" vertical="center" wrapText="1"/>
    </xf>
    <xf numFmtId="0" fontId="17" fillId="0" borderId="3" xfId="10" applyFont="1" applyBorder="1" applyAlignment="1">
      <alignment horizontal="left"/>
    </xf>
    <xf numFmtId="3" fontId="79" fillId="0" borderId="17" xfId="10" applyNumberFormat="1" applyFont="1" applyBorder="1" applyAlignment="1">
      <alignment horizontal="right" vertical="center" wrapText="1"/>
    </xf>
    <xf numFmtId="3" fontId="61" fillId="0" borderId="0" xfId="10" applyNumberFormat="1" applyFont="1"/>
    <xf numFmtId="164" fontId="70" fillId="0" borderId="0" xfId="10" applyNumberFormat="1" applyFont="1"/>
    <xf numFmtId="165" fontId="21" fillId="0" borderId="0" xfId="10" applyNumberFormat="1" applyFont="1" applyAlignment="1">
      <alignment horizontal="center"/>
    </xf>
    <xf numFmtId="3" fontId="21" fillId="0" borderId="17" xfId="10" applyNumberFormat="1" applyFont="1" applyBorder="1" applyAlignment="1">
      <alignment horizontal="right" wrapText="1"/>
    </xf>
    <xf numFmtId="0" fontId="21" fillId="0" borderId="3" xfId="10" applyFont="1" applyBorder="1" applyAlignment="1">
      <alignment horizontal="left" wrapText="1"/>
    </xf>
    <xf numFmtId="0" fontId="9" fillId="0" borderId="0" xfId="10" applyBorder="1" applyAlignment="1"/>
    <xf numFmtId="0" fontId="17" fillId="0" borderId="0" xfId="10" applyFont="1" applyBorder="1" applyAlignment="1">
      <alignment horizontal="right" vertical="center" wrapText="1"/>
    </xf>
    <xf numFmtId="0" fontId="9" fillId="0" borderId="0" xfId="10" applyAlignment="1">
      <alignment horizontal="right" vertical="center"/>
    </xf>
    <xf numFmtId="0" fontId="15" fillId="0" borderId="11" xfId="10" applyFont="1" applyBorder="1" applyAlignment="1"/>
    <xf numFmtId="0" fontId="15" fillId="0" borderId="0" xfId="10" applyFont="1" applyBorder="1" applyAlignment="1">
      <alignment vertical="top"/>
    </xf>
    <xf numFmtId="0" fontId="82" fillId="0" borderId="0" xfId="14" applyFont="1"/>
    <xf numFmtId="0" fontId="45" fillId="0" borderId="0" xfId="14" applyFont="1"/>
    <xf numFmtId="3" fontId="82" fillId="0" borderId="0" xfId="14" applyNumberFormat="1" applyFont="1"/>
    <xf numFmtId="3" fontId="45" fillId="0" borderId="0" xfId="14" applyNumberFormat="1" applyFont="1"/>
    <xf numFmtId="3" fontId="83" fillId="0" borderId="0" xfId="14" applyNumberFormat="1" applyFont="1"/>
    <xf numFmtId="3" fontId="17" fillId="0" borderId="0" xfId="14" applyNumberFormat="1" applyFont="1"/>
    <xf numFmtId="3" fontId="17" fillId="0" borderId="2" xfId="14" applyNumberFormat="1" applyFont="1" applyBorder="1"/>
    <xf numFmtId="0" fontId="17" fillId="0" borderId="3" xfId="14" applyFont="1" applyBorder="1"/>
    <xf numFmtId="0" fontId="83" fillId="0" borderId="0" xfId="14" applyFont="1"/>
    <xf numFmtId="3" fontId="21" fillId="0" borderId="1" xfId="14" applyNumberFormat="1" applyFont="1" applyBorder="1"/>
    <xf numFmtId="3" fontId="21" fillId="0" borderId="2" xfId="14" applyNumberFormat="1" applyFont="1" applyBorder="1"/>
    <xf numFmtId="0" fontId="21" fillId="0" borderId="3" xfId="14" applyFont="1" applyBorder="1"/>
    <xf numFmtId="0" fontId="84" fillId="0" borderId="0" xfId="14" applyFont="1" applyBorder="1" applyAlignment="1">
      <alignment horizontal="center"/>
    </xf>
    <xf numFmtId="0" fontId="17" fillId="0" borderId="0" xfId="14" applyFont="1" applyBorder="1" applyAlignment="1">
      <alignment horizontal="center"/>
    </xf>
    <xf numFmtId="0" fontId="17" fillId="0" borderId="10" xfId="14" applyFont="1" applyBorder="1" applyAlignment="1">
      <alignment horizontal="center"/>
    </xf>
    <xf numFmtId="0" fontId="17" fillId="0" borderId="10" xfId="14" applyFont="1" applyBorder="1" applyAlignment="1">
      <alignment vertical="center" wrapText="1"/>
    </xf>
    <xf numFmtId="0" fontId="17" fillId="0" borderId="2" xfId="14" applyFont="1" applyBorder="1" applyAlignment="1">
      <alignment horizontal="center"/>
    </xf>
    <xf numFmtId="0" fontId="17" fillId="0" borderId="3" xfId="14" applyFont="1" applyBorder="1" applyAlignment="1">
      <alignment horizontal="center"/>
    </xf>
    <xf numFmtId="0" fontId="17" fillId="0" borderId="10" xfId="14" applyFont="1" applyBorder="1" applyAlignment="1">
      <alignment horizontal="center" vertical="center" wrapText="1"/>
    </xf>
    <xf numFmtId="0" fontId="17" fillId="0" borderId="6" xfId="14" applyFont="1" applyBorder="1" applyAlignment="1">
      <alignment horizontal="center" vertical="center" wrapText="1"/>
    </xf>
    <xf numFmtId="0" fontId="5" fillId="0" borderId="0" xfId="14" applyFont="1" applyBorder="1" applyAlignment="1">
      <alignment vertical="center" wrapText="1"/>
    </xf>
    <xf numFmtId="0" fontId="85" fillId="0" borderId="0" xfId="14" applyFont="1"/>
    <xf numFmtId="165" fontId="17" fillId="0" borderId="0" xfId="10" applyNumberFormat="1" applyFont="1" applyAlignment="1">
      <alignment horizontal="right"/>
    </xf>
    <xf numFmtId="0" fontId="17" fillId="0" borderId="2" xfId="10" applyFont="1" applyBorder="1"/>
    <xf numFmtId="3" fontId="17" fillId="0" borderId="0" xfId="10" applyNumberFormat="1" applyFont="1"/>
    <xf numFmtId="0" fontId="17" fillId="0" borderId="2" xfId="10" applyFont="1" applyBorder="1" applyAlignment="1">
      <alignment horizontal="right"/>
    </xf>
    <xf numFmtId="165" fontId="17" fillId="0" borderId="2" xfId="10" applyNumberFormat="1" applyFont="1" applyBorder="1" applyAlignment="1">
      <alignment horizontal="right" vertical="center"/>
    </xf>
    <xf numFmtId="0" fontId="25" fillId="0" borderId="0" xfId="10" applyFont="1" applyAlignment="1">
      <alignment horizontal="left" indent="2"/>
    </xf>
    <xf numFmtId="0" fontId="17" fillId="0" borderId="2" xfId="10" applyFont="1" applyFill="1" applyBorder="1"/>
    <xf numFmtId="165" fontId="17" fillId="0" borderId="0" xfId="10" applyNumberFormat="1" applyFont="1" applyFill="1" applyBorder="1" applyAlignment="1">
      <alignment horizontal="right"/>
    </xf>
    <xf numFmtId="3" fontId="17" fillId="0" borderId="0" xfId="10" applyNumberFormat="1" applyFont="1" applyBorder="1" applyAlignment="1"/>
    <xf numFmtId="3" fontId="17" fillId="0" borderId="0" xfId="10" applyNumberFormat="1" applyFont="1" applyBorder="1"/>
    <xf numFmtId="0" fontId="17" fillId="0" borderId="0" xfId="10" applyFont="1" applyBorder="1" applyAlignment="1">
      <alignment horizontal="left" wrapText="1"/>
    </xf>
    <xf numFmtId="165" fontId="17" fillId="0" borderId="2" xfId="10" applyNumberFormat="1" applyFont="1" applyFill="1" applyBorder="1" applyAlignment="1">
      <alignment horizontal="right"/>
    </xf>
    <xf numFmtId="3" fontId="17" fillId="0" borderId="2" xfId="10" applyNumberFormat="1" applyFont="1" applyBorder="1" applyAlignment="1"/>
    <xf numFmtId="0" fontId="17" fillId="0" borderId="3" xfId="10" applyFont="1" applyBorder="1" applyAlignment="1">
      <alignment horizontal="left" wrapText="1"/>
    </xf>
    <xf numFmtId="0" fontId="25" fillId="0" borderId="3" xfId="10" applyFont="1" applyBorder="1" applyAlignment="1">
      <alignment horizontal="left" vertical="center" wrapText="1" indent="2"/>
    </xf>
    <xf numFmtId="0" fontId="17" fillId="0" borderId="3" xfId="10" applyFont="1" applyBorder="1" applyAlignment="1">
      <alignment horizontal="left" vertical="center" wrapText="1"/>
    </xf>
    <xf numFmtId="3" fontId="17" fillId="0" borderId="2" xfId="10" applyNumberFormat="1" applyFont="1" applyFill="1" applyBorder="1" applyAlignment="1"/>
    <xf numFmtId="0" fontId="17" fillId="0" borderId="8" xfId="10" applyFont="1" applyBorder="1" applyAlignment="1">
      <alignment horizontal="center" vertical="center" wrapText="1"/>
    </xf>
    <xf numFmtId="0" fontId="20" fillId="0" borderId="0" xfId="14" applyFont="1"/>
    <xf numFmtId="3" fontId="32" fillId="0" borderId="0" xfId="14" applyNumberFormat="1" applyFont="1"/>
    <xf numFmtId="3" fontId="86" fillId="0" borderId="0" xfId="14" applyNumberFormat="1" applyFont="1"/>
    <xf numFmtId="0" fontId="1" fillId="0" borderId="0" xfId="1" applyAlignment="1"/>
    <xf numFmtId="3" fontId="2" fillId="0" borderId="0" xfId="14" applyNumberFormat="1" applyFont="1" applyBorder="1" applyAlignment="1">
      <alignment horizontal="center" vertical="center"/>
    </xf>
    <xf numFmtId="3" fontId="87" fillId="0" borderId="0" xfId="14" applyNumberFormat="1" applyFont="1"/>
    <xf numFmtId="0" fontId="87" fillId="0" borderId="0" xfId="14" applyFont="1"/>
    <xf numFmtId="3" fontId="88" fillId="0" borderId="0" xfId="14" applyNumberFormat="1" applyFont="1" applyAlignment="1">
      <alignment vertical="center" wrapText="1"/>
    </xf>
    <xf numFmtId="0" fontId="88" fillId="0" borderId="0" xfId="14" applyFont="1" applyAlignment="1">
      <alignment vertical="center" wrapText="1"/>
    </xf>
    <xf numFmtId="3" fontId="2" fillId="0" borderId="0" xfId="1" applyNumberFormat="1" applyFont="1" applyFill="1" applyBorder="1"/>
    <xf numFmtId="165" fontId="2" fillId="0" borderId="0" xfId="1" applyNumberFormat="1" applyFont="1" applyFill="1" applyBorder="1"/>
    <xf numFmtId="1" fontId="89" fillId="0" borderId="0" xfId="1" applyNumberFormat="1" applyFont="1" applyBorder="1"/>
    <xf numFmtId="3" fontId="89" fillId="0" borderId="0" xfId="1" applyNumberFormat="1" applyFont="1"/>
    <xf numFmtId="1" fontId="4" fillId="0" borderId="0" xfId="1" applyNumberFormat="1" applyFont="1"/>
    <xf numFmtId="1" fontId="17" fillId="0" borderId="2" xfId="1" applyNumberFormat="1" applyFont="1" applyBorder="1" applyAlignment="1">
      <alignment horizontal="center"/>
    </xf>
    <xf numFmtId="165" fontId="17" fillId="0" borderId="2" xfId="1" applyNumberFormat="1" applyFont="1" applyBorder="1" applyAlignment="1">
      <alignment horizontal="center"/>
    </xf>
    <xf numFmtId="0" fontId="17" fillId="0" borderId="3" xfId="1" applyFont="1" applyFill="1" applyBorder="1" applyAlignment="1">
      <alignment horizontal="left"/>
    </xf>
    <xf numFmtId="1" fontId="24" fillId="0" borderId="2" xfId="1" applyNumberFormat="1" applyFont="1" applyBorder="1" applyAlignment="1">
      <alignment horizontal="center"/>
    </xf>
    <xf numFmtId="1" fontId="4" fillId="0" borderId="0" xfId="1" applyNumberFormat="1" applyFont="1" applyBorder="1"/>
    <xf numFmtId="1" fontId="89" fillId="0" borderId="0" xfId="1" applyNumberFormat="1" applyFont="1"/>
    <xf numFmtId="165" fontId="21" fillId="0" borderId="2" xfId="1" applyNumberFormat="1" applyFont="1" applyBorder="1" applyAlignment="1">
      <alignment horizontal="center"/>
    </xf>
    <xf numFmtId="0" fontId="17" fillId="0" borderId="2" xfId="1" applyFont="1" applyBorder="1" applyAlignment="1">
      <alignment horizontal="center"/>
    </xf>
    <xf numFmtId="0" fontId="21" fillId="0" borderId="3" xfId="1" applyFont="1" applyBorder="1" applyAlignment="1">
      <alignment horizontal="left" wrapText="1"/>
    </xf>
    <xf numFmtId="0" fontId="89" fillId="0" borderId="0" xfId="1" applyFont="1"/>
    <xf numFmtId="1" fontId="21" fillId="0" borderId="2" xfId="1" applyNumberFormat="1" applyFont="1" applyBorder="1" applyAlignment="1">
      <alignment horizontal="center"/>
    </xf>
    <xf numFmtId="3" fontId="21" fillId="0" borderId="2" xfId="1" applyNumberFormat="1" applyFont="1" applyBorder="1" applyAlignment="1">
      <alignment horizontal="center"/>
    </xf>
    <xf numFmtId="0" fontId="1" fillId="0" borderId="0" xfId="1" applyAlignment="1">
      <alignment horizontal="center"/>
    </xf>
    <xf numFmtId="0" fontId="1" fillId="0" borderId="0" xfId="1" applyAlignment="1">
      <alignment horizontal="center" vertical="center"/>
    </xf>
    <xf numFmtId="0" fontId="1" fillId="0" borderId="0" xfId="1" applyBorder="1" applyAlignment="1">
      <alignment horizontal="center" vertical="center"/>
    </xf>
    <xf numFmtId="2" fontId="17" fillId="0" borderId="10" xfId="1" applyNumberFormat="1" applyFont="1" applyFill="1" applyBorder="1" applyAlignment="1">
      <alignment horizontal="center" vertical="center" wrapText="1"/>
    </xf>
    <xf numFmtId="2" fontId="17" fillId="0" borderId="10" xfId="1" applyNumberFormat="1" applyFont="1" applyBorder="1" applyAlignment="1">
      <alignment horizontal="center" vertical="center" wrapText="1"/>
    </xf>
    <xf numFmtId="2" fontId="17" fillId="0" borderId="13" xfId="1" applyNumberFormat="1" applyFont="1" applyBorder="1" applyAlignment="1">
      <alignment horizontal="center" vertical="center" wrapText="1"/>
    </xf>
    <xf numFmtId="2" fontId="2" fillId="0" borderId="0" xfId="1" applyNumberFormat="1" applyFont="1" applyAlignment="1">
      <alignment vertical="center"/>
    </xf>
    <xf numFmtId="2" fontId="2" fillId="0" borderId="0" xfId="1" applyNumberFormat="1" applyFont="1" applyAlignment="1">
      <alignment vertical="center" wrapText="1"/>
    </xf>
    <xf numFmtId="2" fontId="17" fillId="7" borderId="6" xfId="1" applyNumberFormat="1" applyFont="1" applyFill="1" applyBorder="1" applyAlignment="1">
      <alignment horizontal="center" vertical="center" wrapText="1"/>
    </xf>
    <xf numFmtId="2" fontId="17" fillId="0" borderId="6" xfId="1" applyNumberFormat="1" applyFont="1" applyBorder="1" applyAlignment="1">
      <alignment horizontal="center" vertical="center" wrapText="1"/>
    </xf>
    <xf numFmtId="0" fontId="91" fillId="10" borderId="0" xfId="1" applyFont="1" applyFill="1" applyAlignment="1">
      <alignment horizontal="center" vertical="center"/>
    </xf>
    <xf numFmtId="168" fontId="1" fillId="0" borderId="0" xfId="1" applyNumberFormat="1"/>
    <xf numFmtId="168" fontId="17" fillId="0" borderId="0" xfId="1" applyNumberFormat="1" applyFont="1"/>
    <xf numFmtId="0" fontId="1" fillId="0" borderId="0" xfId="1" applyAlignment="1">
      <alignment wrapText="1"/>
    </xf>
    <xf numFmtId="4" fontId="4" fillId="0" borderId="0" xfId="1" applyNumberFormat="1" applyFont="1" applyFill="1"/>
    <xf numFmtId="0" fontId="27" fillId="0" borderId="0" xfId="1" applyFont="1"/>
    <xf numFmtId="4" fontId="4" fillId="0" borderId="0" xfId="1" applyNumberFormat="1" applyFont="1" applyFill="1" applyAlignment="1">
      <alignment wrapText="1"/>
    </xf>
    <xf numFmtId="0" fontId="4" fillId="0" borderId="0" xfId="1" applyFont="1" applyAlignment="1">
      <alignment wrapText="1"/>
    </xf>
    <xf numFmtId="0" fontId="27" fillId="0" borderId="0" xfId="1" applyFont="1" applyAlignment="1">
      <alignment wrapText="1"/>
    </xf>
    <xf numFmtId="0" fontId="4" fillId="0" borderId="0" xfId="1" applyFont="1" applyAlignment="1">
      <alignment horizontal="center"/>
    </xf>
    <xf numFmtId="1" fontId="4" fillId="0" borderId="0" xfId="1" applyNumberFormat="1" applyFont="1" applyAlignment="1">
      <alignment horizontal="center"/>
    </xf>
    <xf numFmtId="0" fontId="92" fillId="0" borderId="0" xfId="1" applyFont="1" applyAlignment="1">
      <alignment wrapText="1"/>
    </xf>
    <xf numFmtId="0" fontId="93" fillId="0" borderId="0" xfId="1" applyFont="1" applyFill="1" applyAlignment="1">
      <alignment horizontal="center" vertical="center"/>
    </xf>
    <xf numFmtId="10" fontId="1" fillId="0" borderId="0" xfId="1" applyNumberFormat="1"/>
    <xf numFmtId="169" fontId="1" fillId="0" borderId="0" xfId="1" applyNumberFormat="1"/>
    <xf numFmtId="168" fontId="1" fillId="0" borderId="0" xfId="1" applyNumberFormat="1" applyFont="1" applyProtection="1">
      <protection locked="0"/>
    </xf>
    <xf numFmtId="0" fontId="1" fillId="0" borderId="0" xfId="1" applyFont="1" applyAlignment="1">
      <alignment horizontal="left" wrapText="1"/>
    </xf>
    <xf numFmtId="168" fontId="1" fillId="0" borderId="0" xfId="1" applyNumberFormat="1" applyFont="1"/>
    <xf numFmtId="0" fontId="1" fillId="0" borderId="0" xfId="1" applyAlignment="1">
      <alignment horizontal="center" vertical="center" wrapText="1"/>
    </xf>
    <xf numFmtId="0" fontId="93" fillId="10" borderId="0" xfId="1" applyFont="1" applyFill="1" applyAlignment="1">
      <alignment horizontal="center" vertical="center"/>
    </xf>
    <xf numFmtId="0" fontId="90" fillId="0" borderId="2" xfId="1" quotePrefix="1" applyFont="1" applyBorder="1" applyAlignment="1">
      <alignment horizontal="center" vertical="center"/>
    </xf>
    <xf numFmtId="3" fontId="21" fillId="0" borderId="3" xfId="0" applyNumberFormat="1" applyFont="1" applyFill="1" applyBorder="1"/>
    <xf numFmtId="3" fontId="33" fillId="0" borderId="2" xfId="0" applyNumberFormat="1" applyFont="1" applyFill="1" applyBorder="1" applyAlignment="1">
      <alignment horizontal="right"/>
    </xf>
    <xf numFmtId="3" fontId="33" fillId="0" borderId="2" xfId="0" applyNumberFormat="1" applyFont="1" applyFill="1" applyBorder="1"/>
    <xf numFmtId="3" fontId="33" fillId="0" borderId="1" xfId="0" applyNumberFormat="1" applyFont="1" applyFill="1" applyBorder="1"/>
    <xf numFmtId="3" fontId="32" fillId="0" borderId="0" xfId="0" applyNumberFormat="1" applyFont="1" applyFill="1"/>
    <xf numFmtId="3" fontId="32" fillId="0" borderId="2" xfId="0" applyNumberFormat="1" applyFont="1" applyFill="1" applyBorder="1"/>
    <xf numFmtId="3" fontId="17" fillId="0" borderId="2" xfId="0" applyNumberFormat="1" applyFont="1" applyBorder="1"/>
    <xf numFmtId="164" fontId="17" fillId="0" borderId="1" xfId="0" applyNumberFormat="1" applyFont="1" applyBorder="1" applyAlignment="1">
      <alignment horizontal="center"/>
    </xf>
    <xf numFmtId="165" fontId="17" fillId="0" borderId="2" xfId="0" applyNumberFormat="1" applyFont="1" applyBorder="1"/>
    <xf numFmtId="4" fontId="17" fillId="0" borderId="2" xfId="0" applyNumberFormat="1" applyFont="1" applyBorder="1"/>
    <xf numFmtId="164" fontId="17" fillId="0" borderId="2" xfId="0" applyNumberFormat="1" applyFont="1" applyBorder="1" applyAlignment="1">
      <alignment horizontal="center"/>
    </xf>
    <xf numFmtId="0" fontId="17" fillId="0" borderId="2" xfId="0" applyFont="1" applyBorder="1"/>
    <xf numFmtId="3" fontId="21" fillId="0" borderId="2" xfId="0" applyNumberFormat="1" applyFont="1" applyBorder="1"/>
    <xf numFmtId="3" fontId="21" fillId="0" borderId="0" xfId="0" applyNumberFormat="1" applyFont="1"/>
    <xf numFmtId="3" fontId="17" fillId="0" borderId="0" xfId="0" applyNumberFormat="1" applyFont="1"/>
    <xf numFmtId="3" fontId="17" fillId="0" borderId="1" xfId="0" applyNumberFormat="1" applyFont="1" applyBorder="1"/>
    <xf numFmtId="3" fontId="60" fillId="0" borderId="2" xfId="0" applyNumberFormat="1" applyFont="1" applyBorder="1"/>
    <xf numFmtId="3" fontId="60" fillId="0" borderId="1" xfId="0" applyNumberFormat="1" applyFont="1" applyBorder="1"/>
    <xf numFmtId="3" fontId="32" fillId="0" borderId="2" xfId="0" applyNumberFormat="1" applyFont="1" applyBorder="1"/>
    <xf numFmtId="3" fontId="32" fillId="0" borderId="1" xfId="0" applyNumberFormat="1" applyFont="1" applyBorder="1"/>
    <xf numFmtId="3" fontId="32" fillId="0" borderId="1" xfId="0" applyNumberFormat="1" applyFont="1" applyFill="1" applyBorder="1"/>
    <xf numFmtId="3" fontId="21" fillId="0" borderId="1" xfId="0" applyNumberFormat="1" applyFont="1" applyBorder="1"/>
    <xf numFmtId="3" fontId="63" fillId="0" borderId="2" xfId="0" applyNumberFormat="1" applyFont="1" applyBorder="1"/>
    <xf numFmtId="3" fontId="63" fillId="0" borderId="1" xfId="0" applyNumberFormat="1" applyFont="1" applyBorder="1"/>
    <xf numFmtId="3" fontId="17" fillId="0" borderId="2" xfId="1" quotePrefix="1" applyNumberFormat="1" applyFont="1" applyBorder="1" applyAlignment="1">
      <alignment horizontal="right" vertical="center"/>
    </xf>
    <xf numFmtId="165" fontId="17" fillId="0" borderId="2" xfId="1" quotePrefix="1" applyNumberFormat="1" applyFont="1" applyBorder="1" applyAlignment="1">
      <alignment horizontal="right" vertical="center"/>
    </xf>
    <xf numFmtId="3" fontId="17" fillId="0" borderId="1" xfId="1" quotePrefix="1" applyNumberFormat="1" applyFont="1" applyBorder="1" applyAlignment="1">
      <alignment horizontal="right" vertical="center"/>
    </xf>
    <xf numFmtId="0" fontId="10" fillId="0" borderId="0" xfId="10" applyFont="1" applyAlignment="1"/>
    <xf numFmtId="0" fontId="19" fillId="0" borderId="0" xfId="10" applyFont="1" applyFill="1" applyBorder="1" applyAlignment="1">
      <alignment horizontal="left" wrapText="1"/>
    </xf>
    <xf numFmtId="0" fontId="17" fillId="0" borderId="2" xfId="1" quotePrefix="1" applyFont="1" applyBorder="1" applyAlignment="1">
      <alignment horizontal="center" vertical="center"/>
    </xf>
    <xf numFmtId="0" fontId="17" fillId="0" borderId="2" xfId="1" applyFont="1" applyBorder="1" applyAlignment="1">
      <alignment horizontal="center" vertical="center"/>
    </xf>
    <xf numFmtId="0" fontId="18" fillId="0" borderId="0" xfId="10" applyFont="1" applyFill="1" applyBorder="1" applyAlignment="1">
      <alignment horizontal="left" wrapText="1"/>
    </xf>
    <xf numFmtId="0" fontId="18" fillId="0" borderId="0" xfId="10" applyFont="1" applyFill="1" applyBorder="1" applyAlignment="1">
      <alignment wrapText="1"/>
    </xf>
    <xf numFmtId="0" fontId="18" fillId="0" borderId="0" xfId="10" applyFont="1" applyFill="1" applyBorder="1" applyAlignment="1"/>
    <xf numFmtId="1" fontId="32" fillId="0" borderId="6" xfId="12" applyNumberFormat="1" applyFont="1" applyBorder="1" applyAlignment="1">
      <alignment horizontal="center" vertical="center" wrapText="1"/>
    </xf>
    <xf numFmtId="0" fontId="17" fillId="0" borderId="8" xfId="12" applyFont="1" applyBorder="1" applyAlignment="1">
      <alignment horizontal="center" vertical="center" wrapText="1"/>
    </xf>
    <xf numFmtId="1" fontId="32" fillId="0" borderId="5" xfId="12" applyNumberFormat="1" applyFont="1" applyBorder="1" applyAlignment="1">
      <alignment horizontal="center" vertical="center" wrapText="1"/>
    </xf>
    <xf numFmtId="3" fontId="17" fillId="0" borderId="2" xfId="14" quotePrefix="1" applyNumberFormat="1" applyFont="1" applyBorder="1" applyAlignment="1">
      <alignment horizontal="right"/>
    </xf>
    <xf numFmtId="165" fontId="19" fillId="0" borderId="2" xfId="10" applyNumberFormat="1" applyFont="1" applyBorder="1" applyAlignment="1">
      <alignment horizontal="right"/>
    </xf>
    <xf numFmtId="165" fontId="19" fillId="0" borderId="0" xfId="10" applyNumberFormat="1" applyFont="1" applyAlignment="1">
      <alignment horizontal="right"/>
    </xf>
    <xf numFmtId="4" fontId="21" fillId="0" borderId="0" xfId="1" applyNumberFormat="1" applyFont="1" applyAlignment="1"/>
    <xf numFmtId="0" fontId="5" fillId="0" borderId="0" xfId="0" applyFont="1" applyAlignment="1">
      <alignment horizontal="left" wrapText="1"/>
    </xf>
    <xf numFmtId="0" fontId="0" fillId="0" borderId="0" xfId="0" applyFont="1" applyAlignment="1">
      <alignment horizontal="left" wrapText="1"/>
    </xf>
    <xf numFmtId="0" fontId="0" fillId="0" borderId="0" xfId="0" applyAlignment="1">
      <alignment horizontal="left" wrapText="1"/>
    </xf>
    <xf numFmtId="0" fontId="2" fillId="0" borderId="0" xfId="0" applyFont="1" applyAlignment="1">
      <alignment horizontal="center"/>
    </xf>
    <xf numFmtId="0" fontId="4" fillId="0" borderId="0" xfId="0" applyFont="1" applyAlignment="1">
      <alignment horizontal="left" wrapText="1"/>
    </xf>
    <xf numFmtId="0" fontId="14" fillId="0" borderId="0" xfId="0" applyFont="1" applyAlignment="1">
      <alignment vertical="top" wrapText="1"/>
    </xf>
    <xf numFmtId="0" fontId="7" fillId="0" borderId="0" xfId="0" applyFont="1" applyAlignment="1">
      <alignment horizontal="left"/>
    </xf>
    <xf numFmtId="0" fontId="14" fillId="0" borderId="0" xfId="0" applyFont="1" applyAlignment="1">
      <alignment horizontal="left" vertical="top" wrapText="1"/>
    </xf>
    <xf numFmtId="0" fontId="0" fillId="0" borderId="0" xfId="0" applyAlignment="1">
      <alignment horizontal="left"/>
    </xf>
    <xf numFmtId="0" fontId="0" fillId="0" borderId="0" xfId="0" applyAlignment="1">
      <alignment wrapText="1"/>
    </xf>
    <xf numFmtId="0" fontId="15" fillId="0" borderId="0" xfId="0" applyFont="1" applyAlignment="1">
      <alignment vertical="top" wrapText="1"/>
    </xf>
    <xf numFmtId="0" fontId="14" fillId="0" borderId="0" xfId="0" applyFont="1" applyAlignment="1">
      <alignment vertical="top"/>
    </xf>
    <xf numFmtId="0" fontId="14" fillId="0" borderId="0" xfId="0" applyFont="1" applyAlignment="1">
      <alignment wrapText="1"/>
    </xf>
    <xf numFmtId="0" fontId="14" fillId="0" borderId="0" xfId="0" applyFont="1" applyFill="1" applyAlignment="1">
      <alignment vertical="top" wrapText="1"/>
    </xf>
    <xf numFmtId="0" fontId="0" fillId="0" borderId="0" xfId="0" applyFill="1" applyAlignment="1">
      <alignment wrapText="1"/>
    </xf>
    <xf numFmtId="0" fontId="0" fillId="0" borderId="0" xfId="0"/>
    <xf numFmtId="0" fontId="10" fillId="0" borderId="0" xfId="0" applyFont="1" applyAlignment="1">
      <alignment vertical="top"/>
    </xf>
    <xf numFmtId="0" fontId="10" fillId="0" borderId="0" xfId="0" applyFont="1" applyAlignment="1">
      <alignment vertical="top" wrapText="1"/>
    </xf>
    <xf numFmtId="0" fontId="18" fillId="0" borderId="0" xfId="1" applyFont="1" applyAlignment="1">
      <alignment horizontal="left" wrapText="1"/>
    </xf>
    <xf numFmtId="0" fontId="19" fillId="0" borderId="0" xfId="1" applyFont="1" applyAlignment="1">
      <alignment horizontal="left" wrapText="1"/>
    </xf>
    <xf numFmtId="0" fontId="26" fillId="0" borderId="0" xfId="1" applyFont="1" applyBorder="1" applyAlignment="1">
      <alignment horizontal="center" vertical="center"/>
    </xf>
    <xf numFmtId="0" fontId="26" fillId="0" borderId="0" xfId="1" applyFont="1" applyBorder="1" applyAlignment="1">
      <alignment horizontal="center" vertical="center" wrapText="1"/>
    </xf>
    <xf numFmtId="0" fontId="23" fillId="3" borderId="0" xfId="1" applyFont="1" applyFill="1" applyAlignment="1">
      <alignment horizontal="center" vertical="center"/>
    </xf>
    <xf numFmtId="0" fontId="24" fillId="0" borderId="13" xfId="1" applyFont="1" applyBorder="1" applyAlignment="1">
      <alignment horizontal="center" vertical="center" wrapText="1"/>
    </xf>
    <xf numFmtId="0" fontId="24" fillId="0" borderId="3" xfId="1" applyFont="1" applyBorder="1" applyAlignment="1">
      <alignment horizontal="center" vertical="center" wrapText="1"/>
    </xf>
    <xf numFmtId="0" fontId="24" fillId="0" borderId="12" xfId="1" applyFont="1" applyBorder="1" applyAlignment="1">
      <alignment horizontal="center" vertical="center" wrapText="1"/>
    </xf>
    <xf numFmtId="0" fontId="2" fillId="0" borderId="0" xfId="1" applyFont="1" applyAlignment="1">
      <alignment horizontal="left" vertical="center" wrapText="1"/>
    </xf>
    <xf numFmtId="0" fontId="4" fillId="0" borderId="0" xfId="1" applyFont="1" applyAlignment="1">
      <alignment horizontal="left" vertical="center" wrapText="1"/>
    </xf>
    <xf numFmtId="0" fontId="24" fillId="0" borderId="5" xfId="1" applyFont="1" applyBorder="1" applyAlignment="1">
      <alignment horizontal="center" vertical="center" wrapText="1"/>
    </xf>
    <xf numFmtId="0" fontId="24" fillId="0" borderId="9" xfId="1" applyFont="1" applyBorder="1" applyAlignment="1">
      <alignment horizontal="center" vertical="center" wrapText="1"/>
    </xf>
    <xf numFmtId="0" fontId="24" fillId="0" borderId="8" xfId="1" applyFont="1" applyBorder="1" applyAlignment="1">
      <alignment horizontal="center" vertical="center" wrapText="1"/>
    </xf>
    <xf numFmtId="0" fontId="2" fillId="0" borderId="0" xfId="1" applyFont="1" applyAlignment="1">
      <alignment horizontal="left" wrapText="1"/>
    </xf>
    <xf numFmtId="0" fontId="17" fillId="0" borderId="8" xfId="9" applyFont="1" applyBorder="1" applyAlignment="1">
      <alignment horizontal="center" vertical="center" wrapText="1"/>
    </xf>
    <xf numFmtId="0" fontId="17" fillId="0" borderId="10" xfId="9" applyFont="1" applyBorder="1" applyAlignment="1">
      <alignment horizontal="center" vertical="center" wrapText="1"/>
    </xf>
    <xf numFmtId="0" fontId="17" fillId="0" borderId="2" xfId="9" applyFont="1" applyBorder="1" applyAlignment="1">
      <alignment horizontal="center" vertical="center" wrapText="1"/>
    </xf>
    <xf numFmtId="0" fontId="17" fillId="0" borderId="7" xfId="9" applyFont="1" applyBorder="1" applyAlignment="1">
      <alignment horizontal="center" vertical="center" wrapText="1"/>
    </xf>
    <xf numFmtId="0" fontId="25" fillId="0" borderId="6" xfId="9" applyFont="1" applyBorder="1" applyAlignment="1">
      <alignment horizontal="center" vertical="center" wrapText="1"/>
    </xf>
    <xf numFmtId="0" fontId="25" fillId="0" borderId="5" xfId="9" applyFont="1" applyBorder="1" applyAlignment="1">
      <alignment horizontal="center" vertical="center" wrapText="1"/>
    </xf>
    <xf numFmtId="0" fontId="17" fillId="0" borderId="6" xfId="9" applyFont="1" applyBorder="1" applyAlignment="1">
      <alignment horizontal="center" vertical="center" wrapText="1"/>
    </xf>
    <xf numFmtId="0" fontId="17" fillId="0" borderId="5" xfId="9" applyFont="1" applyBorder="1" applyAlignment="1">
      <alignment horizontal="center" vertical="center" wrapText="1"/>
    </xf>
    <xf numFmtId="0" fontId="21" fillId="0" borderId="0" xfId="1" applyFont="1" applyBorder="1" applyAlignment="1">
      <alignment horizontal="center" vertical="center"/>
    </xf>
    <xf numFmtId="0" fontId="17" fillId="0" borderId="6" xfId="1" applyFont="1" applyBorder="1" applyAlignment="1">
      <alignment horizontal="center" vertical="center" wrapText="1"/>
    </xf>
    <xf numFmtId="0" fontId="17" fillId="0" borderId="8" xfId="1" applyFont="1" applyBorder="1" applyAlignment="1">
      <alignment horizontal="center" vertical="center" wrapText="1"/>
    </xf>
    <xf numFmtId="0" fontId="17" fillId="0" borderId="5" xfId="1" applyFont="1" applyBorder="1" applyAlignment="1">
      <alignment horizontal="center" vertical="center" wrapText="1"/>
    </xf>
    <xf numFmtId="0" fontId="17" fillId="0" borderId="9" xfId="1" applyFont="1" applyBorder="1" applyAlignment="1">
      <alignment horizontal="center" vertical="center" wrapText="1"/>
    </xf>
    <xf numFmtId="0" fontId="2" fillId="0" borderId="0" xfId="1" applyNumberFormat="1" applyFont="1" applyAlignment="1">
      <alignment horizontal="left" wrapText="1"/>
    </xf>
    <xf numFmtId="0" fontId="21" fillId="0" borderId="0" xfId="1" applyFont="1" applyBorder="1" applyAlignment="1">
      <alignment horizontal="center" vertical="center" wrapText="1"/>
    </xf>
    <xf numFmtId="0" fontId="35" fillId="0" borderId="0" xfId="1" applyFont="1" applyAlignment="1">
      <alignment horizontal="left" wrapText="1"/>
    </xf>
    <xf numFmtId="0" fontId="18" fillId="0" borderId="0" xfId="1" applyFont="1" applyFill="1" applyBorder="1" applyAlignment="1">
      <alignment horizontal="left" wrapText="1"/>
    </xf>
    <xf numFmtId="0" fontId="19" fillId="0" borderId="0" xfId="1" applyFont="1" applyFill="1" applyBorder="1" applyAlignment="1">
      <alignment horizontal="left" wrapText="1"/>
    </xf>
    <xf numFmtId="0" fontId="1" fillId="0" borderId="0" xfId="1" applyAlignment="1"/>
    <xf numFmtId="0" fontId="25" fillId="0" borderId="6" xfId="9" applyFont="1" applyFill="1" applyBorder="1" applyAlignment="1">
      <alignment horizontal="center" vertical="center" wrapText="1"/>
    </xf>
    <xf numFmtId="0" fontId="17" fillId="0" borderId="10" xfId="9" applyFont="1" applyFill="1" applyBorder="1" applyAlignment="1">
      <alignment horizontal="center" vertical="center" wrapText="1"/>
    </xf>
    <xf numFmtId="0" fontId="17" fillId="0" borderId="7" xfId="9" applyFont="1" applyFill="1" applyBorder="1" applyAlignment="1">
      <alignment horizontal="center" vertical="center" wrapText="1"/>
    </xf>
    <xf numFmtId="0" fontId="25" fillId="0" borderId="5" xfId="9" applyFont="1" applyFill="1" applyBorder="1" applyAlignment="1">
      <alignment horizontal="center" vertical="center" wrapText="1"/>
    </xf>
    <xf numFmtId="0" fontId="1" fillId="0" borderId="0" xfId="1" applyFont="1" applyFill="1" applyBorder="1" applyAlignment="1">
      <alignment wrapText="1"/>
    </xf>
    <xf numFmtId="0" fontId="1" fillId="0" borderId="0" xfId="1" applyFont="1" applyFill="1" applyBorder="1" applyAlignment="1">
      <alignment horizontal="left"/>
    </xf>
    <xf numFmtId="0" fontId="37" fillId="0" borderId="0" xfId="1" applyFont="1" applyFill="1" applyBorder="1" applyAlignment="1">
      <alignment horizontal="left" wrapText="1"/>
    </xf>
    <xf numFmtId="0" fontId="23" fillId="4" borderId="0" xfId="1" applyFont="1" applyFill="1" applyBorder="1" applyAlignment="1">
      <alignment horizontal="center" vertical="center"/>
    </xf>
    <xf numFmtId="0" fontId="2" fillId="0" borderId="0" xfId="1" applyFont="1" applyFill="1" applyBorder="1" applyAlignment="1">
      <alignment horizontal="left" wrapText="1"/>
    </xf>
    <xf numFmtId="0" fontId="17" fillId="0" borderId="8" xfId="9" applyFont="1" applyFill="1" applyBorder="1" applyAlignment="1">
      <alignment horizontal="center" vertical="center" wrapText="1"/>
    </xf>
    <xf numFmtId="0" fontId="17" fillId="0" borderId="2" xfId="9" applyFont="1" applyFill="1" applyBorder="1" applyAlignment="1">
      <alignment horizontal="center" vertical="center" wrapText="1"/>
    </xf>
    <xf numFmtId="0" fontId="17" fillId="0" borderId="6" xfId="9" applyFont="1" applyFill="1" applyBorder="1" applyAlignment="1">
      <alignment horizontal="center" vertical="center" wrapText="1"/>
    </xf>
    <xf numFmtId="0" fontId="17" fillId="0" borderId="5" xfId="9" applyFont="1" applyFill="1" applyBorder="1" applyAlignment="1">
      <alignment horizontal="center" vertical="center" wrapText="1"/>
    </xf>
    <xf numFmtId="0" fontId="2" fillId="0" borderId="0" xfId="1" applyFont="1" applyAlignment="1">
      <alignment horizontal="center"/>
    </xf>
    <xf numFmtId="0" fontId="19" fillId="0" borderId="0" xfId="1" applyFont="1" applyAlignment="1"/>
    <xf numFmtId="0" fontId="19" fillId="0" borderId="0" xfId="1" applyFont="1" applyAlignment="1">
      <alignment wrapText="1"/>
    </xf>
    <xf numFmtId="0" fontId="40" fillId="0" borderId="0" xfId="1" applyFont="1" applyAlignment="1">
      <alignment horizontal="left" wrapText="1"/>
    </xf>
    <xf numFmtId="166" fontId="17" fillId="0" borderId="1" xfId="1" applyNumberFormat="1" applyFont="1" applyBorder="1" applyAlignment="1">
      <alignment horizontal="right"/>
    </xf>
    <xf numFmtId="166" fontId="17" fillId="0" borderId="3" xfId="1" applyNumberFormat="1" applyFont="1" applyBorder="1" applyAlignment="1">
      <alignment horizontal="right"/>
    </xf>
    <xf numFmtId="0" fontId="17" fillId="0" borderId="1" xfId="1" applyFont="1" applyBorder="1" applyAlignment="1">
      <alignment horizontal="right"/>
    </xf>
    <xf numFmtId="0" fontId="17" fillId="0" borderId="0" xfId="1" applyFont="1" applyAlignment="1">
      <alignment horizontal="right"/>
    </xf>
    <xf numFmtId="4" fontId="17" fillId="0" borderId="1" xfId="1" applyNumberFormat="1" applyFont="1" applyBorder="1" applyAlignment="1">
      <alignment horizontal="right"/>
    </xf>
    <xf numFmtId="4" fontId="17" fillId="0" borderId="0" xfId="1" applyNumberFormat="1" applyFont="1" applyAlignment="1">
      <alignment horizontal="right"/>
    </xf>
    <xf numFmtId="0" fontId="17" fillId="0" borderId="10" xfId="1" applyFont="1" applyBorder="1" applyAlignment="1">
      <alignment horizontal="center" vertical="center" wrapText="1"/>
    </xf>
    <xf numFmtId="0" fontId="17" fillId="0" borderId="7" xfId="1" applyFont="1" applyBorder="1" applyAlignment="1">
      <alignment horizontal="center" vertical="center" wrapText="1"/>
    </xf>
    <xf numFmtId="0" fontId="1" fillId="0" borderId="0" xfId="1" applyAlignment="1">
      <alignment horizontal="center"/>
    </xf>
    <xf numFmtId="0" fontId="21" fillId="0" borderId="0" xfId="1" applyFont="1" applyFill="1" applyAlignment="1">
      <alignment horizontal="center" vertical="center"/>
    </xf>
    <xf numFmtId="0" fontId="17" fillId="0" borderId="14" xfId="1" applyFont="1" applyBorder="1" applyAlignment="1">
      <alignment horizontal="center" vertical="center" wrapText="1"/>
    </xf>
    <xf numFmtId="0" fontId="17" fillId="0" borderId="4" xfId="1" applyFont="1" applyBorder="1" applyAlignment="1">
      <alignment horizontal="center" vertical="center" wrapText="1"/>
    </xf>
    <xf numFmtId="166" fontId="21" fillId="0" borderId="1" xfId="1" applyNumberFormat="1" applyFont="1" applyBorder="1" applyAlignment="1">
      <alignment horizontal="right" vertical="center"/>
    </xf>
    <xf numFmtId="166" fontId="21" fillId="0" borderId="3" xfId="1" applyNumberFormat="1" applyFont="1" applyBorder="1" applyAlignment="1">
      <alignment horizontal="right" vertical="center"/>
    </xf>
    <xf numFmtId="2" fontId="21" fillId="0" borderId="0" xfId="1" applyNumberFormat="1" applyFont="1" applyBorder="1" applyAlignment="1">
      <alignment horizontal="right"/>
    </xf>
    <xf numFmtId="0" fontId="1" fillId="0" borderId="4" xfId="1" applyBorder="1" applyAlignment="1">
      <alignment horizontal="center"/>
    </xf>
    <xf numFmtId="0" fontId="2" fillId="0" borderId="0" xfId="1" applyFont="1" applyAlignment="1">
      <alignment horizontal="left"/>
    </xf>
    <xf numFmtId="0" fontId="17" fillId="0" borderId="13" xfId="1" applyFont="1" applyBorder="1" applyAlignment="1">
      <alignment horizontal="center" vertical="center" wrapText="1"/>
    </xf>
    <xf numFmtId="0" fontId="1" fillId="0" borderId="3" xfId="1" applyBorder="1"/>
    <xf numFmtId="0" fontId="1" fillId="0" borderId="12" xfId="1" applyBorder="1"/>
    <xf numFmtId="0" fontId="21" fillId="0" borderId="0" xfId="1" applyFont="1" applyAlignment="1">
      <alignment horizontal="center" vertical="center"/>
    </xf>
    <xf numFmtId="0" fontId="2" fillId="0" borderId="0" xfId="1" applyFont="1" applyBorder="1" applyAlignment="1">
      <alignment horizontal="left" wrapText="1"/>
    </xf>
    <xf numFmtId="0" fontId="21" fillId="0" borderId="0" xfId="6" applyFont="1" applyFill="1" applyAlignment="1">
      <alignment horizontal="center"/>
    </xf>
    <xf numFmtId="0" fontId="21" fillId="0" borderId="0" xfId="6" applyFont="1" applyFill="1" applyAlignment="1">
      <alignment horizontal="center" wrapText="1"/>
    </xf>
    <xf numFmtId="0" fontId="21" fillId="0" borderId="0" xfId="6" applyFont="1" applyBorder="1" applyAlignment="1">
      <alignment horizontal="center" wrapText="1"/>
    </xf>
    <xf numFmtId="0" fontId="21" fillId="0" borderId="0" xfId="6" applyFont="1" applyAlignment="1">
      <alignment horizontal="center" wrapText="1"/>
    </xf>
    <xf numFmtId="0" fontId="23" fillId="2" borderId="0" xfId="6" applyFont="1" applyFill="1" applyAlignment="1">
      <alignment horizontal="center" vertical="center"/>
    </xf>
    <xf numFmtId="0" fontId="2" fillId="0" borderId="0" xfId="6" applyFont="1" applyBorder="1" applyAlignment="1">
      <alignment horizontal="left" vertical="top" wrapText="1"/>
    </xf>
    <xf numFmtId="0" fontId="17" fillId="0" borderId="8" xfId="6" applyFont="1" applyBorder="1" applyAlignment="1">
      <alignment horizontal="center" vertical="center" wrapText="1"/>
    </xf>
    <xf numFmtId="0" fontId="17" fillId="0" borderId="5" xfId="6" applyFont="1" applyBorder="1" applyAlignment="1">
      <alignment horizontal="center" vertical="center" wrapText="1"/>
    </xf>
    <xf numFmtId="0" fontId="17" fillId="0" borderId="9" xfId="6" applyFont="1" applyBorder="1" applyAlignment="1">
      <alignment horizontal="center" vertical="center" wrapText="1"/>
    </xf>
    <xf numFmtId="0" fontId="17" fillId="0" borderId="10" xfId="6" applyFont="1" applyBorder="1" applyAlignment="1">
      <alignment horizontal="center" vertical="center" wrapText="1"/>
    </xf>
    <xf numFmtId="0" fontId="17" fillId="0" borderId="7" xfId="6" applyFont="1" applyBorder="1" applyAlignment="1">
      <alignment horizontal="center" vertical="center" wrapText="1"/>
    </xf>
    <xf numFmtId="0" fontId="2" fillId="0" borderId="0" xfId="6" applyFont="1" applyBorder="1" applyAlignment="1">
      <alignment vertical="top" wrapText="1"/>
    </xf>
    <xf numFmtId="0" fontId="2" fillId="0" borderId="0" xfId="10" applyFont="1" applyAlignment="1">
      <alignment horizontal="left"/>
    </xf>
    <xf numFmtId="0" fontId="18" fillId="0" borderId="0" xfId="10" applyFont="1" applyAlignment="1">
      <alignment horizontal="left" wrapText="1"/>
    </xf>
    <xf numFmtId="0" fontId="10" fillId="0" borderId="0" xfId="10" applyFont="1" applyAlignment="1">
      <alignment horizontal="left" wrapText="1"/>
    </xf>
    <xf numFmtId="0" fontId="18" fillId="0" borderId="0" xfId="10" applyFont="1" applyAlignment="1"/>
    <xf numFmtId="0" fontId="10" fillId="0" borderId="0" xfId="10" applyFont="1" applyAlignment="1"/>
    <xf numFmtId="0" fontId="10" fillId="0" borderId="0" xfId="10" applyFont="1" applyAlignment="1">
      <alignment wrapText="1"/>
    </xf>
    <xf numFmtId="0" fontId="23" fillId="5" borderId="0" xfId="10" applyFont="1" applyFill="1" applyAlignment="1">
      <alignment horizontal="center" vertical="center" wrapText="1"/>
    </xf>
    <xf numFmtId="0" fontId="17" fillId="0" borderId="9" xfId="10" applyFont="1" applyBorder="1" applyAlignment="1">
      <alignment horizontal="center" vertical="center" wrapText="1"/>
    </xf>
    <xf numFmtId="0" fontId="17" fillId="0" borderId="5" xfId="10" applyFont="1" applyBorder="1" applyAlignment="1">
      <alignment horizontal="center" vertical="center" wrapText="1"/>
    </xf>
    <xf numFmtId="0" fontId="17" fillId="0" borderId="8" xfId="10" applyFont="1" applyBorder="1" applyAlignment="1">
      <alignment horizontal="center" vertical="center" wrapText="1"/>
    </xf>
    <xf numFmtId="0" fontId="17" fillId="0" borderId="6" xfId="10" applyFont="1" applyBorder="1" applyAlignment="1">
      <alignment horizontal="center" vertical="center" wrapText="1"/>
    </xf>
    <xf numFmtId="0" fontId="18" fillId="0" borderId="0" xfId="10" applyFont="1" applyFill="1" applyBorder="1" applyAlignment="1">
      <alignment horizontal="left" wrapText="1"/>
    </xf>
    <xf numFmtId="0" fontId="19" fillId="0" borderId="0" xfId="10" applyFont="1" applyFill="1" applyBorder="1" applyAlignment="1">
      <alignment horizontal="left" wrapText="1"/>
    </xf>
    <xf numFmtId="0" fontId="18" fillId="0" borderId="0" xfId="10" applyFont="1" applyAlignment="1">
      <alignment wrapText="1"/>
    </xf>
    <xf numFmtId="0" fontId="21" fillId="0" borderId="0" xfId="10" applyFont="1" applyAlignment="1">
      <alignment horizontal="center" vertical="center"/>
    </xf>
    <xf numFmtId="0" fontId="21" fillId="0" borderId="0" xfId="10" applyFont="1" applyAlignment="1">
      <alignment horizontal="center" vertical="center" wrapText="1"/>
    </xf>
    <xf numFmtId="0" fontId="2" fillId="0" borderId="0" xfId="10" applyFont="1" applyAlignment="1">
      <alignment horizontal="left" vertical="top" wrapText="1"/>
    </xf>
    <xf numFmtId="0" fontId="18" fillId="0" borderId="0" xfId="10" applyFont="1" applyFill="1" applyAlignment="1">
      <alignment horizontal="left" wrapText="1"/>
    </xf>
    <xf numFmtId="0" fontId="17" fillId="0" borderId="10" xfId="10" applyFont="1" applyBorder="1" applyAlignment="1">
      <alignment horizontal="center" vertical="center" wrapText="1"/>
    </xf>
    <xf numFmtId="0" fontId="17" fillId="0" borderId="7" xfId="10" applyFont="1" applyBorder="1" applyAlignment="1">
      <alignment horizontal="center" vertical="center" wrapText="1"/>
    </xf>
    <xf numFmtId="2" fontId="17" fillId="0" borderId="10" xfId="10" applyNumberFormat="1" applyFont="1" applyBorder="1" applyAlignment="1">
      <alignment horizontal="center" vertical="center" wrapText="1"/>
    </xf>
    <xf numFmtId="0" fontId="2" fillId="0" borderId="0" xfId="10" applyFont="1" applyAlignment="1">
      <alignment horizontal="center" vertical="top" wrapText="1"/>
    </xf>
    <xf numFmtId="0" fontId="18" fillId="0" borderId="0" xfId="10" applyFont="1" applyFill="1" applyBorder="1" applyAlignment="1">
      <alignment wrapText="1"/>
    </xf>
    <xf numFmtId="0" fontId="19" fillId="0" borderId="0" xfId="10" applyFont="1" applyAlignment="1"/>
    <xf numFmtId="0" fontId="2" fillId="0" borderId="11" xfId="10" applyFont="1" applyBorder="1" applyAlignment="1">
      <alignment horizontal="left" indent="11"/>
    </xf>
    <xf numFmtId="2" fontId="17" fillId="0" borderId="11" xfId="10" applyNumberFormat="1" applyFont="1" applyBorder="1" applyAlignment="1">
      <alignment horizontal="center" vertical="center" wrapText="1"/>
    </xf>
    <xf numFmtId="0" fontId="17" fillId="0" borderId="4" xfId="10" applyFont="1" applyBorder="1" applyAlignment="1">
      <alignment horizontal="center" vertical="center" wrapText="1"/>
    </xf>
    <xf numFmtId="0" fontId="17" fillId="0" borderId="11" xfId="10" applyFont="1" applyBorder="1" applyAlignment="1">
      <alignment horizontal="center" vertical="center" wrapText="1"/>
    </xf>
    <xf numFmtId="0" fontId="23" fillId="5" borderId="0" xfId="1" applyFont="1" applyFill="1" applyAlignment="1">
      <alignment horizontal="center" vertical="center" wrapText="1"/>
    </xf>
    <xf numFmtId="0" fontId="5" fillId="0" borderId="0" xfId="1" applyFont="1" applyAlignment="1">
      <alignment horizontal="center" vertical="center" wrapText="1"/>
    </xf>
    <xf numFmtId="0" fontId="17" fillId="0" borderId="3" xfId="1" applyFont="1" applyBorder="1" applyAlignment="1">
      <alignment horizontal="center" vertical="center" wrapText="1"/>
    </xf>
    <xf numFmtId="0" fontId="17" fillId="0" borderId="12" xfId="1" applyFont="1" applyBorder="1" applyAlignment="1">
      <alignment horizontal="center" vertical="center" wrapText="1"/>
    </xf>
    <xf numFmtId="0" fontId="2" fillId="0" borderId="0" xfId="11" applyFont="1" applyAlignment="1">
      <alignment horizontal="left" wrapText="1"/>
    </xf>
    <xf numFmtId="0" fontId="17" fillId="0" borderId="8" xfId="11" applyFont="1" applyBorder="1" applyAlignment="1">
      <alignment horizontal="center" vertical="center" wrapText="1"/>
    </xf>
    <xf numFmtId="0" fontId="17" fillId="0" borderId="6" xfId="11" applyFont="1" applyBorder="1" applyAlignment="1">
      <alignment horizontal="center" vertical="center" wrapText="1"/>
    </xf>
    <xf numFmtId="0" fontId="17" fillId="0" borderId="5" xfId="11" applyFont="1" applyBorder="1" applyAlignment="1">
      <alignment horizontal="center" vertical="center" wrapText="1"/>
    </xf>
    <xf numFmtId="0" fontId="25" fillId="0" borderId="5" xfId="11" applyFont="1" applyBorder="1" applyAlignment="1">
      <alignment horizontal="center" vertical="center" wrapText="1"/>
    </xf>
    <xf numFmtId="0" fontId="25" fillId="0" borderId="8" xfId="11" applyFont="1" applyBorder="1" applyAlignment="1">
      <alignment horizontal="center" vertical="center" wrapText="1"/>
    </xf>
    <xf numFmtId="0" fontId="25" fillId="0" borderId="5" xfId="1" applyFont="1" applyBorder="1" applyAlignment="1">
      <alignment horizontal="center" vertical="center" wrapText="1"/>
    </xf>
    <xf numFmtId="0" fontId="25" fillId="0" borderId="8" xfId="1" applyFont="1" applyBorder="1" applyAlignment="1">
      <alignment horizontal="center" vertical="center" wrapText="1"/>
    </xf>
    <xf numFmtId="0" fontId="17" fillId="0" borderId="15" xfId="1" applyFont="1" applyBorder="1" applyAlignment="1">
      <alignment horizontal="center" vertical="center" wrapText="1"/>
    </xf>
    <xf numFmtId="0" fontId="17" fillId="0" borderId="11" xfId="1" applyFont="1" applyBorder="1" applyAlignment="1">
      <alignment horizontal="center" vertical="center" wrapText="1"/>
    </xf>
    <xf numFmtId="165" fontId="17" fillId="0" borderId="1" xfId="1" applyNumberFormat="1" applyFont="1" applyFill="1" applyBorder="1" applyAlignment="1">
      <alignment horizontal="center"/>
    </xf>
    <xf numFmtId="165" fontId="17" fillId="0" borderId="2" xfId="1" applyNumberFormat="1" applyFont="1" applyFill="1" applyBorder="1" applyAlignment="1"/>
    <xf numFmtId="3" fontId="17" fillId="0" borderId="2" xfId="1" applyNumberFormat="1" applyFont="1" applyFill="1" applyBorder="1" applyAlignment="1"/>
    <xf numFmtId="165" fontId="17" fillId="0" borderId="2" xfId="1" applyNumberFormat="1" applyFont="1" applyFill="1" applyBorder="1" applyAlignment="1">
      <alignment horizontal="center"/>
    </xf>
    <xf numFmtId="0" fontId="23" fillId="6" borderId="0" xfId="1" applyFont="1" applyFill="1" applyAlignment="1">
      <alignment horizontal="center" vertical="center"/>
    </xf>
    <xf numFmtId="0" fontId="2" fillId="0" borderId="0" xfId="1" applyFont="1" applyAlignment="1">
      <alignment horizontal="left" vertical="center"/>
    </xf>
    <xf numFmtId="1" fontId="66" fillId="0" borderId="0" xfId="12" applyNumberFormat="1" applyFont="1" applyFill="1" applyBorder="1" applyAlignment="1">
      <alignment horizontal="center" vertical="center" wrapText="1"/>
    </xf>
    <xf numFmtId="1" fontId="32" fillId="0" borderId="6" xfId="12" applyNumberFormat="1" applyFont="1" applyBorder="1" applyAlignment="1">
      <alignment horizontal="center" vertical="center" wrapText="1"/>
    </xf>
    <xf numFmtId="0" fontId="23" fillId="8" borderId="0" xfId="12" applyFont="1" applyFill="1" applyAlignment="1">
      <alignment horizontal="center" vertical="center"/>
    </xf>
    <xf numFmtId="0" fontId="2" fillId="0" borderId="0" xfId="12" applyFont="1" applyAlignment="1">
      <alignment horizontal="left"/>
    </xf>
    <xf numFmtId="0" fontId="17" fillId="0" borderId="8" xfId="12" applyFont="1" applyBorder="1" applyAlignment="1">
      <alignment horizontal="center" vertical="center" wrapText="1"/>
    </xf>
    <xf numFmtId="1" fontId="32" fillId="0" borderId="5" xfId="12" applyNumberFormat="1" applyFont="1" applyBorder="1" applyAlignment="1">
      <alignment horizontal="center" vertical="center" wrapText="1"/>
    </xf>
    <xf numFmtId="2" fontId="2" fillId="0" borderId="0" xfId="12" applyNumberFormat="1" applyFont="1" applyAlignment="1">
      <alignment horizontal="left" wrapText="1"/>
    </xf>
    <xf numFmtId="0" fontId="18" fillId="0" borderId="0" xfId="12" applyNumberFormat="1" applyFont="1" applyBorder="1" applyAlignment="1">
      <alignment horizontal="left" wrapText="1"/>
    </xf>
    <xf numFmtId="0" fontId="18" fillId="0" borderId="0" xfId="12" applyFont="1" applyFill="1" applyBorder="1" applyAlignment="1">
      <alignment horizontal="left" wrapText="1"/>
    </xf>
    <xf numFmtId="0" fontId="19" fillId="0" borderId="0" xfId="12" applyFont="1" applyFill="1" applyBorder="1" applyAlignment="1">
      <alignment horizontal="left" wrapText="1"/>
    </xf>
    <xf numFmtId="0" fontId="19" fillId="0" borderId="0" xfId="12" applyFont="1" applyAlignment="1">
      <alignment wrapText="1"/>
    </xf>
    <xf numFmtId="0" fontId="23" fillId="8" borderId="0" xfId="1" applyFont="1" applyFill="1" applyAlignment="1">
      <alignment horizontal="center" vertical="center"/>
    </xf>
    <xf numFmtId="0" fontId="4" fillId="0" borderId="0" xfId="1" applyFont="1" applyAlignment="1"/>
    <xf numFmtId="0" fontId="77" fillId="0" borderId="0" xfId="10" applyFont="1" applyAlignment="1">
      <alignment wrapText="1"/>
    </xf>
    <xf numFmtId="0" fontId="18" fillId="0" borderId="0" xfId="10" applyFont="1" applyFill="1" applyAlignment="1">
      <alignment wrapText="1"/>
    </xf>
    <xf numFmtId="0" fontId="19" fillId="0" borderId="0" xfId="10" applyFont="1" applyFill="1" applyAlignment="1">
      <alignment wrapText="1"/>
    </xf>
    <xf numFmtId="0" fontId="2" fillId="0" borderId="0" xfId="13" applyFont="1" applyAlignment="1">
      <alignment horizontal="left" vertical="center" wrapText="1"/>
    </xf>
    <xf numFmtId="0" fontId="76" fillId="0" borderId="13" xfId="13" applyFont="1" applyBorder="1" applyAlignment="1">
      <alignment horizontal="center" vertical="center"/>
    </xf>
    <xf numFmtId="0" fontId="76" fillId="0" borderId="12" xfId="13" applyFont="1" applyBorder="1" applyAlignment="1">
      <alignment horizontal="center" vertical="center"/>
    </xf>
    <xf numFmtId="2" fontId="76" fillId="0" borderId="9" xfId="13" applyNumberFormat="1" applyFont="1" applyBorder="1" applyAlignment="1">
      <alignment horizontal="center" vertical="center"/>
    </xf>
    <xf numFmtId="0" fontId="76" fillId="0" borderId="11" xfId="13" applyNumberFormat="1" applyFont="1" applyBorder="1" applyAlignment="1">
      <alignment horizontal="center" vertical="center" wrapText="1"/>
    </xf>
    <xf numFmtId="2" fontId="76" fillId="0" borderId="5" xfId="13" applyNumberFormat="1" applyFont="1" applyBorder="1" applyAlignment="1">
      <alignment horizontal="center" vertical="center" wrapText="1"/>
    </xf>
    <xf numFmtId="2" fontId="76" fillId="0" borderId="9" xfId="13" applyNumberFormat="1" applyFont="1" applyBorder="1" applyAlignment="1">
      <alignment horizontal="center" vertical="center" wrapText="1"/>
    </xf>
    <xf numFmtId="0" fontId="23" fillId="8" borderId="0" xfId="10" applyFont="1" applyFill="1" applyAlignment="1">
      <alignment horizontal="center" vertical="center"/>
    </xf>
    <xf numFmtId="0" fontId="81" fillId="0" borderId="8" xfId="10" applyFont="1" applyBorder="1" applyAlignment="1">
      <alignment horizontal="center" vertical="center" wrapText="1"/>
    </xf>
    <xf numFmtId="0" fontId="17" fillId="0" borderId="14" xfId="10" applyFont="1" applyBorder="1" applyAlignment="1">
      <alignment horizontal="center" vertical="center" wrapText="1"/>
    </xf>
    <xf numFmtId="0" fontId="17" fillId="0" borderId="15" xfId="10" applyFont="1" applyBorder="1" applyAlignment="1">
      <alignment horizontal="center" vertical="center" wrapText="1"/>
    </xf>
    <xf numFmtId="0" fontId="18" fillId="0" borderId="0" xfId="14" applyFont="1" applyAlignment="1">
      <alignment horizontal="left"/>
    </xf>
    <xf numFmtId="0" fontId="19" fillId="0" borderId="0" xfId="14" applyFont="1" applyAlignment="1">
      <alignment horizontal="left"/>
    </xf>
    <xf numFmtId="0" fontId="18" fillId="0" borderId="0" xfId="14" applyFont="1" applyAlignment="1">
      <alignment horizontal="left" vertical="center" wrapText="1"/>
    </xf>
    <xf numFmtId="0" fontId="19" fillId="0" borderId="0" xfId="14" applyFont="1" applyAlignment="1">
      <alignment horizontal="left" vertical="center" wrapText="1"/>
    </xf>
    <xf numFmtId="0" fontId="23" fillId="9" borderId="0" xfId="10" applyFont="1" applyFill="1" applyAlignment="1">
      <alignment horizontal="center" vertical="center"/>
    </xf>
    <xf numFmtId="0" fontId="2" fillId="0" borderId="0" xfId="14" applyFont="1" applyAlignment="1">
      <alignment horizontal="left" vertical="top" wrapText="1"/>
    </xf>
    <xf numFmtId="0" fontId="17" fillId="0" borderId="8" xfId="14" applyFont="1" applyBorder="1" applyAlignment="1">
      <alignment horizontal="center" vertical="center" wrapText="1"/>
    </xf>
    <xf numFmtId="0" fontId="17" fillId="0" borderId="10" xfId="14" applyFont="1" applyBorder="1" applyAlignment="1">
      <alignment horizontal="center" vertical="center" wrapText="1"/>
    </xf>
    <xf numFmtId="0" fontId="17" fillId="0" borderId="2" xfId="14" applyFont="1" applyBorder="1" applyAlignment="1">
      <alignment horizontal="center" vertical="center" wrapText="1"/>
    </xf>
    <xf numFmtId="0" fontId="25" fillId="0" borderId="5" xfId="14" applyFont="1" applyBorder="1" applyAlignment="1">
      <alignment horizontal="center" vertical="center"/>
    </xf>
    <xf numFmtId="0" fontId="25" fillId="0" borderId="9" xfId="14" applyFont="1" applyBorder="1" applyAlignment="1">
      <alignment horizontal="center" vertical="center"/>
    </xf>
    <xf numFmtId="0" fontId="25" fillId="0" borderId="8" xfId="14" applyFont="1" applyBorder="1" applyAlignment="1">
      <alignment horizontal="center" vertical="center"/>
    </xf>
    <xf numFmtId="0" fontId="17" fillId="0" borderId="6" xfId="14" applyFont="1" applyBorder="1" applyAlignment="1">
      <alignment horizontal="center" vertical="center" wrapText="1"/>
    </xf>
    <xf numFmtId="0" fontId="17" fillId="0" borderId="5" xfId="14" applyFont="1" applyBorder="1" applyAlignment="1">
      <alignment horizontal="center" vertical="center" wrapText="1"/>
    </xf>
    <xf numFmtId="0" fontId="2" fillId="0" borderId="0" xfId="14" applyFont="1" applyAlignment="1">
      <alignment horizontal="left" vertical="center" wrapText="1"/>
    </xf>
    <xf numFmtId="3" fontId="4" fillId="0" borderId="0" xfId="14" applyNumberFormat="1" applyFont="1" applyBorder="1" applyAlignment="1">
      <alignment horizontal="center" vertical="center" wrapText="1"/>
    </xf>
    <xf numFmtId="0" fontId="1" fillId="0" borderId="0" xfId="1" applyBorder="1" applyAlignment="1"/>
    <xf numFmtId="3" fontId="4" fillId="0" borderId="0" xfId="14" applyNumberFormat="1" applyFont="1" applyBorder="1" applyAlignment="1">
      <alignment horizontal="center"/>
    </xf>
    <xf numFmtId="0" fontId="21" fillId="0" borderId="0" xfId="10" applyFont="1" applyBorder="1" applyAlignment="1">
      <alignment horizontal="center" vertical="center" wrapText="1"/>
    </xf>
    <xf numFmtId="0" fontId="17" fillId="0" borderId="13" xfId="10" applyFont="1" applyBorder="1" applyAlignment="1">
      <alignment horizontal="center" vertical="center" wrapText="1"/>
    </xf>
    <xf numFmtId="0" fontId="17" fillId="0" borderId="3" xfId="10" applyFont="1" applyBorder="1" applyAlignment="1">
      <alignment horizontal="center" vertical="center" wrapText="1"/>
    </xf>
    <xf numFmtId="0" fontId="17" fillId="0" borderId="12" xfId="10" applyFont="1" applyBorder="1" applyAlignment="1">
      <alignment horizontal="center" vertical="center" wrapText="1"/>
    </xf>
    <xf numFmtId="0" fontId="4" fillId="0" borderId="0" xfId="14" applyFont="1" applyBorder="1" applyAlignment="1">
      <alignment vertical="center" wrapText="1"/>
    </xf>
    <xf numFmtId="0" fontId="1" fillId="0" borderId="0" xfId="1" applyAlignment="1">
      <alignment vertical="center" wrapText="1"/>
    </xf>
    <xf numFmtId="0" fontId="4" fillId="0" borderId="0" xfId="14" applyFont="1" applyAlignment="1">
      <alignment horizontal="left" vertical="center"/>
    </xf>
    <xf numFmtId="0" fontId="2" fillId="0" borderId="0" xfId="10" applyFont="1" applyAlignment="1">
      <alignment vertical="top" wrapText="1" readingOrder="1"/>
    </xf>
    <xf numFmtId="0" fontId="23" fillId="9" borderId="0" xfId="1" applyFont="1" applyFill="1" applyAlignment="1">
      <alignment horizontal="center" vertical="center"/>
    </xf>
    <xf numFmtId="3" fontId="4" fillId="0" borderId="5" xfId="14" applyNumberFormat="1" applyFont="1" applyBorder="1" applyAlignment="1">
      <alignment horizontal="center" vertical="center"/>
    </xf>
    <xf numFmtId="0" fontId="1" fillId="0" borderId="9" xfId="1" applyBorder="1" applyAlignment="1"/>
    <xf numFmtId="0" fontId="4" fillId="0" borderId="9" xfId="14" applyFont="1" applyBorder="1" applyAlignment="1">
      <alignment horizontal="center" vertical="center"/>
    </xf>
    <xf numFmtId="0" fontId="1" fillId="0" borderId="9" xfId="1" applyBorder="1" applyAlignment="1">
      <alignment horizontal="center" vertical="center"/>
    </xf>
    <xf numFmtId="0" fontId="23" fillId="10" borderId="0" xfId="10" applyFont="1" applyFill="1" applyAlignment="1">
      <alignment horizontal="center" vertical="center"/>
    </xf>
    <xf numFmtId="0" fontId="1" fillId="0" borderId="1" xfId="1" applyBorder="1" applyAlignment="1">
      <alignment horizontal="center" vertical="center"/>
    </xf>
    <xf numFmtId="0" fontId="1" fillId="0" borderId="0" xfId="1" applyAlignment="1">
      <alignment horizontal="center" vertical="center"/>
    </xf>
    <xf numFmtId="3" fontId="4" fillId="0" borderId="1" xfId="14" applyNumberFormat="1" applyFont="1" applyBorder="1" applyAlignment="1">
      <alignment horizontal="center" vertical="center" wrapText="1"/>
    </xf>
    <xf numFmtId="3" fontId="4" fillId="0" borderId="1" xfId="14" applyNumberFormat="1" applyFont="1" applyBorder="1" applyAlignment="1">
      <alignment horizontal="center" vertical="center"/>
    </xf>
    <xf numFmtId="3" fontId="2" fillId="0" borderId="14" xfId="14" applyNumberFormat="1" applyFont="1" applyBorder="1" applyAlignment="1">
      <alignment horizontal="center" vertical="center"/>
    </xf>
    <xf numFmtId="0" fontId="1" fillId="0" borderId="4" xfId="1" applyBorder="1" applyAlignment="1">
      <alignment horizontal="center" vertical="center"/>
    </xf>
    <xf numFmtId="0" fontId="2" fillId="0" borderId="0" xfId="14" applyFont="1" applyBorder="1" applyAlignment="1">
      <alignment vertical="center"/>
    </xf>
    <xf numFmtId="0" fontId="1" fillId="0" borderId="0" xfId="1" applyAlignment="1">
      <alignment vertical="center"/>
    </xf>
    <xf numFmtId="0" fontId="68" fillId="0" borderId="0" xfId="14" applyFont="1" applyBorder="1" applyAlignment="1">
      <alignment vertical="center"/>
    </xf>
    <xf numFmtId="0" fontId="68" fillId="0" borderId="0" xfId="1" applyFont="1" applyAlignment="1">
      <alignment vertical="center"/>
    </xf>
    <xf numFmtId="2" fontId="17" fillId="0" borderId="5" xfId="1" applyNumberFormat="1" applyFont="1" applyBorder="1" applyAlignment="1">
      <alignment horizontal="center" vertical="center" wrapText="1"/>
    </xf>
    <xf numFmtId="0" fontId="23" fillId="10" borderId="0" xfId="1" applyFont="1" applyFill="1" applyAlignment="1">
      <alignment horizontal="center" vertical="center"/>
    </xf>
    <xf numFmtId="2" fontId="17" fillId="0" borderId="8" xfId="1" applyNumberFormat="1" applyFont="1" applyBorder="1" applyAlignment="1">
      <alignment horizontal="center" vertical="center" wrapText="1"/>
    </xf>
    <xf numFmtId="2" fontId="17" fillId="0" borderId="9" xfId="1" applyNumberFormat="1" applyFont="1" applyBorder="1" applyAlignment="1">
      <alignment horizontal="center" vertical="center" wrapText="1"/>
    </xf>
    <xf numFmtId="0" fontId="94" fillId="0" borderId="0" xfId="1" applyFont="1" applyFill="1" applyAlignment="1">
      <alignment horizontal="center" vertical="center"/>
    </xf>
    <xf numFmtId="0" fontId="2" fillId="0" borderId="0" xfId="1" applyFont="1" applyAlignment="1">
      <alignment horizontal="center" wrapText="1"/>
    </xf>
    <xf numFmtId="0" fontId="92" fillId="0" borderId="0" xfId="1" applyFont="1" applyAlignment="1">
      <alignment horizontal="left" wrapText="1"/>
    </xf>
    <xf numFmtId="0" fontId="94" fillId="10" borderId="0" xfId="1" applyFont="1" applyFill="1" applyAlignment="1">
      <alignment horizontal="center" vertical="center"/>
    </xf>
  </cellXfs>
  <cellStyles count="15">
    <cellStyle name="Dziesiętny 2" xfId="4" xr:uid="{00000000-0005-0000-0000-000000000000}"/>
    <cellStyle name="Normalny" xfId="0" builtinId="0"/>
    <cellStyle name="Normalny 2" xfId="1" xr:uid="{00000000-0005-0000-0000-000002000000}"/>
    <cellStyle name="Normalny 2 2" xfId="5" xr:uid="{00000000-0005-0000-0000-000003000000}"/>
    <cellStyle name="Normalny 2 3" xfId="7" xr:uid="{00000000-0005-0000-0000-000004000000}"/>
    <cellStyle name="Normalny 2 4" xfId="8" xr:uid="{00000000-0005-0000-0000-000005000000}"/>
    <cellStyle name="Normalny 2 5" xfId="10" xr:uid="{00000000-0005-0000-0000-000006000000}"/>
    <cellStyle name="Normalny 3" xfId="2" xr:uid="{00000000-0005-0000-0000-000007000000}"/>
    <cellStyle name="Normalny 3 2" xfId="6" xr:uid="{00000000-0005-0000-0000-000008000000}"/>
    <cellStyle name="Normalny 3 3" xfId="13" xr:uid="{00000000-0005-0000-0000-000009000000}"/>
    <cellStyle name="Normalny 4" xfId="3" xr:uid="{00000000-0005-0000-0000-00000A000000}"/>
    <cellStyle name="Normalny 4 2" xfId="12" xr:uid="{00000000-0005-0000-0000-00000B000000}"/>
    <cellStyle name="Normalny_TAB 3_3" xfId="9" xr:uid="{00000000-0005-0000-0000-00000C000000}"/>
    <cellStyle name="Normalny_tab do kwartalnika-NFZ" xfId="14" xr:uid="{00000000-0005-0000-0000-00000D000000}"/>
    <cellStyle name="Normalny_Zeszyt2" xfId="11" xr:uid="{00000000-0005-0000-0000-00000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hartsheet" Target="chartsheets/sheet2.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4.xml"/><Relationship Id="rId33" Type="http://schemas.openxmlformats.org/officeDocument/2006/relationships/worksheet" Target="worksheets/sheet28.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hartsheet" Target="chartsheets/sheet1.xml"/><Relationship Id="rId32" Type="http://schemas.openxmlformats.org/officeDocument/2006/relationships/chartsheet" Target="chartsheets/sheet5.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hartsheet" Target="chartsheets/sheet3.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2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5.xml"/><Relationship Id="rId30" Type="http://schemas.openxmlformats.org/officeDocument/2006/relationships/chartsheet" Target="chartsheets/sheet4.xml"/><Relationship Id="rId35" Type="http://schemas.openxmlformats.org/officeDocument/2006/relationships/externalLink" Target="externalLinks/externalLink2.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pl-PL"/>
              <a:t>WYKRES NR 1. STRUKTURA WYDATKÓW NA ŚWIADCZENIA FINANSOWANE Z FUNDUSZU EMERYTALNO-RENTOWEGO W I KWARTALE 2018 R.  </a:t>
            </a:r>
          </a:p>
        </c:rich>
      </c:tx>
      <c:layout>
        <c:manualLayout>
          <c:xMode val="edge"/>
          <c:yMode val="edge"/>
          <c:x val="0.18796992481203201"/>
          <c:y val="7.2463768115942576E-3"/>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610096670247069"/>
          <c:y val="0.35942028985507629"/>
          <c:w val="0.50053705692803441"/>
          <c:h val="0.32898550724637987"/>
        </c:manualLayout>
      </c:layout>
      <c:pie3DChart>
        <c:varyColors val="1"/>
        <c:ser>
          <c:idx val="0"/>
          <c:order val="0"/>
          <c:spPr>
            <a:solidFill>
              <a:srgbClr val="9999FF"/>
            </a:solidFill>
            <a:ln w="25400">
              <a:noFill/>
            </a:ln>
          </c:spPr>
          <c:explosion val="25"/>
          <c:dPt>
            <c:idx val="0"/>
            <c:bubble3D val="0"/>
            <c:spPr>
              <a:solidFill>
                <a:srgbClr val="0066CC"/>
              </a:solidFill>
              <a:ln w="25400">
                <a:noFill/>
              </a:ln>
            </c:spPr>
            <c:extLst>
              <c:ext xmlns:c16="http://schemas.microsoft.com/office/drawing/2014/chart" uri="{C3380CC4-5D6E-409C-BE32-E72D297353CC}">
                <c16:uniqueId val="{00000000-3482-4903-829A-0D8CD44E3072}"/>
              </c:ext>
            </c:extLst>
          </c:dPt>
          <c:dPt>
            <c:idx val="1"/>
            <c:bubble3D val="0"/>
            <c:spPr>
              <a:solidFill>
                <a:srgbClr val="993366"/>
              </a:solidFill>
              <a:ln w="25400">
                <a:noFill/>
              </a:ln>
            </c:spPr>
            <c:extLst>
              <c:ext xmlns:c16="http://schemas.microsoft.com/office/drawing/2014/chart" uri="{C3380CC4-5D6E-409C-BE32-E72D297353CC}">
                <c16:uniqueId val="{00000001-3482-4903-829A-0D8CD44E3072}"/>
              </c:ext>
            </c:extLst>
          </c:dPt>
          <c:dPt>
            <c:idx val="2"/>
            <c:bubble3D val="0"/>
            <c:spPr>
              <a:solidFill>
                <a:srgbClr val="FFFF99"/>
              </a:solidFill>
              <a:ln w="25400">
                <a:noFill/>
              </a:ln>
            </c:spPr>
            <c:extLst>
              <c:ext xmlns:c16="http://schemas.microsoft.com/office/drawing/2014/chart" uri="{C3380CC4-5D6E-409C-BE32-E72D297353CC}">
                <c16:uniqueId val="{00000002-3482-4903-829A-0D8CD44E3072}"/>
              </c:ext>
            </c:extLst>
          </c:dPt>
          <c:dLbls>
            <c:dLbl>
              <c:idx val="0"/>
              <c:layout>
                <c:manualLayout>
                  <c:x val="4.4029946380189686E-2"/>
                  <c:y val="6.7904766798114288E-2"/>
                </c:manualLayout>
              </c:layout>
              <c:tx>
                <c:rich>
                  <a:bodyPr/>
                  <a:lstStyle/>
                  <a:p>
                    <a:pPr>
                      <a:defRPr sz="1000" b="1" i="0" u="none" strike="noStrike" baseline="0">
                        <a:solidFill>
                          <a:srgbClr val="000000"/>
                        </a:solidFill>
                        <a:latin typeface="Arial"/>
                        <a:ea typeface="Arial"/>
                        <a:cs typeface="Arial"/>
                      </a:defRPr>
                    </a:pPr>
                    <a:r>
                      <a:rPr lang="pl-PL"/>
                      <a:t>Emerytury; 
79,0%</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482-4903-829A-0D8CD44E3072}"/>
                </c:ext>
              </c:extLst>
            </c:dLbl>
            <c:dLbl>
              <c:idx val="1"/>
              <c:layout>
                <c:manualLayout>
                  <c:x val="-2.0439896995899411E-2"/>
                  <c:y val="-9.3183188565894845E-2"/>
                </c:manualLayout>
              </c:layout>
              <c:tx>
                <c:rich>
                  <a:bodyPr/>
                  <a:lstStyle/>
                  <a:p>
                    <a:pPr>
                      <a:defRPr sz="1000" b="1" i="0" u="none" strike="noStrike" baseline="0">
                        <a:solidFill>
                          <a:srgbClr val="000000"/>
                        </a:solidFill>
                        <a:latin typeface="Arial"/>
                        <a:ea typeface="Arial"/>
                        <a:cs typeface="Arial"/>
                      </a:defRPr>
                    </a:pPr>
                    <a:r>
                      <a:rPr lang="pl-PL"/>
                      <a:t>Renty z tytułu 
niezdolności do pracy; 
16,9%</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482-4903-829A-0D8CD44E3072}"/>
                </c:ext>
              </c:extLst>
            </c:dLbl>
            <c:dLbl>
              <c:idx val="2"/>
              <c:layout>
                <c:manualLayout>
                  <c:x val="0.20538764009319993"/>
                  <c:y val="-0.11581942986965595"/>
                </c:manualLayout>
              </c:layout>
              <c:tx>
                <c:rich>
                  <a:bodyPr/>
                  <a:lstStyle/>
                  <a:p>
                    <a:pPr>
                      <a:defRPr sz="1000" b="1" i="0" u="none" strike="noStrike" baseline="0">
                        <a:solidFill>
                          <a:srgbClr val="000000"/>
                        </a:solidFill>
                        <a:latin typeface="Arial"/>
                        <a:ea typeface="Arial"/>
                        <a:cs typeface="Arial"/>
                      </a:defRPr>
                    </a:pPr>
                    <a:r>
                      <a:rPr lang="pl-PL"/>
                      <a:t>Renty rodzinne; 
4,1%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482-4903-829A-0D8CD44E3072}"/>
                </c:ext>
              </c:extLst>
            </c:dLbl>
            <c:spPr>
              <a:noFill/>
              <a:ln w="25400">
                <a:noFill/>
              </a:ln>
            </c:spPr>
            <c:txPr>
              <a:bodyPr/>
              <a:lstStyle/>
              <a:p>
                <a:pPr algn="ctr" rtl="1">
                  <a:defRPr sz="1000" b="1" i="0" u="none" strike="noStrike" baseline="0">
                    <a:solidFill>
                      <a:srgbClr val="000000"/>
                    </a:solidFill>
                    <a:latin typeface="Arial"/>
                    <a:ea typeface="Arial"/>
                    <a:cs typeface="Arial"/>
                  </a:defRPr>
                </a:pPr>
                <a:endParaRPr lang="pl-PL"/>
              </a:p>
            </c:txPr>
            <c:dLblPos val="outEnd"/>
            <c:showLegendKey val="0"/>
            <c:showVal val="1"/>
            <c:showCatName val="1"/>
            <c:showSerName val="0"/>
            <c:showPercent val="0"/>
            <c:showBubbleSize val="0"/>
            <c:showLeaderLines val="1"/>
            <c:extLst>
              <c:ext xmlns:c15="http://schemas.microsoft.com/office/drawing/2012/chart" uri="{CE6537A1-D6FC-4f65-9D91-7224C49458BB}"/>
            </c:extLst>
          </c:dLbls>
          <c:cat>
            <c:strRef>
              <c:f>'[1]dane do wykresu 1'!$B$4:$B$6</c:f>
              <c:strCache>
                <c:ptCount val="3"/>
                <c:pt idx="0">
                  <c:v>emerytury</c:v>
                </c:pt>
                <c:pt idx="1">
                  <c:v>renty z tytułu niezdolności do pracy</c:v>
                </c:pt>
                <c:pt idx="2">
                  <c:v>renty rodzinne</c:v>
                </c:pt>
              </c:strCache>
            </c:strRef>
          </c:cat>
          <c:val>
            <c:numRef>
              <c:f>'[1]dane do wykresu 1'!$C$4:$C$6</c:f>
              <c:numCache>
                <c:formatCode>General</c:formatCode>
                <c:ptCount val="3"/>
                <c:pt idx="0">
                  <c:v>0.78800000000000003</c:v>
                </c:pt>
                <c:pt idx="1">
                  <c:v>0.17399999999999999</c:v>
                </c:pt>
                <c:pt idx="2">
                  <c:v>3.800476975746174E-2</c:v>
                </c:pt>
              </c:numCache>
            </c:numRef>
          </c:val>
          <c:extLst>
            <c:ext xmlns:c16="http://schemas.microsoft.com/office/drawing/2014/chart" uri="{C3380CC4-5D6E-409C-BE32-E72D297353CC}">
              <c16:uniqueId val="{00000003-3482-4903-829A-0D8CD44E3072}"/>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CCFFFF"/>
    </a:solidFill>
    <a:ln w="9525">
      <a:noFill/>
    </a:ln>
  </c:spPr>
  <c:txPr>
    <a:bodyPr/>
    <a:lstStyle/>
    <a:p>
      <a:pPr>
        <a:defRPr sz="1000" b="0" i="0" u="none" strike="noStrike" baseline="0">
          <a:solidFill>
            <a:srgbClr val="000000"/>
          </a:solidFill>
          <a:latin typeface="Arial"/>
          <a:ea typeface="Arial"/>
          <a:cs typeface="Arial"/>
        </a:defRPr>
      </a:pPr>
      <a:endParaRPr lang="pl-PL"/>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100" b="1" i="0" u="none" strike="noStrike" baseline="0">
                <a:solidFill>
                  <a:srgbClr val="000000"/>
                </a:solidFill>
                <a:latin typeface="Arial"/>
                <a:ea typeface="Arial"/>
                <a:cs typeface="Arial"/>
              </a:defRPr>
            </a:pPr>
            <a:r>
              <a:rPr lang="pl-PL"/>
              <a:t>WYKRES NR 2. LICZBA ŚWIADCZENIOBIORCÓW NA TLE UBEZPIECZONYCH W I KWARTALE 2018 R.</a:t>
            </a:r>
          </a:p>
        </c:rich>
      </c:tx>
      <c:layout>
        <c:manualLayout>
          <c:xMode val="edge"/>
          <c:yMode val="edge"/>
          <c:x val="0.12939958592132544"/>
          <c:y val="2.0667726550079611E-2"/>
        </c:manualLayout>
      </c:layout>
      <c:overlay val="0"/>
      <c:spPr>
        <a:noFill/>
        <a:ln w="25400">
          <a:noFill/>
        </a:ln>
      </c:spPr>
    </c:title>
    <c:autoTitleDeleted val="0"/>
    <c:view3D>
      <c:rotX val="15"/>
      <c:hPercent val="100"/>
      <c:rotY val="20"/>
      <c:depthPercent val="100"/>
      <c:rAngAx val="0"/>
    </c:view3D>
    <c:floor>
      <c:thickness val="0"/>
      <c:spPr>
        <a:solidFill>
          <a:srgbClr val="C0C0C0"/>
        </a:solidFill>
        <a:ln w="3175">
          <a:solidFill>
            <a:srgbClr val="000000"/>
          </a:solidFill>
          <a:prstDash val="solid"/>
        </a:ln>
      </c:spPr>
    </c:floor>
    <c:sideWall>
      <c:thickness val="0"/>
      <c:spPr>
        <a:solidFill>
          <a:srgbClr val="CCFFCC"/>
        </a:solidFill>
        <a:ln w="3175">
          <a:solidFill>
            <a:srgbClr val="808080"/>
          </a:solidFill>
          <a:prstDash val="solid"/>
        </a:ln>
      </c:spPr>
    </c:sideWall>
    <c:backWall>
      <c:thickness val="0"/>
      <c:spPr>
        <a:solidFill>
          <a:srgbClr val="CCFFCC"/>
        </a:solidFill>
        <a:ln w="3175">
          <a:solidFill>
            <a:srgbClr val="808080"/>
          </a:solidFill>
          <a:prstDash val="solid"/>
        </a:ln>
      </c:spPr>
    </c:backWall>
    <c:plotArea>
      <c:layout>
        <c:manualLayout>
          <c:layoutTarget val="inner"/>
          <c:xMode val="edge"/>
          <c:yMode val="edge"/>
          <c:x val="0.12318840579710146"/>
          <c:y val="8.5850556438791734E-2"/>
          <c:w val="0.72153209109730476"/>
          <c:h val="0.67567567567568587"/>
        </c:manualLayout>
      </c:layout>
      <c:bar3DChart>
        <c:barDir val="col"/>
        <c:grouping val="standard"/>
        <c:varyColors val="0"/>
        <c:ser>
          <c:idx val="0"/>
          <c:order val="0"/>
          <c:tx>
            <c:strRef>
              <c:f>'Dane do wykresu nr 2'!$C$4</c:f>
              <c:strCache>
                <c:ptCount val="1"/>
                <c:pt idx="0">
                  <c:v>świadczeniobiorcy</c:v>
                </c:pt>
              </c:strCache>
            </c:strRef>
          </c:tx>
          <c:spPr>
            <a:solidFill>
              <a:srgbClr val="FFFF00"/>
            </a:solidFill>
            <a:ln w="12700">
              <a:solidFill>
                <a:srgbClr val="000000"/>
              </a:solidFill>
              <a:prstDash val="solid"/>
            </a:ln>
          </c:spPr>
          <c:invertIfNegative val="0"/>
          <c:cat>
            <c:strRef>
              <c:f>'Dane do wykresu nr 2'!$B$5:$B$20</c:f>
              <c:strCache>
                <c:ptCount val="16"/>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strCache>
            </c:strRef>
          </c:cat>
          <c:val>
            <c:numRef>
              <c:f>'Dane do wykresu nr 2'!$C$5:$C$20</c:f>
              <c:numCache>
                <c:formatCode>#,##0</c:formatCode>
                <c:ptCount val="16"/>
                <c:pt idx="0">
                  <c:v>44717</c:v>
                </c:pt>
                <c:pt idx="1">
                  <c:v>77294</c:v>
                </c:pt>
                <c:pt idx="2">
                  <c:v>151532</c:v>
                </c:pt>
                <c:pt idx="3">
                  <c:v>16753</c:v>
                </c:pt>
                <c:pt idx="4">
                  <c:v>100783</c:v>
                </c:pt>
                <c:pt idx="5">
                  <c:v>96897</c:v>
                </c:pt>
                <c:pt idx="6">
                  <c:v>179617</c:v>
                </c:pt>
                <c:pt idx="7">
                  <c:v>24411</c:v>
                </c:pt>
                <c:pt idx="8">
                  <c:v>69980</c:v>
                </c:pt>
                <c:pt idx="9">
                  <c:v>84630</c:v>
                </c:pt>
                <c:pt idx="10">
                  <c:v>37204</c:v>
                </c:pt>
                <c:pt idx="11">
                  <c:v>35420</c:v>
                </c:pt>
                <c:pt idx="12">
                  <c:v>64248</c:v>
                </c:pt>
                <c:pt idx="13">
                  <c:v>42873</c:v>
                </c:pt>
                <c:pt idx="14">
                  <c:v>118194</c:v>
                </c:pt>
                <c:pt idx="15">
                  <c:v>25628</c:v>
                </c:pt>
              </c:numCache>
            </c:numRef>
          </c:val>
          <c:extLst>
            <c:ext xmlns:c16="http://schemas.microsoft.com/office/drawing/2014/chart" uri="{C3380CC4-5D6E-409C-BE32-E72D297353CC}">
              <c16:uniqueId val="{00000000-8A83-407F-9631-F936F16A35B2}"/>
            </c:ext>
          </c:extLst>
        </c:ser>
        <c:ser>
          <c:idx val="1"/>
          <c:order val="1"/>
          <c:tx>
            <c:strRef>
              <c:f>'Dane do wykresu nr 2'!$D$4</c:f>
              <c:strCache>
                <c:ptCount val="1"/>
                <c:pt idx="0">
                  <c:v>ubezpieczeni</c:v>
                </c:pt>
              </c:strCache>
            </c:strRef>
          </c:tx>
          <c:spPr>
            <a:solidFill>
              <a:srgbClr val="339966"/>
            </a:solidFill>
            <a:ln w="12700">
              <a:solidFill>
                <a:srgbClr val="000000"/>
              </a:solidFill>
              <a:prstDash val="solid"/>
            </a:ln>
          </c:spPr>
          <c:invertIfNegative val="0"/>
          <c:cat>
            <c:strRef>
              <c:f>'Dane do wykresu nr 2'!$B$5:$B$20</c:f>
              <c:strCache>
                <c:ptCount val="16"/>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strCache>
            </c:strRef>
          </c:cat>
          <c:val>
            <c:numRef>
              <c:f>'Dane do wykresu nr 2'!$D$5:$D$20</c:f>
              <c:numCache>
                <c:formatCode>#,##0</c:formatCode>
                <c:ptCount val="16"/>
                <c:pt idx="0">
                  <c:v>45414</c:v>
                </c:pt>
                <c:pt idx="1">
                  <c:v>68958</c:v>
                </c:pt>
                <c:pt idx="2">
                  <c:v>159758</c:v>
                </c:pt>
                <c:pt idx="3">
                  <c:v>15649</c:v>
                </c:pt>
                <c:pt idx="4">
                  <c:v>100789</c:v>
                </c:pt>
                <c:pt idx="5">
                  <c:v>145215</c:v>
                </c:pt>
                <c:pt idx="6">
                  <c:v>176278</c:v>
                </c:pt>
                <c:pt idx="7">
                  <c:v>28146</c:v>
                </c:pt>
                <c:pt idx="8">
                  <c:v>92047</c:v>
                </c:pt>
                <c:pt idx="9">
                  <c:v>86319</c:v>
                </c:pt>
                <c:pt idx="10">
                  <c:v>41820</c:v>
                </c:pt>
                <c:pt idx="11">
                  <c:v>36419</c:v>
                </c:pt>
                <c:pt idx="12">
                  <c:v>70366</c:v>
                </c:pt>
                <c:pt idx="13">
                  <c:v>43508</c:v>
                </c:pt>
                <c:pt idx="14">
                  <c:v>121663</c:v>
                </c:pt>
                <c:pt idx="15">
                  <c:v>26561</c:v>
                </c:pt>
              </c:numCache>
            </c:numRef>
          </c:val>
          <c:extLst>
            <c:ext xmlns:c16="http://schemas.microsoft.com/office/drawing/2014/chart" uri="{C3380CC4-5D6E-409C-BE32-E72D297353CC}">
              <c16:uniqueId val="{00000001-8A83-407F-9631-F936F16A35B2}"/>
            </c:ext>
          </c:extLst>
        </c:ser>
        <c:dLbls>
          <c:showLegendKey val="0"/>
          <c:showVal val="0"/>
          <c:showCatName val="0"/>
          <c:showSerName val="0"/>
          <c:showPercent val="0"/>
          <c:showBubbleSize val="0"/>
        </c:dLbls>
        <c:gapWidth val="150"/>
        <c:shape val="box"/>
        <c:axId val="99649024"/>
        <c:axId val="99650944"/>
        <c:axId val="87348544"/>
      </c:bar3DChart>
      <c:catAx>
        <c:axId val="99649024"/>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pl-PL"/>
                  <a:t>województwo</a:t>
                </a:r>
              </a:p>
            </c:rich>
          </c:tx>
          <c:layout>
            <c:manualLayout>
              <c:xMode val="edge"/>
              <c:yMode val="edge"/>
              <c:x val="0.37435367114788509"/>
              <c:y val="0.9135593220339"/>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3600000" vert="horz"/>
          <a:lstStyle/>
          <a:p>
            <a:pPr>
              <a:defRPr sz="1000" b="0" i="0" u="none" strike="noStrike" baseline="0">
                <a:solidFill>
                  <a:srgbClr val="000000"/>
                </a:solidFill>
                <a:latin typeface="Arial"/>
                <a:ea typeface="Arial"/>
                <a:cs typeface="Arial"/>
              </a:defRPr>
            </a:pPr>
            <a:endParaRPr lang="pl-PL"/>
          </a:p>
        </c:txPr>
        <c:crossAx val="99650944"/>
        <c:crosses val="autoZero"/>
        <c:auto val="1"/>
        <c:lblAlgn val="ctr"/>
        <c:lblOffset val="100"/>
        <c:tickLblSkip val="1"/>
        <c:tickMarkSkip val="1"/>
        <c:noMultiLvlLbl val="1"/>
      </c:catAx>
      <c:valAx>
        <c:axId val="99650944"/>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pl-PL"/>
                  <a:t>liczba</a:t>
                </a:r>
              </a:p>
            </c:rich>
          </c:tx>
          <c:layout>
            <c:manualLayout>
              <c:xMode val="edge"/>
              <c:yMode val="edge"/>
              <c:x val="7.4457083764219292E-2"/>
              <c:y val="0.3644067796610194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l-PL"/>
          </a:p>
        </c:txPr>
        <c:crossAx val="99649024"/>
        <c:crosses val="autoZero"/>
        <c:crossBetween val="between"/>
        <c:majorUnit val="30000"/>
      </c:valAx>
      <c:serAx>
        <c:axId val="87348544"/>
        <c:scaling>
          <c:orientation val="minMax"/>
        </c:scaling>
        <c:delete val="1"/>
        <c:axPos val="b"/>
        <c:majorTickMark val="out"/>
        <c:minorTickMark val="none"/>
        <c:tickLblPos val="nextTo"/>
        <c:crossAx val="99650944"/>
        <c:crosses val="autoZero"/>
      </c:serAx>
      <c:spPr>
        <a:noFill/>
        <a:ln w="25400">
          <a:noFill/>
        </a:ln>
      </c:spPr>
    </c:plotArea>
    <c:legend>
      <c:legendPos val="r"/>
      <c:layout>
        <c:manualLayout>
          <c:xMode val="edge"/>
          <c:yMode val="edge"/>
          <c:x val="0.8333333333333337"/>
          <c:y val="0.39904610492846093"/>
          <c:w val="0.13768115942028986"/>
          <c:h val="0.17170111287758349"/>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pl-PL"/>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l-PL"/>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100" b="1" i="0" u="none" strike="noStrike" baseline="0">
                <a:solidFill>
                  <a:srgbClr val="000000"/>
                </a:solidFill>
                <a:latin typeface="Arial"/>
                <a:ea typeface="Arial"/>
                <a:cs typeface="Arial"/>
              </a:defRPr>
            </a:pPr>
            <a:r>
              <a:rPr lang="pl-PL"/>
              <a:t>WYKRES 3. PRZECIĘTNE ŚWIADCZENIA EMERYTALNO-RENTOWE WYPŁACONE PRZEZ KRUS
                                                              W I KWARTALE 2018 r.</a:t>
            </a:r>
          </a:p>
        </c:rich>
      </c:tx>
      <c:layout>
        <c:manualLayout>
          <c:xMode val="edge"/>
          <c:yMode val="edge"/>
          <c:x val="0.19358178053830241"/>
          <c:y val="2.3648648648648643E-2"/>
        </c:manualLayout>
      </c:layout>
      <c:overlay val="0"/>
      <c:spPr>
        <a:noFill/>
        <a:ln w="25400">
          <a:noFill/>
        </a:ln>
      </c:spPr>
    </c:title>
    <c:autoTitleDeleted val="0"/>
    <c:view3D>
      <c:rotX val="90"/>
      <c:hPercent val="63"/>
      <c:rotY val="0"/>
      <c:depthPercent val="100"/>
      <c:rAngAx val="1"/>
    </c:view3D>
    <c:floor>
      <c:thickness val="0"/>
      <c:spPr>
        <a:solidFill>
          <a:srgbClr val="C0C0C0"/>
        </a:solidFill>
        <a:ln w="3175">
          <a:solidFill>
            <a:srgbClr val="000000"/>
          </a:solidFill>
          <a:prstDash val="solid"/>
        </a:ln>
      </c:spPr>
    </c:floor>
    <c:sideWall>
      <c:thickness val="0"/>
      <c:spPr>
        <a:solidFill>
          <a:srgbClr val="C0C0C0"/>
        </a:solidFill>
        <a:ln w="12700">
          <a:solidFill>
            <a:srgbClr val="808080"/>
          </a:solidFill>
          <a:prstDash val="solid"/>
        </a:ln>
      </c:spPr>
    </c:sideWall>
    <c:backWall>
      <c:thickness val="0"/>
      <c:spPr>
        <a:solidFill>
          <a:srgbClr val="C0C0C0"/>
        </a:solidFill>
        <a:ln w="12700">
          <a:solidFill>
            <a:srgbClr val="808080"/>
          </a:solidFill>
          <a:prstDash val="solid"/>
        </a:ln>
      </c:spPr>
    </c:backWall>
    <c:plotArea>
      <c:layout>
        <c:manualLayout>
          <c:layoutTarget val="inner"/>
          <c:xMode val="edge"/>
          <c:yMode val="edge"/>
          <c:x val="0.14906832298136788"/>
          <c:y val="0.10979729729729742"/>
          <c:w val="0.69358178053830233"/>
          <c:h val="0.56587837837838351"/>
        </c:manualLayout>
      </c:layout>
      <c:bar3DChart>
        <c:barDir val="col"/>
        <c:grouping val="clustered"/>
        <c:varyColors val="0"/>
        <c:ser>
          <c:idx val="0"/>
          <c:order val="0"/>
          <c:tx>
            <c:strRef>
              <c:f>'Dane do wykresu 3'!$B$8</c:f>
              <c:strCache>
                <c:ptCount val="1"/>
                <c:pt idx="0">
                  <c:v>świadczenia ogółem</c:v>
                </c:pt>
              </c:strCache>
            </c:strRef>
          </c:tx>
          <c:spPr>
            <a:solidFill>
              <a:srgbClr val="333399"/>
            </a:solidFill>
            <a:ln w="12700">
              <a:solidFill>
                <a:srgbClr val="000000"/>
              </a:solidFill>
              <a:prstDash val="solid"/>
            </a:ln>
          </c:spPr>
          <c:invertIfNegative val="0"/>
          <c:cat>
            <c:strRef>
              <c:f>'Dane do wykresu 3'!$A$9:$A$24</c:f>
              <c:strCache>
                <c:ptCount val="16"/>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strCache>
            </c:strRef>
          </c:cat>
          <c:val>
            <c:numRef>
              <c:f>'Dane do wykresu 3'!$B$9:$B$24</c:f>
              <c:numCache>
                <c:formatCode>#,##0.00</c:formatCode>
                <c:ptCount val="16"/>
                <c:pt idx="0">
                  <c:v>1289.3800000000001</c:v>
                </c:pt>
                <c:pt idx="1">
                  <c:v>1224.22</c:v>
                </c:pt>
                <c:pt idx="2">
                  <c:v>1214.06</c:v>
                </c:pt>
                <c:pt idx="3">
                  <c:v>1352.81</c:v>
                </c:pt>
                <c:pt idx="4">
                  <c:v>1201.43</c:v>
                </c:pt>
                <c:pt idx="5">
                  <c:v>1179.8800000000001</c:v>
                </c:pt>
                <c:pt idx="6">
                  <c:v>1185.6400000000001</c:v>
                </c:pt>
                <c:pt idx="7">
                  <c:v>1267.81</c:v>
                </c:pt>
                <c:pt idx="8">
                  <c:v>1191.6500000000001</c:v>
                </c:pt>
                <c:pt idx="9">
                  <c:v>1196.8900000000001</c:v>
                </c:pt>
                <c:pt idx="10">
                  <c:v>1226.8599999999999</c:v>
                </c:pt>
                <c:pt idx="11">
                  <c:v>1398.01</c:v>
                </c:pt>
                <c:pt idx="12">
                  <c:v>1198.6099999999999</c:v>
                </c:pt>
                <c:pt idx="13">
                  <c:v>1233.0999999999999</c:v>
                </c:pt>
                <c:pt idx="14">
                  <c:v>1194.8399999999999</c:v>
                </c:pt>
                <c:pt idx="15">
                  <c:v>1281.25</c:v>
                </c:pt>
              </c:numCache>
            </c:numRef>
          </c:val>
          <c:extLst>
            <c:ext xmlns:c16="http://schemas.microsoft.com/office/drawing/2014/chart" uri="{C3380CC4-5D6E-409C-BE32-E72D297353CC}">
              <c16:uniqueId val="{00000000-99F5-4C54-9EC3-79A2852CB9F6}"/>
            </c:ext>
          </c:extLst>
        </c:ser>
        <c:ser>
          <c:idx val="1"/>
          <c:order val="1"/>
          <c:tx>
            <c:strRef>
              <c:f>'Dane do wykresu 3'!$C$8</c:f>
              <c:strCache>
                <c:ptCount val="1"/>
                <c:pt idx="0">
                  <c:v>świadczenia rolne</c:v>
                </c:pt>
              </c:strCache>
            </c:strRef>
          </c:tx>
          <c:spPr>
            <a:solidFill>
              <a:srgbClr val="993366"/>
            </a:solidFill>
            <a:ln w="12700">
              <a:solidFill>
                <a:srgbClr val="000000"/>
              </a:solidFill>
              <a:prstDash val="solid"/>
            </a:ln>
          </c:spPr>
          <c:invertIfNegative val="0"/>
          <c:cat>
            <c:strRef>
              <c:f>'Dane do wykresu 3'!$A$9:$A$24</c:f>
              <c:strCache>
                <c:ptCount val="16"/>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strCache>
            </c:strRef>
          </c:cat>
          <c:val>
            <c:numRef>
              <c:f>'Dane do wykresu 3'!$C$9:$C$24</c:f>
              <c:numCache>
                <c:formatCode>#,##0.00</c:formatCode>
                <c:ptCount val="16"/>
                <c:pt idx="0">
                  <c:v>1087.6300000000001</c:v>
                </c:pt>
                <c:pt idx="1">
                  <c:v>1138.8900000000001</c:v>
                </c:pt>
                <c:pt idx="2">
                  <c:v>1107.76</c:v>
                </c:pt>
                <c:pt idx="3">
                  <c:v>1035.8599999999999</c:v>
                </c:pt>
                <c:pt idx="4">
                  <c:v>1113.8699999999999</c:v>
                </c:pt>
                <c:pt idx="5">
                  <c:v>1076.72</c:v>
                </c:pt>
                <c:pt idx="6">
                  <c:v>1117.81</c:v>
                </c:pt>
                <c:pt idx="7">
                  <c:v>1126.6500000000001</c:v>
                </c:pt>
                <c:pt idx="8">
                  <c:v>1092.6199999999999</c:v>
                </c:pt>
                <c:pt idx="9">
                  <c:v>1135.45</c:v>
                </c:pt>
                <c:pt idx="10">
                  <c:v>1113.28</c:v>
                </c:pt>
                <c:pt idx="11">
                  <c:v>1038.1199999999999</c:v>
                </c:pt>
                <c:pt idx="12">
                  <c:v>1102.08</c:v>
                </c:pt>
                <c:pt idx="13">
                  <c:v>1129.6500000000001</c:v>
                </c:pt>
                <c:pt idx="14">
                  <c:v>1094.19</c:v>
                </c:pt>
                <c:pt idx="15">
                  <c:v>1110.1500000000001</c:v>
                </c:pt>
              </c:numCache>
            </c:numRef>
          </c:val>
          <c:extLst>
            <c:ext xmlns:c16="http://schemas.microsoft.com/office/drawing/2014/chart" uri="{C3380CC4-5D6E-409C-BE32-E72D297353CC}">
              <c16:uniqueId val="{00000001-99F5-4C54-9EC3-79A2852CB9F6}"/>
            </c:ext>
          </c:extLst>
        </c:ser>
        <c:dLbls>
          <c:showLegendKey val="0"/>
          <c:showVal val="0"/>
          <c:showCatName val="0"/>
          <c:showSerName val="0"/>
          <c:showPercent val="0"/>
          <c:showBubbleSize val="0"/>
        </c:dLbls>
        <c:gapWidth val="150"/>
        <c:shape val="box"/>
        <c:axId val="101271808"/>
        <c:axId val="101302656"/>
        <c:axId val="0"/>
      </c:bar3DChart>
      <c:catAx>
        <c:axId val="101271808"/>
        <c:scaling>
          <c:orientation val="minMax"/>
        </c:scaling>
        <c:delete val="0"/>
        <c:axPos val="b"/>
        <c:title>
          <c:tx>
            <c:rich>
              <a:bodyPr/>
              <a:lstStyle/>
              <a:p>
                <a:pPr>
                  <a:defRPr sz="875" b="1" i="0" u="none" strike="noStrike" baseline="0">
                    <a:solidFill>
                      <a:srgbClr val="000000"/>
                    </a:solidFill>
                    <a:latin typeface="Arial"/>
                    <a:ea typeface="Arial"/>
                    <a:cs typeface="Arial"/>
                  </a:defRPr>
                </a:pPr>
                <a:r>
                  <a:rPr lang="pl-PL"/>
                  <a:t>województwo</a:t>
                </a:r>
              </a:p>
            </c:rich>
          </c:tx>
          <c:layout>
            <c:manualLayout>
              <c:xMode val="edge"/>
              <c:yMode val="edge"/>
              <c:x val="0.45445134575569357"/>
              <c:y val="0.87500000000000355"/>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3120000" vert="horz"/>
          <a:lstStyle/>
          <a:p>
            <a:pPr>
              <a:defRPr sz="1000" b="0" i="0" u="none" strike="noStrike" baseline="0">
                <a:solidFill>
                  <a:srgbClr val="000000"/>
                </a:solidFill>
                <a:latin typeface="Arial"/>
                <a:ea typeface="Arial"/>
                <a:cs typeface="Arial"/>
              </a:defRPr>
            </a:pPr>
            <a:endParaRPr lang="pl-PL"/>
          </a:p>
        </c:txPr>
        <c:crossAx val="101302656"/>
        <c:crosses val="autoZero"/>
        <c:auto val="1"/>
        <c:lblAlgn val="ctr"/>
        <c:lblOffset val="100"/>
        <c:tickLblSkip val="1"/>
        <c:tickMarkSkip val="1"/>
        <c:noMultiLvlLbl val="0"/>
      </c:catAx>
      <c:valAx>
        <c:axId val="101302656"/>
        <c:scaling>
          <c:orientation val="minMax"/>
        </c:scaling>
        <c:delete val="0"/>
        <c:axPos val="l"/>
        <c:majorGridlines>
          <c:spPr>
            <a:ln w="3175">
              <a:solidFill>
                <a:srgbClr val="000000"/>
              </a:solidFill>
              <a:prstDash val="solid"/>
            </a:ln>
          </c:spPr>
        </c:majorGridlines>
        <c:title>
          <c:tx>
            <c:rich>
              <a:bodyPr/>
              <a:lstStyle/>
              <a:p>
                <a:pPr>
                  <a:defRPr sz="875" b="1" i="0" u="none" strike="noStrike" baseline="0">
                    <a:solidFill>
                      <a:srgbClr val="000000"/>
                    </a:solidFill>
                    <a:latin typeface="Arial"/>
                    <a:ea typeface="Arial"/>
                    <a:cs typeface="Arial"/>
                  </a:defRPr>
                </a:pPr>
                <a:r>
                  <a:rPr lang="pl-PL"/>
                  <a:t>w złotych</a:t>
                </a:r>
              </a:p>
            </c:rich>
          </c:tx>
          <c:layout>
            <c:manualLayout>
              <c:xMode val="edge"/>
              <c:yMode val="edge"/>
              <c:x val="0.17287784679089041"/>
              <c:y val="0.3648648648648706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l-PL"/>
          </a:p>
        </c:txPr>
        <c:crossAx val="101271808"/>
        <c:crosses val="autoZero"/>
        <c:crossBetween val="between"/>
      </c:valAx>
      <c:spPr>
        <a:noFill/>
        <a:ln w="25400">
          <a:noFill/>
        </a:ln>
      </c:spPr>
    </c:plotArea>
    <c:legend>
      <c:legendPos val="r"/>
      <c:legendEntry>
        <c:idx val="0"/>
        <c:txPr>
          <a:bodyPr/>
          <a:lstStyle/>
          <a:p>
            <a:pPr>
              <a:defRPr sz="920" b="0" i="0" u="none" strike="noStrike" baseline="0">
                <a:solidFill>
                  <a:srgbClr val="000000"/>
                </a:solidFill>
                <a:latin typeface="Arial"/>
                <a:ea typeface="Arial"/>
                <a:cs typeface="Arial"/>
              </a:defRPr>
            </a:pPr>
            <a:endParaRPr lang="pl-PL"/>
          </a:p>
        </c:txPr>
      </c:legendEntry>
      <c:legendEntry>
        <c:idx val="1"/>
        <c:txPr>
          <a:bodyPr/>
          <a:lstStyle/>
          <a:p>
            <a:pPr>
              <a:defRPr sz="920" b="0" i="0" u="none" strike="noStrike" baseline="0">
                <a:solidFill>
                  <a:srgbClr val="000000"/>
                </a:solidFill>
                <a:latin typeface="Arial"/>
                <a:ea typeface="Arial"/>
                <a:cs typeface="Arial"/>
              </a:defRPr>
            </a:pPr>
            <a:endParaRPr lang="pl-PL"/>
          </a:p>
        </c:txPr>
      </c:legendEntry>
      <c:layout>
        <c:manualLayout>
          <c:xMode val="edge"/>
          <c:yMode val="edge"/>
          <c:x val="0.82919254658385433"/>
          <c:y val="0.63682432432432823"/>
          <c:w val="0.16977225672877838"/>
          <c:h val="8.7837837837837829E-2"/>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pl-PL"/>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l-PL"/>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pl-PL"/>
              <a:t>WYKRES NR 4. STRUKTURA WYDATKÓW NA ŚWIADCZENIA FINANSOWANE Z FUNDUSZU SKŁADKOWEGO W I KWARTALE 2018 R. </a:t>
            </a:r>
          </a:p>
        </c:rich>
      </c:tx>
      <c:layout>
        <c:manualLayout>
          <c:xMode val="edge"/>
          <c:yMode val="edge"/>
          <c:x val="0.10848549946294307"/>
          <c:y val="8.2822085889570532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1052631578947473"/>
          <c:y val="0.39263803680981813"/>
          <c:w val="0.54135338345864659"/>
          <c:h val="0.37730061349693422"/>
        </c:manualLayout>
      </c:layout>
      <c:pie3DChart>
        <c:varyColors val="1"/>
        <c:ser>
          <c:idx val="0"/>
          <c:order val="0"/>
          <c:spPr>
            <a:ln w="25400">
              <a:noFill/>
            </a:ln>
          </c:spPr>
          <c:explosion val="25"/>
          <c:dPt>
            <c:idx val="0"/>
            <c:bubble3D val="0"/>
            <c:spPr>
              <a:solidFill>
                <a:srgbClr val="9999FF"/>
              </a:solidFill>
              <a:ln w="25400">
                <a:noFill/>
              </a:ln>
            </c:spPr>
            <c:extLst>
              <c:ext xmlns:c16="http://schemas.microsoft.com/office/drawing/2014/chart" uri="{C3380CC4-5D6E-409C-BE32-E72D297353CC}">
                <c16:uniqueId val="{00000000-D2F8-4B86-99E0-CAC6B60BDFF2}"/>
              </c:ext>
            </c:extLst>
          </c:dPt>
          <c:dPt>
            <c:idx val="1"/>
            <c:bubble3D val="0"/>
            <c:explosion val="36"/>
            <c:spPr>
              <a:solidFill>
                <a:srgbClr val="993366"/>
              </a:solidFill>
              <a:ln w="25400">
                <a:noFill/>
              </a:ln>
            </c:spPr>
            <c:extLst>
              <c:ext xmlns:c16="http://schemas.microsoft.com/office/drawing/2014/chart" uri="{C3380CC4-5D6E-409C-BE32-E72D297353CC}">
                <c16:uniqueId val="{00000001-D2F8-4B86-99E0-CAC6B60BDFF2}"/>
              </c:ext>
            </c:extLst>
          </c:dPt>
          <c:dLbls>
            <c:dLbl>
              <c:idx val="0"/>
              <c:layout>
                <c:manualLayout>
                  <c:x val="8.8913171567839705E-2"/>
                  <c:y val="7.2180570986908804E-2"/>
                </c:manualLayout>
              </c:layout>
              <c:tx>
                <c:rich>
                  <a:bodyPr/>
                  <a:lstStyle/>
                  <a:p>
                    <a:pPr>
                      <a:defRPr sz="900" b="1" i="0" u="none" strike="noStrike" baseline="0">
                        <a:solidFill>
                          <a:srgbClr val="000000"/>
                        </a:solidFill>
                        <a:latin typeface="Arial"/>
                        <a:ea typeface="Arial"/>
                        <a:cs typeface="Arial"/>
                      </a:defRPr>
                    </a:pPr>
                    <a:r>
                      <a:rPr lang="pl-PL"/>
                      <a:t>Zasiłki chorobowe                    83,4 %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2F8-4B86-99E0-CAC6B60BDFF2}"/>
                </c:ext>
              </c:extLst>
            </c:dLbl>
            <c:dLbl>
              <c:idx val="1"/>
              <c:layout>
                <c:manualLayout>
                  <c:x val="-0.11790917112804507"/>
                  <c:y val="-7.6299051575608276E-2"/>
                </c:manualLayout>
              </c:layout>
              <c:tx>
                <c:rich>
                  <a:bodyPr/>
                  <a:lstStyle/>
                  <a:p>
                    <a:pPr>
                      <a:defRPr sz="900" b="1" i="0" u="none" strike="noStrike" baseline="0">
                        <a:solidFill>
                          <a:srgbClr val="000000"/>
                        </a:solidFill>
                        <a:latin typeface="Arial"/>
                        <a:ea typeface="Arial"/>
                        <a:cs typeface="Arial"/>
                      </a:defRPr>
                    </a:pPr>
                    <a:r>
                      <a:rPr lang="pl-PL"/>
                      <a:t>Jednorazowe 
odszkodowania           powypadkowe                      
16,6 %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2F8-4B86-99E0-CAC6B60BDFF2}"/>
                </c:ext>
              </c:extLst>
            </c:dLbl>
            <c:dLbl>
              <c:idx val="2"/>
              <c:layout>
                <c:manualLayout>
                  <c:x val="0.1040938473145907"/>
                  <c:y val="-0.13202673483106644"/>
                </c:manualLayout>
              </c:layout>
              <c:spPr>
                <a:noFill/>
                <a:ln w="25400">
                  <a:noFill/>
                </a:ln>
              </c:spPr>
              <c:txPr>
                <a:bodyPr/>
                <a:lstStyle/>
                <a:p>
                  <a:pPr algn="ctr" rtl="1">
                    <a:defRPr sz="900" b="1" i="0" u="none" strike="noStrike" baseline="0">
                      <a:solidFill>
                        <a:srgbClr val="000000"/>
                      </a:solidFill>
                      <a:latin typeface="Arial"/>
                      <a:ea typeface="Arial"/>
                      <a:cs typeface="Arial"/>
                    </a:defRPr>
                  </a:pPr>
                  <a:endParaRPr lang="pl-PL"/>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D2F8-4B86-99E0-CAC6B60BDFF2}"/>
                </c:ext>
              </c:extLst>
            </c:dLbl>
            <c:spPr>
              <a:noFill/>
              <a:ln w="25400">
                <a:noFill/>
              </a:ln>
            </c:spPr>
            <c:txPr>
              <a:bodyPr/>
              <a:lstStyle/>
              <a:p>
                <a:pPr algn="ctr" rtl="1">
                  <a:defRPr sz="1000" b="1" i="0" u="none" strike="noStrike" baseline="0">
                    <a:solidFill>
                      <a:srgbClr val="000000"/>
                    </a:solidFill>
                    <a:latin typeface="Arial"/>
                    <a:ea typeface="Arial"/>
                    <a:cs typeface="Arial"/>
                  </a:defRPr>
                </a:pPr>
                <a:endParaRPr lang="pl-PL"/>
              </a:p>
            </c:txPr>
            <c:dLblPos val="outEnd"/>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'Dane do wykresu nr 4.'!$B$4:$B$5</c:f>
              <c:strCache>
                <c:ptCount val="2"/>
                <c:pt idx="0">
                  <c:v>zasiłki chorobowe</c:v>
                </c:pt>
                <c:pt idx="1">
                  <c:v>jednorazowe odszkodowania powypadkowe</c:v>
                </c:pt>
              </c:strCache>
            </c:strRef>
          </c:cat>
          <c:val>
            <c:numRef>
              <c:f>'Dane do wykresu nr 4.'!$C$4:$C$5</c:f>
              <c:numCache>
                <c:formatCode>0.0%</c:formatCode>
                <c:ptCount val="2"/>
                <c:pt idx="0">
                  <c:v>0.83399999999999996</c:v>
                </c:pt>
                <c:pt idx="1">
                  <c:v>0.16600000000000001</c:v>
                </c:pt>
              </c:numCache>
            </c:numRef>
          </c:val>
          <c:extLst>
            <c:ext xmlns:c16="http://schemas.microsoft.com/office/drawing/2014/chart" uri="{C3380CC4-5D6E-409C-BE32-E72D297353CC}">
              <c16:uniqueId val="{00000003-D2F8-4B86-99E0-CAC6B60BDFF2}"/>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solidFill>
      <a:schemeClr val="tx2">
        <a:lumMod val="20000"/>
        <a:lumOff val="80000"/>
      </a:schemeClr>
    </a:solidFill>
    <a:ln w="9525">
      <a:noFill/>
    </a:ln>
  </c:spPr>
  <c:txPr>
    <a:bodyPr/>
    <a:lstStyle/>
    <a:p>
      <a:pPr>
        <a:defRPr sz="1000" b="0" i="0" u="none" strike="noStrike" baseline="0">
          <a:solidFill>
            <a:srgbClr val="000000"/>
          </a:solidFill>
          <a:latin typeface="Arial"/>
          <a:ea typeface="Arial"/>
          <a:cs typeface="Arial"/>
        </a:defRPr>
      </a:pPr>
      <a:endParaRPr lang="pl-PL"/>
    </a:p>
  </c:txPr>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100" b="1" i="0" u="none" strike="noStrike" baseline="0">
                <a:solidFill>
                  <a:srgbClr val="000000"/>
                </a:solidFill>
                <a:latin typeface="Arial"/>
                <a:ea typeface="Arial"/>
                <a:cs typeface="Arial"/>
              </a:defRPr>
            </a:pPr>
            <a:r>
              <a:rPr lang="pl-PL"/>
              <a:t>WYKRES NR 5. WYPADKI PRZY PRACY ROLNICZEJ W I KWARTALE 2018 R.</a:t>
            </a:r>
          </a:p>
        </c:rich>
      </c:tx>
      <c:layout>
        <c:manualLayout>
          <c:xMode val="edge"/>
          <c:yMode val="edge"/>
          <c:x val="0.279214095037492"/>
          <c:y val="2.3728794245221167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756476683937917"/>
          <c:y val="0.23769100169779372"/>
          <c:w val="0.71709844559585845"/>
          <c:h val="0.46689303904923601"/>
        </c:manualLayout>
      </c:layout>
      <c:pie3DChart>
        <c:varyColors val="1"/>
        <c:ser>
          <c:idx val="0"/>
          <c:order val="0"/>
          <c:spPr>
            <a:solidFill>
              <a:srgbClr val="9999FF"/>
            </a:solidFill>
            <a:ln w="25400">
              <a:noFill/>
            </a:ln>
          </c:spPr>
          <c:explosion val="5"/>
          <c:dPt>
            <c:idx val="0"/>
            <c:bubble3D val="0"/>
            <c:spPr>
              <a:solidFill>
                <a:srgbClr val="0000FF"/>
              </a:solidFill>
              <a:ln w="25400">
                <a:noFill/>
              </a:ln>
            </c:spPr>
            <c:extLst>
              <c:ext xmlns:c16="http://schemas.microsoft.com/office/drawing/2014/chart" uri="{C3380CC4-5D6E-409C-BE32-E72D297353CC}">
                <c16:uniqueId val="{00000000-71A9-45BB-A63C-4BB42FCE581B}"/>
              </c:ext>
            </c:extLst>
          </c:dPt>
          <c:dPt>
            <c:idx val="1"/>
            <c:bubble3D val="0"/>
            <c:spPr>
              <a:solidFill>
                <a:srgbClr val="800080"/>
              </a:solidFill>
              <a:ln w="25400">
                <a:noFill/>
              </a:ln>
            </c:spPr>
            <c:extLst>
              <c:ext xmlns:c16="http://schemas.microsoft.com/office/drawing/2014/chart" uri="{C3380CC4-5D6E-409C-BE32-E72D297353CC}">
                <c16:uniqueId val="{00000001-71A9-45BB-A63C-4BB42FCE581B}"/>
              </c:ext>
            </c:extLst>
          </c:dPt>
          <c:dPt>
            <c:idx val="2"/>
            <c:bubble3D val="0"/>
            <c:spPr>
              <a:solidFill>
                <a:srgbClr val="FFFF00"/>
              </a:solidFill>
              <a:ln w="25400">
                <a:noFill/>
              </a:ln>
            </c:spPr>
            <c:extLst>
              <c:ext xmlns:c16="http://schemas.microsoft.com/office/drawing/2014/chart" uri="{C3380CC4-5D6E-409C-BE32-E72D297353CC}">
                <c16:uniqueId val="{00000002-71A9-45BB-A63C-4BB42FCE581B}"/>
              </c:ext>
            </c:extLst>
          </c:dPt>
          <c:dPt>
            <c:idx val="3"/>
            <c:bubble3D val="0"/>
            <c:spPr>
              <a:solidFill>
                <a:srgbClr val="33CCCC"/>
              </a:solidFill>
              <a:ln w="25400">
                <a:noFill/>
              </a:ln>
            </c:spPr>
            <c:extLst>
              <c:ext xmlns:c16="http://schemas.microsoft.com/office/drawing/2014/chart" uri="{C3380CC4-5D6E-409C-BE32-E72D297353CC}">
                <c16:uniqueId val="{00000003-71A9-45BB-A63C-4BB42FCE581B}"/>
              </c:ext>
            </c:extLst>
          </c:dPt>
          <c:dPt>
            <c:idx val="4"/>
            <c:bubble3D val="0"/>
            <c:spPr>
              <a:solidFill>
                <a:srgbClr val="FF9900"/>
              </a:solidFill>
              <a:ln w="25400">
                <a:noFill/>
              </a:ln>
            </c:spPr>
            <c:extLst>
              <c:ext xmlns:c16="http://schemas.microsoft.com/office/drawing/2014/chart" uri="{C3380CC4-5D6E-409C-BE32-E72D297353CC}">
                <c16:uniqueId val="{00000004-71A9-45BB-A63C-4BB42FCE581B}"/>
              </c:ext>
            </c:extLst>
          </c:dPt>
          <c:dLbls>
            <c:dLbl>
              <c:idx val="0"/>
              <c:layout>
                <c:manualLayout>
                  <c:x val="-2.7176835573940256E-2"/>
                  <c:y val="-0.16471960496463364"/>
                </c:manualLayout>
              </c:layout>
              <c:tx>
                <c:rich>
                  <a:bodyPr/>
                  <a:lstStyle/>
                  <a:p>
                    <a:pPr>
                      <a:defRPr sz="1000" b="1" i="0" u="none" strike="noStrike" baseline="0">
                        <a:solidFill>
                          <a:srgbClr val="000000"/>
                        </a:solidFill>
                        <a:latin typeface="Arial"/>
                        <a:ea typeface="Arial"/>
                        <a:cs typeface="Arial"/>
                      </a:defRPr>
                    </a:pPr>
                    <a:r>
                      <a:rPr lang="pl-PL" b="1"/>
                      <a:t>Upadek osób
45,9%</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1A9-45BB-A63C-4BB42FCE581B}"/>
                </c:ext>
              </c:extLst>
            </c:dLbl>
            <c:dLbl>
              <c:idx val="1"/>
              <c:layout>
                <c:manualLayout>
                  <c:x val="6.1867452711120513E-2"/>
                  <c:y val="9.8825392588640149E-2"/>
                </c:manualLayout>
              </c:layout>
              <c:tx>
                <c:rich>
                  <a:bodyPr/>
                  <a:lstStyle/>
                  <a:p>
                    <a:pPr>
                      <a:defRPr sz="1000" b="1" i="0" u="none" strike="noStrike" baseline="0">
                        <a:solidFill>
                          <a:srgbClr val="000000"/>
                        </a:solidFill>
                        <a:latin typeface="Arial"/>
                        <a:ea typeface="Arial"/>
                        <a:cs typeface="Arial"/>
                      </a:defRPr>
                    </a:pPr>
                    <a:r>
                      <a:rPr lang="pl-PL" b="1"/>
                      <a:t>Upadek przedmiotów
6,5%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1A9-45BB-A63C-4BB42FCE581B}"/>
                </c:ext>
              </c:extLst>
            </c:dLbl>
            <c:dLbl>
              <c:idx val="2"/>
              <c:layout>
                <c:manualLayout>
                  <c:x val="-5.9024818788843102E-2"/>
                  <c:y val="0.16012013778413522"/>
                </c:manualLayout>
              </c:layout>
              <c:tx>
                <c:rich>
                  <a:bodyPr/>
                  <a:lstStyle/>
                  <a:p>
                    <a:pPr>
                      <a:defRPr sz="1000" b="1" i="0" u="none" strike="noStrike" baseline="0">
                        <a:solidFill>
                          <a:srgbClr val="000000"/>
                        </a:solidFill>
                        <a:latin typeface="Arial"/>
                        <a:ea typeface="Arial"/>
                        <a:cs typeface="Arial"/>
                      </a:defRPr>
                    </a:pPr>
                    <a:r>
                      <a:rPr lang="pl-PL" b="1"/>
                      <a:t>Pochwycenie, uderzenie           przez części ruchome            maszyn i urządzeń
12,4%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1A9-45BB-A63C-4BB42FCE581B}"/>
                </c:ext>
              </c:extLst>
            </c:dLbl>
            <c:dLbl>
              <c:idx val="3"/>
              <c:layout>
                <c:manualLayout>
                  <c:x val="-2.9360967184801402E-2"/>
                  <c:y val="-9.4689250431132438E-2"/>
                </c:manualLayout>
              </c:layout>
              <c:tx>
                <c:rich>
                  <a:bodyPr/>
                  <a:lstStyle/>
                  <a:p>
                    <a:pPr>
                      <a:defRPr sz="1000" b="1" i="0" u="none" strike="noStrike" baseline="0">
                        <a:solidFill>
                          <a:srgbClr val="000000"/>
                        </a:solidFill>
                        <a:latin typeface="Arial"/>
                        <a:ea typeface="Arial"/>
                        <a:cs typeface="Arial"/>
                      </a:defRPr>
                    </a:pPr>
                    <a:r>
                      <a:rPr lang="pl-PL" b="1"/>
                      <a:t>Uderzenie,                              przygniecenie,                         pogryzienie                              przez zwięrzęta 
11,3%</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1A9-45BB-A63C-4BB42FCE581B}"/>
                </c:ext>
              </c:extLst>
            </c:dLbl>
            <c:dLbl>
              <c:idx val="4"/>
              <c:layout>
                <c:manualLayout>
                  <c:x val="2.0513914561093652E-2"/>
                  <c:y val="-0.13730468437208071"/>
                </c:manualLayout>
              </c:layout>
              <c:tx>
                <c:rich>
                  <a:bodyPr/>
                  <a:lstStyle/>
                  <a:p>
                    <a:pPr>
                      <a:defRPr sz="1000" b="1" i="0" u="none" strike="noStrike" baseline="0">
                        <a:solidFill>
                          <a:srgbClr val="000000"/>
                        </a:solidFill>
                        <a:latin typeface="Arial"/>
                        <a:ea typeface="Arial"/>
                        <a:cs typeface="Arial"/>
                      </a:defRPr>
                    </a:pPr>
                    <a:r>
                      <a:rPr lang="pl-PL" b="1"/>
                      <a:t>Pozostałe
23,9%</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1A9-45BB-A63C-4BB42FCE581B}"/>
                </c:ext>
              </c:extLst>
            </c:dLbl>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pl-PL"/>
              </a:p>
            </c:txPr>
            <c:showLegendKey val="0"/>
            <c:showVal val="0"/>
            <c:showCatName val="1"/>
            <c:showSerName val="0"/>
            <c:showPercent val="1"/>
            <c:showBubbleSize val="0"/>
            <c:showLeaderLines val="1"/>
            <c:leaderLines>
              <c:spPr>
                <a:ln w="25400">
                  <a:solidFill>
                    <a:srgbClr val="000000"/>
                  </a:solidFill>
                  <a:prstDash val="solid"/>
                </a:ln>
              </c:spPr>
            </c:leaderLines>
            <c:extLst>
              <c:ext xmlns:c15="http://schemas.microsoft.com/office/drawing/2012/chart" uri="{CE6537A1-D6FC-4f65-9D91-7224C49458BB}"/>
            </c:extLst>
          </c:dLbls>
          <c:cat>
            <c:strRef>
              <c:f>'[2]Dane do wykresu 5'!$A$7:$E$7</c:f>
              <c:strCache>
                <c:ptCount val="5"/>
                <c:pt idx="0">
                  <c:v>Upadek osób</c:v>
                </c:pt>
                <c:pt idx="1">
                  <c:v>Upadek przedmiotów</c:v>
                </c:pt>
                <c:pt idx="2">
                  <c:v>Pochwycenie, uderzenie przez części ruchome maszyn i urządzeń</c:v>
                </c:pt>
                <c:pt idx="3">
                  <c:v>Uderzenie, przygniecenie, pogryzienie przez zwięrzęta </c:v>
                </c:pt>
                <c:pt idx="4">
                  <c:v>Pozostałe</c:v>
                </c:pt>
              </c:strCache>
            </c:strRef>
          </c:cat>
          <c:val>
            <c:numRef>
              <c:f>'[2]Dane do wykresu 5'!$A$8:$E$8</c:f>
              <c:numCache>
                <c:formatCode>General</c:formatCode>
                <c:ptCount val="5"/>
                <c:pt idx="0">
                  <c:v>1514</c:v>
                </c:pt>
                <c:pt idx="1">
                  <c:v>213</c:v>
                </c:pt>
                <c:pt idx="2">
                  <c:v>407</c:v>
                </c:pt>
                <c:pt idx="3">
                  <c:v>373</c:v>
                </c:pt>
                <c:pt idx="4">
                  <c:v>789</c:v>
                </c:pt>
              </c:numCache>
            </c:numRef>
          </c:val>
          <c:extLst>
            <c:ext xmlns:c16="http://schemas.microsoft.com/office/drawing/2014/chart" uri="{C3380CC4-5D6E-409C-BE32-E72D297353CC}">
              <c16:uniqueId val="{00000005-71A9-45BB-A63C-4BB42FCE581B}"/>
            </c:ext>
          </c:extLst>
        </c:ser>
        <c:ser>
          <c:idx val="1"/>
          <c:order val="1"/>
          <c:spPr>
            <a:solidFill>
              <a:srgbClr val="993366"/>
            </a:solidFill>
            <a:ln w="12700">
              <a:solidFill>
                <a:srgbClr val="000000"/>
              </a:solidFill>
              <a:prstDash val="solid"/>
            </a:ln>
          </c:spPr>
          <c:explosion val="2"/>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6-71A9-45BB-A63C-4BB42FCE581B}"/>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7-71A9-45BB-A63C-4BB42FCE581B}"/>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8-71A9-45BB-A63C-4BB42FCE581B}"/>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9-71A9-45BB-A63C-4BB42FCE581B}"/>
              </c:ext>
            </c:extLst>
          </c:dPt>
          <c:cat>
            <c:strRef>
              <c:f>'[2]Dane do wykresu 5'!$A$7:$E$7</c:f>
              <c:strCache>
                <c:ptCount val="5"/>
                <c:pt idx="0">
                  <c:v>Upadek osób</c:v>
                </c:pt>
                <c:pt idx="1">
                  <c:v>Upadek przedmiotów</c:v>
                </c:pt>
                <c:pt idx="2">
                  <c:v>Pochwycenie, uderzenie przez części ruchome maszyn i urządzeń</c:v>
                </c:pt>
                <c:pt idx="3">
                  <c:v>Uderzenie, przygniecenie, pogryzienie przez zwięrzęta </c:v>
                </c:pt>
                <c:pt idx="4">
                  <c:v>Pozostałe</c:v>
                </c:pt>
              </c:strCache>
            </c:strRef>
          </c:cat>
          <c:val>
            <c:numRef>
              <c:f>'[2]Dane do wykresu 5'!$A$9:$E$9</c:f>
              <c:numCache>
                <c:formatCode>General</c:formatCode>
                <c:ptCount val="5"/>
              </c:numCache>
            </c:numRef>
          </c:val>
          <c:extLst>
            <c:ext xmlns:c16="http://schemas.microsoft.com/office/drawing/2014/chart" uri="{C3380CC4-5D6E-409C-BE32-E72D297353CC}">
              <c16:uniqueId val="{0000000A-71A9-45BB-A63C-4BB42FCE581B}"/>
            </c:ext>
          </c:extLst>
        </c:ser>
        <c:ser>
          <c:idx val="2"/>
          <c:order val="2"/>
          <c:spPr>
            <a:solidFill>
              <a:srgbClr val="FFFFCC"/>
            </a:solidFill>
            <a:ln w="12700">
              <a:solidFill>
                <a:srgbClr val="000000"/>
              </a:solidFill>
              <a:prstDash val="solid"/>
            </a:ln>
          </c:spPr>
          <c:explosion val="2"/>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B-71A9-45BB-A63C-4BB42FCE581B}"/>
              </c:ext>
            </c:extLst>
          </c:dPt>
          <c:val>
            <c:numLit>
              <c:formatCode>General</c:formatCode>
              <c:ptCount val="1"/>
              <c:pt idx="0">
                <c:v>1</c:v>
              </c:pt>
            </c:numLit>
          </c:val>
          <c:extLst>
            <c:ext xmlns:c16="http://schemas.microsoft.com/office/drawing/2014/chart" uri="{C3380CC4-5D6E-409C-BE32-E72D297353CC}">
              <c16:uniqueId val="{0000000C-71A9-45BB-A63C-4BB42FCE581B}"/>
            </c:ext>
          </c:extLst>
        </c:ser>
        <c:ser>
          <c:idx val="3"/>
          <c:order val="3"/>
          <c:spPr>
            <a:solidFill>
              <a:srgbClr val="CCFFFF"/>
            </a:solidFill>
            <a:ln w="12700">
              <a:solidFill>
                <a:srgbClr val="000000"/>
              </a:solidFill>
              <a:prstDash val="solid"/>
            </a:ln>
          </c:spPr>
          <c:explosion val="2"/>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D-71A9-45BB-A63C-4BB42FCE581B}"/>
              </c:ext>
            </c:extLst>
          </c:dPt>
          <c:val>
            <c:numLit>
              <c:formatCode>General</c:formatCode>
              <c:ptCount val="1"/>
              <c:pt idx="0">
                <c:v>1</c:v>
              </c:pt>
            </c:numLit>
          </c:val>
          <c:extLst>
            <c:ext xmlns:c16="http://schemas.microsoft.com/office/drawing/2014/chart" uri="{C3380CC4-5D6E-409C-BE32-E72D297353CC}">
              <c16:uniqueId val="{0000000E-71A9-45BB-A63C-4BB42FCE581B}"/>
            </c:ext>
          </c:extLst>
        </c:ser>
        <c:ser>
          <c:idx val="4"/>
          <c:order val="4"/>
          <c:spPr>
            <a:solidFill>
              <a:srgbClr val="660066"/>
            </a:solidFill>
            <a:ln w="12700">
              <a:solidFill>
                <a:srgbClr val="000000"/>
              </a:solidFill>
              <a:prstDash val="solid"/>
            </a:ln>
          </c:spPr>
          <c:explosion val="2"/>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F-71A9-45BB-A63C-4BB42FCE581B}"/>
              </c:ext>
            </c:extLst>
          </c:dPt>
          <c:val>
            <c:numLit>
              <c:formatCode>General</c:formatCode>
              <c:ptCount val="1"/>
              <c:pt idx="0">
                <c:v>1</c:v>
              </c:pt>
            </c:numLit>
          </c:val>
          <c:extLst>
            <c:ext xmlns:c16="http://schemas.microsoft.com/office/drawing/2014/chart" uri="{C3380CC4-5D6E-409C-BE32-E72D297353CC}">
              <c16:uniqueId val="{00000010-71A9-45BB-A63C-4BB42FCE581B}"/>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CCFFCC"/>
    </a:solidFill>
    <a:ln w="9525">
      <a:noFill/>
    </a:ln>
  </c:spPr>
  <c:txPr>
    <a:bodyPr/>
    <a:lstStyle/>
    <a:p>
      <a:pPr>
        <a:defRPr sz="1000" b="0" i="0" u="none" strike="noStrike" baseline="0">
          <a:solidFill>
            <a:srgbClr val="000000"/>
          </a:solidFill>
          <a:latin typeface="Arial"/>
          <a:ea typeface="Arial"/>
          <a:cs typeface="Arial"/>
        </a:defRPr>
      </a:pPr>
      <a:endParaRPr lang="pl-PL"/>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2.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4.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6.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8.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0.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700-000000000000}">
  <sheetPr/>
  <sheetViews>
    <sheetView workbookViewId="0"/>
  </sheetViews>
  <pageMargins left="0.59055118110236227" right="0.59055118110236227" top="0.59055118110236227" bottom="0.59055118110236227" header="0.51181102362204722" footer="0.51181102362204722"/>
  <pageSetup orientation="landscape" r:id="rId1"/>
  <headerFooter alignWithMargins="0"/>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900-000000000000}">
  <sheetPr/>
  <sheetViews>
    <sheetView workbookViewId="0"/>
  </sheetViews>
  <pageMargins left="0.74803149606299213" right="0.74803149606299213" top="0.78740157480314965" bottom="0.78740157480314965" header="0.51181102362204722" footer="0.51181102362204722"/>
  <pageSetup paperSize="9" orientation="landscape" r:id="rId1"/>
  <headerFooter alignWithMargins="0"/>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B00-000000000000}">
  <sheetPr/>
  <sheetViews>
    <sheetView zoomScale="95" workbookViewId="0"/>
  </sheetViews>
  <pageMargins left="0.75" right="0.75" top="1" bottom="1" header="0.5" footer="0.5"/>
  <pageSetup paperSize="9" orientation="landscape" r:id="rId1"/>
  <headerFooter alignWithMargins="0"/>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D00-000000000000}">
  <sheetPr/>
  <sheetViews>
    <sheetView workbookViewId="0"/>
  </sheetViews>
  <pageMargins left="0.59055118110236227" right="0.59055118110236227" top="0.59055118110236227" bottom="0.98425196850393704" header="0.51181102362204722" footer="0.51181102362204722"/>
  <pageSetup orientation="landscape" r:id="rId1"/>
  <headerFooter alignWithMargins="0"/>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F00-000000000000}">
  <sheetPr/>
  <sheetViews>
    <sheetView zoomScale="95" workbookViewId="0"/>
  </sheetViews>
  <pageMargins left="0.75" right="0.75" top="1" bottom="1" header="0.5" footer="0.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19050</xdr:colOff>
      <xdr:row>74</xdr:row>
      <xdr:rowOff>28575</xdr:rowOff>
    </xdr:from>
    <xdr:to>
      <xdr:col>3</xdr:col>
      <xdr:colOff>323850</xdr:colOff>
      <xdr:row>75</xdr:row>
      <xdr:rowOff>95250</xdr:rowOff>
    </xdr:to>
    <xdr:pic>
      <xdr:nvPicPr>
        <xdr:cNvPr id="2" name="Obraz 2">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9050" y="37785675"/>
          <a:ext cx="2362200" cy="2476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8867775" cy="6572250"/>
    <xdr:graphicFrame macro="">
      <xdr:nvGraphicFramePr>
        <xdr:cNvPr id="2" name="Wykres 1">
          <a:extLst>
            <a:ext uri="{FF2B5EF4-FFF2-40B4-BE49-F238E27FC236}">
              <a16:creationId xmlns:a16="http://schemas.microsoft.com/office/drawing/2014/main" id="{00000000-0008-0000-1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201150" cy="5991225"/>
    <xdr:graphicFrame macro="">
      <xdr:nvGraphicFramePr>
        <xdr:cNvPr id="2" name="Wykres 1">
          <a:extLst>
            <a:ext uri="{FF2B5EF4-FFF2-40B4-BE49-F238E27FC236}">
              <a16:creationId xmlns:a16="http://schemas.microsoft.com/office/drawing/2014/main" id="{00000000-0008-0000-1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201150" cy="5638800"/>
    <xdr:graphicFrame macro="">
      <xdr:nvGraphicFramePr>
        <xdr:cNvPr id="2" name="Wykres 1">
          <a:extLst>
            <a:ext uri="{FF2B5EF4-FFF2-40B4-BE49-F238E27FC236}">
              <a16:creationId xmlns:a16="http://schemas.microsoft.com/office/drawing/2014/main" id="{00000000-0008-0000-1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0.3895</cdr:x>
      <cdr:y>0.516</cdr:y>
    </cdr:from>
    <cdr:to>
      <cdr:x>0.40525</cdr:x>
      <cdr:y>0.55025</cdr:y>
    </cdr:to>
    <cdr:sp macro="" textlink="">
      <cdr:nvSpPr>
        <cdr:cNvPr id="1025" name="Text Box 1"/>
        <cdr:cNvSpPr txBox="1">
          <a:spLocks xmlns:a="http://schemas.openxmlformats.org/drawingml/2006/main" noChangeArrowheads="1"/>
        </cdr:cNvSpPr>
      </cdr:nvSpPr>
      <cdr:spPr bwMode="auto">
        <a:xfrm xmlns:a="http://schemas.openxmlformats.org/drawingml/2006/main">
          <a:off x="3583848" y="2909621"/>
          <a:ext cx="144918" cy="19312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userShapes>
</file>

<file path=xl/drawings/drawing6.xml><?xml version="1.0" encoding="utf-8"?>
<xdr:wsDr xmlns:xdr="http://schemas.openxmlformats.org/drawingml/2006/spreadsheetDrawing" xmlns:a="http://schemas.openxmlformats.org/drawingml/2006/main">
  <xdr:absoluteAnchor>
    <xdr:pos x="0" y="0"/>
    <xdr:ext cx="8867775" cy="6210300"/>
    <xdr:graphicFrame macro="">
      <xdr:nvGraphicFramePr>
        <xdr:cNvPr id="2" name="Wykres 1">
          <a:extLst>
            <a:ext uri="{FF2B5EF4-FFF2-40B4-BE49-F238E27FC236}">
              <a16:creationId xmlns:a16="http://schemas.microsoft.com/office/drawing/2014/main" id="{00000000-0008-0000-1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0.25975</cdr:x>
      <cdr:y>0.3625</cdr:y>
    </cdr:from>
    <cdr:to>
      <cdr:x>0.30675</cdr:x>
      <cdr:y>0.41225</cdr:y>
    </cdr:to>
    <cdr:sp macro="" textlink="">
      <cdr:nvSpPr>
        <cdr:cNvPr id="1028" name="Line 4"/>
        <cdr:cNvSpPr>
          <a:spLocks xmlns:a="http://schemas.openxmlformats.org/drawingml/2006/main" noChangeShapeType="1"/>
        </cdr:cNvSpPr>
      </cdr:nvSpPr>
      <cdr:spPr bwMode="auto">
        <a:xfrm xmlns:a="http://schemas.openxmlformats.org/drawingml/2006/main" flipH="1" flipV="1">
          <a:off x="2303405" y="2251234"/>
          <a:ext cx="416785" cy="308962"/>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sp>
  </cdr:relSizeAnchor>
  <cdr:relSizeAnchor xmlns:cdr="http://schemas.openxmlformats.org/drawingml/2006/chartDrawing">
    <cdr:from>
      <cdr:x>0.59375</cdr:x>
      <cdr:y>0.755</cdr:y>
    </cdr:from>
    <cdr:to>
      <cdr:x>0.669</cdr:x>
      <cdr:y>0.8405</cdr:y>
    </cdr:to>
    <cdr:sp macro="" textlink="">
      <cdr:nvSpPr>
        <cdr:cNvPr id="1031" name="Line 7"/>
        <cdr:cNvSpPr>
          <a:spLocks xmlns:a="http://schemas.openxmlformats.org/drawingml/2006/main" noChangeShapeType="1"/>
        </cdr:cNvSpPr>
      </cdr:nvSpPr>
      <cdr:spPr bwMode="auto">
        <a:xfrm xmlns:a="http://schemas.openxmlformats.org/drawingml/2006/main">
          <a:off x="5265241" y="4688777"/>
          <a:ext cx="667300" cy="53098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sp>
  </cdr:relSizeAnchor>
  <cdr:relSizeAnchor xmlns:cdr="http://schemas.openxmlformats.org/drawingml/2006/chartDrawing">
    <cdr:from>
      <cdr:x>0.2435</cdr:x>
      <cdr:y>0.344</cdr:y>
    </cdr:from>
    <cdr:to>
      <cdr:x>0.25925</cdr:x>
      <cdr:y>0.362</cdr:y>
    </cdr:to>
    <cdr:sp macro="" textlink="">
      <cdr:nvSpPr>
        <cdr:cNvPr id="1033" name="Line 9"/>
        <cdr:cNvSpPr>
          <a:spLocks xmlns:a="http://schemas.openxmlformats.org/drawingml/2006/main" noChangeShapeType="1"/>
        </cdr:cNvSpPr>
      </cdr:nvSpPr>
      <cdr:spPr bwMode="auto">
        <a:xfrm xmlns:a="http://schemas.openxmlformats.org/drawingml/2006/main" flipH="1" flipV="1">
          <a:off x="2159303" y="2136343"/>
          <a:ext cx="139668" cy="111786"/>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sp>
  </cdr:relSizeAnchor>
  <cdr:relSizeAnchor xmlns:cdr="http://schemas.openxmlformats.org/drawingml/2006/chartDrawing">
    <cdr:from>
      <cdr:x>0.21975</cdr:x>
      <cdr:y>0.344</cdr:y>
    </cdr:from>
    <cdr:to>
      <cdr:x>0.2435</cdr:x>
      <cdr:y>0.344</cdr:y>
    </cdr:to>
    <cdr:sp macro="" textlink="">
      <cdr:nvSpPr>
        <cdr:cNvPr id="1034" name="Line 10"/>
        <cdr:cNvSpPr>
          <a:spLocks xmlns:a="http://schemas.openxmlformats.org/drawingml/2006/main" noChangeShapeType="1"/>
        </cdr:cNvSpPr>
      </cdr:nvSpPr>
      <cdr:spPr bwMode="auto">
        <a:xfrm xmlns:a="http://schemas.openxmlformats.org/drawingml/2006/main" flipH="1">
          <a:off x="1948694" y="2136343"/>
          <a:ext cx="210609" cy="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sp>
  </cdr:relSizeAnchor>
  <cdr:relSizeAnchor xmlns:cdr="http://schemas.openxmlformats.org/drawingml/2006/chartDrawing">
    <cdr:from>
      <cdr:x>0.669</cdr:x>
      <cdr:y>0.8405</cdr:y>
    </cdr:from>
    <cdr:to>
      <cdr:x>0.70075</cdr:x>
      <cdr:y>0.8405</cdr:y>
    </cdr:to>
    <cdr:sp macro="" textlink="">
      <cdr:nvSpPr>
        <cdr:cNvPr id="1036" name="Line 12"/>
        <cdr:cNvSpPr>
          <a:spLocks xmlns:a="http://schemas.openxmlformats.org/drawingml/2006/main" noChangeShapeType="1"/>
        </cdr:cNvSpPr>
      </cdr:nvSpPr>
      <cdr:spPr bwMode="auto">
        <a:xfrm xmlns:a="http://schemas.openxmlformats.org/drawingml/2006/main" flipV="1">
          <a:off x="5932541" y="5219757"/>
          <a:ext cx="281552" cy="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sp>
  </cdr:relSizeAnchor>
</c:userShapes>
</file>

<file path=xl/drawings/drawing8.xml><?xml version="1.0" encoding="utf-8"?>
<xdr:wsDr xmlns:xdr="http://schemas.openxmlformats.org/drawingml/2006/spreadsheetDrawing" xmlns:a="http://schemas.openxmlformats.org/drawingml/2006/main">
  <xdr:absoluteAnchor>
    <xdr:pos x="32586" y="44617"/>
    <xdr:ext cx="9191625" cy="5610225"/>
    <xdr:graphicFrame macro="">
      <xdr:nvGraphicFramePr>
        <xdr:cNvPr id="2" name="Wykres 1">
          <a:extLst>
            <a:ext uri="{FF2B5EF4-FFF2-40B4-BE49-F238E27FC236}">
              <a16:creationId xmlns:a16="http://schemas.microsoft.com/office/drawing/2014/main" id="{00000000-0008-0000-1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zena.pol/Desktop/KWARTALNIK%20I.kw.2016%20do%20POLIGRAFII%2010.06.2016/Wykres%201.,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eata.glabicka/Desktop/KWARTALNA%20INFORMACJA%20STATYSTYCZNA%20-%20I%20kw.%202018%20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res 1"/>
      <sheetName val="Wykres 2"/>
      <sheetName val="Wykres 4 "/>
      <sheetName val="dane do wykresu 1"/>
      <sheetName val="dane do wykresu 2"/>
      <sheetName val="dane do wykresu 4"/>
    </sheetNames>
    <sheetDataSet>
      <sheetData sheetId="0" refreshError="1"/>
      <sheetData sheetId="1" refreshError="1"/>
      <sheetData sheetId="2" refreshError="1"/>
      <sheetData sheetId="3">
        <row r="4">
          <cell r="B4" t="str">
            <v>emerytury</v>
          </cell>
          <cell r="C4">
            <v>0.78800000000000003</v>
          </cell>
        </row>
        <row r="5">
          <cell r="B5" t="str">
            <v>renty z tytułu niezdolności do pracy</v>
          </cell>
          <cell r="C5">
            <v>0.17399999999999999</v>
          </cell>
        </row>
        <row r="6">
          <cell r="B6" t="str">
            <v>renty rodzinne</v>
          </cell>
          <cell r="C6">
            <v>3.800476975746174E-2</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 treści  "/>
      <sheetName val="Uwagi wstępne "/>
      <sheetName val="Tabl.1."/>
      <sheetName val="Tabl.2."/>
      <sheetName val="Tabl.3."/>
      <sheetName val="Tabl. 4."/>
      <sheetName val="Tabl.5."/>
      <sheetName val="Tabl.6. "/>
      <sheetName val="Tabl. 7 i 8"/>
      <sheetName val="Tabl. 9 i 10"/>
      <sheetName val="Tabl. 1.(11)."/>
      <sheetName val="Tabl. 1.(12)."/>
      <sheetName val="Tabl. 2.(13). i 3.(14)."/>
      <sheetName val="Tabl. 4.(15). i 5.(16)."/>
      <sheetName val="Tabl. 6.(17). i 7.(18)."/>
      <sheetName val="Tabl. 8.(19)."/>
      <sheetName val="Tabl. 1.(20). i 2.(21)."/>
      <sheetName val="Tabl. 1.(22). i 2.(23)."/>
      <sheetName val="Tabl. 3.(24) i 4.(25)"/>
      <sheetName val="Tabl. 5.(26). 6.(27)."/>
      <sheetName val="Tabl. 1.(28)."/>
      <sheetName val="Tabl. 2.(29) i 1.(30)."/>
      <sheetName val="Tabl.2.(31)."/>
      <sheetName val="Wykres nr 1."/>
      <sheetName val="Dane do wykresu nr 1."/>
      <sheetName val="Wykres nr 2"/>
      <sheetName val="Dane do wykresu nr 2"/>
      <sheetName val="Wykres 3"/>
      <sheetName val="Dane do wykresu 3"/>
      <sheetName val="Wykres nr 4. "/>
      <sheetName val="Dane do wykresu nr 4."/>
      <sheetName val="Dane do wykresu 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ow r="7">
          <cell r="A7" t="str">
            <v>Upadek osób</v>
          </cell>
          <cell r="B7" t="str">
            <v>Upadek przedmiotów</v>
          </cell>
          <cell r="C7" t="str">
            <v>Pochwycenie, uderzenie przez części ruchome maszyn i urządzeń</v>
          </cell>
          <cell r="D7" t="str">
            <v xml:space="preserve">Uderzenie, przygniecenie, pogryzienie przez zwięrzęta </v>
          </cell>
          <cell r="E7" t="str">
            <v>Pozostałe</v>
          </cell>
        </row>
        <row r="8">
          <cell r="A8">
            <v>1514</v>
          </cell>
          <cell r="B8">
            <v>213</v>
          </cell>
          <cell r="C8">
            <v>407</v>
          </cell>
          <cell r="D8">
            <v>373</v>
          </cell>
          <cell r="E8">
            <v>789</v>
          </cell>
        </row>
      </sheetData>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5"/>
  <sheetViews>
    <sheetView tabSelected="1" topLeftCell="A10" workbookViewId="0">
      <selection activeCell="P24" sqref="P24"/>
    </sheetView>
  </sheetViews>
  <sheetFormatPr defaultRowHeight="14.25"/>
  <cols>
    <col min="1" max="1" width="12.375" style="26" customWidth="1"/>
    <col min="2" max="2" width="5.875" style="26" customWidth="1"/>
    <col min="3" max="10" width="9" style="26"/>
    <col min="11" max="11" width="9.875" style="26" customWidth="1"/>
    <col min="12" max="16384" width="9" style="26"/>
  </cols>
  <sheetData>
    <row r="1" spans="1:10">
      <c r="A1" s="675" t="s">
        <v>0</v>
      </c>
      <c r="B1" s="675"/>
      <c r="C1" s="675"/>
      <c r="D1" s="675"/>
      <c r="E1" s="675"/>
      <c r="F1" s="675"/>
      <c r="G1" s="675"/>
      <c r="H1" s="675"/>
      <c r="I1" s="675"/>
    </row>
    <row r="5" spans="1:10">
      <c r="A5" s="25" t="s">
        <v>1</v>
      </c>
    </row>
    <row r="6" spans="1:10">
      <c r="A6" s="1"/>
    </row>
    <row r="7" spans="1:10">
      <c r="A7" s="1" t="s">
        <v>2</v>
      </c>
      <c r="C7" s="26" t="s">
        <v>3</v>
      </c>
    </row>
    <row r="8" spans="1:10">
      <c r="A8" s="1"/>
    </row>
    <row r="9" spans="1:10">
      <c r="A9" s="2" t="s">
        <v>4</v>
      </c>
      <c r="C9" s="3" t="s">
        <v>5</v>
      </c>
      <c r="D9" s="3"/>
      <c r="E9" s="3"/>
      <c r="F9" s="3"/>
      <c r="G9" s="3"/>
      <c r="H9" s="3"/>
      <c r="I9" s="3"/>
      <c r="J9" s="3"/>
    </row>
    <row r="10" spans="1:10">
      <c r="A10" s="2" t="s">
        <v>6</v>
      </c>
      <c r="C10" s="4" t="s">
        <v>571</v>
      </c>
      <c r="D10" s="3"/>
      <c r="E10" s="3"/>
      <c r="F10" s="3"/>
      <c r="G10" s="3"/>
      <c r="H10" s="3"/>
      <c r="I10" s="3"/>
      <c r="J10" s="3"/>
    </row>
    <row r="11" spans="1:10">
      <c r="A11" s="2" t="s">
        <v>7</v>
      </c>
      <c r="C11" s="3" t="s">
        <v>8</v>
      </c>
      <c r="D11" s="3"/>
      <c r="E11" s="3"/>
      <c r="F11" s="3"/>
      <c r="G11" s="3"/>
      <c r="H11" s="3"/>
      <c r="I11" s="3"/>
      <c r="J11" s="3"/>
    </row>
    <row r="12" spans="1:10">
      <c r="A12" s="2" t="s">
        <v>9</v>
      </c>
      <c r="C12" s="4" t="s">
        <v>524</v>
      </c>
      <c r="D12" s="3"/>
      <c r="E12" s="3"/>
      <c r="F12" s="3"/>
      <c r="G12" s="3"/>
      <c r="H12" s="3"/>
      <c r="I12" s="3"/>
      <c r="J12" s="3"/>
    </row>
    <row r="13" spans="1:10">
      <c r="A13" s="2" t="s">
        <v>10</v>
      </c>
      <c r="C13" s="3" t="s">
        <v>11</v>
      </c>
      <c r="D13" s="3"/>
      <c r="E13" s="3"/>
      <c r="F13" s="3"/>
      <c r="G13" s="3"/>
      <c r="H13" s="3"/>
      <c r="I13" s="3"/>
      <c r="J13" s="3"/>
    </row>
    <row r="14" spans="1:10">
      <c r="A14" s="2" t="s">
        <v>12</v>
      </c>
      <c r="C14" s="4" t="s">
        <v>525</v>
      </c>
      <c r="D14" s="3"/>
      <c r="E14" s="3"/>
      <c r="F14" s="3"/>
      <c r="G14" s="3"/>
      <c r="H14" s="3"/>
      <c r="I14" s="3"/>
      <c r="J14" s="3"/>
    </row>
    <row r="15" spans="1:10">
      <c r="A15" s="2" t="s">
        <v>526</v>
      </c>
      <c r="C15" s="3" t="s">
        <v>13</v>
      </c>
      <c r="D15" s="3"/>
      <c r="E15" s="3"/>
      <c r="F15" s="3"/>
      <c r="G15" s="3"/>
      <c r="H15" s="3"/>
      <c r="I15" s="3"/>
      <c r="J15" s="3"/>
    </row>
    <row r="16" spans="1:10">
      <c r="A16" s="5" t="s">
        <v>14</v>
      </c>
      <c r="C16" s="4" t="s">
        <v>527</v>
      </c>
      <c r="D16" s="3"/>
      <c r="E16" s="3"/>
      <c r="F16" s="3"/>
      <c r="G16" s="3"/>
      <c r="H16" s="3"/>
      <c r="I16" s="3"/>
      <c r="J16" s="3"/>
    </row>
    <row r="17" spans="1:11">
      <c r="A17" s="5" t="s">
        <v>15</v>
      </c>
      <c r="C17" s="3" t="s">
        <v>16</v>
      </c>
      <c r="D17" s="3"/>
      <c r="E17" s="3"/>
      <c r="F17" s="3"/>
      <c r="G17" s="3"/>
      <c r="H17" s="3"/>
      <c r="I17" s="3"/>
      <c r="J17" s="3"/>
    </row>
    <row r="18" spans="1:11">
      <c r="A18" s="5" t="s">
        <v>17</v>
      </c>
      <c r="C18" s="4" t="s">
        <v>528</v>
      </c>
      <c r="D18" s="3"/>
      <c r="E18" s="3"/>
      <c r="F18" s="3"/>
      <c r="G18" s="3"/>
      <c r="H18" s="3"/>
      <c r="I18" s="3"/>
      <c r="J18" s="3"/>
    </row>
    <row r="19" spans="1:11">
      <c r="A19" s="1"/>
      <c r="C19" s="6"/>
      <c r="D19" s="6"/>
      <c r="E19" s="6"/>
      <c r="F19" s="6"/>
      <c r="G19" s="6"/>
      <c r="H19" s="6"/>
      <c r="I19" s="6"/>
      <c r="J19" s="6"/>
    </row>
    <row r="20" spans="1:11">
      <c r="A20" s="1" t="s">
        <v>18</v>
      </c>
      <c r="C20" s="26" t="s">
        <v>19</v>
      </c>
    </row>
    <row r="21" spans="1:11">
      <c r="A21" s="1"/>
    </row>
    <row r="22" spans="1:11" ht="29.25" customHeight="1">
      <c r="A22" s="5" t="s">
        <v>529</v>
      </c>
      <c r="C22" s="674" t="s">
        <v>20</v>
      </c>
      <c r="D22" s="674"/>
      <c r="E22" s="674"/>
      <c r="F22" s="674"/>
      <c r="G22" s="674"/>
      <c r="H22" s="674"/>
      <c r="I22" s="674"/>
      <c r="J22" s="674"/>
    </row>
    <row r="23" spans="1:11">
      <c r="A23" s="1"/>
    </row>
    <row r="24" spans="1:11" ht="28.5" customHeight="1">
      <c r="A24" s="1" t="s">
        <v>21</v>
      </c>
      <c r="C24" s="676" t="s">
        <v>22</v>
      </c>
      <c r="D24" s="674"/>
      <c r="E24" s="674"/>
      <c r="F24" s="674"/>
      <c r="G24" s="674"/>
      <c r="H24" s="674"/>
      <c r="I24" s="674"/>
      <c r="J24" s="674"/>
    </row>
    <row r="25" spans="1:11">
      <c r="A25" s="1"/>
    </row>
    <row r="26" spans="1:11">
      <c r="A26" s="5" t="s">
        <v>530</v>
      </c>
      <c r="C26" s="6" t="s">
        <v>23</v>
      </c>
      <c r="D26" s="6"/>
      <c r="E26" s="6"/>
      <c r="F26" s="6"/>
      <c r="G26" s="6"/>
      <c r="H26" s="6"/>
      <c r="I26" s="6"/>
      <c r="J26" s="6"/>
      <c r="K26" s="6"/>
    </row>
    <row r="27" spans="1:11">
      <c r="A27" s="5" t="s">
        <v>531</v>
      </c>
      <c r="C27" s="6" t="s">
        <v>24</v>
      </c>
      <c r="D27" s="6"/>
      <c r="E27" s="6"/>
      <c r="F27" s="6"/>
      <c r="G27" s="6"/>
      <c r="H27" s="6"/>
      <c r="I27" s="6"/>
      <c r="J27" s="6"/>
      <c r="K27" s="6"/>
    </row>
    <row r="28" spans="1:11" ht="27.75" customHeight="1">
      <c r="A28" s="5" t="s">
        <v>532</v>
      </c>
      <c r="C28" s="672" t="s">
        <v>538</v>
      </c>
      <c r="D28" s="673"/>
      <c r="E28" s="673"/>
      <c r="F28" s="673"/>
      <c r="G28" s="673"/>
      <c r="H28" s="673"/>
      <c r="I28" s="673"/>
      <c r="J28" s="673"/>
      <c r="K28" s="6"/>
    </row>
    <row r="29" spans="1:11" ht="17.25" customHeight="1">
      <c r="A29" s="5" t="s">
        <v>533</v>
      </c>
      <c r="C29" s="16" t="s">
        <v>539</v>
      </c>
      <c r="D29" s="17"/>
      <c r="E29" s="17"/>
      <c r="F29" s="17"/>
      <c r="G29" s="17"/>
      <c r="H29" s="17"/>
      <c r="I29" s="17"/>
      <c r="J29" s="17"/>
      <c r="K29" s="6"/>
    </row>
    <row r="30" spans="1:11">
      <c r="A30" s="5" t="s">
        <v>534</v>
      </c>
      <c r="C30" s="4" t="s">
        <v>540</v>
      </c>
      <c r="D30" s="6"/>
      <c r="E30" s="6"/>
      <c r="F30" s="6"/>
      <c r="G30" s="6"/>
      <c r="H30" s="6"/>
      <c r="I30" s="6"/>
      <c r="J30" s="6"/>
      <c r="K30" s="6"/>
    </row>
    <row r="31" spans="1:11" ht="27.75" customHeight="1">
      <c r="A31" s="5" t="s">
        <v>535</v>
      </c>
      <c r="C31" s="672" t="s">
        <v>541</v>
      </c>
      <c r="D31" s="673"/>
      <c r="E31" s="673"/>
      <c r="F31" s="673"/>
      <c r="G31" s="673"/>
      <c r="H31" s="673"/>
      <c r="I31" s="673"/>
      <c r="J31" s="673"/>
      <c r="K31" s="6"/>
    </row>
    <row r="32" spans="1:11" ht="27.75" customHeight="1">
      <c r="A32" s="5" t="s">
        <v>536</v>
      </c>
      <c r="C32" s="672" t="s">
        <v>542</v>
      </c>
      <c r="D32" s="673"/>
      <c r="E32" s="673"/>
      <c r="F32" s="673"/>
      <c r="G32" s="673"/>
      <c r="H32" s="673"/>
      <c r="I32" s="673"/>
      <c r="J32" s="673"/>
      <c r="K32" s="6"/>
    </row>
    <row r="33" spans="1:22" ht="49.5" customHeight="1">
      <c r="A33" s="5" t="s">
        <v>537</v>
      </c>
      <c r="C33" s="672" t="s">
        <v>543</v>
      </c>
      <c r="D33" s="672"/>
      <c r="E33" s="672"/>
      <c r="F33" s="672"/>
      <c r="G33" s="672"/>
      <c r="H33" s="672"/>
      <c r="I33" s="672"/>
      <c r="J33" s="672"/>
      <c r="K33" s="6"/>
    </row>
    <row r="34" spans="1:22">
      <c r="A34" s="1"/>
    </row>
    <row r="35" spans="1:22">
      <c r="A35" s="1" t="s">
        <v>25</v>
      </c>
      <c r="C35" s="26" t="s">
        <v>26</v>
      </c>
    </row>
    <row r="36" spans="1:22">
      <c r="A36" s="1"/>
    </row>
    <row r="37" spans="1:22">
      <c r="A37" s="5" t="s">
        <v>544</v>
      </c>
      <c r="C37" s="6" t="s">
        <v>27</v>
      </c>
      <c r="D37" s="6"/>
      <c r="E37" s="6"/>
      <c r="F37" s="6"/>
      <c r="G37" s="6"/>
      <c r="H37" s="6"/>
    </row>
    <row r="38" spans="1:22">
      <c r="A38" s="5" t="s">
        <v>545</v>
      </c>
      <c r="C38" s="4" t="s">
        <v>546</v>
      </c>
      <c r="D38" s="6"/>
      <c r="E38" s="6"/>
      <c r="F38" s="6"/>
      <c r="G38" s="6"/>
      <c r="H38" s="6"/>
    </row>
    <row r="39" spans="1:22">
      <c r="A39" s="1"/>
    </row>
    <row r="40" spans="1:22">
      <c r="A40" s="1" t="s">
        <v>28</v>
      </c>
      <c r="C40" s="26" t="s">
        <v>29</v>
      </c>
    </row>
    <row r="41" spans="1:22">
      <c r="A41" s="1"/>
    </row>
    <row r="42" spans="1:22">
      <c r="A42" s="5" t="s">
        <v>547</v>
      </c>
      <c r="C42" s="4" t="s">
        <v>553</v>
      </c>
      <c r="D42" s="6"/>
      <c r="E42" s="6"/>
      <c r="F42" s="6"/>
      <c r="G42" s="6"/>
      <c r="H42" s="6"/>
      <c r="I42" s="6"/>
      <c r="J42" s="6"/>
    </row>
    <row r="43" spans="1:22">
      <c r="A43" s="5" t="s">
        <v>548</v>
      </c>
      <c r="C43" s="4" t="s">
        <v>554</v>
      </c>
      <c r="D43" s="6"/>
      <c r="E43" s="6"/>
      <c r="F43" s="6"/>
      <c r="G43" s="6"/>
      <c r="H43" s="6"/>
      <c r="I43" s="6"/>
      <c r="J43" s="6"/>
    </row>
    <row r="44" spans="1:22">
      <c r="A44" s="5" t="s">
        <v>549</v>
      </c>
      <c r="C44" s="4" t="s">
        <v>555</v>
      </c>
      <c r="D44" s="6"/>
      <c r="E44" s="6"/>
      <c r="F44" s="6"/>
      <c r="G44" s="6"/>
      <c r="H44" s="6"/>
      <c r="I44" s="6"/>
      <c r="J44" s="6"/>
    </row>
    <row r="45" spans="1:22">
      <c r="A45" s="5" t="s">
        <v>550</v>
      </c>
      <c r="C45" s="6" t="s">
        <v>30</v>
      </c>
      <c r="D45" s="6"/>
      <c r="E45" s="6"/>
      <c r="F45" s="6"/>
      <c r="G45" s="6"/>
      <c r="H45" s="6"/>
      <c r="I45" s="6"/>
      <c r="J45" s="6"/>
    </row>
    <row r="46" spans="1:22" ht="31.5" customHeight="1">
      <c r="A46" s="5" t="s">
        <v>551</v>
      </c>
      <c r="C46" s="672" t="s">
        <v>556</v>
      </c>
      <c r="D46" s="673"/>
      <c r="E46" s="673"/>
      <c r="F46" s="673"/>
      <c r="G46" s="673"/>
      <c r="H46" s="673"/>
      <c r="I46" s="673"/>
      <c r="J46" s="673"/>
    </row>
    <row r="47" spans="1:22">
      <c r="A47" s="5" t="s">
        <v>552</v>
      </c>
      <c r="C47" s="7" t="s">
        <v>557</v>
      </c>
      <c r="O47" s="672"/>
      <c r="P47" s="673"/>
      <c r="Q47" s="673"/>
      <c r="R47" s="673"/>
      <c r="S47" s="673"/>
      <c r="T47" s="673"/>
      <c r="U47" s="673"/>
      <c r="V47" s="673"/>
    </row>
    <row r="48" spans="1:22">
      <c r="A48" s="5"/>
    </row>
    <row r="49" spans="1:10">
      <c r="A49" s="1" t="s">
        <v>31</v>
      </c>
      <c r="C49" s="26" t="s">
        <v>32</v>
      </c>
    </row>
    <row r="50" spans="1:10">
      <c r="A50" s="1"/>
    </row>
    <row r="51" spans="1:10" ht="33" customHeight="1">
      <c r="A51" s="5" t="s">
        <v>558</v>
      </c>
      <c r="C51" s="672" t="s">
        <v>563</v>
      </c>
      <c r="D51" s="673"/>
      <c r="E51" s="673"/>
      <c r="F51" s="673"/>
      <c r="G51" s="673"/>
      <c r="H51" s="673"/>
      <c r="I51" s="673"/>
      <c r="J51" s="673"/>
    </row>
    <row r="52" spans="1:10" ht="30.75" customHeight="1">
      <c r="A52" s="5" t="s">
        <v>559</v>
      </c>
      <c r="C52" s="672" t="s">
        <v>562</v>
      </c>
      <c r="D52" s="673"/>
      <c r="E52" s="673"/>
      <c r="F52" s="673"/>
      <c r="G52" s="673"/>
      <c r="H52" s="673"/>
      <c r="I52" s="673"/>
      <c r="J52" s="673"/>
    </row>
    <row r="53" spans="1:10">
      <c r="A53" s="1"/>
    </row>
    <row r="54" spans="1:10">
      <c r="A54" s="1" t="s">
        <v>33</v>
      </c>
      <c r="C54" s="26" t="s">
        <v>34</v>
      </c>
    </row>
    <row r="55" spans="1:10">
      <c r="A55" s="1"/>
    </row>
    <row r="56" spans="1:10">
      <c r="A56" s="5" t="s">
        <v>560</v>
      </c>
      <c r="C56" s="672" t="s">
        <v>564</v>
      </c>
      <c r="D56" s="673"/>
      <c r="E56" s="673"/>
      <c r="F56" s="673"/>
      <c r="G56" s="673"/>
      <c r="H56" s="673"/>
      <c r="I56" s="673"/>
      <c r="J56" s="673"/>
    </row>
    <row r="57" spans="1:10" ht="33" customHeight="1">
      <c r="A57" s="5" t="s">
        <v>561</v>
      </c>
      <c r="C57" s="674" t="s">
        <v>565</v>
      </c>
      <c r="D57" s="673"/>
      <c r="E57" s="673"/>
      <c r="F57" s="673"/>
      <c r="G57" s="673"/>
      <c r="H57" s="673"/>
      <c r="I57" s="673"/>
      <c r="J57" s="673"/>
    </row>
    <row r="58" spans="1:10">
      <c r="A58" s="1"/>
    </row>
    <row r="59" spans="1:10">
      <c r="A59" s="1" t="s">
        <v>35</v>
      </c>
    </row>
    <row r="60" spans="1:10">
      <c r="A60" s="1"/>
    </row>
    <row r="61" spans="1:10" ht="23.25" customHeight="1">
      <c r="A61" s="2" t="s">
        <v>36</v>
      </c>
      <c r="C61" s="15" t="s">
        <v>566</v>
      </c>
      <c r="D61" s="15"/>
      <c r="E61" s="15"/>
      <c r="F61" s="15"/>
      <c r="G61" s="15"/>
      <c r="H61" s="15"/>
      <c r="I61" s="15"/>
      <c r="J61" s="17"/>
    </row>
    <row r="62" spans="1:10">
      <c r="A62" s="2" t="s">
        <v>37</v>
      </c>
      <c r="C62" s="4" t="s">
        <v>567</v>
      </c>
      <c r="D62" s="6"/>
      <c r="E62" s="6"/>
      <c r="F62" s="6"/>
      <c r="G62" s="6"/>
      <c r="H62" s="6"/>
      <c r="I62" s="6"/>
      <c r="J62" s="6"/>
    </row>
    <row r="63" spans="1:10">
      <c r="A63" s="2" t="s">
        <v>38</v>
      </c>
      <c r="C63" s="4" t="s">
        <v>568</v>
      </c>
      <c r="D63" s="6"/>
      <c r="E63" s="6"/>
      <c r="F63" s="6"/>
      <c r="G63" s="6"/>
      <c r="H63" s="6"/>
      <c r="I63" s="6"/>
      <c r="J63" s="6"/>
    </row>
    <row r="64" spans="1:10">
      <c r="A64" s="2" t="s">
        <v>39</v>
      </c>
      <c r="C64" s="4" t="s">
        <v>569</v>
      </c>
      <c r="D64" s="6"/>
      <c r="E64" s="6"/>
      <c r="F64" s="6"/>
      <c r="G64" s="6"/>
      <c r="H64" s="6"/>
      <c r="I64" s="6"/>
      <c r="J64" s="6"/>
    </row>
    <row r="65" spans="1:10">
      <c r="A65" s="2" t="s">
        <v>40</v>
      </c>
      <c r="C65" s="4" t="s">
        <v>570</v>
      </c>
      <c r="D65" s="6"/>
      <c r="E65" s="6"/>
      <c r="F65" s="6"/>
      <c r="G65" s="6"/>
      <c r="H65" s="6"/>
      <c r="I65" s="6"/>
      <c r="J65" s="6"/>
    </row>
  </sheetData>
  <mergeCells count="13">
    <mergeCell ref="C56:J56"/>
    <mergeCell ref="C57:J57"/>
    <mergeCell ref="C52:J52"/>
    <mergeCell ref="O47:V47"/>
    <mergeCell ref="A1:I1"/>
    <mergeCell ref="C22:J22"/>
    <mergeCell ref="C24:J24"/>
    <mergeCell ref="C28:J28"/>
    <mergeCell ref="C31:J31"/>
    <mergeCell ref="C32:J32"/>
    <mergeCell ref="C33:J33"/>
    <mergeCell ref="C46:J46"/>
    <mergeCell ref="C51:J5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55"/>
  <sheetViews>
    <sheetView topLeftCell="A28" zoomScaleNormal="100" workbookViewId="0">
      <selection activeCell="G37" sqref="G37"/>
    </sheetView>
  </sheetViews>
  <sheetFormatPr defaultRowHeight="12.75"/>
  <cols>
    <col min="1" max="1" width="21.625" style="70" customWidth="1"/>
    <col min="2" max="2" width="8.5" style="70" customWidth="1"/>
    <col min="3" max="3" width="10.25" style="70" customWidth="1"/>
    <col min="4" max="4" width="8.5" style="70" customWidth="1"/>
    <col min="5" max="5" width="10.25" style="70" customWidth="1"/>
    <col min="6" max="6" width="8.5" style="70" customWidth="1"/>
    <col min="7" max="7" width="10.25" style="70" customWidth="1"/>
    <col min="8" max="9" width="9" style="70"/>
    <col min="10" max="10" width="12" style="70" customWidth="1"/>
    <col min="11" max="16384" width="9" style="70"/>
  </cols>
  <sheetData>
    <row r="1" spans="1:10" ht="30" customHeight="1">
      <c r="A1" s="694" t="s">
        <v>173</v>
      </c>
      <c r="B1" s="694"/>
      <c r="C1" s="694"/>
      <c r="D1" s="694"/>
      <c r="E1" s="694"/>
      <c r="F1" s="694"/>
      <c r="G1" s="694"/>
      <c r="H1" s="78"/>
      <c r="I1" s="78"/>
      <c r="J1" s="78"/>
    </row>
    <row r="2" spans="1:10" s="122" customFormat="1" ht="15" customHeight="1">
      <c r="A2" s="126"/>
      <c r="B2" s="126"/>
      <c r="C2" s="126"/>
      <c r="D2" s="126"/>
      <c r="E2" s="126"/>
      <c r="F2" s="126"/>
      <c r="G2" s="126"/>
    </row>
    <row r="3" spans="1:10" ht="18" customHeight="1">
      <c r="A3" s="761" t="s">
        <v>257</v>
      </c>
      <c r="B3" s="761"/>
      <c r="C3" s="761"/>
      <c r="D3" s="761"/>
      <c r="E3" s="761"/>
      <c r="F3" s="761"/>
      <c r="G3" s="761"/>
    </row>
    <row r="4" spans="1:10" ht="12" customHeight="1">
      <c r="A4" s="247"/>
      <c r="B4" s="247"/>
      <c r="C4" s="247"/>
      <c r="D4" s="247"/>
      <c r="E4" s="247"/>
      <c r="F4" s="247"/>
      <c r="G4" s="246"/>
    </row>
    <row r="5" spans="1:10" s="241" customFormat="1" ht="13.5" customHeight="1">
      <c r="A5" s="714" t="s">
        <v>138</v>
      </c>
      <c r="B5" s="715">
        <v>2017</v>
      </c>
      <c r="C5" s="714"/>
      <c r="D5" s="715">
        <v>2018</v>
      </c>
      <c r="E5" s="716"/>
      <c r="F5" s="716"/>
      <c r="G5" s="245"/>
    </row>
    <row r="6" spans="1:10" s="241" customFormat="1" ht="13.5" customHeight="1">
      <c r="A6" s="714"/>
      <c r="B6" s="746" t="s">
        <v>136</v>
      </c>
      <c r="C6" s="746" t="s">
        <v>137</v>
      </c>
      <c r="D6" s="746" t="s">
        <v>136</v>
      </c>
      <c r="E6" s="715" t="s">
        <v>136</v>
      </c>
      <c r="F6" s="716"/>
      <c r="G6" s="245"/>
      <c r="H6" s="244"/>
      <c r="I6" s="244"/>
      <c r="J6" s="244"/>
    </row>
    <row r="7" spans="1:10" s="241" customFormat="1" ht="24" customHeight="1">
      <c r="A7" s="714"/>
      <c r="B7" s="747"/>
      <c r="C7" s="747"/>
      <c r="D7" s="747"/>
      <c r="E7" s="153" t="s">
        <v>135</v>
      </c>
      <c r="F7" s="152" t="s">
        <v>134</v>
      </c>
      <c r="G7" s="242"/>
      <c r="H7" s="243"/>
      <c r="I7" s="243"/>
      <c r="J7" s="243"/>
    </row>
    <row r="8" spans="1:10" s="241" customFormat="1" ht="9" customHeight="1">
      <c r="A8" s="242"/>
      <c r="B8" s="242"/>
      <c r="C8" s="242"/>
      <c r="D8" s="242"/>
      <c r="E8" s="242"/>
      <c r="F8" s="242"/>
      <c r="G8" s="242"/>
      <c r="H8" s="239"/>
      <c r="I8" s="78"/>
      <c r="J8" s="239"/>
    </row>
    <row r="9" spans="1:10" ht="15" customHeight="1">
      <c r="A9" s="760" t="s">
        <v>256</v>
      </c>
      <c r="B9" s="760"/>
      <c r="C9" s="760"/>
      <c r="D9" s="760"/>
      <c r="E9" s="760"/>
      <c r="F9" s="760"/>
      <c r="G9" s="760"/>
      <c r="H9" s="239"/>
      <c r="I9" s="239"/>
      <c r="J9" s="239"/>
    </row>
    <row r="10" spans="1:10" ht="15" customHeight="1">
      <c r="A10" s="236" t="s">
        <v>131</v>
      </c>
      <c r="B10" s="637">
        <v>16251</v>
      </c>
      <c r="C10" s="637">
        <v>11967</v>
      </c>
      <c r="D10" s="637">
        <v>14914</v>
      </c>
      <c r="E10" s="638">
        <v>91.8</v>
      </c>
      <c r="F10" s="638">
        <v>124.6</v>
      </c>
      <c r="G10" s="79"/>
      <c r="H10" s="237"/>
      <c r="I10" s="237"/>
      <c r="J10" s="239"/>
    </row>
    <row r="11" spans="1:10" ht="15" customHeight="1">
      <c r="A11" s="236" t="s">
        <v>120</v>
      </c>
      <c r="B11" s="639">
        <v>64995.6</v>
      </c>
      <c r="C11" s="639">
        <v>47855.3</v>
      </c>
      <c r="D11" s="639">
        <v>59653.2</v>
      </c>
      <c r="E11" s="638">
        <v>91.8</v>
      </c>
      <c r="F11" s="638">
        <v>124.7</v>
      </c>
      <c r="G11" s="79"/>
      <c r="H11" s="237"/>
      <c r="I11" s="237"/>
      <c r="J11" s="239"/>
    </row>
    <row r="12" spans="1:10" ht="15" customHeight="1">
      <c r="A12" s="236" t="s">
        <v>119</v>
      </c>
      <c r="B12" s="640">
        <v>3999.48</v>
      </c>
      <c r="C12" s="640">
        <v>3998.94</v>
      </c>
      <c r="D12" s="640">
        <v>3999.81</v>
      </c>
      <c r="E12" s="638">
        <v>100</v>
      </c>
      <c r="F12" s="638">
        <v>100</v>
      </c>
      <c r="G12" s="79"/>
      <c r="H12" s="237"/>
      <c r="I12" s="237"/>
      <c r="J12" s="239"/>
    </row>
    <row r="13" spans="1:10" ht="9" customHeight="1">
      <c r="A13" s="236"/>
      <c r="B13" s="235"/>
      <c r="C13" s="235"/>
      <c r="D13" s="235"/>
      <c r="E13" s="240"/>
      <c r="F13" s="238"/>
      <c r="G13" s="79"/>
      <c r="H13" s="237"/>
      <c r="I13" s="237"/>
      <c r="J13" s="239"/>
    </row>
    <row r="14" spans="1:10" ht="15" customHeight="1">
      <c r="A14" s="760" t="s">
        <v>255</v>
      </c>
      <c r="B14" s="760"/>
      <c r="C14" s="760"/>
      <c r="D14" s="760"/>
      <c r="E14" s="760"/>
      <c r="F14" s="760"/>
      <c r="G14" s="760"/>
      <c r="H14" s="237"/>
      <c r="I14" s="237"/>
      <c r="J14" s="239"/>
    </row>
    <row r="15" spans="1:10" ht="15" customHeight="1">
      <c r="A15" s="236" t="s">
        <v>131</v>
      </c>
      <c r="B15" s="637">
        <v>14865</v>
      </c>
      <c r="C15" s="637">
        <v>10650</v>
      </c>
      <c r="D15" s="637">
        <v>13564</v>
      </c>
      <c r="E15" s="641">
        <v>91.2</v>
      </c>
      <c r="F15" s="638">
        <v>127.4</v>
      </c>
      <c r="G15" s="79"/>
      <c r="H15" s="237"/>
      <c r="I15" s="237"/>
      <c r="J15" s="239"/>
    </row>
    <row r="16" spans="1:10" ht="15" customHeight="1">
      <c r="A16" s="236" t="s">
        <v>120</v>
      </c>
      <c r="B16" s="639">
        <v>59454.2</v>
      </c>
      <c r="C16" s="639">
        <v>42593.2</v>
      </c>
      <c r="D16" s="639">
        <v>54253.2</v>
      </c>
      <c r="E16" s="641">
        <v>91.3</v>
      </c>
      <c r="F16" s="638">
        <v>127.4</v>
      </c>
      <c r="G16" s="79"/>
      <c r="H16" s="237"/>
      <c r="I16" s="237"/>
      <c r="J16" s="239"/>
    </row>
    <row r="17" spans="1:10" ht="15" customHeight="1">
      <c r="A17" s="236" t="s">
        <v>119</v>
      </c>
      <c r="B17" s="640">
        <v>3999.61</v>
      </c>
      <c r="C17" s="640">
        <v>3999.36</v>
      </c>
      <c r="D17" s="640">
        <v>3999.79</v>
      </c>
      <c r="E17" s="641">
        <v>100</v>
      </c>
      <c r="F17" s="638">
        <v>100</v>
      </c>
      <c r="G17" s="79"/>
      <c r="H17" s="237"/>
      <c r="I17" s="237"/>
      <c r="J17" s="239"/>
    </row>
    <row r="18" spans="1:10" ht="9" customHeight="1">
      <c r="A18" s="236"/>
      <c r="B18" s="235"/>
      <c r="C18" s="235"/>
      <c r="D18" s="235"/>
      <c r="E18" s="240"/>
      <c r="F18" s="79"/>
      <c r="G18" s="234"/>
      <c r="H18" s="237"/>
      <c r="I18" s="237"/>
      <c r="J18" s="239"/>
    </row>
    <row r="19" spans="1:10" ht="15" customHeight="1">
      <c r="A19" s="760" t="s">
        <v>254</v>
      </c>
      <c r="B19" s="760"/>
      <c r="C19" s="760"/>
      <c r="D19" s="760"/>
      <c r="E19" s="760"/>
      <c r="F19" s="760"/>
      <c r="G19" s="760"/>
      <c r="H19" s="237"/>
      <c r="I19" s="237"/>
      <c r="J19" s="239"/>
    </row>
    <row r="20" spans="1:10" ht="15" customHeight="1">
      <c r="A20" s="236" t="s">
        <v>131</v>
      </c>
      <c r="B20" s="637">
        <v>855</v>
      </c>
      <c r="C20" s="637">
        <v>822</v>
      </c>
      <c r="D20" s="637">
        <v>797</v>
      </c>
      <c r="E20" s="641">
        <v>93.2</v>
      </c>
      <c r="F20" s="638">
        <v>97</v>
      </c>
      <c r="G20" s="79"/>
      <c r="H20" s="237"/>
      <c r="I20" s="237"/>
      <c r="J20" s="239"/>
    </row>
    <row r="21" spans="1:10" ht="15" customHeight="1">
      <c r="A21" s="236" t="s">
        <v>120</v>
      </c>
      <c r="B21" s="639">
        <v>3420</v>
      </c>
      <c r="C21" s="639">
        <v>3284.5</v>
      </c>
      <c r="D21" s="639">
        <v>3188</v>
      </c>
      <c r="E21" s="641">
        <v>93.2</v>
      </c>
      <c r="F21" s="638">
        <v>97.1</v>
      </c>
      <c r="G21" s="79"/>
      <c r="H21" s="237"/>
      <c r="I21" s="237"/>
      <c r="J21" s="239"/>
    </row>
    <row r="22" spans="1:10" ht="15" customHeight="1">
      <c r="A22" s="236" t="s">
        <v>119</v>
      </c>
      <c r="B22" s="640">
        <v>4000</v>
      </c>
      <c r="C22" s="640">
        <v>3995.74</v>
      </c>
      <c r="D22" s="640">
        <v>4000</v>
      </c>
      <c r="E22" s="641">
        <v>100</v>
      </c>
      <c r="F22" s="638">
        <v>100.1</v>
      </c>
      <c r="G22" s="79"/>
      <c r="H22" s="237"/>
      <c r="I22" s="237"/>
      <c r="J22" s="239"/>
    </row>
    <row r="23" spans="1:10" ht="9" customHeight="1">
      <c r="A23" s="236"/>
      <c r="B23" s="235"/>
      <c r="C23" s="235"/>
      <c r="D23" s="235"/>
      <c r="E23" s="240"/>
      <c r="F23" s="79"/>
      <c r="G23" s="79"/>
      <c r="H23" s="237"/>
      <c r="I23" s="237"/>
      <c r="J23" s="239"/>
    </row>
    <row r="24" spans="1:10" ht="15" customHeight="1">
      <c r="A24" s="760" t="s">
        <v>253</v>
      </c>
      <c r="B24" s="760"/>
      <c r="C24" s="760"/>
      <c r="D24" s="760"/>
      <c r="E24" s="760"/>
      <c r="F24" s="760"/>
      <c r="G24" s="760"/>
      <c r="H24" s="237"/>
      <c r="I24" s="237"/>
      <c r="J24" s="239"/>
    </row>
    <row r="25" spans="1:10" ht="15" customHeight="1">
      <c r="A25" s="236" t="s">
        <v>131</v>
      </c>
      <c r="B25" s="642">
        <v>531</v>
      </c>
      <c r="C25" s="642">
        <v>495</v>
      </c>
      <c r="D25" s="642">
        <v>553</v>
      </c>
      <c r="E25" s="641">
        <v>104.1</v>
      </c>
      <c r="F25" s="638">
        <v>111.7</v>
      </c>
      <c r="G25" s="79"/>
      <c r="H25" s="237"/>
      <c r="I25" s="237"/>
    </row>
    <row r="26" spans="1:10" ht="15" customHeight="1">
      <c r="A26" s="236" t="s">
        <v>120</v>
      </c>
      <c r="B26" s="639">
        <v>2121.4</v>
      </c>
      <c r="C26" s="639">
        <v>1977.6</v>
      </c>
      <c r="D26" s="639">
        <v>2212</v>
      </c>
      <c r="E26" s="641">
        <v>104.3</v>
      </c>
      <c r="F26" s="638">
        <v>111.9</v>
      </c>
      <c r="G26" s="79"/>
      <c r="H26" s="237"/>
      <c r="I26" s="237"/>
    </row>
    <row r="27" spans="1:10" ht="15" customHeight="1">
      <c r="A27" s="236" t="s">
        <v>119</v>
      </c>
      <c r="B27" s="640">
        <v>3995.1</v>
      </c>
      <c r="C27" s="640">
        <v>3995.11</v>
      </c>
      <c r="D27" s="640">
        <v>4000</v>
      </c>
      <c r="E27" s="641">
        <v>100.1</v>
      </c>
      <c r="F27" s="638">
        <v>100.1</v>
      </c>
      <c r="G27" s="79"/>
      <c r="H27" s="237"/>
      <c r="I27" s="237"/>
    </row>
    <row r="28" spans="1:10" ht="15" customHeight="1">
      <c r="A28" s="236"/>
      <c r="B28" s="235"/>
      <c r="C28" s="235"/>
      <c r="D28" s="235"/>
      <c r="E28" s="235"/>
      <c r="F28" s="79"/>
      <c r="G28" s="79"/>
    </row>
    <row r="29" spans="1:10" ht="15" customHeight="1">
      <c r="A29" s="236"/>
      <c r="B29" s="235"/>
      <c r="C29" s="235"/>
      <c r="D29" s="235"/>
      <c r="E29" s="235"/>
      <c r="F29" s="79"/>
      <c r="G29" s="234"/>
    </row>
    <row r="30" spans="1:10" ht="15" customHeight="1">
      <c r="A30" s="116"/>
      <c r="B30" s="215"/>
      <c r="C30" s="215"/>
      <c r="D30" s="215"/>
      <c r="E30" s="215"/>
      <c r="F30" s="116"/>
      <c r="G30" s="116"/>
    </row>
    <row r="31" spans="1:10" s="104" customFormat="1" ht="18" customHeight="1">
      <c r="A31" s="214" t="s">
        <v>252</v>
      </c>
      <c r="B31" s="214"/>
      <c r="C31" s="214"/>
      <c r="D31" s="214"/>
      <c r="E31" s="214"/>
      <c r="F31" s="214"/>
      <c r="G31" s="214"/>
    </row>
    <row r="32" spans="1:10" ht="12" customHeight="1">
      <c r="A32" s="116"/>
      <c r="B32" s="116"/>
      <c r="C32" s="116"/>
      <c r="D32" s="116"/>
      <c r="E32" s="116"/>
      <c r="F32" s="116"/>
      <c r="G32" s="116"/>
    </row>
    <row r="33" spans="1:10" ht="18" customHeight="1">
      <c r="A33" s="714" t="s">
        <v>138</v>
      </c>
      <c r="B33" s="713" t="s">
        <v>251</v>
      </c>
      <c r="C33" s="713"/>
      <c r="D33" s="713"/>
      <c r="E33" s="715"/>
      <c r="F33" s="715"/>
      <c r="G33" s="233"/>
    </row>
    <row r="34" spans="1:10" ht="23.45" customHeight="1">
      <c r="A34" s="714"/>
      <c r="B34" s="713" t="s">
        <v>250</v>
      </c>
      <c r="C34" s="713"/>
      <c r="D34" s="715" t="s">
        <v>249</v>
      </c>
      <c r="E34" s="714"/>
      <c r="F34" s="716" t="s">
        <v>248</v>
      </c>
      <c r="G34" s="716"/>
    </row>
    <row r="35" spans="1:10" ht="33.6" customHeight="1">
      <c r="A35" s="714"/>
      <c r="B35" s="153" t="s">
        <v>246</v>
      </c>
      <c r="C35" s="153" t="s">
        <v>245</v>
      </c>
      <c r="D35" s="153" t="s">
        <v>246</v>
      </c>
      <c r="E35" s="152" t="s">
        <v>245</v>
      </c>
      <c r="F35" s="153" t="s">
        <v>246</v>
      </c>
      <c r="G35" s="152" t="s">
        <v>245</v>
      </c>
    </row>
    <row r="36" spans="1:10" ht="9" customHeight="1">
      <c r="A36" s="212"/>
      <c r="B36" s="211"/>
      <c r="C36" s="211"/>
      <c r="D36" s="211"/>
      <c r="E36" s="232"/>
      <c r="F36" s="211"/>
      <c r="G36" s="212"/>
    </row>
    <row r="37" spans="1:10" ht="15" customHeight="1">
      <c r="A37" s="198" t="s">
        <v>169</v>
      </c>
      <c r="B37" s="643">
        <v>13564</v>
      </c>
      <c r="C37" s="643">
        <v>54253153</v>
      </c>
      <c r="D37" s="643">
        <v>797</v>
      </c>
      <c r="E37" s="643">
        <v>3188000</v>
      </c>
      <c r="F37" s="643">
        <v>553</v>
      </c>
      <c r="G37" s="644">
        <v>2212000</v>
      </c>
      <c r="I37" s="89"/>
      <c r="J37" s="89"/>
    </row>
    <row r="38" spans="1:10" ht="15" customHeight="1">
      <c r="A38" s="160" t="s">
        <v>190</v>
      </c>
      <c r="B38" s="637">
        <v>452</v>
      </c>
      <c r="C38" s="637">
        <v>1808000</v>
      </c>
      <c r="D38" s="645">
        <v>35</v>
      </c>
      <c r="E38" s="637">
        <v>140000</v>
      </c>
      <c r="F38" s="637">
        <v>21</v>
      </c>
      <c r="G38" s="646">
        <v>84000</v>
      </c>
    </row>
    <row r="39" spans="1:10" ht="15" customHeight="1">
      <c r="A39" s="160" t="s">
        <v>189</v>
      </c>
      <c r="B39" s="637">
        <v>850</v>
      </c>
      <c r="C39" s="637">
        <v>3400000</v>
      </c>
      <c r="D39" s="645">
        <v>44</v>
      </c>
      <c r="E39" s="637">
        <v>176000</v>
      </c>
      <c r="F39" s="637">
        <v>36</v>
      </c>
      <c r="G39" s="646">
        <v>144000</v>
      </c>
    </row>
    <row r="40" spans="1:10" ht="15" customHeight="1">
      <c r="A40" s="160" t="s">
        <v>188</v>
      </c>
      <c r="B40" s="637">
        <v>1904</v>
      </c>
      <c r="C40" s="637">
        <v>7614564</v>
      </c>
      <c r="D40" s="645">
        <v>109</v>
      </c>
      <c r="E40" s="637">
        <v>436000</v>
      </c>
      <c r="F40" s="637">
        <v>81</v>
      </c>
      <c r="G40" s="646">
        <v>324000</v>
      </c>
    </row>
    <row r="41" spans="1:10" ht="15" customHeight="1">
      <c r="A41" s="160" t="s">
        <v>187</v>
      </c>
      <c r="B41" s="637">
        <v>211</v>
      </c>
      <c r="C41" s="637">
        <v>844000</v>
      </c>
      <c r="D41" s="645">
        <v>7</v>
      </c>
      <c r="E41" s="637">
        <v>28000</v>
      </c>
      <c r="F41" s="637">
        <v>13</v>
      </c>
      <c r="G41" s="646">
        <v>52000</v>
      </c>
    </row>
    <row r="42" spans="1:10" ht="15" customHeight="1">
      <c r="A42" s="160" t="s">
        <v>186</v>
      </c>
      <c r="B42" s="637">
        <v>1081</v>
      </c>
      <c r="C42" s="637">
        <v>4323996</v>
      </c>
      <c r="D42" s="645">
        <v>71</v>
      </c>
      <c r="E42" s="637">
        <v>284000</v>
      </c>
      <c r="F42" s="637">
        <v>33</v>
      </c>
      <c r="G42" s="646">
        <v>132000</v>
      </c>
    </row>
    <row r="43" spans="1:10" ht="15" customHeight="1">
      <c r="A43" s="160" t="s">
        <v>185</v>
      </c>
      <c r="B43" s="637">
        <v>1005</v>
      </c>
      <c r="C43" s="637">
        <v>4020000</v>
      </c>
      <c r="D43" s="645">
        <v>78</v>
      </c>
      <c r="E43" s="637">
        <v>312000</v>
      </c>
      <c r="F43" s="637">
        <v>52</v>
      </c>
      <c r="G43" s="646">
        <v>208000</v>
      </c>
    </row>
    <row r="44" spans="1:10" ht="15" customHeight="1">
      <c r="A44" s="160" t="s">
        <v>184</v>
      </c>
      <c r="B44" s="637">
        <v>2199</v>
      </c>
      <c r="C44" s="637">
        <v>8795847</v>
      </c>
      <c r="D44" s="645">
        <v>133</v>
      </c>
      <c r="E44" s="637">
        <v>532000</v>
      </c>
      <c r="F44" s="637">
        <v>75</v>
      </c>
      <c r="G44" s="646">
        <v>300000</v>
      </c>
    </row>
    <row r="45" spans="1:10" ht="15" customHeight="1">
      <c r="A45" s="160" t="s">
        <v>183</v>
      </c>
      <c r="B45" s="637">
        <v>293</v>
      </c>
      <c r="C45" s="637">
        <v>1172000</v>
      </c>
      <c r="D45" s="645">
        <v>12</v>
      </c>
      <c r="E45" s="637">
        <v>48000</v>
      </c>
      <c r="F45" s="637">
        <v>7</v>
      </c>
      <c r="G45" s="646">
        <v>28000</v>
      </c>
    </row>
    <row r="46" spans="1:10" ht="15" customHeight="1">
      <c r="A46" s="160" t="s">
        <v>182</v>
      </c>
      <c r="B46" s="637">
        <v>809</v>
      </c>
      <c r="C46" s="637">
        <v>3235800</v>
      </c>
      <c r="D46" s="645">
        <v>40</v>
      </c>
      <c r="E46" s="637">
        <v>160000</v>
      </c>
      <c r="F46" s="637">
        <v>40</v>
      </c>
      <c r="G46" s="646">
        <v>160000</v>
      </c>
    </row>
    <row r="47" spans="1:10" ht="15" customHeight="1">
      <c r="A47" s="160" t="s">
        <v>181</v>
      </c>
      <c r="B47" s="637">
        <v>1131</v>
      </c>
      <c r="C47" s="637">
        <v>4522946</v>
      </c>
      <c r="D47" s="645">
        <v>66</v>
      </c>
      <c r="E47" s="637">
        <v>264000</v>
      </c>
      <c r="F47" s="637">
        <v>53</v>
      </c>
      <c r="G47" s="646">
        <v>212000</v>
      </c>
    </row>
    <row r="48" spans="1:10" ht="15" customHeight="1">
      <c r="A48" s="160" t="s">
        <v>180</v>
      </c>
      <c r="B48" s="637">
        <v>434</v>
      </c>
      <c r="C48" s="637">
        <v>1736000</v>
      </c>
      <c r="D48" s="645">
        <v>23</v>
      </c>
      <c r="E48" s="637">
        <v>92000</v>
      </c>
      <c r="F48" s="637">
        <v>21</v>
      </c>
      <c r="G48" s="646">
        <v>84000</v>
      </c>
    </row>
    <row r="49" spans="1:7" ht="15" customHeight="1">
      <c r="A49" s="160" t="s">
        <v>179</v>
      </c>
      <c r="B49" s="637">
        <v>303</v>
      </c>
      <c r="C49" s="637">
        <v>1212000</v>
      </c>
      <c r="D49" s="645">
        <v>21</v>
      </c>
      <c r="E49" s="637">
        <v>84000</v>
      </c>
      <c r="F49" s="637">
        <v>5</v>
      </c>
      <c r="G49" s="646">
        <v>20000</v>
      </c>
    </row>
    <row r="50" spans="1:7" ht="15" customHeight="1">
      <c r="A50" s="160" t="s">
        <v>178</v>
      </c>
      <c r="B50" s="637">
        <v>778</v>
      </c>
      <c r="C50" s="637">
        <v>3112000</v>
      </c>
      <c r="D50" s="645">
        <v>44</v>
      </c>
      <c r="E50" s="637">
        <v>176000</v>
      </c>
      <c r="F50" s="637">
        <v>31</v>
      </c>
      <c r="G50" s="646">
        <v>124000</v>
      </c>
    </row>
    <row r="51" spans="1:7" ht="15" customHeight="1">
      <c r="A51" s="160" t="s">
        <v>177</v>
      </c>
      <c r="B51" s="637">
        <v>548</v>
      </c>
      <c r="C51" s="637">
        <v>2192000</v>
      </c>
      <c r="D51" s="645">
        <v>33</v>
      </c>
      <c r="E51" s="637">
        <v>132000</v>
      </c>
      <c r="F51" s="637">
        <v>34</v>
      </c>
      <c r="G51" s="646">
        <v>136000</v>
      </c>
    </row>
    <row r="52" spans="1:7" ht="15" customHeight="1">
      <c r="A52" s="160" t="s">
        <v>176</v>
      </c>
      <c r="B52" s="637">
        <v>1252</v>
      </c>
      <c r="C52" s="637">
        <v>5008000</v>
      </c>
      <c r="D52" s="645">
        <v>64</v>
      </c>
      <c r="E52" s="637">
        <v>256000</v>
      </c>
      <c r="F52" s="637">
        <v>34</v>
      </c>
      <c r="G52" s="646">
        <v>136000</v>
      </c>
    </row>
    <row r="53" spans="1:7" ht="15" customHeight="1">
      <c r="A53" s="111" t="s">
        <v>175</v>
      </c>
      <c r="B53" s="637">
        <v>314</v>
      </c>
      <c r="C53" s="637">
        <v>1256000</v>
      </c>
      <c r="D53" s="645">
        <v>17</v>
      </c>
      <c r="E53" s="637">
        <v>68000</v>
      </c>
      <c r="F53" s="637">
        <v>17</v>
      </c>
      <c r="G53" s="646">
        <v>68000</v>
      </c>
    </row>
    <row r="55" spans="1:7">
      <c r="B55" s="228"/>
      <c r="C55" s="228"/>
      <c r="D55" s="228"/>
      <c r="E55" s="228"/>
      <c r="F55" s="228"/>
      <c r="G55" s="228"/>
    </row>
  </sheetData>
  <mergeCells count="18">
    <mergeCell ref="A1:G1"/>
    <mergeCell ref="A3:G3"/>
    <mergeCell ref="A5:A7"/>
    <mergeCell ref="B5:C5"/>
    <mergeCell ref="D5:F5"/>
    <mergeCell ref="B6:B7"/>
    <mergeCell ref="C6:C7"/>
    <mergeCell ref="D6:D7"/>
    <mergeCell ref="E6:F6"/>
    <mergeCell ref="A9:G9"/>
    <mergeCell ref="A14:G14"/>
    <mergeCell ref="A19:G19"/>
    <mergeCell ref="A24:G24"/>
    <mergeCell ref="A33:A35"/>
    <mergeCell ref="B33:F33"/>
    <mergeCell ref="B34:C34"/>
    <mergeCell ref="D34:E34"/>
    <mergeCell ref="F34:G34"/>
  </mergeCells>
  <printOptions horizontalCentered="1"/>
  <pageMargins left="0.98425196850393704" right="0.98425196850393704" top="0.59055118110236227" bottom="0.59055118110236227" header="0.51181102362204722" footer="0.51181102362204722"/>
  <pageSetup paperSize="9" scale="9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18"/>
  <sheetViews>
    <sheetView zoomScaleNormal="100" workbookViewId="0">
      <selection activeCell="G23" sqref="G23"/>
    </sheetView>
  </sheetViews>
  <sheetFormatPr defaultRowHeight="15"/>
  <cols>
    <col min="1" max="1" width="23.375" style="27" customWidth="1"/>
    <col min="2" max="4" width="11.125" style="27" customWidth="1"/>
    <col min="5" max="6" width="9.375" style="27" customWidth="1"/>
    <col min="7" max="16384" width="9" style="27"/>
  </cols>
  <sheetData>
    <row r="1" spans="1:10" ht="30" customHeight="1">
      <c r="A1" s="766" t="s">
        <v>141</v>
      </c>
      <c r="B1" s="766"/>
      <c r="C1" s="766"/>
      <c r="D1" s="766"/>
      <c r="E1" s="766"/>
      <c r="F1" s="766"/>
    </row>
    <row r="2" spans="1:10" ht="15" customHeight="1">
      <c r="A2" s="69"/>
      <c r="B2" s="69"/>
      <c r="C2" s="69"/>
      <c r="D2" s="69"/>
      <c r="E2" s="69"/>
      <c r="F2" s="69"/>
    </row>
    <row r="3" spans="1:10" ht="15" customHeight="1">
      <c r="A3" s="767" t="s">
        <v>140</v>
      </c>
      <c r="B3" s="767"/>
      <c r="C3" s="767"/>
      <c r="D3" s="767"/>
      <c r="E3" s="767"/>
      <c r="F3" s="767"/>
    </row>
    <row r="4" spans="1:10" ht="15" customHeight="1">
      <c r="A4" s="773" t="s">
        <v>139</v>
      </c>
      <c r="B4" s="773"/>
      <c r="C4" s="773"/>
      <c r="D4" s="773"/>
      <c r="E4" s="773"/>
      <c r="F4" s="773"/>
    </row>
    <row r="5" spans="1:10" ht="12" customHeight="1">
      <c r="A5" s="68"/>
      <c r="B5" s="68"/>
      <c r="C5" s="68"/>
      <c r="D5" s="68"/>
      <c r="E5" s="68"/>
      <c r="F5" s="68"/>
    </row>
    <row r="6" spans="1:10" s="44" customFormat="1" ht="15" customHeight="1">
      <c r="A6" s="768" t="s">
        <v>138</v>
      </c>
      <c r="B6" s="769">
        <v>2017</v>
      </c>
      <c r="C6" s="768"/>
      <c r="D6" s="769">
        <v>2018</v>
      </c>
      <c r="E6" s="770"/>
      <c r="F6" s="770"/>
    </row>
    <row r="7" spans="1:10" s="44" customFormat="1" ht="14.25" customHeight="1">
      <c r="A7" s="768"/>
      <c r="B7" s="771" t="s">
        <v>136</v>
      </c>
      <c r="C7" s="771" t="s">
        <v>137</v>
      </c>
      <c r="D7" s="771" t="s">
        <v>136</v>
      </c>
      <c r="E7" s="769" t="s">
        <v>136</v>
      </c>
      <c r="F7" s="770"/>
    </row>
    <row r="8" spans="1:10" s="44" customFormat="1" ht="26.25" customHeight="1">
      <c r="A8" s="768"/>
      <c r="B8" s="772"/>
      <c r="C8" s="772"/>
      <c r="D8" s="772"/>
      <c r="E8" s="67" t="s">
        <v>135</v>
      </c>
      <c r="F8" s="66" t="s">
        <v>134</v>
      </c>
    </row>
    <row r="9" spans="1:10" ht="9" customHeight="1">
      <c r="A9" s="30"/>
      <c r="B9" s="65"/>
      <c r="C9" s="65"/>
      <c r="D9" s="64"/>
      <c r="E9" s="64"/>
      <c r="F9" s="30"/>
    </row>
    <row r="10" spans="1:10" ht="15" customHeight="1">
      <c r="A10" s="764" t="s">
        <v>133</v>
      </c>
      <c r="B10" s="764"/>
      <c r="C10" s="764"/>
      <c r="D10" s="764"/>
      <c r="E10" s="764"/>
      <c r="F10" s="764"/>
    </row>
    <row r="11" spans="1:10" ht="15" customHeight="1">
      <c r="A11" s="32" t="s">
        <v>121</v>
      </c>
      <c r="B11" s="63">
        <v>5963</v>
      </c>
      <c r="C11" s="63">
        <v>5498</v>
      </c>
      <c r="D11" s="43">
        <v>5306</v>
      </c>
      <c r="E11" s="45">
        <v>89</v>
      </c>
      <c r="F11" s="39">
        <v>96.5</v>
      </c>
    </row>
    <row r="12" spans="1:10" ht="15" customHeight="1">
      <c r="A12" s="32" t="s">
        <v>120</v>
      </c>
      <c r="B12" s="62">
        <v>39018.199999999997</v>
      </c>
      <c r="C12" s="62">
        <v>36123.199999999997</v>
      </c>
      <c r="D12" s="42">
        <v>35138.5</v>
      </c>
      <c r="E12" s="45">
        <v>90.1</v>
      </c>
      <c r="F12" s="39">
        <v>97.3</v>
      </c>
    </row>
    <row r="13" spans="1:10" ht="15" customHeight="1">
      <c r="A13" s="32" t="s">
        <v>119</v>
      </c>
      <c r="B13" s="61">
        <v>2181.13</v>
      </c>
      <c r="C13" s="61">
        <v>2190.21</v>
      </c>
      <c r="D13" s="47">
        <v>2207.4699999999998</v>
      </c>
      <c r="E13" s="60">
        <v>101.2</v>
      </c>
      <c r="F13" s="39">
        <v>100.8</v>
      </c>
    </row>
    <row r="14" spans="1:10" ht="9.75" customHeight="1">
      <c r="A14" s="32"/>
      <c r="B14" s="59"/>
      <c r="C14" s="59"/>
      <c r="D14" s="31"/>
      <c r="E14" s="58"/>
      <c r="F14" s="57"/>
    </row>
    <row r="15" spans="1:10" s="44" customFormat="1" ht="24" customHeight="1">
      <c r="A15" s="765" t="s">
        <v>132</v>
      </c>
      <c r="B15" s="765"/>
      <c r="C15" s="765"/>
      <c r="D15" s="765"/>
      <c r="E15" s="765"/>
      <c r="F15" s="765"/>
      <c r="H15" s="27"/>
      <c r="I15" s="27"/>
      <c r="J15" s="27"/>
    </row>
    <row r="16" spans="1:10" ht="15" customHeight="1">
      <c r="A16" s="38" t="s">
        <v>131</v>
      </c>
      <c r="B16" s="43">
        <v>184</v>
      </c>
      <c r="C16" s="43">
        <v>176</v>
      </c>
      <c r="D16" s="43">
        <v>186</v>
      </c>
      <c r="E16" s="45">
        <v>101.1</v>
      </c>
      <c r="F16" s="39">
        <v>105.7</v>
      </c>
    </row>
    <row r="17" spans="1:10" ht="15" customHeight="1">
      <c r="A17" s="38" t="s">
        <v>120</v>
      </c>
      <c r="B17" s="42">
        <v>735.7</v>
      </c>
      <c r="C17" s="56">
        <v>703.1</v>
      </c>
      <c r="D17" s="42">
        <v>743.5</v>
      </c>
      <c r="E17" s="45">
        <v>101.1</v>
      </c>
      <c r="F17" s="39">
        <v>105.7</v>
      </c>
    </row>
    <row r="18" spans="1:10" ht="15" customHeight="1">
      <c r="A18" s="55" t="s">
        <v>119</v>
      </c>
      <c r="B18" s="54">
        <v>3998.37</v>
      </c>
      <c r="C18" s="52">
        <v>3994.78</v>
      </c>
      <c r="D18" s="47">
        <v>3997.29</v>
      </c>
      <c r="E18" s="45">
        <v>100</v>
      </c>
      <c r="F18" s="39">
        <v>100.1</v>
      </c>
    </row>
    <row r="19" spans="1:10" ht="9" customHeight="1">
      <c r="A19" s="53"/>
      <c r="B19" s="46"/>
      <c r="C19" s="52"/>
      <c r="D19" s="46"/>
      <c r="E19" s="46"/>
      <c r="F19" s="35"/>
    </row>
    <row r="20" spans="1:10" s="44" customFormat="1" ht="15" customHeight="1">
      <c r="A20" s="762" t="s">
        <v>130</v>
      </c>
      <c r="B20" s="762"/>
      <c r="C20" s="762"/>
      <c r="D20" s="762"/>
      <c r="E20" s="762"/>
      <c r="F20" s="762"/>
      <c r="H20" s="27"/>
      <c r="I20" s="27"/>
      <c r="J20" s="27"/>
    </row>
    <row r="21" spans="1:10" ht="15" customHeight="1">
      <c r="A21" s="38" t="s">
        <v>125</v>
      </c>
      <c r="B21" s="43">
        <v>19851</v>
      </c>
      <c r="C21" s="43">
        <v>17937</v>
      </c>
      <c r="D21" s="43">
        <v>17280</v>
      </c>
      <c r="E21" s="45">
        <v>87.1</v>
      </c>
      <c r="F21" s="39">
        <v>96.3</v>
      </c>
    </row>
    <row r="22" spans="1:10" ht="15" customHeight="1">
      <c r="A22" s="38" t="s">
        <v>120</v>
      </c>
      <c r="B22" s="42">
        <v>12407.2</v>
      </c>
      <c r="C22" s="42">
        <v>11237.8</v>
      </c>
      <c r="D22" s="42">
        <v>10934.2</v>
      </c>
      <c r="E22" s="45">
        <v>88.1</v>
      </c>
      <c r="F22" s="39">
        <v>97.3</v>
      </c>
    </row>
    <row r="23" spans="1:10" ht="15" customHeight="1">
      <c r="A23" s="38" t="s">
        <v>119</v>
      </c>
      <c r="B23" s="47">
        <v>208.34</v>
      </c>
      <c r="C23" s="47">
        <v>208.84</v>
      </c>
      <c r="D23" s="47">
        <v>210.92</v>
      </c>
      <c r="E23" s="45">
        <v>101.2</v>
      </c>
      <c r="F23" s="39">
        <v>101</v>
      </c>
    </row>
    <row r="24" spans="1:10" ht="9" customHeight="1">
      <c r="A24" s="38"/>
      <c r="B24" s="46"/>
      <c r="C24" s="46"/>
      <c r="D24" s="46"/>
      <c r="E24" s="51"/>
      <c r="F24" s="35"/>
    </row>
    <row r="25" spans="1:10" s="44" customFormat="1" ht="15" customHeight="1">
      <c r="A25" s="762" t="s">
        <v>129</v>
      </c>
      <c r="B25" s="762"/>
      <c r="C25" s="762"/>
      <c r="D25" s="762"/>
      <c r="E25" s="762"/>
      <c r="F25" s="762"/>
      <c r="H25" s="27"/>
      <c r="I25" s="27"/>
      <c r="J25" s="27"/>
    </row>
    <row r="26" spans="1:10" ht="15" customHeight="1">
      <c r="A26" s="38" t="s">
        <v>125</v>
      </c>
      <c r="B26" s="43">
        <v>63824</v>
      </c>
      <c r="C26" s="43">
        <v>58516</v>
      </c>
      <c r="D26" s="43">
        <v>56633</v>
      </c>
      <c r="E26" s="45">
        <v>88.7</v>
      </c>
      <c r="F26" s="39">
        <v>96.8</v>
      </c>
    </row>
    <row r="27" spans="1:10" ht="15" customHeight="1">
      <c r="A27" s="38" t="s">
        <v>120</v>
      </c>
      <c r="B27" s="42">
        <v>31747.1</v>
      </c>
      <c r="C27" s="42">
        <v>29094.799999999999</v>
      </c>
      <c r="D27" s="42">
        <v>28308.799999999999</v>
      </c>
      <c r="E27" s="45">
        <v>89.2</v>
      </c>
      <c r="F27" s="50">
        <v>97.3</v>
      </c>
    </row>
    <row r="28" spans="1:10" ht="15" customHeight="1">
      <c r="A28" s="38" t="s">
        <v>119</v>
      </c>
      <c r="B28" s="49">
        <v>165.81</v>
      </c>
      <c r="C28" s="49">
        <v>165.73</v>
      </c>
      <c r="D28" s="41">
        <v>166.62</v>
      </c>
      <c r="E28" s="45">
        <v>100.5</v>
      </c>
      <c r="F28" s="39">
        <v>100.5</v>
      </c>
    </row>
    <row r="29" spans="1:10" ht="9" customHeight="1">
      <c r="A29" s="38"/>
      <c r="B29" s="48"/>
      <c r="C29" s="48"/>
      <c r="D29" s="37"/>
      <c r="E29" s="37"/>
      <c r="F29" s="35"/>
    </row>
    <row r="30" spans="1:10" s="44" customFormat="1" ht="15" customHeight="1">
      <c r="A30" s="762" t="s">
        <v>128</v>
      </c>
      <c r="B30" s="762"/>
      <c r="C30" s="762"/>
      <c r="D30" s="762"/>
      <c r="E30" s="762"/>
      <c r="F30" s="762"/>
      <c r="H30" s="27"/>
      <c r="I30" s="27"/>
      <c r="J30" s="27"/>
    </row>
    <row r="31" spans="1:10" ht="15" customHeight="1">
      <c r="A31" s="38" t="s">
        <v>125</v>
      </c>
      <c r="B31" s="43">
        <v>5584</v>
      </c>
      <c r="C31" s="43">
        <v>5030</v>
      </c>
      <c r="D31" s="43">
        <v>4843</v>
      </c>
      <c r="E31" s="45">
        <v>86.7</v>
      </c>
      <c r="F31" s="39">
        <v>96.3</v>
      </c>
    </row>
    <row r="32" spans="1:10" ht="15" customHeight="1">
      <c r="A32" s="38" t="s">
        <v>120</v>
      </c>
      <c r="B32" s="42">
        <v>2987.6</v>
      </c>
      <c r="C32" s="42">
        <v>2692.6</v>
      </c>
      <c r="D32" s="42">
        <v>2611.1999999999998</v>
      </c>
      <c r="E32" s="45">
        <v>87.4</v>
      </c>
      <c r="F32" s="39">
        <v>97</v>
      </c>
    </row>
    <row r="33" spans="1:10" ht="15" customHeight="1">
      <c r="A33" s="38" t="s">
        <v>119</v>
      </c>
      <c r="B33" s="47">
        <v>178.34</v>
      </c>
      <c r="C33" s="47">
        <v>178.45</v>
      </c>
      <c r="D33" s="47">
        <v>179.72</v>
      </c>
      <c r="E33" s="45">
        <v>100.8</v>
      </c>
      <c r="F33" s="39">
        <v>100.7</v>
      </c>
    </row>
    <row r="34" spans="1:10" ht="9" customHeight="1">
      <c r="A34" s="38"/>
      <c r="B34" s="46"/>
      <c r="C34" s="46"/>
      <c r="D34" s="46"/>
      <c r="E34" s="46"/>
      <c r="F34" s="35"/>
    </row>
    <row r="35" spans="1:10" s="44" customFormat="1" ht="15" customHeight="1">
      <c r="A35" s="762" t="s">
        <v>127</v>
      </c>
      <c r="B35" s="762"/>
      <c r="C35" s="762"/>
      <c r="D35" s="762"/>
      <c r="E35" s="762"/>
      <c r="F35" s="762"/>
      <c r="H35" s="27"/>
      <c r="I35" s="27"/>
      <c r="J35" s="27"/>
    </row>
    <row r="36" spans="1:10" ht="15" customHeight="1">
      <c r="A36" s="38" t="s">
        <v>125</v>
      </c>
      <c r="B36" s="43">
        <v>14598</v>
      </c>
      <c r="C36" s="43">
        <v>13053</v>
      </c>
      <c r="D36" s="43">
        <v>12543</v>
      </c>
      <c r="E36" s="45">
        <v>85.9</v>
      </c>
      <c r="F36" s="39">
        <v>96.1</v>
      </c>
    </row>
    <row r="37" spans="1:10" ht="15" customHeight="1">
      <c r="A37" s="38" t="s">
        <v>120</v>
      </c>
      <c r="B37" s="42">
        <v>8337</v>
      </c>
      <c r="C37" s="42">
        <v>7449.2</v>
      </c>
      <c r="D37" s="42">
        <v>7220.3</v>
      </c>
      <c r="E37" s="45">
        <v>86.6</v>
      </c>
      <c r="F37" s="39">
        <v>96.9</v>
      </c>
    </row>
    <row r="38" spans="1:10" ht="15" customHeight="1">
      <c r="A38" s="38" t="s">
        <v>119</v>
      </c>
      <c r="B38" s="47">
        <v>190.37</v>
      </c>
      <c r="C38" s="47">
        <v>190.23</v>
      </c>
      <c r="D38" s="47">
        <v>191.89</v>
      </c>
      <c r="E38" s="45">
        <v>100.8</v>
      </c>
      <c r="F38" s="39">
        <v>100.9</v>
      </c>
    </row>
    <row r="39" spans="1:10" ht="9" customHeight="1">
      <c r="A39" s="38"/>
      <c r="B39" s="46"/>
      <c r="C39" s="46"/>
      <c r="D39" s="46"/>
      <c r="E39" s="37"/>
      <c r="F39" s="35"/>
    </row>
    <row r="40" spans="1:10" s="44" customFormat="1" ht="15" customHeight="1">
      <c r="A40" s="762" t="s">
        <v>126</v>
      </c>
      <c r="B40" s="762"/>
      <c r="C40" s="762"/>
      <c r="D40" s="762"/>
      <c r="E40" s="762"/>
      <c r="F40" s="762"/>
      <c r="H40" s="27"/>
      <c r="I40" s="27"/>
      <c r="J40" s="27"/>
    </row>
    <row r="41" spans="1:10" ht="15" customHeight="1">
      <c r="A41" s="38" t="s">
        <v>125</v>
      </c>
      <c r="B41" s="43">
        <v>51518</v>
      </c>
      <c r="C41" s="43">
        <v>46815</v>
      </c>
      <c r="D41" s="43">
        <v>45137</v>
      </c>
      <c r="E41" s="45">
        <v>87.6</v>
      </c>
      <c r="F41" s="39">
        <v>96.4</v>
      </c>
    </row>
    <row r="42" spans="1:10" ht="15" customHeight="1">
      <c r="A42" s="38" t="s">
        <v>120</v>
      </c>
      <c r="B42" s="42">
        <v>4834.3999999999996</v>
      </c>
      <c r="C42" s="42">
        <v>4404.2</v>
      </c>
      <c r="D42" s="42">
        <v>4288.8</v>
      </c>
      <c r="E42" s="45">
        <v>88.7</v>
      </c>
      <c r="F42" s="39">
        <v>97.4</v>
      </c>
    </row>
    <row r="43" spans="1:10" ht="15" customHeight="1">
      <c r="A43" s="38" t="s">
        <v>119</v>
      </c>
      <c r="B43" s="47">
        <v>31.28</v>
      </c>
      <c r="C43" s="47">
        <v>31.36</v>
      </c>
      <c r="D43" s="47">
        <v>31.67</v>
      </c>
      <c r="E43" s="45">
        <v>101.2</v>
      </c>
      <c r="F43" s="39">
        <v>101</v>
      </c>
    </row>
    <row r="44" spans="1:10" ht="9" customHeight="1">
      <c r="A44" s="38"/>
      <c r="B44" s="46"/>
      <c r="C44" s="46"/>
      <c r="D44" s="46"/>
      <c r="E44" s="46"/>
      <c r="F44" s="35"/>
    </row>
    <row r="45" spans="1:10" s="44" customFormat="1" ht="15" customHeight="1">
      <c r="A45" s="762" t="s">
        <v>124</v>
      </c>
      <c r="B45" s="762"/>
      <c r="C45" s="762"/>
      <c r="D45" s="762"/>
      <c r="E45" s="762"/>
      <c r="F45" s="762"/>
      <c r="H45" s="27"/>
      <c r="I45" s="27"/>
      <c r="J45" s="27"/>
    </row>
    <row r="46" spans="1:10" ht="15" customHeight="1">
      <c r="A46" s="38" t="s">
        <v>123</v>
      </c>
      <c r="B46" s="43">
        <v>13</v>
      </c>
      <c r="C46" s="43">
        <v>13</v>
      </c>
      <c r="D46" s="43">
        <v>13</v>
      </c>
      <c r="E46" s="45">
        <v>100</v>
      </c>
      <c r="F46" s="39">
        <v>100</v>
      </c>
    </row>
    <row r="47" spans="1:10" ht="15" customHeight="1">
      <c r="A47" s="38" t="s">
        <v>120</v>
      </c>
      <c r="B47" s="42">
        <v>26.4</v>
      </c>
      <c r="C47" s="42">
        <v>27</v>
      </c>
      <c r="D47" s="42">
        <v>28.7</v>
      </c>
      <c r="E47" s="45">
        <v>108.7</v>
      </c>
      <c r="F47" s="39">
        <v>106.3</v>
      </c>
    </row>
    <row r="48" spans="1:10" ht="15" customHeight="1">
      <c r="A48" s="38" t="s">
        <v>119</v>
      </c>
      <c r="B48" s="41">
        <v>676.92</v>
      </c>
      <c r="C48" s="41">
        <v>691.38</v>
      </c>
      <c r="D48" s="41">
        <v>755.46</v>
      </c>
      <c r="E48" s="45">
        <v>111.6</v>
      </c>
      <c r="F48" s="39">
        <v>109.3</v>
      </c>
    </row>
    <row r="49" spans="1:10" ht="9" customHeight="1">
      <c r="A49" s="38"/>
      <c r="B49" s="37"/>
      <c r="C49" s="37"/>
      <c r="D49" s="37"/>
      <c r="E49" s="37"/>
      <c r="F49" s="35"/>
    </row>
    <row r="50" spans="1:10" s="44" customFormat="1" ht="15" customHeight="1">
      <c r="A50" s="763" t="s">
        <v>122</v>
      </c>
      <c r="B50" s="763"/>
      <c r="C50" s="763"/>
      <c r="D50" s="763"/>
      <c r="E50" s="763"/>
      <c r="F50" s="763"/>
      <c r="H50" s="27"/>
      <c r="I50" s="27"/>
      <c r="J50" s="27"/>
    </row>
    <row r="51" spans="1:10" ht="15" customHeight="1">
      <c r="A51" s="38" t="s">
        <v>121</v>
      </c>
      <c r="B51" s="43">
        <v>11439</v>
      </c>
      <c r="C51" s="43">
        <v>11522</v>
      </c>
      <c r="D51" s="43">
        <v>11582</v>
      </c>
      <c r="E51" s="40">
        <v>101.2</v>
      </c>
      <c r="F51" s="39">
        <v>100.5</v>
      </c>
    </row>
    <row r="52" spans="1:10" ht="15" customHeight="1">
      <c r="A52" s="38" t="s">
        <v>120</v>
      </c>
      <c r="B52" s="42">
        <v>26767.200000000001</v>
      </c>
      <c r="C52" s="42">
        <v>29314.799999999999</v>
      </c>
      <c r="D52" s="42">
        <v>29780.5</v>
      </c>
      <c r="E52" s="40">
        <v>111.3</v>
      </c>
      <c r="F52" s="39">
        <v>101.6</v>
      </c>
    </row>
    <row r="53" spans="1:10" ht="15" customHeight="1">
      <c r="A53" s="38" t="s">
        <v>119</v>
      </c>
      <c r="B53" s="41">
        <v>780</v>
      </c>
      <c r="C53" s="41">
        <v>848.06</v>
      </c>
      <c r="D53" s="41">
        <v>857.12</v>
      </c>
      <c r="E53" s="40">
        <v>109.9</v>
      </c>
      <c r="F53" s="39">
        <v>101.1</v>
      </c>
    </row>
    <row r="54" spans="1:10" ht="11.45" customHeight="1">
      <c r="A54" s="38"/>
      <c r="B54" s="37"/>
      <c r="C54" s="37"/>
      <c r="D54" s="37"/>
      <c r="E54" s="36"/>
      <c r="F54" s="35"/>
    </row>
    <row r="55" spans="1:10" ht="12" customHeight="1">
      <c r="A55" s="34" t="s">
        <v>118</v>
      </c>
      <c r="B55" s="33"/>
      <c r="C55" s="33"/>
      <c r="D55" s="33"/>
      <c r="E55" s="33"/>
      <c r="F55" s="33"/>
      <c r="G55" s="33"/>
      <c r="I55" s="28"/>
    </row>
    <row r="56" spans="1:10" ht="15" customHeight="1">
      <c r="A56" s="32"/>
      <c r="B56" s="31"/>
      <c r="C56" s="31"/>
      <c r="D56" s="31"/>
      <c r="E56" s="30"/>
      <c r="F56" s="29"/>
    </row>
    <row r="57" spans="1:10">
      <c r="A57" s="28"/>
      <c r="B57" s="28"/>
      <c r="C57" s="28"/>
      <c r="D57" s="28"/>
      <c r="E57" s="28"/>
      <c r="F57" s="28"/>
    </row>
    <row r="60" spans="1:10" ht="12.75" customHeight="1"/>
    <row r="71" ht="12.75" customHeight="1"/>
    <row r="79" ht="12.75" customHeight="1"/>
    <row r="87" ht="12.75" customHeight="1"/>
    <row r="95" ht="12.75" customHeight="1"/>
    <row r="103" ht="12.75" customHeight="1"/>
    <row r="109" ht="22.5" customHeight="1"/>
    <row r="110" ht="12.75" customHeight="1"/>
    <row r="111" ht="18" customHeight="1"/>
    <row r="118" ht="12.75" customHeight="1"/>
  </sheetData>
  <mergeCells count="19">
    <mergeCell ref="A1:F1"/>
    <mergeCell ref="A3:F3"/>
    <mergeCell ref="A6:A8"/>
    <mergeCell ref="B6:C6"/>
    <mergeCell ref="D6:F6"/>
    <mergeCell ref="B7:B8"/>
    <mergeCell ref="C7:C8"/>
    <mergeCell ref="D7:D8"/>
    <mergeCell ref="E7:F7"/>
    <mergeCell ref="A4:F4"/>
    <mergeCell ref="A40:F40"/>
    <mergeCell ref="A45:F45"/>
    <mergeCell ref="A50:F50"/>
    <mergeCell ref="A10:F10"/>
    <mergeCell ref="A15:F15"/>
    <mergeCell ref="A20:F20"/>
    <mergeCell ref="A25:F25"/>
    <mergeCell ref="A30:F30"/>
    <mergeCell ref="A35:F35"/>
  </mergeCells>
  <pageMargins left="0.7" right="0.7" top="0.75" bottom="0.75" header="0.3" footer="0.3"/>
  <pageSetup paperSize="9" scale="93"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132"/>
  <sheetViews>
    <sheetView topLeftCell="A7" workbookViewId="0">
      <selection activeCell="M8" sqref="M8"/>
    </sheetView>
  </sheetViews>
  <sheetFormatPr defaultRowHeight="15"/>
  <cols>
    <col min="1" max="1" width="24.25" style="248" customWidth="1"/>
    <col min="2" max="4" width="11.125" style="248" customWidth="1"/>
    <col min="5" max="6" width="9.75" style="248" customWidth="1"/>
    <col min="7" max="7" width="9" style="248"/>
    <col min="8" max="8" width="9.125" style="248" bestFit="1" customWidth="1"/>
    <col min="9" max="9" width="8.125" style="248" bestFit="1" customWidth="1"/>
    <col min="10" max="10" width="9.625" style="248" bestFit="1" customWidth="1"/>
    <col min="11" max="11" width="7.875" style="248" bestFit="1" customWidth="1"/>
    <col min="12" max="16384" width="9" style="248"/>
  </cols>
  <sheetData>
    <row r="1" spans="1:11" ht="30" customHeight="1">
      <c r="A1" s="780" t="s">
        <v>272</v>
      </c>
      <c r="B1" s="780"/>
      <c r="C1" s="780"/>
      <c r="D1" s="780"/>
      <c r="E1" s="780"/>
      <c r="F1" s="780"/>
    </row>
    <row r="2" spans="1:11" s="274" customFormat="1" ht="15" customHeight="1">
      <c r="A2" s="275"/>
      <c r="B2" s="275"/>
      <c r="C2" s="275"/>
      <c r="D2" s="275"/>
      <c r="E2" s="275"/>
      <c r="F2" s="275"/>
    </row>
    <row r="3" spans="1:11" ht="18" customHeight="1">
      <c r="A3" s="774" t="s">
        <v>515</v>
      </c>
      <c r="B3" s="774"/>
      <c r="C3" s="774"/>
      <c r="D3" s="774"/>
      <c r="E3" s="774"/>
      <c r="F3" s="774"/>
    </row>
    <row r="4" spans="1:11" ht="12" customHeight="1">
      <c r="A4" s="273"/>
      <c r="B4" s="250"/>
      <c r="C4" s="250"/>
      <c r="D4" s="250"/>
      <c r="E4" s="250"/>
      <c r="F4" s="250"/>
    </row>
    <row r="5" spans="1:11" ht="13.5" customHeight="1">
      <c r="A5" s="781" t="s">
        <v>138</v>
      </c>
      <c r="B5" s="782">
        <v>2017</v>
      </c>
      <c r="C5" s="783"/>
      <c r="D5" s="781">
        <v>2018</v>
      </c>
      <c r="E5" s="781"/>
      <c r="F5" s="781"/>
    </row>
    <row r="6" spans="1:11" ht="13.5" customHeight="1">
      <c r="A6" s="781"/>
      <c r="B6" s="784" t="s">
        <v>271</v>
      </c>
      <c r="C6" s="784" t="s">
        <v>137</v>
      </c>
      <c r="D6" s="784" t="s">
        <v>270</v>
      </c>
      <c r="E6" s="782" t="s">
        <v>136</v>
      </c>
      <c r="F6" s="781"/>
    </row>
    <row r="7" spans="1:11" ht="24" customHeight="1">
      <c r="A7" s="781"/>
      <c r="B7" s="784"/>
      <c r="C7" s="784"/>
      <c r="D7" s="784"/>
      <c r="E7" s="272" t="s">
        <v>135</v>
      </c>
      <c r="F7" s="271" t="s">
        <v>134</v>
      </c>
    </row>
    <row r="8" spans="1:11" ht="9" customHeight="1">
      <c r="A8" s="270"/>
      <c r="B8" s="270"/>
      <c r="C8" s="270"/>
      <c r="D8" s="270"/>
      <c r="E8" s="270"/>
      <c r="F8" s="270"/>
    </row>
    <row r="9" spans="1:11" ht="15" customHeight="1">
      <c r="A9" s="788" t="s">
        <v>169</v>
      </c>
      <c r="B9" s="788"/>
      <c r="C9" s="788"/>
      <c r="D9" s="788"/>
      <c r="E9" s="788"/>
      <c r="F9" s="788"/>
    </row>
    <row r="10" spans="1:11" ht="15" customHeight="1">
      <c r="A10" s="259" t="s">
        <v>516</v>
      </c>
      <c r="B10" s="264">
        <v>1183209</v>
      </c>
      <c r="C10" s="264">
        <v>1170030</v>
      </c>
      <c r="D10" s="264">
        <v>1171242</v>
      </c>
      <c r="E10" s="254">
        <v>99</v>
      </c>
      <c r="F10" s="254">
        <v>100.1</v>
      </c>
      <c r="H10" s="253"/>
      <c r="I10" s="253"/>
      <c r="J10" s="253"/>
      <c r="K10" s="253"/>
    </row>
    <row r="11" spans="1:11" ht="24" customHeight="1">
      <c r="A11" s="269" t="s">
        <v>269</v>
      </c>
      <c r="B11" s="264">
        <v>84462</v>
      </c>
      <c r="C11" s="264">
        <v>77359</v>
      </c>
      <c r="D11" s="264">
        <v>75009</v>
      </c>
      <c r="E11" s="254">
        <v>88.8</v>
      </c>
      <c r="F11" s="254">
        <v>97</v>
      </c>
      <c r="H11" s="253"/>
      <c r="I11" s="253"/>
      <c r="J11" s="253"/>
      <c r="K11" s="253"/>
    </row>
    <row r="12" spans="1:11" ht="15" customHeight="1">
      <c r="A12" s="259" t="s">
        <v>267</v>
      </c>
      <c r="B12" s="261">
        <v>4217511.5999999996</v>
      </c>
      <c r="C12" s="261">
        <v>4238234.4000000004</v>
      </c>
      <c r="D12" s="261">
        <v>4267582.3</v>
      </c>
      <c r="E12" s="254">
        <v>101.2</v>
      </c>
      <c r="F12" s="254">
        <v>100.7</v>
      </c>
      <c r="H12" s="253"/>
      <c r="I12" s="253"/>
      <c r="J12" s="253"/>
      <c r="K12" s="253"/>
    </row>
    <row r="13" spans="1:11" ht="24" customHeight="1">
      <c r="A13" s="269" t="s">
        <v>269</v>
      </c>
      <c r="B13" s="261">
        <v>307719.2</v>
      </c>
      <c r="C13" s="261">
        <v>301757.3</v>
      </c>
      <c r="D13" s="261">
        <v>317570.09999999998</v>
      </c>
      <c r="E13" s="254">
        <v>103.2</v>
      </c>
      <c r="F13" s="254">
        <v>105.2</v>
      </c>
      <c r="H13" s="253"/>
      <c r="I13" s="253"/>
      <c r="J13" s="253"/>
      <c r="K13" s="253"/>
    </row>
    <row r="14" spans="1:11" ht="15" customHeight="1">
      <c r="A14" s="259" t="s">
        <v>266</v>
      </c>
      <c r="B14" s="257">
        <v>1188.1600000000001</v>
      </c>
      <c r="C14" s="257">
        <v>1207.44</v>
      </c>
      <c r="D14" s="257">
        <v>1214.55</v>
      </c>
      <c r="E14" s="254">
        <v>102.2</v>
      </c>
      <c r="F14" s="254">
        <v>100.6</v>
      </c>
      <c r="H14" s="253"/>
      <c r="I14" s="253"/>
      <c r="J14" s="253"/>
      <c r="K14" s="253"/>
    </row>
    <row r="15" spans="1:11" ht="9" customHeight="1">
      <c r="A15" s="259"/>
      <c r="B15" s="266"/>
      <c r="C15" s="266"/>
      <c r="D15" s="266"/>
      <c r="E15" s="268"/>
      <c r="F15" s="265"/>
      <c r="H15" s="253"/>
      <c r="I15" s="253"/>
      <c r="J15" s="253"/>
      <c r="K15" s="253"/>
    </row>
    <row r="16" spans="1:11" ht="15" customHeight="1">
      <c r="A16" s="789" t="s">
        <v>268</v>
      </c>
      <c r="B16" s="789"/>
      <c r="C16" s="789"/>
      <c r="D16" s="789"/>
      <c r="E16" s="789"/>
      <c r="F16" s="789"/>
      <c r="G16" s="249"/>
      <c r="H16" s="253"/>
      <c r="I16" s="253"/>
      <c r="J16" s="253"/>
      <c r="K16" s="253"/>
    </row>
    <row r="17" spans="1:11" ht="15" customHeight="1">
      <c r="A17" s="259" t="s">
        <v>573</v>
      </c>
      <c r="B17" s="263">
        <v>923008</v>
      </c>
      <c r="C17" s="264">
        <v>919824</v>
      </c>
      <c r="D17" s="263">
        <v>924426</v>
      </c>
      <c r="E17" s="255">
        <v>100.2</v>
      </c>
      <c r="F17" s="254">
        <v>100.5</v>
      </c>
      <c r="G17" s="249"/>
      <c r="H17" s="253"/>
      <c r="I17" s="253"/>
      <c r="J17" s="253"/>
      <c r="K17" s="253"/>
    </row>
    <row r="18" spans="1:11" ht="15" customHeight="1">
      <c r="A18" s="259" t="s">
        <v>263</v>
      </c>
      <c r="B18" s="260">
        <v>3359566</v>
      </c>
      <c r="C18" s="261">
        <v>3385974.9</v>
      </c>
      <c r="D18" s="260">
        <v>3419301.4</v>
      </c>
      <c r="E18" s="255">
        <v>101.8</v>
      </c>
      <c r="F18" s="254">
        <v>101</v>
      </c>
      <c r="G18" s="249"/>
      <c r="H18" s="253"/>
      <c r="I18" s="253"/>
      <c r="J18" s="267"/>
      <c r="K18" s="253"/>
    </row>
    <row r="19" spans="1:11" ht="15" customHeight="1">
      <c r="A19" s="259" t="s">
        <v>262</v>
      </c>
      <c r="B19" s="256">
        <v>1213.27</v>
      </c>
      <c r="C19" s="257">
        <v>1227.04</v>
      </c>
      <c r="D19" s="256">
        <v>1232.95</v>
      </c>
      <c r="E19" s="255">
        <v>101.6</v>
      </c>
      <c r="F19" s="254">
        <v>100.5</v>
      </c>
      <c r="G19" s="249"/>
      <c r="H19" s="253"/>
      <c r="I19" s="253"/>
      <c r="J19" s="253"/>
      <c r="K19" s="253"/>
    </row>
    <row r="20" spans="1:11" ht="9" customHeight="1">
      <c r="A20" s="259"/>
      <c r="B20" s="266"/>
      <c r="C20" s="266"/>
      <c r="D20" s="266"/>
      <c r="E20" s="266"/>
      <c r="F20" s="265"/>
      <c r="G20" s="249"/>
      <c r="H20" s="253"/>
      <c r="I20" s="253"/>
      <c r="J20" s="253"/>
      <c r="K20" s="253"/>
    </row>
    <row r="21" spans="1:11" ht="15" customHeight="1">
      <c r="A21" s="789" t="s">
        <v>265</v>
      </c>
      <c r="B21" s="789"/>
      <c r="C21" s="789"/>
      <c r="D21" s="789"/>
      <c r="E21" s="789"/>
      <c r="F21" s="789"/>
      <c r="G21" s="249"/>
      <c r="H21" s="253"/>
      <c r="I21" s="253"/>
      <c r="J21" s="253"/>
      <c r="K21" s="253"/>
    </row>
    <row r="22" spans="1:11" ht="15" customHeight="1">
      <c r="A22" s="259" t="s">
        <v>516</v>
      </c>
      <c r="B22" s="263">
        <v>215298</v>
      </c>
      <c r="C22" s="263">
        <v>206698</v>
      </c>
      <c r="D22" s="263">
        <v>202872</v>
      </c>
      <c r="E22" s="255">
        <v>94.2</v>
      </c>
      <c r="F22" s="254">
        <v>98.1</v>
      </c>
      <c r="G22" s="249"/>
      <c r="H22" s="253"/>
      <c r="I22" s="253"/>
      <c r="J22" s="253"/>
      <c r="K22" s="253"/>
    </row>
    <row r="23" spans="1:11" ht="15" customHeight="1">
      <c r="A23" s="259" t="s">
        <v>120</v>
      </c>
      <c r="B23" s="260">
        <v>679666.7</v>
      </c>
      <c r="C23" s="260">
        <v>662778.1</v>
      </c>
      <c r="D23" s="260">
        <v>658987.4</v>
      </c>
      <c r="E23" s="255">
        <v>97</v>
      </c>
      <c r="F23" s="254">
        <v>99.4</v>
      </c>
      <c r="G23" s="249"/>
      <c r="H23" s="253"/>
      <c r="I23" s="253"/>
      <c r="J23" s="253" t="s">
        <v>264</v>
      </c>
      <c r="K23" s="253"/>
    </row>
    <row r="24" spans="1:11" ht="15" customHeight="1">
      <c r="A24" s="259" t="s">
        <v>261</v>
      </c>
      <c r="B24" s="256">
        <v>1052.29</v>
      </c>
      <c r="C24" s="256">
        <v>1068.83</v>
      </c>
      <c r="D24" s="256">
        <v>1082.77</v>
      </c>
      <c r="E24" s="255">
        <v>102.9</v>
      </c>
      <c r="F24" s="254">
        <v>101.3</v>
      </c>
      <c r="G24" s="249"/>
      <c r="H24" s="253"/>
      <c r="I24" s="253"/>
      <c r="J24" s="253"/>
      <c r="K24" s="253"/>
    </row>
    <row r="25" spans="1:11" ht="9" customHeight="1">
      <c r="A25" s="259"/>
      <c r="B25" s="266"/>
      <c r="C25" s="266"/>
      <c r="D25" s="266"/>
      <c r="E25" s="266"/>
      <c r="F25" s="265"/>
      <c r="G25" s="249"/>
      <c r="H25" s="253"/>
      <c r="I25" s="253"/>
      <c r="J25" s="253"/>
      <c r="K25" s="253"/>
    </row>
    <row r="26" spans="1:11" ht="15" customHeight="1">
      <c r="A26" s="789" t="s">
        <v>150</v>
      </c>
      <c r="B26" s="789"/>
      <c r="C26" s="789"/>
      <c r="D26" s="789"/>
      <c r="E26" s="789"/>
      <c r="F26" s="789"/>
      <c r="G26" s="249"/>
      <c r="H26" s="253"/>
      <c r="I26" s="253"/>
      <c r="J26" s="253"/>
      <c r="K26" s="253"/>
    </row>
    <row r="27" spans="1:11" ht="15" customHeight="1">
      <c r="A27" s="259" t="s">
        <v>516</v>
      </c>
      <c r="B27" s="263">
        <v>44773</v>
      </c>
      <c r="C27" s="264">
        <v>43390</v>
      </c>
      <c r="D27" s="263">
        <v>43830</v>
      </c>
      <c r="E27" s="255">
        <v>97.9</v>
      </c>
      <c r="F27" s="254">
        <v>101.1</v>
      </c>
      <c r="G27" s="249"/>
      <c r="H27" s="253"/>
      <c r="I27" s="253"/>
      <c r="J27" s="253"/>
      <c r="K27" s="253"/>
    </row>
    <row r="28" spans="1:11" ht="15" customHeight="1">
      <c r="A28" s="259" t="s">
        <v>517</v>
      </c>
      <c r="B28" s="260">
        <v>178083.1</v>
      </c>
      <c r="C28" s="261">
        <v>189295.6</v>
      </c>
      <c r="D28" s="260">
        <v>189110</v>
      </c>
      <c r="E28" s="255">
        <v>106.2</v>
      </c>
      <c r="F28" s="254">
        <v>99.9</v>
      </c>
      <c r="G28" s="249"/>
      <c r="H28" s="253"/>
      <c r="I28" s="253"/>
      <c r="J28" s="253"/>
      <c r="K28" s="253"/>
    </row>
    <row r="29" spans="1:11" ht="15" customHeight="1">
      <c r="A29" s="259" t="s">
        <v>574</v>
      </c>
      <c r="B29" s="256">
        <v>1325.82</v>
      </c>
      <c r="C29" s="257">
        <v>1454.22</v>
      </c>
      <c r="D29" s="256">
        <v>1438.21</v>
      </c>
      <c r="E29" s="255">
        <v>108.5</v>
      </c>
      <c r="F29" s="254">
        <v>98.9</v>
      </c>
      <c r="G29" s="249"/>
      <c r="H29" s="253"/>
      <c r="I29" s="253"/>
      <c r="J29" s="253"/>
      <c r="K29" s="253"/>
    </row>
    <row r="30" spans="1:11" ht="9" customHeight="1">
      <c r="A30" s="259"/>
      <c r="B30" s="266"/>
      <c r="C30" s="266"/>
      <c r="D30" s="266"/>
      <c r="E30" s="266"/>
      <c r="F30" s="265"/>
      <c r="G30" s="249"/>
      <c r="H30" s="253"/>
      <c r="I30" s="253"/>
      <c r="J30" s="253"/>
      <c r="K30" s="253"/>
    </row>
    <row r="31" spans="1:11" ht="15" customHeight="1">
      <c r="A31" s="788" t="s">
        <v>523</v>
      </c>
      <c r="B31" s="788"/>
      <c r="C31" s="788"/>
      <c r="D31" s="788"/>
      <c r="E31" s="788"/>
      <c r="F31" s="788"/>
      <c r="G31" s="249"/>
      <c r="H31" s="253"/>
      <c r="I31" s="253"/>
      <c r="J31" s="253"/>
      <c r="K31" s="253"/>
    </row>
    <row r="32" spans="1:11" ht="15" customHeight="1">
      <c r="A32" s="259" t="s">
        <v>516</v>
      </c>
      <c r="B32" s="263">
        <v>130</v>
      </c>
      <c r="C32" s="264">
        <v>118</v>
      </c>
      <c r="D32" s="263">
        <v>114</v>
      </c>
      <c r="E32" s="255">
        <v>87.7</v>
      </c>
      <c r="F32" s="254">
        <v>96.6</v>
      </c>
      <c r="G32" s="249"/>
      <c r="H32" s="253"/>
      <c r="I32" s="253"/>
      <c r="J32" s="253"/>
      <c r="K32" s="253"/>
    </row>
    <row r="33" spans="1:12" ht="15" customHeight="1">
      <c r="A33" s="259" t="s">
        <v>120</v>
      </c>
      <c r="B33" s="262">
        <v>169.4</v>
      </c>
      <c r="C33" s="261">
        <v>158.80000000000001</v>
      </c>
      <c r="D33" s="260">
        <v>154.80000000000001</v>
      </c>
      <c r="E33" s="255">
        <v>91.4</v>
      </c>
      <c r="F33" s="254">
        <v>97.5</v>
      </c>
      <c r="G33" s="249"/>
      <c r="H33" s="253"/>
      <c r="I33" s="253"/>
      <c r="J33" s="253"/>
      <c r="K33" s="253"/>
      <c r="L33" s="662"/>
    </row>
    <row r="34" spans="1:12" ht="15" customHeight="1">
      <c r="A34" s="259" t="s">
        <v>261</v>
      </c>
      <c r="B34" s="258">
        <v>434.36</v>
      </c>
      <c r="C34" s="257">
        <v>448.73</v>
      </c>
      <c r="D34" s="256">
        <v>451.26</v>
      </c>
      <c r="E34" s="255">
        <v>103.9</v>
      </c>
      <c r="F34" s="254">
        <v>100.6</v>
      </c>
      <c r="G34" s="249"/>
      <c r="H34" s="253"/>
      <c r="I34" s="253"/>
      <c r="J34" s="253"/>
      <c r="K34" s="253"/>
    </row>
    <row r="35" spans="1:12" ht="21" customHeight="1">
      <c r="A35" s="252"/>
      <c r="B35" s="251"/>
      <c r="C35" s="251"/>
      <c r="D35" s="251"/>
      <c r="E35" s="251"/>
      <c r="F35" s="250"/>
      <c r="G35" s="249"/>
      <c r="H35" s="249"/>
    </row>
    <row r="36" spans="1:12" ht="27" customHeight="1">
      <c r="A36" s="775" t="s">
        <v>260</v>
      </c>
      <c r="B36" s="775"/>
      <c r="C36" s="775"/>
      <c r="D36" s="775"/>
      <c r="E36" s="775"/>
      <c r="F36" s="779"/>
      <c r="G36" s="249"/>
      <c r="H36" s="249"/>
    </row>
    <row r="37" spans="1:12" ht="25.5" customHeight="1">
      <c r="A37" s="785" t="s">
        <v>259</v>
      </c>
      <c r="B37" s="786"/>
      <c r="C37" s="786"/>
      <c r="D37" s="786"/>
      <c r="E37" s="786"/>
      <c r="F37" s="778"/>
      <c r="G37" s="249"/>
      <c r="H37" s="249"/>
    </row>
    <row r="38" spans="1:12" ht="17.25" customHeight="1">
      <c r="A38" s="664" t="s">
        <v>576</v>
      </c>
      <c r="B38" s="663"/>
      <c r="C38" s="663"/>
      <c r="D38" s="663"/>
      <c r="E38" s="659"/>
      <c r="F38" s="658"/>
      <c r="G38" s="249"/>
      <c r="H38" s="249"/>
    </row>
    <row r="39" spans="1:12" ht="12" customHeight="1">
      <c r="A39" s="787" t="s">
        <v>518</v>
      </c>
      <c r="B39" s="778"/>
      <c r="C39" s="778"/>
      <c r="D39" s="778"/>
      <c r="E39" s="778"/>
      <c r="F39" s="778"/>
      <c r="G39" s="249"/>
      <c r="H39" s="249"/>
    </row>
    <row r="40" spans="1:12" ht="12" customHeight="1">
      <c r="A40" s="777" t="s">
        <v>519</v>
      </c>
      <c r="B40" s="778"/>
      <c r="C40" s="778"/>
      <c r="D40" s="778"/>
      <c r="E40" s="778"/>
      <c r="F40" s="778"/>
      <c r="G40" s="249"/>
      <c r="H40" s="249"/>
    </row>
    <row r="41" spans="1:12" ht="12" customHeight="1">
      <c r="A41" s="775" t="s">
        <v>520</v>
      </c>
      <c r="B41" s="775"/>
      <c r="C41" s="775"/>
      <c r="D41" s="775"/>
      <c r="E41" s="775"/>
      <c r="F41" s="776"/>
      <c r="G41" s="249"/>
      <c r="H41" s="249"/>
    </row>
    <row r="42" spans="1:12" ht="12" customHeight="1">
      <c r="A42" s="787" t="s">
        <v>521</v>
      </c>
      <c r="B42" s="787"/>
      <c r="C42" s="787"/>
      <c r="D42" s="787"/>
      <c r="E42" s="787"/>
      <c r="F42" s="787"/>
      <c r="G42" s="249"/>
      <c r="H42" s="249"/>
    </row>
    <row r="43" spans="1:12" ht="22.5" customHeight="1">
      <c r="A43" s="775" t="s">
        <v>522</v>
      </c>
      <c r="B43" s="775"/>
      <c r="C43" s="775"/>
      <c r="D43" s="775"/>
      <c r="E43" s="775"/>
      <c r="F43" s="778"/>
      <c r="G43" s="249"/>
      <c r="H43" s="249"/>
    </row>
    <row r="44" spans="1:12" ht="13.5" customHeight="1">
      <c r="G44" s="249"/>
      <c r="H44" s="249"/>
    </row>
    <row r="45" spans="1:12">
      <c r="G45" s="249"/>
      <c r="H45" s="249"/>
    </row>
    <row r="46" spans="1:12">
      <c r="G46" s="249"/>
      <c r="H46" s="249"/>
    </row>
    <row r="47" spans="1:12">
      <c r="G47" s="249"/>
      <c r="H47" s="249"/>
    </row>
    <row r="48" spans="1:12" ht="12.75" customHeight="1">
      <c r="G48" s="249"/>
      <c r="H48" s="249"/>
    </row>
    <row r="49" spans="7:8">
      <c r="G49" s="249"/>
      <c r="H49" s="249"/>
    </row>
    <row r="50" spans="7:8">
      <c r="G50" s="249"/>
      <c r="H50" s="249"/>
    </row>
    <row r="51" spans="7:8">
      <c r="G51" s="249"/>
      <c r="H51" s="249"/>
    </row>
    <row r="52" spans="7:8">
      <c r="G52" s="249"/>
      <c r="H52" s="249"/>
    </row>
    <row r="53" spans="7:8">
      <c r="G53" s="249"/>
      <c r="H53" s="249"/>
    </row>
    <row r="54" spans="7:8">
      <c r="G54" s="249"/>
      <c r="H54" s="249"/>
    </row>
    <row r="55" spans="7:8">
      <c r="G55" s="249"/>
      <c r="H55" s="249"/>
    </row>
    <row r="56" spans="7:8">
      <c r="G56" s="249"/>
      <c r="H56" s="249"/>
    </row>
    <row r="57" spans="7:8">
      <c r="G57" s="249"/>
      <c r="H57" s="249"/>
    </row>
    <row r="58" spans="7:8" ht="12.75" customHeight="1">
      <c r="G58" s="249"/>
      <c r="H58" s="249"/>
    </row>
    <row r="59" spans="7:8">
      <c r="G59" s="249"/>
      <c r="H59" s="249"/>
    </row>
    <row r="60" spans="7:8">
      <c r="G60" s="249"/>
      <c r="H60" s="249"/>
    </row>
    <row r="61" spans="7:8">
      <c r="G61" s="249"/>
      <c r="H61" s="249"/>
    </row>
    <row r="66" ht="12.75" customHeight="1"/>
    <row r="68" ht="12.75" customHeight="1"/>
    <row r="75" ht="12.75" customHeight="1"/>
    <row r="85" ht="12.75" customHeight="1"/>
    <row r="93" ht="12.75" customHeight="1"/>
    <row r="101" ht="12.75" customHeight="1"/>
    <row r="109" ht="12.75" customHeight="1"/>
    <row r="117" ht="12.75" customHeight="1"/>
    <row r="123" ht="12.75" customHeight="1"/>
    <row r="124" ht="12.75" customHeight="1"/>
    <row r="132" ht="12.75" customHeight="1"/>
  </sheetData>
  <mergeCells count="21">
    <mergeCell ref="A43:F43"/>
    <mergeCell ref="A9:F9"/>
    <mergeCell ref="A16:F16"/>
    <mergeCell ref="A21:F21"/>
    <mergeCell ref="A26:F26"/>
    <mergeCell ref="A31:F31"/>
    <mergeCell ref="A42:F42"/>
    <mergeCell ref="A3:F3"/>
    <mergeCell ref="A41:F41"/>
    <mergeCell ref="A40:F40"/>
    <mergeCell ref="A36:F36"/>
    <mergeCell ref="A1:F1"/>
    <mergeCell ref="A5:A7"/>
    <mergeCell ref="B5:C5"/>
    <mergeCell ref="D5:F5"/>
    <mergeCell ref="B6:B7"/>
    <mergeCell ref="C6:C7"/>
    <mergeCell ref="A37:F37"/>
    <mergeCell ref="E6:F6"/>
    <mergeCell ref="A39:F39"/>
    <mergeCell ref="D6:D7"/>
  </mergeCells>
  <pageMargins left="0.7" right="0.7" top="0.75" bottom="0.75" header="0.3" footer="0.3"/>
  <pageSetup paperSize="9" scale="9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49"/>
  <sheetViews>
    <sheetView topLeftCell="A13" zoomScaleNormal="100" workbookViewId="0">
      <selection activeCell="J16" sqref="J16"/>
    </sheetView>
  </sheetViews>
  <sheetFormatPr defaultRowHeight="15"/>
  <cols>
    <col min="1" max="1" width="26" style="248" customWidth="1"/>
    <col min="2" max="4" width="11.625" style="248" customWidth="1"/>
    <col min="5" max="6" width="10.75" style="248" customWidth="1"/>
    <col min="7" max="7" width="8.5" style="248" customWidth="1"/>
    <col min="8" max="8" width="8" style="248" customWidth="1"/>
    <col min="9" max="9" width="8.5" style="248" customWidth="1"/>
    <col min="10" max="16384" width="9" style="248"/>
  </cols>
  <sheetData>
    <row r="1" spans="1:19" ht="30" customHeight="1">
      <c r="A1" s="780" t="s">
        <v>272</v>
      </c>
      <c r="B1" s="780"/>
      <c r="C1" s="780"/>
      <c r="D1" s="780"/>
      <c r="E1" s="780"/>
      <c r="F1" s="780"/>
    </row>
    <row r="2" spans="1:19" ht="15" customHeight="1">
      <c r="A2" s="250"/>
      <c r="B2" s="250"/>
      <c r="C2" s="250"/>
      <c r="D2" s="250"/>
      <c r="E2" s="250"/>
      <c r="F2" s="250"/>
    </row>
    <row r="3" spans="1:19" ht="15" customHeight="1">
      <c r="A3" s="790" t="s">
        <v>294</v>
      </c>
      <c r="B3" s="790"/>
      <c r="C3" s="790"/>
      <c r="D3" s="790"/>
      <c r="E3" s="790"/>
      <c r="F3" s="790"/>
    </row>
    <row r="4" spans="1:19" ht="15" customHeight="1">
      <c r="A4" s="795" t="s">
        <v>584</v>
      </c>
      <c r="B4" s="795"/>
      <c r="C4" s="795"/>
      <c r="D4" s="296"/>
      <c r="E4" s="296"/>
      <c r="F4" s="296"/>
    </row>
    <row r="5" spans="1:19" ht="12" customHeight="1">
      <c r="B5" s="320"/>
      <c r="C5" s="320"/>
    </row>
    <row r="6" spans="1:19" ht="16.899999999999999" customHeight="1">
      <c r="A6" s="783" t="s">
        <v>138</v>
      </c>
      <c r="B6" s="782">
        <v>2017</v>
      </c>
      <c r="C6" s="783"/>
      <c r="D6" s="782">
        <v>2018</v>
      </c>
      <c r="E6" s="781"/>
      <c r="F6" s="781"/>
    </row>
    <row r="7" spans="1:19" ht="18" customHeight="1">
      <c r="A7" s="781"/>
      <c r="B7" s="792" t="s">
        <v>136</v>
      </c>
      <c r="C7" s="794" t="s">
        <v>137</v>
      </c>
      <c r="D7" s="792" t="s">
        <v>136</v>
      </c>
      <c r="E7" s="799" t="s">
        <v>136</v>
      </c>
      <c r="F7" s="799"/>
      <c r="Q7" s="253"/>
    </row>
    <row r="8" spans="1:19" ht="30" customHeight="1">
      <c r="A8" s="783"/>
      <c r="B8" s="793"/>
      <c r="C8" s="793"/>
      <c r="D8" s="793"/>
      <c r="E8" s="272" t="s">
        <v>135</v>
      </c>
      <c r="F8" s="271" t="s">
        <v>134</v>
      </c>
    </row>
    <row r="9" spans="1:19" ht="9" customHeight="1">
      <c r="A9" s="293"/>
      <c r="B9" s="293"/>
      <c r="C9" s="319"/>
      <c r="D9" s="318"/>
      <c r="E9" s="318"/>
      <c r="F9" s="318"/>
    </row>
    <row r="10" spans="1:19" ht="15" customHeight="1">
      <c r="A10" s="788" t="s">
        <v>293</v>
      </c>
      <c r="B10" s="788"/>
      <c r="C10" s="788"/>
      <c r="D10" s="788"/>
      <c r="E10" s="788"/>
      <c r="F10" s="788"/>
      <c r="I10" s="317"/>
      <c r="J10" s="317"/>
      <c r="K10" s="317"/>
      <c r="L10" s="317"/>
      <c r="M10" s="317"/>
      <c r="N10" s="317"/>
    </row>
    <row r="11" spans="1:19" ht="15" customHeight="1">
      <c r="A11" s="259" t="s">
        <v>289</v>
      </c>
      <c r="B11" s="264">
        <v>624371</v>
      </c>
      <c r="C11" s="264">
        <v>627442</v>
      </c>
      <c r="D11" s="264">
        <v>637280</v>
      </c>
      <c r="E11" s="312">
        <v>102.1</v>
      </c>
      <c r="F11" s="311">
        <v>101.6</v>
      </c>
      <c r="G11" s="310"/>
      <c r="H11" s="310"/>
      <c r="I11" s="310"/>
      <c r="J11" s="310"/>
      <c r="K11" s="310"/>
      <c r="L11" s="310"/>
      <c r="M11" s="276"/>
      <c r="N11" s="276"/>
      <c r="O11" s="276"/>
      <c r="P11" s="276"/>
      <c r="Q11" s="253"/>
      <c r="S11" s="304"/>
    </row>
    <row r="12" spans="1:19" ht="15" customHeight="1">
      <c r="A12" s="259" t="s">
        <v>120</v>
      </c>
      <c r="B12" s="261">
        <v>154069.70000000001</v>
      </c>
      <c r="C12" s="261">
        <v>156600</v>
      </c>
      <c r="D12" s="261">
        <v>158614.5</v>
      </c>
      <c r="E12" s="312">
        <v>102.9</v>
      </c>
      <c r="F12" s="311">
        <v>101.3</v>
      </c>
      <c r="G12" s="310"/>
      <c r="H12" s="310"/>
      <c r="I12" s="310"/>
      <c r="J12" s="310"/>
      <c r="K12" s="310"/>
      <c r="L12" s="308"/>
      <c r="M12" s="309"/>
      <c r="N12" s="308"/>
      <c r="O12" s="253"/>
      <c r="P12" s="253"/>
      <c r="Q12" s="305"/>
      <c r="S12" s="253"/>
    </row>
    <row r="13" spans="1:19" ht="9" customHeight="1">
      <c r="A13" s="259"/>
      <c r="B13" s="315"/>
      <c r="C13" s="315"/>
      <c r="D13" s="315"/>
      <c r="E13" s="314"/>
      <c r="F13" s="314"/>
      <c r="G13" s="310"/>
      <c r="H13" s="310"/>
      <c r="I13" s="310"/>
      <c r="J13" s="310"/>
      <c r="K13" s="310"/>
      <c r="L13" s="308"/>
      <c r="M13" s="309"/>
      <c r="N13" s="308"/>
      <c r="O13" s="253"/>
      <c r="P13" s="253"/>
      <c r="Q13" s="305"/>
      <c r="S13" s="253"/>
    </row>
    <row r="14" spans="1:19" ht="15" customHeight="1">
      <c r="A14" s="789" t="s">
        <v>292</v>
      </c>
      <c r="B14" s="789"/>
      <c r="C14" s="789"/>
      <c r="D14" s="789"/>
      <c r="E14" s="789"/>
      <c r="F14" s="789"/>
      <c r="G14" s="310"/>
      <c r="H14" s="310"/>
      <c r="I14" s="310"/>
      <c r="J14" s="310"/>
      <c r="K14" s="310"/>
      <c r="L14" s="310"/>
      <c r="M14" s="276"/>
      <c r="O14" s="253"/>
      <c r="P14" s="276"/>
      <c r="S14" s="304"/>
    </row>
    <row r="15" spans="1:19" ht="15" customHeight="1">
      <c r="A15" s="259" t="s">
        <v>291</v>
      </c>
      <c r="B15" s="264">
        <v>490602</v>
      </c>
      <c r="C15" s="264">
        <v>495038</v>
      </c>
      <c r="D15" s="264">
        <v>505891</v>
      </c>
      <c r="E15" s="312">
        <v>103.1</v>
      </c>
      <c r="F15" s="311">
        <v>102.2</v>
      </c>
      <c r="G15" s="310"/>
      <c r="H15" s="310"/>
      <c r="I15" s="310"/>
      <c r="J15" s="310"/>
      <c r="K15" s="310"/>
      <c r="L15" s="310"/>
      <c r="M15" s="276"/>
      <c r="N15" s="276"/>
      <c r="O15" s="276"/>
      <c r="P15" s="276"/>
      <c r="Q15" s="276"/>
      <c r="S15" s="304"/>
    </row>
    <row r="16" spans="1:19" ht="15" customHeight="1">
      <c r="A16" s="259" t="s">
        <v>120</v>
      </c>
      <c r="B16" s="261">
        <v>133501.5</v>
      </c>
      <c r="C16" s="261">
        <v>136693.4</v>
      </c>
      <c r="D16" s="316">
        <v>138958.29999999999</v>
      </c>
      <c r="E16" s="312">
        <v>104.1</v>
      </c>
      <c r="F16" s="311">
        <v>101.7</v>
      </c>
      <c r="G16" s="310"/>
      <c r="H16" s="310"/>
      <c r="I16" s="310"/>
      <c r="J16" s="310"/>
      <c r="K16" s="310"/>
      <c r="L16" s="308"/>
      <c r="M16" s="309"/>
      <c r="N16" s="308"/>
      <c r="O16" s="253"/>
      <c r="P16" s="253"/>
      <c r="Q16" s="308"/>
      <c r="S16" s="253"/>
    </row>
    <row r="17" spans="1:19" ht="9" customHeight="1">
      <c r="A17" s="259"/>
      <c r="B17" s="315"/>
      <c r="C17" s="315"/>
      <c r="D17" s="315"/>
      <c r="E17" s="314"/>
      <c r="F17" s="314"/>
      <c r="G17" s="310"/>
      <c r="H17" s="310"/>
      <c r="I17" s="310"/>
      <c r="J17" s="310"/>
      <c r="K17" s="310"/>
      <c r="L17" s="308"/>
      <c r="M17" s="309"/>
      <c r="N17" s="308"/>
      <c r="O17" s="253"/>
      <c r="P17" s="253"/>
      <c r="Q17" s="308"/>
      <c r="S17" s="253"/>
    </row>
    <row r="18" spans="1:19" ht="15" customHeight="1">
      <c r="A18" s="789" t="s">
        <v>265</v>
      </c>
      <c r="B18" s="789"/>
      <c r="C18" s="789"/>
      <c r="D18" s="789"/>
      <c r="E18" s="789"/>
      <c r="F18" s="789"/>
      <c r="G18" s="310"/>
      <c r="H18" s="310"/>
      <c r="I18" s="310"/>
      <c r="J18" s="310"/>
      <c r="K18" s="310"/>
      <c r="L18" s="310"/>
      <c r="M18" s="276"/>
      <c r="O18" s="253"/>
      <c r="P18" s="276"/>
      <c r="S18" s="304"/>
    </row>
    <row r="19" spans="1:19" ht="15" customHeight="1">
      <c r="A19" s="259" t="s">
        <v>289</v>
      </c>
      <c r="B19" s="264">
        <v>16536</v>
      </c>
      <c r="C19" s="264">
        <v>15230</v>
      </c>
      <c r="D19" s="264">
        <v>14231</v>
      </c>
      <c r="E19" s="312">
        <v>86.1</v>
      </c>
      <c r="F19" s="311">
        <v>100</v>
      </c>
      <c r="G19" s="310"/>
      <c r="H19" s="310"/>
      <c r="I19" s="310"/>
      <c r="J19" s="310"/>
      <c r="K19" s="310"/>
      <c r="L19" s="310"/>
      <c r="M19" s="276"/>
      <c r="N19" s="276"/>
      <c r="O19" s="276"/>
      <c r="P19" s="276"/>
      <c r="Q19" s="276"/>
      <c r="S19" s="304"/>
    </row>
    <row r="20" spans="1:19" ht="15" customHeight="1">
      <c r="A20" s="259" t="s">
        <v>120</v>
      </c>
      <c r="B20" s="261">
        <v>4096</v>
      </c>
      <c r="C20" s="261">
        <v>3754.5</v>
      </c>
      <c r="D20" s="261">
        <v>3551.9</v>
      </c>
      <c r="E20" s="312">
        <v>86.7</v>
      </c>
      <c r="F20" s="311">
        <v>94.6</v>
      </c>
      <c r="G20" s="310"/>
      <c r="H20" s="310"/>
      <c r="I20" s="310"/>
      <c r="J20" s="310"/>
      <c r="K20" s="310"/>
      <c r="L20" s="308"/>
      <c r="M20" s="309"/>
      <c r="N20" s="308"/>
      <c r="O20" s="253"/>
      <c r="P20" s="253"/>
      <c r="Q20" s="308"/>
      <c r="S20" s="253"/>
    </row>
    <row r="21" spans="1:19" ht="9" customHeight="1">
      <c r="A21" s="259"/>
      <c r="B21" s="315"/>
      <c r="C21" s="315"/>
      <c r="D21" s="315"/>
      <c r="E21" s="314"/>
      <c r="F21" s="314"/>
      <c r="G21" s="310"/>
      <c r="H21" s="310"/>
      <c r="I21" s="310"/>
      <c r="J21" s="310"/>
      <c r="K21" s="310"/>
      <c r="L21" s="308"/>
      <c r="M21" s="309"/>
      <c r="N21" s="308"/>
      <c r="O21" s="253"/>
      <c r="P21" s="253"/>
      <c r="Q21" s="308"/>
      <c r="S21" s="253"/>
    </row>
    <row r="22" spans="1:19" ht="15" customHeight="1">
      <c r="A22" s="789" t="s">
        <v>290</v>
      </c>
      <c r="B22" s="789"/>
      <c r="C22" s="789"/>
      <c r="D22" s="789"/>
      <c r="E22" s="789"/>
      <c r="F22" s="293"/>
      <c r="G22" s="310"/>
      <c r="H22" s="310"/>
      <c r="I22" s="310"/>
      <c r="J22" s="310"/>
      <c r="K22" s="310"/>
      <c r="L22" s="310"/>
      <c r="M22" s="276"/>
      <c r="O22" s="253"/>
      <c r="P22" s="276"/>
      <c r="S22" s="304"/>
    </row>
    <row r="23" spans="1:19" ht="15" customHeight="1">
      <c r="A23" s="259" t="s">
        <v>289</v>
      </c>
      <c r="B23" s="264">
        <v>117233</v>
      </c>
      <c r="C23" s="264">
        <v>117174</v>
      </c>
      <c r="D23" s="264">
        <v>117158</v>
      </c>
      <c r="E23" s="312">
        <v>99.9</v>
      </c>
      <c r="F23" s="311">
        <v>100</v>
      </c>
      <c r="G23" s="310"/>
      <c r="H23" s="310"/>
      <c r="I23" s="310"/>
      <c r="J23" s="310"/>
      <c r="K23" s="310"/>
      <c r="L23" s="310"/>
      <c r="M23" s="276"/>
      <c r="N23" s="276"/>
      <c r="O23" s="276"/>
      <c r="P23" s="276"/>
      <c r="Q23" s="253"/>
      <c r="S23" s="304"/>
    </row>
    <row r="24" spans="1:19" ht="15" customHeight="1">
      <c r="A24" s="259" t="s">
        <v>120</v>
      </c>
      <c r="B24" s="261">
        <v>16472.2</v>
      </c>
      <c r="C24" s="261">
        <v>16152.1</v>
      </c>
      <c r="D24" s="313">
        <v>16104.3</v>
      </c>
      <c r="E24" s="312">
        <v>97.8</v>
      </c>
      <c r="F24" s="311">
        <v>99.7</v>
      </c>
      <c r="G24" s="310"/>
      <c r="H24" s="310"/>
      <c r="I24" s="310"/>
      <c r="J24" s="310"/>
      <c r="K24" s="310"/>
      <c r="L24" s="308"/>
      <c r="M24" s="309"/>
      <c r="N24" s="308"/>
      <c r="O24" s="253"/>
      <c r="P24" s="253"/>
      <c r="Q24" s="307"/>
      <c r="S24" s="253"/>
    </row>
    <row r="25" spans="1:19" s="288" customFormat="1" ht="12" customHeight="1">
      <c r="B25" s="306"/>
      <c r="C25" s="306"/>
      <c r="D25" s="306"/>
      <c r="Q25" s="305"/>
      <c r="S25" s="304"/>
    </row>
    <row r="26" spans="1:19" s="297" customFormat="1" ht="24" customHeight="1">
      <c r="A26" s="791" t="s">
        <v>288</v>
      </c>
      <c r="B26" s="791"/>
      <c r="C26" s="791"/>
      <c r="D26" s="791"/>
      <c r="E26" s="791"/>
      <c r="F26" s="791"/>
      <c r="Q26" s="303"/>
    </row>
    <row r="27" spans="1:19" s="297" customFormat="1" ht="13.5" customHeight="1">
      <c r="A27" s="791" t="s">
        <v>287</v>
      </c>
      <c r="B27" s="791"/>
      <c r="C27" s="791"/>
      <c r="D27" s="791"/>
      <c r="E27" s="791"/>
      <c r="F27" s="791"/>
      <c r="Q27" s="303"/>
    </row>
    <row r="28" spans="1:19" s="297" customFormat="1" ht="12" customHeight="1">
      <c r="A28" s="796" t="s">
        <v>258</v>
      </c>
      <c r="B28" s="797"/>
      <c r="C28" s="797"/>
      <c r="D28" s="797"/>
      <c r="E28" s="797"/>
      <c r="F28" s="797"/>
      <c r="J28" s="302"/>
      <c r="K28" s="302"/>
    </row>
    <row r="29" spans="1:19" s="297" customFormat="1" ht="14.25" customHeight="1">
      <c r="A29" s="299"/>
      <c r="B29" s="298"/>
      <c r="C29" s="298"/>
      <c r="D29" s="301"/>
      <c r="E29" s="298"/>
      <c r="F29" s="298"/>
      <c r="G29" s="298"/>
    </row>
    <row r="30" spans="1:19" s="297" customFormat="1" ht="14.25" customHeight="1">
      <c r="A30" s="299"/>
      <c r="B30" s="298"/>
      <c r="C30" s="298"/>
      <c r="D30" s="300"/>
      <c r="E30" s="298"/>
      <c r="F30" s="298"/>
      <c r="G30" s="298"/>
    </row>
    <row r="31" spans="1:19" s="297" customFormat="1" ht="14.25" customHeight="1">
      <c r="A31" s="299"/>
      <c r="B31" s="298"/>
      <c r="C31" s="298"/>
      <c r="D31" s="298"/>
      <c r="E31" s="298"/>
      <c r="F31" s="298"/>
      <c r="G31" s="298"/>
    </row>
    <row r="32" spans="1:19" s="297" customFormat="1" ht="14.25" customHeight="1">
      <c r="A32" s="299"/>
      <c r="B32" s="298"/>
      <c r="C32" s="298"/>
      <c r="D32" s="298"/>
      <c r="E32" s="298"/>
      <c r="F32" s="298"/>
      <c r="G32" s="298"/>
    </row>
    <row r="34" spans="1:10" ht="15" customHeight="1">
      <c r="A34" s="790" t="s">
        <v>286</v>
      </c>
      <c r="B34" s="790"/>
      <c r="C34" s="790"/>
      <c r="D34" s="790"/>
      <c r="E34" s="790"/>
      <c r="F34" s="790"/>
      <c r="G34" s="294"/>
    </row>
    <row r="35" spans="1:10" ht="15" customHeight="1">
      <c r="A35" s="795" t="s">
        <v>285</v>
      </c>
      <c r="B35" s="795"/>
      <c r="C35" s="795"/>
      <c r="D35" s="795"/>
      <c r="E35" s="795"/>
      <c r="F35" s="296"/>
      <c r="G35" s="294"/>
    </row>
    <row r="36" spans="1:10" ht="12" customHeight="1">
      <c r="A36" s="798"/>
      <c r="B36" s="798"/>
      <c r="C36" s="798"/>
      <c r="D36" s="798"/>
      <c r="E36" s="798"/>
      <c r="F36" s="798"/>
      <c r="G36" s="294"/>
    </row>
    <row r="37" spans="1:10" ht="15.75">
      <c r="A37" s="800" t="s">
        <v>138</v>
      </c>
      <c r="B37" s="784" t="s">
        <v>284</v>
      </c>
      <c r="C37" s="784" t="s">
        <v>283</v>
      </c>
      <c r="D37" s="784" t="s">
        <v>282</v>
      </c>
      <c r="E37" s="784"/>
      <c r="F37" s="800" t="s">
        <v>281</v>
      </c>
      <c r="G37" s="294"/>
    </row>
    <row r="38" spans="1:10" ht="42" customHeight="1">
      <c r="A38" s="801"/>
      <c r="B38" s="784"/>
      <c r="C38" s="784"/>
      <c r="D38" s="272" t="s">
        <v>280</v>
      </c>
      <c r="E38" s="295" t="s">
        <v>279</v>
      </c>
      <c r="F38" s="801"/>
      <c r="G38" s="294"/>
    </row>
    <row r="39" spans="1:10" ht="9" customHeight="1">
      <c r="A39" s="293"/>
      <c r="B39" s="292"/>
      <c r="C39" s="292"/>
      <c r="D39" s="291"/>
      <c r="E39" s="290"/>
      <c r="F39" s="289"/>
      <c r="G39" s="288"/>
    </row>
    <row r="40" spans="1:10" ht="15" customHeight="1">
      <c r="A40" s="287" t="s">
        <v>169</v>
      </c>
      <c r="B40" s="285">
        <v>15031</v>
      </c>
      <c r="C40" s="285">
        <v>28288</v>
      </c>
      <c r="D40" s="285">
        <v>31434</v>
      </c>
      <c r="E40" s="286">
        <v>9</v>
      </c>
      <c r="F40" s="285">
        <v>11885</v>
      </c>
      <c r="G40" s="284"/>
      <c r="H40" s="276"/>
    </row>
    <row r="41" spans="1:10" ht="15" customHeight="1">
      <c r="A41" s="259" t="s">
        <v>167</v>
      </c>
      <c r="B41" s="264">
        <v>5573</v>
      </c>
      <c r="C41" s="264">
        <v>10729</v>
      </c>
      <c r="D41" s="264">
        <v>14516</v>
      </c>
      <c r="E41" s="282">
        <v>9</v>
      </c>
      <c r="F41" s="264">
        <v>1786</v>
      </c>
      <c r="G41" s="284"/>
      <c r="H41" s="276"/>
    </row>
    <row r="42" spans="1:10" ht="15" customHeight="1">
      <c r="A42" s="283" t="s">
        <v>278</v>
      </c>
      <c r="B42" s="264">
        <v>3754</v>
      </c>
      <c r="C42" s="264">
        <v>3448</v>
      </c>
      <c r="D42" s="264">
        <v>6982</v>
      </c>
      <c r="E42" s="282">
        <v>6</v>
      </c>
      <c r="F42" s="264">
        <v>220</v>
      </c>
      <c r="G42" s="278"/>
      <c r="H42" s="276"/>
    </row>
    <row r="43" spans="1:10" ht="15" customHeight="1">
      <c r="A43" s="259" t="s">
        <v>277</v>
      </c>
      <c r="B43" s="264">
        <v>8771</v>
      </c>
      <c r="C43" s="264">
        <v>15529</v>
      </c>
      <c r="D43" s="264">
        <v>15047</v>
      </c>
      <c r="E43" s="279" t="s">
        <v>273</v>
      </c>
      <c r="F43" s="264">
        <v>9253</v>
      </c>
      <c r="G43" s="278"/>
      <c r="H43" s="276"/>
    </row>
    <row r="44" spans="1:10" ht="15" customHeight="1">
      <c r="A44" s="259" t="s">
        <v>276</v>
      </c>
      <c r="B44" s="264">
        <v>251</v>
      </c>
      <c r="C44" s="264">
        <v>1216</v>
      </c>
      <c r="D44" s="264">
        <v>1148</v>
      </c>
      <c r="E44" s="279" t="s">
        <v>273</v>
      </c>
      <c r="F44" s="264">
        <v>319</v>
      </c>
      <c r="G44" s="278"/>
      <c r="H44" s="276"/>
    </row>
    <row r="45" spans="1:10" ht="27" customHeight="1">
      <c r="A45" s="259" t="s">
        <v>275</v>
      </c>
      <c r="B45" s="281">
        <v>435</v>
      </c>
      <c r="C45" s="281">
        <v>814</v>
      </c>
      <c r="D45" s="281">
        <v>722</v>
      </c>
      <c r="E45" s="279" t="s">
        <v>273</v>
      </c>
      <c r="F45" s="281">
        <v>527</v>
      </c>
      <c r="G45" s="278"/>
      <c r="H45" s="276"/>
    </row>
    <row r="46" spans="1:10" ht="27" customHeight="1">
      <c r="A46" s="259" t="s">
        <v>274</v>
      </c>
      <c r="B46" s="280">
        <v>1</v>
      </c>
      <c r="C46" s="279" t="s">
        <v>273</v>
      </c>
      <c r="D46" s="280">
        <v>1</v>
      </c>
      <c r="E46" s="279" t="s">
        <v>273</v>
      </c>
      <c r="F46" s="279" t="s">
        <v>273</v>
      </c>
      <c r="G46" s="278"/>
      <c r="H46" s="276"/>
    </row>
    <row r="47" spans="1:10">
      <c r="B47" s="276"/>
      <c r="C47" s="276"/>
      <c r="D47" s="276"/>
      <c r="E47" s="276"/>
      <c r="F47" s="276"/>
    </row>
    <row r="48" spans="1:10">
      <c r="B48" s="276"/>
      <c r="C48" s="276"/>
      <c r="D48" s="276"/>
      <c r="E48" s="276"/>
      <c r="F48" s="276"/>
      <c r="J48" s="277"/>
    </row>
    <row r="49" spans="2:6">
      <c r="B49" s="276"/>
      <c r="C49" s="276"/>
      <c r="D49" s="276"/>
      <c r="E49" s="276"/>
      <c r="F49" s="276"/>
    </row>
  </sheetData>
  <mergeCells count="25">
    <mergeCell ref="F37:F38"/>
    <mergeCell ref="A37:A38"/>
    <mergeCell ref="B37:B38"/>
    <mergeCell ref="C37:C38"/>
    <mergeCell ref="D37:E37"/>
    <mergeCell ref="A28:F28"/>
    <mergeCell ref="A36:F36"/>
    <mergeCell ref="E7:F7"/>
    <mergeCell ref="A10:F10"/>
    <mergeCell ref="A35:E35"/>
    <mergeCell ref="A27:F27"/>
    <mergeCell ref="A34:F34"/>
    <mergeCell ref="A3:F3"/>
    <mergeCell ref="B6:C6"/>
    <mergeCell ref="D6:F6"/>
    <mergeCell ref="A26:F26"/>
    <mergeCell ref="A1:F1"/>
    <mergeCell ref="A6:A8"/>
    <mergeCell ref="B7:B8"/>
    <mergeCell ref="C7:C8"/>
    <mergeCell ref="D7:D8"/>
    <mergeCell ref="A4:C4"/>
    <mergeCell ref="A14:F14"/>
    <mergeCell ref="A18:F18"/>
    <mergeCell ref="A22:E22"/>
  </mergeCells>
  <pageMargins left="0.7" right="0.7" top="0.75" bottom="0.75" header="0.3" footer="0.3"/>
  <pageSetup paperSize="9" scale="9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47"/>
  <sheetViews>
    <sheetView topLeftCell="A13" zoomScaleNormal="100" workbookViewId="0">
      <selection activeCell="K26" sqref="K26"/>
    </sheetView>
  </sheetViews>
  <sheetFormatPr defaultRowHeight="12.75"/>
  <cols>
    <col min="1" max="1" width="20.75" style="70" customWidth="1"/>
    <col min="2" max="4" width="12" style="70" customWidth="1"/>
    <col min="5" max="5" width="9.375" style="70" customWidth="1"/>
    <col min="6" max="7" width="11.125" style="70" customWidth="1"/>
    <col min="8" max="11" width="9" style="70"/>
    <col min="12" max="12" width="9.75" style="70" bestFit="1" customWidth="1"/>
    <col min="13" max="16384" width="9" style="70"/>
  </cols>
  <sheetData>
    <row r="1" spans="1:17" ht="30" customHeight="1">
      <c r="A1" s="802" t="s">
        <v>308</v>
      </c>
      <c r="B1" s="802"/>
      <c r="C1" s="802"/>
      <c r="D1" s="802"/>
      <c r="E1" s="802"/>
      <c r="F1" s="802"/>
      <c r="G1" s="802"/>
    </row>
    <row r="2" spans="1:17" ht="15" customHeight="1">
      <c r="A2" s="227"/>
      <c r="B2" s="227"/>
      <c r="C2" s="227"/>
      <c r="D2" s="227"/>
      <c r="E2" s="227"/>
      <c r="F2" s="227"/>
      <c r="G2" s="227"/>
    </row>
    <row r="3" spans="1:17" ht="30" customHeight="1">
      <c r="A3" s="703" t="s">
        <v>307</v>
      </c>
      <c r="B3" s="703"/>
      <c r="C3" s="703"/>
      <c r="D3" s="703"/>
      <c r="E3" s="703"/>
      <c r="F3" s="703"/>
      <c r="G3" s="703"/>
    </row>
    <row r="4" spans="1:17" ht="12" customHeight="1">
      <c r="A4" s="336"/>
      <c r="B4" s="227"/>
      <c r="C4" s="227"/>
      <c r="D4" s="227"/>
      <c r="E4" s="227"/>
      <c r="F4" s="227"/>
      <c r="G4" s="227"/>
    </row>
    <row r="5" spans="1:17" ht="15" customHeight="1">
      <c r="A5" s="714" t="s">
        <v>138</v>
      </c>
      <c r="B5" s="713" t="s">
        <v>301</v>
      </c>
      <c r="C5" s="713" t="s">
        <v>300</v>
      </c>
      <c r="D5" s="713"/>
      <c r="E5" s="713"/>
      <c r="F5" s="713"/>
      <c r="G5" s="715" t="s">
        <v>299</v>
      </c>
      <c r="H5" s="78"/>
    </row>
    <row r="6" spans="1:17" ht="24">
      <c r="A6" s="714"/>
      <c r="B6" s="713"/>
      <c r="C6" s="153" t="s">
        <v>280</v>
      </c>
      <c r="D6" s="153" t="s">
        <v>298</v>
      </c>
      <c r="E6" s="713" t="s">
        <v>297</v>
      </c>
      <c r="F6" s="713"/>
      <c r="G6" s="715"/>
      <c r="H6" s="78"/>
    </row>
    <row r="7" spans="1:17" ht="40.5" customHeight="1">
      <c r="A7" s="714"/>
      <c r="B7" s="713" t="s">
        <v>295</v>
      </c>
      <c r="C7" s="713"/>
      <c r="D7" s="713"/>
      <c r="E7" s="713"/>
      <c r="F7" s="153" t="s">
        <v>296</v>
      </c>
      <c r="G7" s="152" t="s">
        <v>295</v>
      </c>
      <c r="H7" s="78"/>
    </row>
    <row r="8" spans="1:17" ht="9" customHeight="1">
      <c r="A8" s="242"/>
      <c r="B8" s="351"/>
      <c r="C8" s="242"/>
      <c r="D8" s="351"/>
      <c r="E8" s="226"/>
      <c r="F8" s="351"/>
      <c r="G8" s="350"/>
      <c r="H8" s="78"/>
    </row>
    <row r="9" spans="1:17" ht="15" customHeight="1">
      <c r="A9" s="349" t="s">
        <v>169</v>
      </c>
      <c r="B9" s="348">
        <v>31434</v>
      </c>
      <c r="C9" s="348">
        <v>31017</v>
      </c>
      <c r="D9" s="331">
        <v>27916</v>
      </c>
      <c r="E9" s="347">
        <v>3101</v>
      </c>
      <c r="F9" s="149">
        <v>10</v>
      </c>
      <c r="G9" s="330">
        <v>417</v>
      </c>
      <c r="H9" s="78"/>
      <c r="I9" s="76"/>
      <c r="J9" s="133"/>
      <c r="K9" s="89"/>
      <c r="L9" s="89"/>
      <c r="M9" s="89"/>
      <c r="O9" s="89"/>
      <c r="Q9" s="89"/>
    </row>
    <row r="10" spans="1:17" ht="15" customHeight="1">
      <c r="A10" s="341" t="s">
        <v>167</v>
      </c>
      <c r="B10" s="324">
        <v>14516</v>
      </c>
      <c r="C10" s="324">
        <v>14215</v>
      </c>
      <c r="D10" s="324">
        <v>13020</v>
      </c>
      <c r="E10" s="324">
        <v>1195</v>
      </c>
      <c r="F10" s="322">
        <v>8.4</v>
      </c>
      <c r="G10" s="346">
        <v>301</v>
      </c>
      <c r="H10" s="78"/>
      <c r="I10" s="76"/>
      <c r="J10" s="133"/>
      <c r="K10" s="89"/>
      <c r="L10" s="89"/>
      <c r="O10" s="89"/>
    </row>
    <row r="11" spans="1:17" ht="15" customHeight="1">
      <c r="A11" s="345" t="s">
        <v>306</v>
      </c>
      <c r="B11" s="324">
        <v>6982</v>
      </c>
      <c r="C11" s="324">
        <v>6953</v>
      </c>
      <c r="D11" s="324">
        <v>6365</v>
      </c>
      <c r="E11" s="343">
        <v>588</v>
      </c>
      <c r="F11" s="322">
        <v>8.5</v>
      </c>
      <c r="G11" s="340">
        <v>29</v>
      </c>
      <c r="H11" s="78"/>
      <c r="I11" s="76"/>
      <c r="J11" s="133"/>
      <c r="K11" s="89"/>
      <c r="O11" s="89"/>
    </row>
    <row r="12" spans="1:17" ht="27" customHeight="1">
      <c r="A12" s="341" t="s">
        <v>305</v>
      </c>
      <c r="B12" s="324">
        <v>15047</v>
      </c>
      <c r="C12" s="324">
        <v>14969</v>
      </c>
      <c r="D12" s="323">
        <v>13263</v>
      </c>
      <c r="E12" s="321">
        <v>1706</v>
      </c>
      <c r="F12" s="322">
        <v>11.4</v>
      </c>
      <c r="G12" s="344">
        <v>78</v>
      </c>
      <c r="H12" s="78"/>
      <c r="I12" s="76"/>
      <c r="J12" s="133"/>
      <c r="K12" s="89"/>
      <c r="O12" s="89"/>
    </row>
    <row r="13" spans="1:17" ht="15" customHeight="1">
      <c r="A13" s="341" t="s">
        <v>276</v>
      </c>
      <c r="B13" s="324">
        <v>1148</v>
      </c>
      <c r="C13" s="324">
        <v>1125</v>
      </c>
      <c r="D13" s="324">
        <v>1057</v>
      </c>
      <c r="E13" s="343">
        <v>68</v>
      </c>
      <c r="F13" s="322">
        <v>6</v>
      </c>
      <c r="G13" s="340">
        <v>23</v>
      </c>
      <c r="H13" s="78"/>
      <c r="I13" s="76"/>
      <c r="J13" s="133"/>
      <c r="K13" s="89"/>
      <c r="O13" s="89"/>
    </row>
    <row r="14" spans="1:17" ht="27" customHeight="1">
      <c r="A14" s="341" t="s">
        <v>304</v>
      </c>
      <c r="B14" s="324">
        <v>722</v>
      </c>
      <c r="C14" s="324">
        <v>707</v>
      </c>
      <c r="D14" s="323">
        <v>575</v>
      </c>
      <c r="E14" s="323">
        <v>132</v>
      </c>
      <c r="F14" s="342">
        <v>18.7</v>
      </c>
      <c r="G14" s="340">
        <v>15</v>
      </c>
      <c r="H14" s="78"/>
      <c r="I14" s="76"/>
      <c r="J14" s="133"/>
      <c r="K14" s="89"/>
      <c r="O14" s="89"/>
    </row>
    <row r="15" spans="1:17" ht="27" customHeight="1">
      <c r="A15" s="341" t="s">
        <v>303</v>
      </c>
      <c r="B15" s="324">
        <v>1</v>
      </c>
      <c r="C15" s="324">
        <v>1</v>
      </c>
      <c r="D15" s="324">
        <v>1</v>
      </c>
      <c r="E15" s="655" t="s">
        <v>273</v>
      </c>
      <c r="F15" s="656" t="s">
        <v>273</v>
      </c>
      <c r="G15" s="657" t="s">
        <v>273</v>
      </c>
      <c r="H15" s="78"/>
      <c r="I15" s="76"/>
      <c r="J15" s="133"/>
      <c r="K15" s="339"/>
      <c r="O15" s="89"/>
    </row>
    <row r="16" spans="1:17" ht="15" customHeight="1">
      <c r="B16" s="89"/>
      <c r="C16" s="89"/>
      <c r="D16" s="89"/>
      <c r="E16" s="89"/>
      <c r="F16" s="89"/>
      <c r="G16" s="89"/>
      <c r="I16" s="89"/>
    </row>
    <row r="17" spans="1:17" ht="15" customHeight="1">
      <c r="B17" s="89"/>
      <c r="C17" s="89"/>
      <c r="D17" s="89"/>
      <c r="E17" s="89"/>
      <c r="F17" s="89"/>
      <c r="G17" s="89"/>
    </row>
    <row r="18" spans="1:17" ht="15" customHeight="1">
      <c r="E18" s="78"/>
      <c r="F18" s="338"/>
      <c r="G18" s="78"/>
    </row>
    <row r="19" spans="1:17" ht="15" customHeight="1">
      <c r="E19" s="78"/>
      <c r="F19" s="338"/>
      <c r="G19" s="78"/>
    </row>
    <row r="20" spans="1:17" ht="15" customHeight="1">
      <c r="E20" s="78"/>
      <c r="F20" s="338"/>
      <c r="G20" s="78"/>
    </row>
    <row r="21" spans="1:17" ht="15" customHeight="1"/>
    <row r="22" spans="1:17" ht="18" customHeight="1">
      <c r="A22" s="698" t="s">
        <v>302</v>
      </c>
      <c r="B22" s="698"/>
      <c r="C22" s="698"/>
      <c r="D22" s="698"/>
      <c r="E22" s="698"/>
      <c r="F22" s="698"/>
      <c r="G22" s="698"/>
    </row>
    <row r="23" spans="1:17" ht="12" customHeight="1">
      <c r="A23" s="227"/>
      <c r="B23" s="227"/>
      <c r="C23" s="337"/>
      <c r="D23" s="227"/>
      <c r="E23" s="227"/>
      <c r="F23" s="227"/>
      <c r="G23" s="227"/>
    </row>
    <row r="24" spans="1:17" s="336" customFormat="1" ht="18" customHeight="1">
      <c r="A24" s="714" t="s">
        <v>138</v>
      </c>
      <c r="B24" s="713" t="s">
        <v>301</v>
      </c>
      <c r="C24" s="713" t="s">
        <v>300</v>
      </c>
      <c r="D24" s="713"/>
      <c r="E24" s="713"/>
      <c r="F24" s="713"/>
      <c r="G24" s="715" t="s">
        <v>299</v>
      </c>
    </row>
    <row r="25" spans="1:17" ht="25.5" customHeight="1">
      <c r="A25" s="714"/>
      <c r="B25" s="713"/>
      <c r="C25" s="153" t="s">
        <v>280</v>
      </c>
      <c r="D25" s="153" t="s">
        <v>298</v>
      </c>
      <c r="E25" s="713" t="s">
        <v>297</v>
      </c>
      <c r="F25" s="713"/>
      <c r="G25" s="715"/>
    </row>
    <row r="26" spans="1:17" ht="40.5" customHeight="1">
      <c r="A26" s="714"/>
      <c r="B26" s="713" t="s">
        <v>295</v>
      </c>
      <c r="C26" s="713"/>
      <c r="D26" s="713"/>
      <c r="E26" s="713"/>
      <c r="F26" s="153" t="s">
        <v>296</v>
      </c>
      <c r="G26" s="152" t="s">
        <v>295</v>
      </c>
    </row>
    <row r="27" spans="1:17" ht="9" customHeight="1">
      <c r="A27" s="242"/>
      <c r="B27" s="335"/>
      <c r="C27" s="334"/>
      <c r="D27" s="335"/>
      <c r="E27" s="335"/>
      <c r="F27" s="334"/>
      <c r="G27" s="333"/>
    </row>
    <row r="28" spans="1:17" ht="15" customHeight="1">
      <c r="A28" s="332" t="s">
        <v>169</v>
      </c>
      <c r="B28" s="331">
        <v>31434</v>
      </c>
      <c r="C28" s="331">
        <v>31017</v>
      </c>
      <c r="D28" s="331">
        <v>27916</v>
      </c>
      <c r="E28" s="331">
        <v>3101</v>
      </c>
      <c r="F28" s="149">
        <v>10</v>
      </c>
      <c r="G28" s="330">
        <v>417</v>
      </c>
      <c r="H28" s="77"/>
      <c r="I28" s="76"/>
      <c r="J28" s="133"/>
      <c r="K28" s="89"/>
      <c r="L28" s="89"/>
      <c r="O28" s="89"/>
      <c r="P28" s="89"/>
      <c r="Q28" s="89"/>
    </row>
    <row r="29" spans="1:17" ht="15" customHeight="1">
      <c r="A29" s="326" t="s">
        <v>190</v>
      </c>
      <c r="B29" s="323">
        <v>1202</v>
      </c>
      <c r="C29" s="324">
        <v>1198</v>
      </c>
      <c r="D29" s="323">
        <v>1065</v>
      </c>
      <c r="E29" s="323">
        <v>133</v>
      </c>
      <c r="F29" s="322">
        <v>11.1</v>
      </c>
      <c r="G29" s="321">
        <v>4</v>
      </c>
      <c r="H29" s="77"/>
      <c r="I29" s="76"/>
      <c r="J29" s="133"/>
      <c r="K29" s="89"/>
      <c r="L29" s="89"/>
      <c r="O29" s="89"/>
      <c r="P29" s="89"/>
      <c r="Q29" s="89"/>
    </row>
    <row r="30" spans="1:17" ht="15" customHeight="1">
      <c r="A30" s="326" t="s">
        <v>189</v>
      </c>
      <c r="B30" s="323">
        <v>2339</v>
      </c>
      <c r="C30" s="324">
        <v>2320</v>
      </c>
      <c r="D30" s="323">
        <v>2082</v>
      </c>
      <c r="E30" s="323">
        <v>238</v>
      </c>
      <c r="F30" s="322">
        <v>10.3</v>
      </c>
      <c r="G30" s="321">
        <v>19</v>
      </c>
      <c r="H30" s="77"/>
      <c r="I30" s="76"/>
      <c r="J30" s="133"/>
      <c r="K30" s="89"/>
      <c r="L30" s="89"/>
      <c r="O30" s="89"/>
      <c r="P30" s="89"/>
      <c r="Q30" s="89"/>
    </row>
    <row r="31" spans="1:17" ht="15" customHeight="1">
      <c r="A31" s="326" t="s">
        <v>188</v>
      </c>
      <c r="B31" s="323">
        <v>3515</v>
      </c>
      <c r="C31" s="324">
        <v>3491</v>
      </c>
      <c r="D31" s="323">
        <v>2983</v>
      </c>
      <c r="E31" s="323">
        <v>508</v>
      </c>
      <c r="F31" s="322">
        <v>14.6</v>
      </c>
      <c r="G31" s="321">
        <v>24</v>
      </c>
      <c r="H31" s="77"/>
      <c r="I31" s="76"/>
      <c r="J31" s="133"/>
      <c r="K31" s="89"/>
      <c r="L31" s="89"/>
      <c r="O31" s="89"/>
      <c r="P31" s="89"/>
      <c r="Q31" s="89"/>
    </row>
    <row r="32" spans="1:17" ht="15" customHeight="1">
      <c r="A32" s="326" t="s">
        <v>187</v>
      </c>
      <c r="B32" s="323">
        <v>424</v>
      </c>
      <c r="C32" s="324">
        <v>420</v>
      </c>
      <c r="D32" s="323">
        <v>397</v>
      </c>
      <c r="E32" s="323">
        <v>23</v>
      </c>
      <c r="F32" s="322">
        <v>5.5</v>
      </c>
      <c r="G32" s="321">
        <v>4</v>
      </c>
      <c r="H32" s="328"/>
      <c r="I32" s="76"/>
      <c r="J32" s="133"/>
      <c r="K32" s="89"/>
      <c r="L32" s="89"/>
      <c r="M32" s="329"/>
      <c r="O32" s="89"/>
      <c r="P32" s="89"/>
      <c r="Q32" s="89"/>
    </row>
    <row r="33" spans="1:17" ht="15" customHeight="1">
      <c r="A33" s="326" t="s">
        <v>186</v>
      </c>
      <c r="B33" s="323">
        <v>1930</v>
      </c>
      <c r="C33" s="324">
        <v>1926</v>
      </c>
      <c r="D33" s="323">
        <v>1721</v>
      </c>
      <c r="E33" s="323">
        <v>205</v>
      </c>
      <c r="F33" s="322">
        <v>10.6</v>
      </c>
      <c r="G33" s="321">
        <v>4</v>
      </c>
      <c r="H33" s="328"/>
      <c r="I33" s="76"/>
      <c r="J33" s="133"/>
      <c r="K33" s="89"/>
      <c r="L33" s="89"/>
      <c r="M33" s="327"/>
      <c r="O33" s="89"/>
      <c r="P33" s="89"/>
      <c r="Q33" s="89"/>
    </row>
    <row r="34" spans="1:17" ht="15" customHeight="1">
      <c r="A34" s="326" t="s">
        <v>185</v>
      </c>
      <c r="B34" s="323">
        <v>3276</v>
      </c>
      <c r="C34" s="324">
        <v>3258</v>
      </c>
      <c r="D34" s="323">
        <v>3034</v>
      </c>
      <c r="E34" s="323">
        <v>224</v>
      </c>
      <c r="F34" s="322">
        <v>6.9</v>
      </c>
      <c r="G34" s="321">
        <v>18</v>
      </c>
      <c r="H34" s="77"/>
      <c r="I34" s="76"/>
      <c r="J34" s="133"/>
      <c r="K34" s="89"/>
      <c r="L34" s="89"/>
      <c r="O34" s="89"/>
      <c r="P34" s="89"/>
      <c r="Q34" s="89"/>
    </row>
    <row r="35" spans="1:17" ht="15" customHeight="1">
      <c r="A35" s="326" t="s">
        <v>184</v>
      </c>
      <c r="B35" s="323">
        <v>4611</v>
      </c>
      <c r="C35" s="324">
        <v>4593</v>
      </c>
      <c r="D35" s="323">
        <v>4107</v>
      </c>
      <c r="E35" s="323">
        <v>486</v>
      </c>
      <c r="F35" s="322">
        <v>10.6</v>
      </c>
      <c r="G35" s="321">
        <v>18</v>
      </c>
      <c r="H35" s="77"/>
      <c r="I35" s="76"/>
      <c r="J35" s="133"/>
      <c r="K35" s="89"/>
      <c r="L35" s="89"/>
      <c r="O35" s="89"/>
      <c r="P35" s="89"/>
      <c r="Q35" s="89"/>
    </row>
    <row r="36" spans="1:17" ht="15" customHeight="1">
      <c r="A36" s="326" t="s">
        <v>183</v>
      </c>
      <c r="B36" s="323">
        <v>593</v>
      </c>
      <c r="C36" s="324">
        <v>591</v>
      </c>
      <c r="D36" s="323">
        <v>515</v>
      </c>
      <c r="E36" s="323">
        <v>76</v>
      </c>
      <c r="F36" s="322">
        <v>12.9</v>
      </c>
      <c r="G36" s="321">
        <v>2</v>
      </c>
      <c r="H36" s="77"/>
      <c r="I36" s="76"/>
      <c r="J36" s="133"/>
      <c r="K36" s="89"/>
      <c r="L36" s="89"/>
      <c r="O36" s="89"/>
      <c r="P36" s="89"/>
      <c r="Q36" s="89"/>
    </row>
    <row r="37" spans="1:17" ht="15" customHeight="1">
      <c r="A37" s="326" t="s">
        <v>182</v>
      </c>
      <c r="B37" s="323">
        <v>1977</v>
      </c>
      <c r="C37" s="324">
        <v>1951</v>
      </c>
      <c r="D37" s="323">
        <v>1785</v>
      </c>
      <c r="E37" s="323">
        <v>166</v>
      </c>
      <c r="F37" s="322">
        <v>8.5</v>
      </c>
      <c r="G37" s="321">
        <v>26</v>
      </c>
      <c r="H37" s="77"/>
      <c r="I37" s="76"/>
      <c r="J37" s="133"/>
      <c r="K37" s="89"/>
      <c r="L37" s="89"/>
      <c r="O37" s="89"/>
      <c r="P37" s="89"/>
      <c r="Q37" s="89"/>
    </row>
    <row r="38" spans="1:17" ht="15" customHeight="1">
      <c r="A38" s="326" t="s">
        <v>181</v>
      </c>
      <c r="B38" s="323">
        <v>2058</v>
      </c>
      <c r="C38" s="324">
        <v>2045</v>
      </c>
      <c r="D38" s="323">
        <v>1778</v>
      </c>
      <c r="E38" s="323">
        <v>267</v>
      </c>
      <c r="F38" s="322">
        <v>13.1</v>
      </c>
      <c r="G38" s="321">
        <v>13</v>
      </c>
      <c r="H38" s="77"/>
      <c r="I38" s="76"/>
      <c r="J38" s="133"/>
      <c r="K38" s="89"/>
      <c r="L38" s="89"/>
      <c r="O38" s="89"/>
      <c r="P38" s="89"/>
      <c r="Q38" s="89"/>
    </row>
    <row r="39" spans="1:17" ht="15" customHeight="1">
      <c r="A39" s="326" t="s">
        <v>180</v>
      </c>
      <c r="B39" s="323">
        <v>1179</v>
      </c>
      <c r="C39" s="324">
        <v>1166</v>
      </c>
      <c r="D39" s="323">
        <v>1067</v>
      </c>
      <c r="E39" s="323">
        <v>99</v>
      </c>
      <c r="F39" s="322">
        <v>8.5</v>
      </c>
      <c r="G39" s="321">
        <v>13</v>
      </c>
      <c r="H39" s="77"/>
      <c r="I39" s="76"/>
      <c r="J39" s="133"/>
      <c r="K39" s="89"/>
      <c r="L39" s="89"/>
      <c r="O39" s="89"/>
      <c r="P39" s="89"/>
      <c r="Q39" s="89"/>
    </row>
    <row r="40" spans="1:17" ht="15" customHeight="1">
      <c r="A40" s="326" t="s">
        <v>179</v>
      </c>
      <c r="B40" s="323">
        <v>890</v>
      </c>
      <c r="C40" s="324">
        <v>887</v>
      </c>
      <c r="D40" s="323">
        <v>785</v>
      </c>
      <c r="E40" s="323">
        <v>102</v>
      </c>
      <c r="F40" s="322">
        <v>11.5</v>
      </c>
      <c r="G40" s="321">
        <v>3</v>
      </c>
      <c r="H40" s="77"/>
      <c r="I40" s="76"/>
      <c r="J40" s="133"/>
      <c r="K40" s="89"/>
      <c r="L40" s="89"/>
      <c r="O40" s="89"/>
      <c r="P40" s="89"/>
      <c r="Q40" s="89"/>
    </row>
    <row r="41" spans="1:17" ht="15" customHeight="1">
      <c r="A41" s="326" t="s">
        <v>178</v>
      </c>
      <c r="B41" s="323">
        <v>1996</v>
      </c>
      <c r="C41" s="324">
        <v>1965</v>
      </c>
      <c r="D41" s="323">
        <v>1788</v>
      </c>
      <c r="E41" s="323">
        <v>177</v>
      </c>
      <c r="F41" s="322">
        <v>9</v>
      </c>
      <c r="G41" s="321">
        <v>31</v>
      </c>
      <c r="H41" s="77"/>
      <c r="I41" s="76"/>
      <c r="J41" s="133"/>
      <c r="K41" s="89"/>
      <c r="L41" s="89"/>
      <c r="O41" s="89"/>
      <c r="P41" s="89"/>
      <c r="Q41" s="89"/>
    </row>
    <row r="42" spans="1:17" ht="15" customHeight="1">
      <c r="A42" s="326" t="s">
        <v>177</v>
      </c>
      <c r="B42" s="323">
        <v>1141</v>
      </c>
      <c r="C42" s="324">
        <v>1136</v>
      </c>
      <c r="D42" s="323">
        <v>997</v>
      </c>
      <c r="E42" s="323">
        <v>139</v>
      </c>
      <c r="F42" s="322">
        <v>12.2</v>
      </c>
      <c r="G42" s="321">
        <v>5</v>
      </c>
      <c r="H42" s="77"/>
      <c r="I42" s="76"/>
      <c r="J42" s="133"/>
      <c r="K42" s="89"/>
      <c r="L42" s="89"/>
      <c r="O42" s="89"/>
      <c r="P42" s="89"/>
      <c r="Q42" s="89"/>
    </row>
    <row r="43" spans="1:17" ht="15" customHeight="1">
      <c r="A43" s="326" t="s">
        <v>176</v>
      </c>
      <c r="B43" s="323">
        <v>3846</v>
      </c>
      <c r="C43" s="324">
        <v>3620</v>
      </c>
      <c r="D43" s="323">
        <v>3403</v>
      </c>
      <c r="E43" s="323">
        <v>217</v>
      </c>
      <c r="F43" s="322">
        <v>6</v>
      </c>
      <c r="G43" s="321">
        <v>226</v>
      </c>
      <c r="H43" s="77"/>
      <c r="I43" s="76"/>
      <c r="J43" s="133"/>
      <c r="K43" s="89"/>
      <c r="L43" s="89"/>
      <c r="O43" s="89"/>
      <c r="P43" s="89"/>
      <c r="Q43" s="89"/>
    </row>
    <row r="44" spans="1:17" ht="15" customHeight="1">
      <c r="A44" s="325" t="s">
        <v>175</v>
      </c>
      <c r="B44" s="323">
        <v>457</v>
      </c>
      <c r="C44" s="324">
        <v>450</v>
      </c>
      <c r="D44" s="323">
        <v>409</v>
      </c>
      <c r="E44" s="321">
        <v>41</v>
      </c>
      <c r="F44" s="322">
        <v>9.1</v>
      </c>
      <c r="G44" s="321">
        <v>7</v>
      </c>
      <c r="H44" s="77"/>
      <c r="I44" s="76"/>
      <c r="J44" s="133"/>
      <c r="K44" s="89"/>
      <c r="L44" s="89"/>
      <c r="O44" s="89"/>
      <c r="P44" s="89"/>
      <c r="Q44" s="89"/>
    </row>
    <row r="45" spans="1:17" ht="15">
      <c r="A45" s="104"/>
      <c r="B45" s="227"/>
      <c r="C45" s="227"/>
      <c r="D45" s="227"/>
      <c r="E45" s="227"/>
      <c r="F45" s="227"/>
      <c r="G45" s="227"/>
      <c r="H45" s="77"/>
      <c r="J45" s="88"/>
      <c r="L45" s="76"/>
      <c r="O45" s="89"/>
      <c r="P45" s="89"/>
      <c r="Q45" s="89"/>
    </row>
    <row r="46" spans="1:17">
      <c r="B46" s="89"/>
      <c r="C46" s="89"/>
      <c r="D46" s="89"/>
      <c r="E46" s="89"/>
      <c r="F46" s="89"/>
      <c r="G46" s="89"/>
      <c r="O46" s="89"/>
    </row>
    <row r="47" spans="1:17">
      <c r="B47" s="89"/>
      <c r="C47" s="89"/>
      <c r="D47" s="89"/>
      <c r="E47" s="89"/>
      <c r="F47" s="89"/>
      <c r="G47" s="89"/>
    </row>
  </sheetData>
  <mergeCells count="15">
    <mergeCell ref="A1:G1"/>
    <mergeCell ref="A3:G3"/>
    <mergeCell ref="A5:A7"/>
    <mergeCell ref="B5:B6"/>
    <mergeCell ref="C5:F5"/>
    <mergeCell ref="G5:G6"/>
    <mergeCell ref="E6:F6"/>
    <mergeCell ref="B7:E7"/>
    <mergeCell ref="A22:G22"/>
    <mergeCell ref="A24:A26"/>
    <mergeCell ref="B24:B25"/>
    <mergeCell ref="C24:F24"/>
    <mergeCell ref="G24:G25"/>
    <mergeCell ref="E25:F25"/>
    <mergeCell ref="B26:E26"/>
  </mergeCells>
  <printOptions horizontalCentered="1"/>
  <pageMargins left="0.59055118110236227" right="0.59055118110236227" top="0.59055118110236227" bottom="0.59055118110236227" header="0.31496062992125984" footer="0.31496062992125984"/>
  <pageSetup paperSize="9" scale="88"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37"/>
  <sheetViews>
    <sheetView topLeftCell="A7" zoomScaleNormal="100" workbookViewId="0">
      <selection activeCell="H34" sqref="H34"/>
    </sheetView>
  </sheetViews>
  <sheetFormatPr defaultRowHeight="12.75"/>
  <cols>
    <col min="1" max="1" width="19.875" style="116" customWidth="1"/>
    <col min="2" max="6" width="13.75" style="116" customWidth="1"/>
    <col min="7" max="7" width="9.375" style="116" customWidth="1"/>
    <col min="8" max="8" width="9.25" style="116" customWidth="1"/>
    <col min="9" max="16384" width="9" style="116"/>
  </cols>
  <sheetData>
    <row r="1" spans="1:8" ht="35.25" customHeight="1">
      <c r="A1" s="802" t="s">
        <v>308</v>
      </c>
      <c r="B1" s="802"/>
      <c r="C1" s="802"/>
      <c r="D1" s="802"/>
      <c r="E1" s="802"/>
      <c r="F1" s="802"/>
      <c r="G1" s="803"/>
      <c r="H1" s="803"/>
    </row>
    <row r="2" spans="1:8" ht="15" customHeight="1"/>
    <row r="3" spans="1:8" ht="30" customHeight="1">
      <c r="A3" s="698" t="s">
        <v>326</v>
      </c>
      <c r="B3" s="698"/>
      <c r="C3" s="698"/>
      <c r="D3" s="698"/>
      <c r="E3" s="698"/>
      <c r="F3" s="698"/>
      <c r="G3" s="379"/>
      <c r="H3" s="378"/>
    </row>
    <row r="4" spans="1:8" ht="12" customHeight="1"/>
    <row r="5" spans="1:8" ht="75" customHeight="1">
      <c r="A5" s="213" t="s">
        <v>138</v>
      </c>
      <c r="B5" s="153" t="s">
        <v>325</v>
      </c>
      <c r="C5" s="153" t="s">
        <v>324</v>
      </c>
      <c r="D5" s="211" t="s">
        <v>323</v>
      </c>
      <c r="E5" s="211" t="s">
        <v>322</v>
      </c>
      <c r="F5" s="152" t="s">
        <v>321</v>
      </c>
    </row>
    <row r="6" spans="1:8" s="107" customFormat="1" ht="9" customHeight="1">
      <c r="A6" s="377"/>
      <c r="B6" s="363"/>
      <c r="C6" s="363"/>
      <c r="D6" s="363"/>
      <c r="E6" s="363"/>
      <c r="F6" s="362"/>
    </row>
    <row r="7" spans="1:8" ht="15" customHeight="1">
      <c r="A7" s="349" t="s">
        <v>169</v>
      </c>
      <c r="B7" s="360">
        <v>835</v>
      </c>
      <c r="C7" s="360">
        <v>537</v>
      </c>
      <c r="D7" s="360">
        <v>239</v>
      </c>
      <c r="E7" s="360">
        <v>594</v>
      </c>
      <c r="F7" s="359">
        <v>832</v>
      </c>
      <c r="G7" s="367"/>
      <c r="H7" s="376"/>
    </row>
    <row r="8" spans="1:8" ht="15" customHeight="1">
      <c r="A8" s="369" t="s">
        <v>167</v>
      </c>
      <c r="B8" s="357">
        <v>350</v>
      </c>
      <c r="C8" s="357">
        <v>213</v>
      </c>
      <c r="D8" s="116">
        <v>95</v>
      </c>
      <c r="E8" s="357">
        <v>220</v>
      </c>
      <c r="F8" s="356">
        <v>363</v>
      </c>
      <c r="G8" s="367"/>
      <c r="H8" s="371"/>
    </row>
    <row r="9" spans="1:8" ht="24.75" customHeight="1">
      <c r="A9" s="375" t="s">
        <v>311</v>
      </c>
      <c r="B9" s="374">
        <v>153</v>
      </c>
      <c r="C9" s="116">
        <v>58</v>
      </c>
      <c r="D9" s="374">
        <v>40</v>
      </c>
      <c r="E9" s="372">
        <v>95</v>
      </c>
      <c r="F9" s="373">
        <v>120</v>
      </c>
      <c r="G9" s="367"/>
      <c r="H9" s="371"/>
    </row>
    <row r="10" spans="1:8" ht="24" customHeight="1">
      <c r="A10" s="369" t="s">
        <v>310</v>
      </c>
      <c r="B10" s="357">
        <v>385</v>
      </c>
      <c r="C10" s="357">
        <v>239</v>
      </c>
      <c r="D10" s="372">
        <v>100</v>
      </c>
      <c r="E10" s="357">
        <v>304</v>
      </c>
      <c r="F10" s="356">
        <v>348</v>
      </c>
      <c r="G10" s="367"/>
      <c r="H10" s="371"/>
    </row>
    <row r="11" spans="1:8" ht="15" customHeight="1">
      <c r="A11" s="369" t="s">
        <v>276</v>
      </c>
      <c r="B11" s="357">
        <v>98</v>
      </c>
      <c r="C11" s="357">
        <v>78</v>
      </c>
      <c r="D11" s="357">
        <v>40</v>
      </c>
      <c r="E11" s="357">
        <v>67</v>
      </c>
      <c r="F11" s="356">
        <v>115</v>
      </c>
      <c r="G11" s="367"/>
      <c r="H11" s="371"/>
    </row>
    <row r="12" spans="1:8" ht="15" customHeight="1">
      <c r="A12" s="369" t="s">
        <v>309</v>
      </c>
      <c r="B12" s="357">
        <v>2</v>
      </c>
      <c r="C12" s="357">
        <v>7</v>
      </c>
      <c r="D12" s="370">
        <v>4</v>
      </c>
      <c r="E12" s="357">
        <v>3</v>
      </c>
      <c r="F12" s="356">
        <v>6</v>
      </c>
      <c r="G12" s="367"/>
      <c r="H12" s="366"/>
    </row>
    <row r="13" spans="1:8" ht="15" customHeight="1">
      <c r="A13" s="369"/>
      <c r="B13" s="368"/>
      <c r="C13" s="368"/>
      <c r="D13" s="368"/>
      <c r="E13" s="368"/>
      <c r="F13" s="368"/>
      <c r="G13" s="367"/>
      <c r="H13" s="366"/>
    </row>
    <row r="14" spans="1:8" ht="15" customHeight="1">
      <c r="A14" s="369"/>
      <c r="B14" s="368"/>
      <c r="C14" s="368"/>
      <c r="D14" s="368"/>
      <c r="E14" s="368"/>
      <c r="F14" s="368"/>
      <c r="G14" s="367"/>
      <c r="H14" s="366"/>
    </row>
    <row r="15" spans="1:8" ht="15" customHeight="1">
      <c r="A15" s="369"/>
      <c r="B15" s="368"/>
      <c r="C15" s="368"/>
      <c r="D15" s="368"/>
      <c r="E15" s="368"/>
      <c r="F15" s="368"/>
      <c r="G15" s="367"/>
      <c r="H15" s="366"/>
    </row>
    <row r="16" spans="1:8" ht="15" customHeight="1">
      <c r="A16" s="369"/>
      <c r="B16" s="368"/>
      <c r="C16" s="368"/>
      <c r="D16" s="368"/>
      <c r="E16" s="368"/>
      <c r="F16" s="368"/>
      <c r="G16" s="367"/>
      <c r="H16" s="366"/>
    </row>
    <row r="17" spans="1:12" ht="15" customHeight="1">
      <c r="A17" s="369"/>
      <c r="B17" s="368"/>
      <c r="C17" s="368"/>
      <c r="D17" s="368"/>
      <c r="E17" s="368"/>
      <c r="F17" s="368"/>
      <c r="G17" s="367"/>
      <c r="H17" s="366"/>
    </row>
    <row r="18" spans="1:12" ht="15" customHeight="1">
      <c r="A18" s="369"/>
      <c r="B18" s="368"/>
      <c r="C18" s="368"/>
      <c r="D18" s="368"/>
      <c r="E18" s="368"/>
      <c r="F18" s="368"/>
      <c r="G18" s="367"/>
      <c r="H18" s="366"/>
    </row>
    <row r="19" spans="1:12" ht="15" customHeight="1">
      <c r="A19" s="369"/>
      <c r="B19" s="368"/>
      <c r="C19" s="368"/>
      <c r="D19" s="368"/>
      <c r="E19" s="368"/>
      <c r="F19" s="368"/>
      <c r="G19" s="367"/>
      <c r="H19" s="366"/>
    </row>
    <row r="20" spans="1:12" ht="15" customHeight="1">
      <c r="A20" s="369"/>
      <c r="B20" s="368"/>
      <c r="C20" s="368"/>
      <c r="D20" s="368"/>
      <c r="E20" s="368"/>
      <c r="F20" s="368"/>
      <c r="G20" s="367"/>
      <c r="H20" s="366"/>
    </row>
    <row r="21" spans="1:12" ht="15" customHeight="1">
      <c r="A21" s="369"/>
      <c r="B21" s="368"/>
      <c r="C21" s="368"/>
      <c r="D21" s="368"/>
      <c r="E21" s="368"/>
      <c r="F21" s="368"/>
      <c r="G21" s="367"/>
      <c r="H21" s="366"/>
    </row>
    <row r="22" spans="1:12" ht="30" customHeight="1">
      <c r="A22" s="698" t="s">
        <v>320</v>
      </c>
      <c r="B22" s="698"/>
      <c r="C22" s="698"/>
      <c r="D22" s="698"/>
      <c r="E22" s="698"/>
      <c r="F22" s="698"/>
      <c r="G22" s="698"/>
      <c r="H22" s="698"/>
    </row>
    <row r="23" spans="1:12" ht="12" customHeight="1">
      <c r="A23" s="365"/>
      <c r="B23" s="227"/>
      <c r="C23" s="227"/>
      <c r="D23" s="227"/>
      <c r="E23" s="227"/>
      <c r="F23" s="227"/>
      <c r="G23" s="227"/>
      <c r="H23" s="227"/>
    </row>
    <row r="24" spans="1:12" ht="18" customHeight="1">
      <c r="A24" s="757" t="s">
        <v>138</v>
      </c>
      <c r="B24" s="713" t="s">
        <v>300</v>
      </c>
      <c r="C24" s="713"/>
      <c r="D24" s="713"/>
      <c r="E24" s="713"/>
      <c r="F24" s="713"/>
      <c r="G24" s="713"/>
      <c r="H24" s="715"/>
    </row>
    <row r="25" spans="1:12" ht="18" customHeight="1">
      <c r="A25" s="804"/>
      <c r="B25" s="713" t="s">
        <v>319</v>
      </c>
      <c r="C25" s="713"/>
      <c r="D25" s="713"/>
      <c r="E25" s="713"/>
      <c r="F25" s="713"/>
      <c r="G25" s="713" t="s">
        <v>297</v>
      </c>
      <c r="H25" s="715" t="s">
        <v>318</v>
      </c>
    </row>
    <row r="26" spans="1:12" ht="18" customHeight="1">
      <c r="A26" s="804"/>
      <c r="B26" s="746" t="s">
        <v>317</v>
      </c>
      <c r="C26" s="713" t="s">
        <v>316</v>
      </c>
      <c r="D26" s="713"/>
      <c r="E26" s="713"/>
      <c r="F26" s="713" t="s">
        <v>315</v>
      </c>
      <c r="G26" s="713"/>
      <c r="H26" s="715"/>
    </row>
    <row r="27" spans="1:12" ht="63" customHeight="1">
      <c r="A27" s="805"/>
      <c r="B27" s="747"/>
      <c r="C27" s="153" t="s">
        <v>314</v>
      </c>
      <c r="D27" s="153" t="s">
        <v>313</v>
      </c>
      <c r="E27" s="153" t="s">
        <v>312</v>
      </c>
      <c r="F27" s="713"/>
      <c r="G27" s="713"/>
      <c r="H27" s="715"/>
    </row>
    <row r="28" spans="1:12" ht="9" customHeight="1">
      <c r="A28" s="364"/>
      <c r="B28" s="363"/>
      <c r="C28" s="363"/>
      <c r="D28" s="363"/>
      <c r="E28" s="363"/>
      <c r="F28" s="363"/>
      <c r="G28" s="363"/>
      <c r="H28" s="362"/>
    </row>
    <row r="29" spans="1:12" ht="15" customHeight="1">
      <c r="A29" s="361" t="s">
        <v>169</v>
      </c>
      <c r="B29" s="360">
        <v>108</v>
      </c>
      <c r="C29" s="360">
        <v>171</v>
      </c>
      <c r="D29" s="360">
        <v>164</v>
      </c>
      <c r="E29" s="360">
        <v>335</v>
      </c>
      <c r="F29" s="360">
        <v>443</v>
      </c>
      <c r="G29" s="360">
        <v>117</v>
      </c>
      <c r="H29" s="359">
        <v>560</v>
      </c>
      <c r="J29" s="110"/>
      <c r="K29" s="110"/>
      <c r="L29" s="110"/>
    </row>
    <row r="30" spans="1:12" ht="15" customHeight="1">
      <c r="A30" s="355" t="s">
        <v>167</v>
      </c>
      <c r="B30" s="354">
        <v>53</v>
      </c>
      <c r="C30" s="354">
        <v>54</v>
      </c>
      <c r="D30" s="354">
        <v>48</v>
      </c>
      <c r="E30" s="354">
        <v>102</v>
      </c>
      <c r="F30" s="354">
        <v>155</v>
      </c>
      <c r="G30" s="354">
        <v>52</v>
      </c>
      <c r="H30" s="352">
        <v>207</v>
      </c>
      <c r="J30" s="110"/>
      <c r="K30" s="110"/>
    </row>
    <row r="31" spans="1:12" ht="25.5" customHeight="1">
      <c r="A31" s="358" t="s">
        <v>311</v>
      </c>
      <c r="B31" s="116">
        <v>31</v>
      </c>
      <c r="C31" s="357">
        <v>14</v>
      </c>
      <c r="D31" s="357">
        <v>14</v>
      </c>
      <c r="E31" s="357">
        <v>28</v>
      </c>
      <c r="F31" s="357">
        <v>59</v>
      </c>
      <c r="G31" s="357">
        <v>29</v>
      </c>
      <c r="H31" s="356">
        <v>88</v>
      </c>
      <c r="J31" s="110"/>
      <c r="K31" s="110"/>
    </row>
    <row r="32" spans="1:12" ht="24" customHeight="1">
      <c r="A32" s="355" t="s">
        <v>310</v>
      </c>
      <c r="B32" s="354">
        <v>52</v>
      </c>
      <c r="C32" s="354">
        <v>93</v>
      </c>
      <c r="D32" s="354">
        <v>88</v>
      </c>
      <c r="E32" s="354">
        <v>181</v>
      </c>
      <c r="F32" s="354">
        <v>233</v>
      </c>
      <c r="G32" s="354">
        <v>58</v>
      </c>
      <c r="H32" s="352">
        <v>291</v>
      </c>
      <c r="J32" s="110"/>
      <c r="K32" s="110"/>
    </row>
    <row r="33" spans="1:11" ht="15" customHeight="1">
      <c r="A33" s="355" t="s">
        <v>276</v>
      </c>
      <c r="B33" s="354">
        <v>3</v>
      </c>
      <c r="C33" s="354">
        <v>24</v>
      </c>
      <c r="D33" s="354">
        <v>25</v>
      </c>
      <c r="E33" s="354">
        <v>49</v>
      </c>
      <c r="F33" s="354">
        <v>52</v>
      </c>
      <c r="G33" s="354">
        <v>7</v>
      </c>
      <c r="H33" s="352">
        <v>59</v>
      </c>
      <c r="J33" s="110"/>
      <c r="K33" s="110"/>
    </row>
    <row r="34" spans="1:11" ht="15" customHeight="1">
      <c r="A34" s="355" t="s">
        <v>309</v>
      </c>
      <c r="B34" s="353" t="s">
        <v>273</v>
      </c>
      <c r="C34" s="353" t="s">
        <v>273</v>
      </c>
      <c r="D34" s="354">
        <v>3</v>
      </c>
      <c r="E34" s="354">
        <v>3</v>
      </c>
      <c r="F34" s="354">
        <v>3</v>
      </c>
      <c r="G34" s="353" t="s">
        <v>273</v>
      </c>
      <c r="H34" s="352">
        <v>3</v>
      </c>
      <c r="J34" s="110"/>
      <c r="K34" s="110"/>
    </row>
    <row r="37" spans="1:11">
      <c r="B37" s="110"/>
      <c r="C37" s="110"/>
      <c r="D37" s="110"/>
      <c r="E37" s="110"/>
      <c r="F37" s="110"/>
      <c r="G37" s="110"/>
      <c r="H37" s="110"/>
    </row>
  </sheetData>
  <mergeCells count="11">
    <mergeCell ref="A1:H1"/>
    <mergeCell ref="A3:F3"/>
    <mergeCell ref="A22:H22"/>
    <mergeCell ref="A24:A27"/>
    <mergeCell ref="B24:H24"/>
    <mergeCell ref="B25:F25"/>
    <mergeCell ref="G25:G27"/>
    <mergeCell ref="H25:H27"/>
    <mergeCell ref="B26:B27"/>
    <mergeCell ref="C26:E26"/>
    <mergeCell ref="F26:F27"/>
  </mergeCells>
  <printOptions horizontalCentered="1"/>
  <pageMargins left="0.31496062992125984" right="0.31496062992125984" top="0.59055118110236227" bottom="0.59055118110236227" header="0.31496062992125984" footer="0.31496062992125984"/>
  <pageSetup paperSize="9" scale="8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X55"/>
  <sheetViews>
    <sheetView topLeftCell="A25" zoomScaleNormal="100" workbookViewId="0">
      <selection activeCell="A42" sqref="A42:XFD43"/>
    </sheetView>
  </sheetViews>
  <sheetFormatPr defaultRowHeight="12.75"/>
  <cols>
    <col min="1" max="1" width="12.875" style="116" customWidth="1"/>
    <col min="2" max="2" width="6.75" style="116" customWidth="1"/>
    <col min="3" max="3" width="9.375" style="116" customWidth="1"/>
    <col min="4" max="4" width="6.75" style="116" customWidth="1"/>
    <col min="5" max="5" width="9.375" style="116" customWidth="1"/>
    <col min="6" max="6" width="6.75" style="116" customWidth="1"/>
    <col min="7" max="7" width="9.375" style="116" customWidth="1"/>
    <col min="8" max="8" width="6.75" style="116" customWidth="1"/>
    <col min="9" max="9" width="9.375" style="116" customWidth="1"/>
    <col min="10" max="10" width="6.75" style="116" customWidth="1"/>
    <col min="11" max="11" width="9.375" style="116" customWidth="1"/>
    <col min="12" max="16" width="8" style="116" customWidth="1"/>
    <col min="17" max="17" width="8.375" style="116" bestFit="1" customWidth="1"/>
    <col min="18" max="16384" width="9" style="116"/>
  </cols>
  <sheetData>
    <row r="1" spans="1:24" ht="30" customHeight="1">
      <c r="A1" s="802" t="s">
        <v>308</v>
      </c>
      <c r="B1" s="802"/>
      <c r="C1" s="802"/>
      <c r="D1" s="802"/>
      <c r="E1" s="802"/>
      <c r="F1" s="802"/>
      <c r="G1" s="802"/>
      <c r="H1" s="802"/>
      <c r="I1" s="802"/>
      <c r="J1" s="802"/>
      <c r="K1" s="802"/>
      <c r="L1" s="366"/>
    </row>
    <row r="2" spans="1:24" ht="15" customHeight="1">
      <c r="L2" s="366"/>
    </row>
    <row r="3" spans="1:24" ht="39" customHeight="1">
      <c r="A3" s="806" t="s">
        <v>373</v>
      </c>
      <c r="B3" s="806"/>
      <c r="C3" s="806"/>
      <c r="D3" s="806"/>
      <c r="E3" s="806"/>
      <c r="F3" s="806"/>
      <c r="G3" s="806"/>
      <c r="H3" s="806"/>
      <c r="I3" s="806"/>
      <c r="J3" s="806"/>
      <c r="K3" s="806"/>
      <c r="L3" s="366"/>
    </row>
    <row r="4" spans="1:24" ht="12" customHeight="1">
      <c r="A4" s="423"/>
      <c r="B4" s="423"/>
      <c r="C4" s="423"/>
      <c r="D4" s="422"/>
      <c r="L4" s="366"/>
    </row>
    <row r="5" spans="1:24" ht="51" customHeight="1">
      <c r="A5" s="807" t="s">
        <v>138</v>
      </c>
      <c r="B5" s="808" t="s">
        <v>372</v>
      </c>
      <c r="C5" s="808"/>
      <c r="D5" s="808" t="s">
        <v>167</v>
      </c>
      <c r="E5" s="808"/>
      <c r="F5" s="809" t="s">
        <v>305</v>
      </c>
      <c r="G5" s="807"/>
      <c r="H5" s="810" t="s">
        <v>371</v>
      </c>
      <c r="I5" s="811"/>
      <c r="J5" s="808" t="s">
        <v>370</v>
      </c>
      <c r="K5" s="809"/>
      <c r="L5" s="366"/>
    </row>
    <row r="6" spans="1:24" ht="51" customHeight="1">
      <c r="A6" s="807"/>
      <c r="B6" s="421" t="s">
        <v>369</v>
      </c>
      <c r="C6" s="421" t="s">
        <v>368</v>
      </c>
      <c r="D6" s="421" t="s">
        <v>121</v>
      </c>
      <c r="E6" s="421" t="s">
        <v>368</v>
      </c>
      <c r="F6" s="421" t="s">
        <v>121</v>
      </c>
      <c r="G6" s="421" t="s">
        <v>368</v>
      </c>
      <c r="H6" s="421" t="s">
        <v>369</v>
      </c>
      <c r="I6" s="421" t="s">
        <v>368</v>
      </c>
      <c r="J6" s="421" t="s">
        <v>369</v>
      </c>
      <c r="K6" s="420" t="s">
        <v>368</v>
      </c>
      <c r="L6" s="366"/>
    </row>
    <row r="7" spans="1:24" ht="9" customHeight="1">
      <c r="A7" s="419"/>
      <c r="B7" s="418"/>
      <c r="C7" s="418"/>
      <c r="D7" s="418"/>
      <c r="E7" s="418"/>
      <c r="F7" s="418"/>
      <c r="G7" s="418"/>
      <c r="H7" s="418"/>
      <c r="I7" s="418"/>
      <c r="J7" s="418"/>
      <c r="K7" s="417"/>
      <c r="L7" s="366"/>
    </row>
    <row r="8" spans="1:24" ht="15" customHeight="1">
      <c r="A8" s="416" t="s">
        <v>169</v>
      </c>
      <c r="B8" s="415">
        <v>3358</v>
      </c>
      <c r="C8" s="415">
        <v>6839917</v>
      </c>
      <c r="D8" s="415">
        <v>2743</v>
      </c>
      <c r="E8" s="348">
        <v>5513138</v>
      </c>
      <c r="F8" s="348">
        <v>274</v>
      </c>
      <c r="G8" s="348">
        <v>651981</v>
      </c>
      <c r="H8" s="348">
        <v>1</v>
      </c>
      <c r="I8" s="348">
        <v>1641</v>
      </c>
      <c r="J8" s="348">
        <v>341</v>
      </c>
      <c r="K8" s="414">
        <v>674798</v>
      </c>
      <c r="L8" s="384"/>
      <c r="M8" s="383"/>
      <c r="N8" s="383"/>
      <c r="O8" s="383"/>
      <c r="P8" s="110"/>
      <c r="Q8" s="413"/>
      <c r="W8" s="110"/>
      <c r="X8" s="110"/>
    </row>
    <row r="9" spans="1:24" ht="12" customHeight="1">
      <c r="A9" s="412" t="s">
        <v>367</v>
      </c>
      <c r="B9" s="411"/>
      <c r="C9" s="411"/>
      <c r="D9" s="411"/>
      <c r="E9" s="411"/>
      <c r="F9" s="411"/>
      <c r="G9" s="411"/>
      <c r="H9" s="411"/>
      <c r="I9" s="411"/>
      <c r="J9" s="411"/>
      <c r="K9" s="410"/>
      <c r="L9" s="384"/>
      <c r="M9" s="383"/>
      <c r="N9" s="383"/>
      <c r="O9" s="383"/>
      <c r="P9" s="110"/>
      <c r="W9" s="110"/>
      <c r="X9" s="110"/>
    </row>
    <row r="10" spans="1:24" s="405" customFormat="1" ht="24" customHeight="1">
      <c r="A10" s="409" t="s">
        <v>366</v>
      </c>
      <c r="B10" s="324">
        <v>46</v>
      </c>
      <c r="C10" s="324">
        <v>200982</v>
      </c>
      <c r="D10" s="324">
        <v>46</v>
      </c>
      <c r="E10" s="324">
        <v>196876</v>
      </c>
      <c r="F10" s="324">
        <v>1</v>
      </c>
      <c r="G10" s="324">
        <v>4106</v>
      </c>
      <c r="H10" s="401" t="s">
        <v>273</v>
      </c>
      <c r="I10" s="401" t="s">
        <v>273</v>
      </c>
      <c r="J10" s="401" t="s">
        <v>273</v>
      </c>
      <c r="K10" s="402" t="s">
        <v>273</v>
      </c>
      <c r="L10" s="384"/>
      <c r="M10" s="383"/>
      <c r="N10" s="383"/>
      <c r="O10" s="383"/>
      <c r="P10" s="110"/>
      <c r="Q10" s="383"/>
      <c r="R10" s="383"/>
      <c r="S10" s="383"/>
      <c r="T10" s="383"/>
      <c r="U10" s="383"/>
      <c r="V10" s="383"/>
      <c r="W10" s="110"/>
      <c r="X10" s="110"/>
    </row>
    <row r="11" spans="1:24" ht="12" customHeight="1">
      <c r="A11" s="408" t="s">
        <v>365</v>
      </c>
      <c r="B11" s="404" t="s">
        <v>273</v>
      </c>
      <c r="C11" s="404" t="s">
        <v>273</v>
      </c>
      <c r="D11" s="404" t="s">
        <v>273</v>
      </c>
      <c r="E11" s="404" t="s">
        <v>273</v>
      </c>
      <c r="F11" s="404" t="s">
        <v>273</v>
      </c>
      <c r="G11" s="404" t="s">
        <v>273</v>
      </c>
      <c r="H11" s="404" t="s">
        <v>273</v>
      </c>
      <c r="I11" s="404" t="s">
        <v>273</v>
      </c>
      <c r="J11" s="404" t="s">
        <v>273</v>
      </c>
      <c r="K11" s="406" t="s">
        <v>273</v>
      </c>
      <c r="L11" s="384"/>
      <c r="M11" s="383"/>
      <c r="N11" s="383"/>
      <c r="O11" s="383"/>
      <c r="P11" s="110"/>
      <c r="W11" s="110"/>
      <c r="X11" s="110"/>
    </row>
    <row r="12" spans="1:24" s="405" customFormat="1" ht="24" customHeight="1">
      <c r="A12" s="407" t="s">
        <v>364</v>
      </c>
      <c r="B12" s="404" t="s">
        <v>273</v>
      </c>
      <c r="C12" s="404" t="s">
        <v>273</v>
      </c>
      <c r="D12" s="404" t="s">
        <v>273</v>
      </c>
      <c r="E12" s="404" t="s">
        <v>273</v>
      </c>
      <c r="F12" s="404" t="s">
        <v>273</v>
      </c>
      <c r="G12" s="404" t="s">
        <v>273</v>
      </c>
      <c r="H12" s="404" t="s">
        <v>273</v>
      </c>
      <c r="I12" s="404" t="s">
        <v>273</v>
      </c>
      <c r="J12" s="404" t="s">
        <v>273</v>
      </c>
      <c r="K12" s="406" t="s">
        <v>273</v>
      </c>
      <c r="L12" s="384"/>
      <c r="M12" s="383"/>
      <c r="N12" s="383"/>
      <c r="O12" s="383"/>
      <c r="P12" s="110"/>
      <c r="Q12" s="383"/>
      <c r="R12" s="383"/>
      <c r="S12" s="383"/>
      <c r="T12" s="383"/>
      <c r="U12" s="383"/>
      <c r="V12" s="383"/>
      <c r="W12" s="110"/>
      <c r="X12" s="110"/>
    </row>
    <row r="13" spans="1:24" ht="15" customHeight="1">
      <c r="A13" s="396" t="s">
        <v>363</v>
      </c>
      <c r="B13" s="389">
        <v>50</v>
      </c>
      <c r="C13" s="389">
        <v>111008</v>
      </c>
      <c r="D13" s="389">
        <v>31</v>
      </c>
      <c r="E13" s="389">
        <v>60270</v>
      </c>
      <c r="F13" s="389">
        <v>13</v>
      </c>
      <c r="G13" s="393">
        <v>37859</v>
      </c>
      <c r="H13" s="404" t="s">
        <v>273</v>
      </c>
      <c r="I13" s="404" t="s">
        <v>273</v>
      </c>
      <c r="J13" s="389">
        <v>6</v>
      </c>
      <c r="K13" s="395">
        <v>12879</v>
      </c>
      <c r="L13" s="384"/>
      <c r="M13" s="383"/>
      <c r="N13" s="383"/>
      <c r="O13" s="383"/>
      <c r="P13" s="110"/>
      <c r="Q13" s="383"/>
      <c r="R13" s="383"/>
      <c r="S13" s="383"/>
      <c r="T13" s="383"/>
      <c r="U13" s="383"/>
      <c r="W13" s="110"/>
      <c r="X13" s="110"/>
    </row>
    <row r="14" spans="1:24" ht="15" customHeight="1">
      <c r="A14" s="396" t="s">
        <v>362</v>
      </c>
      <c r="B14" s="389">
        <v>12</v>
      </c>
      <c r="C14" s="389">
        <v>35507</v>
      </c>
      <c r="D14" s="389">
        <v>9</v>
      </c>
      <c r="E14" s="389">
        <v>27673</v>
      </c>
      <c r="F14" s="324">
        <v>1</v>
      </c>
      <c r="G14" s="340">
        <v>5494</v>
      </c>
      <c r="H14" s="404" t="s">
        <v>273</v>
      </c>
      <c r="I14" s="404" t="s">
        <v>273</v>
      </c>
      <c r="J14" s="389">
        <v>2</v>
      </c>
      <c r="K14" s="395">
        <v>2340</v>
      </c>
      <c r="L14" s="384"/>
      <c r="M14" s="383"/>
      <c r="N14" s="383"/>
      <c r="O14" s="383"/>
      <c r="P14" s="110"/>
    </row>
    <row r="15" spans="1:24" ht="15" customHeight="1">
      <c r="A15" s="396" t="s">
        <v>361</v>
      </c>
      <c r="B15" s="353" t="s">
        <v>273</v>
      </c>
      <c r="C15" s="353" t="s">
        <v>273</v>
      </c>
      <c r="D15" s="353" t="s">
        <v>273</v>
      </c>
      <c r="E15" s="353" t="s">
        <v>273</v>
      </c>
      <c r="F15" s="353" t="s">
        <v>273</v>
      </c>
      <c r="G15" s="353" t="s">
        <v>273</v>
      </c>
      <c r="H15" s="353" t="s">
        <v>273</v>
      </c>
      <c r="I15" s="353" t="s">
        <v>273</v>
      </c>
      <c r="J15" s="353" t="s">
        <v>273</v>
      </c>
      <c r="K15" s="398" t="s">
        <v>273</v>
      </c>
      <c r="L15" s="384"/>
      <c r="M15" s="383"/>
      <c r="N15" s="383"/>
      <c r="O15" s="383"/>
      <c r="P15" s="110"/>
    </row>
    <row r="16" spans="1:24" ht="15" customHeight="1">
      <c r="A16" s="396" t="s">
        <v>360</v>
      </c>
      <c r="B16" s="353" t="s">
        <v>273</v>
      </c>
      <c r="C16" s="353" t="s">
        <v>273</v>
      </c>
      <c r="D16" s="353" t="s">
        <v>273</v>
      </c>
      <c r="E16" s="353" t="s">
        <v>273</v>
      </c>
      <c r="F16" s="353" t="s">
        <v>273</v>
      </c>
      <c r="G16" s="353" t="s">
        <v>273</v>
      </c>
      <c r="H16" s="353" t="s">
        <v>273</v>
      </c>
      <c r="I16" s="353" t="s">
        <v>273</v>
      </c>
      <c r="J16" s="353" t="s">
        <v>273</v>
      </c>
      <c r="K16" s="398" t="s">
        <v>273</v>
      </c>
      <c r="L16" s="384"/>
      <c r="M16" s="383"/>
      <c r="N16" s="383"/>
      <c r="O16" s="383"/>
      <c r="P16" s="110"/>
    </row>
    <row r="17" spans="1:22" ht="15" customHeight="1">
      <c r="A17" s="396" t="s">
        <v>359</v>
      </c>
      <c r="B17" s="353" t="s">
        <v>273</v>
      </c>
      <c r="C17" s="353" t="s">
        <v>273</v>
      </c>
      <c r="D17" s="353" t="s">
        <v>273</v>
      </c>
      <c r="E17" s="353" t="s">
        <v>273</v>
      </c>
      <c r="F17" s="353" t="s">
        <v>273</v>
      </c>
      <c r="G17" s="353" t="s">
        <v>273</v>
      </c>
      <c r="H17" s="353" t="s">
        <v>273</v>
      </c>
      <c r="I17" s="353" t="s">
        <v>273</v>
      </c>
      <c r="J17" s="353" t="s">
        <v>273</v>
      </c>
      <c r="K17" s="398" t="s">
        <v>273</v>
      </c>
      <c r="L17" s="384"/>
      <c r="M17" s="383"/>
      <c r="N17" s="383"/>
      <c r="O17" s="383"/>
      <c r="P17" s="110"/>
      <c r="Q17" s="383"/>
      <c r="R17" s="383"/>
      <c r="S17" s="383"/>
      <c r="T17" s="383"/>
      <c r="U17" s="383"/>
      <c r="V17" s="383"/>
    </row>
    <row r="18" spans="1:22" ht="15" customHeight="1">
      <c r="A18" s="396" t="s">
        <v>358</v>
      </c>
      <c r="B18" s="354">
        <v>1</v>
      </c>
      <c r="C18" s="324">
        <v>3922</v>
      </c>
      <c r="D18" s="353" t="s">
        <v>273</v>
      </c>
      <c r="E18" s="353" t="s">
        <v>273</v>
      </c>
      <c r="F18" s="324">
        <v>1</v>
      </c>
      <c r="G18" s="324">
        <v>3922</v>
      </c>
      <c r="H18" s="353" t="s">
        <v>273</v>
      </c>
      <c r="I18" s="353" t="s">
        <v>273</v>
      </c>
      <c r="J18" s="353" t="s">
        <v>273</v>
      </c>
      <c r="K18" s="398" t="s">
        <v>273</v>
      </c>
      <c r="L18" s="384"/>
      <c r="M18" s="383"/>
      <c r="N18" s="383"/>
      <c r="O18" s="383"/>
      <c r="P18" s="110"/>
      <c r="Q18" s="383"/>
      <c r="R18" s="383"/>
      <c r="S18" s="383"/>
      <c r="T18" s="383"/>
      <c r="U18" s="383"/>
      <c r="V18" s="383"/>
    </row>
    <row r="19" spans="1:22" ht="15" customHeight="1">
      <c r="A19" s="396" t="s">
        <v>357</v>
      </c>
      <c r="B19" s="354">
        <v>1</v>
      </c>
      <c r="C19" s="324">
        <v>3665</v>
      </c>
      <c r="D19" s="324">
        <v>1</v>
      </c>
      <c r="E19" s="324">
        <v>3665</v>
      </c>
      <c r="F19" s="353" t="s">
        <v>273</v>
      </c>
      <c r="G19" s="353" t="s">
        <v>273</v>
      </c>
      <c r="H19" s="353" t="s">
        <v>273</v>
      </c>
      <c r="I19" s="353" t="s">
        <v>273</v>
      </c>
      <c r="J19" s="353" t="s">
        <v>273</v>
      </c>
      <c r="K19" s="398" t="s">
        <v>273</v>
      </c>
      <c r="L19" s="384"/>
      <c r="M19" s="383"/>
      <c r="N19" s="383"/>
      <c r="O19" s="383"/>
      <c r="P19" s="110"/>
    </row>
    <row r="20" spans="1:22" ht="15" customHeight="1">
      <c r="A20" s="396" t="s">
        <v>356</v>
      </c>
      <c r="B20" s="353" t="s">
        <v>273</v>
      </c>
      <c r="C20" s="353" t="s">
        <v>273</v>
      </c>
      <c r="D20" s="353" t="s">
        <v>273</v>
      </c>
      <c r="E20" s="353" t="s">
        <v>273</v>
      </c>
      <c r="F20" s="353" t="s">
        <v>273</v>
      </c>
      <c r="G20" s="353" t="s">
        <v>273</v>
      </c>
      <c r="H20" s="353" t="s">
        <v>273</v>
      </c>
      <c r="I20" s="353" t="s">
        <v>273</v>
      </c>
      <c r="J20" s="353" t="s">
        <v>273</v>
      </c>
      <c r="K20" s="398" t="s">
        <v>273</v>
      </c>
      <c r="L20" s="384"/>
      <c r="M20" s="383"/>
      <c r="N20" s="383"/>
      <c r="O20" s="383"/>
      <c r="P20" s="110"/>
    </row>
    <row r="21" spans="1:22" ht="15" customHeight="1">
      <c r="A21" s="396" t="s">
        <v>355</v>
      </c>
      <c r="B21" s="353" t="s">
        <v>273</v>
      </c>
      <c r="C21" s="353" t="s">
        <v>273</v>
      </c>
      <c r="D21" s="353" t="s">
        <v>273</v>
      </c>
      <c r="E21" s="353" t="s">
        <v>273</v>
      </c>
      <c r="F21" s="353" t="s">
        <v>273</v>
      </c>
      <c r="G21" s="353" t="s">
        <v>273</v>
      </c>
      <c r="H21" s="353" t="s">
        <v>273</v>
      </c>
      <c r="I21" s="353" t="s">
        <v>273</v>
      </c>
      <c r="J21" s="353" t="s">
        <v>273</v>
      </c>
      <c r="K21" s="398" t="s">
        <v>273</v>
      </c>
      <c r="L21" s="384"/>
      <c r="M21" s="383"/>
      <c r="N21" s="383"/>
      <c r="O21" s="383"/>
      <c r="P21" s="110"/>
    </row>
    <row r="22" spans="1:22" ht="15" customHeight="1">
      <c r="A22" s="396" t="s">
        <v>354</v>
      </c>
      <c r="B22" s="389">
        <v>22</v>
      </c>
      <c r="C22" s="389">
        <v>70330</v>
      </c>
      <c r="D22" s="389">
        <v>19</v>
      </c>
      <c r="E22" s="389">
        <v>64043</v>
      </c>
      <c r="F22" s="389">
        <v>3</v>
      </c>
      <c r="G22" s="389">
        <v>6287</v>
      </c>
      <c r="H22" s="353" t="s">
        <v>273</v>
      </c>
      <c r="I22" s="353" t="s">
        <v>273</v>
      </c>
      <c r="J22" s="353" t="s">
        <v>273</v>
      </c>
      <c r="K22" s="398" t="s">
        <v>273</v>
      </c>
      <c r="L22" s="384"/>
      <c r="M22" s="383"/>
      <c r="N22" s="383"/>
      <c r="O22" s="383"/>
      <c r="P22" s="110"/>
    </row>
    <row r="23" spans="1:22" ht="15" customHeight="1">
      <c r="A23" s="396" t="s">
        <v>353</v>
      </c>
      <c r="B23" s="389">
        <v>1</v>
      </c>
      <c r="C23" s="397">
        <v>536</v>
      </c>
      <c r="D23" s="353" t="s">
        <v>273</v>
      </c>
      <c r="E23" s="353" t="s">
        <v>273</v>
      </c>
      <c r="F23" s="353" t="s">
        <v>273</v>
      </c>
      <c r="G23" s="353" t="s">
        <v>273</v>
      </c>
      <c r="H23" s="353" t="s">
        <v>273</v>
      </c>
      <c r="I23" s="353" t="s">
        <v>273</v>
      </c>
      <c r="J23" s="389">
        <v>1</v>
      </c>
      <c r="K23" s="395">
        <v>536</v>
      </c>
      <c r="L23" s="384"/>
      <c r="M23" s="383"/>
      <c r="N23" s="383"/>
      <c r="O23" s="383"/>
      <c r="P23" s="110"/>
    </row>
    <row r="24" spans="1:22" ht="15" customHeight="1">
      <c r="A24" s="396" t="s">
        <v>352</v>
      </c>
      <c r="B24" s="389">
        <v>16</v>
      </c>
      <c r="C24" s="397">
        <v>48390</v>
      </c>
      <c r="D24" s="389">
        <v>9</v>
      </c>
      <c r="E24" s="389">
        <v>31164</v>
      </c>
      <c r="F24" s="389">
        <v>6</v>
      </c>
      <c r="G24" s="389">
        <v>16605</v>
      </c>
      <c r="H24" s="353" t="s">
        <v>273</v>
      </c>
      <c r="I24" s="353" t="s">
        <v>273</v>
      </c>
      <c r="J24" s="389">
        <v>1</v>
      </c>
      <c r="K24" s="395">
        <v>621</v>
      </c>
      <c r="L24" s="384"/>
      <c r="M24" s="383"/>
      <c r="N24" s="383"/>
      <c r="O24" s="383"/>
      <c r="P24" s="110"/>
    </row>
    <row r="25" spans="1:22" ht="15" customHeight="1">
      <c r="A25" s="396" t="s">
        <v>351</v>
      </c>
      <c r="B25" s="389">
        <v>4</v>
      </c>
      <c r="C25" s="397">
        <v>13764</v>
      </c>
      <c r="D25" s="389">
        <v>4</v>
      </c>
      <c r="E25" s="389">
        <v>13764</v>
      </c>
      <c r="F25" s="353" t="s">
        <v>273</v>
      </c>
      <c r="G25" s="353" t="s">
        <v>273</v>
      </c>
      <c r="H25" s="353" t="s">
        <v>273</v>
      </c>
      <c r="I25" s="353" t="s">
        <v>273</v>
      </c>
      <c r="J25" s="353" t="s">
        <v>273</v>
      </c>
      <c r="K25" s="398" t="s">
        <v>273</v>
      </c>
      <c r="L25" s="384"/>
      <c r="M25" s="383"/>
      <c r="N25" s="383"/>
      <c r="O25" s="383"/>
      <c r="P25" s="110"/>
    </row>
    <row r="26" spans="1:22" ht="15" customHeight="1">
      <c r="A26" s="396" t="s">
        <v>350</v>
      </c>
      <c r="B26" s="389">
        <v>7</v>
      </c>
      <c r="C26" s="397">
        <v>28665</v>
      </c>
      <c r="D26" s="324">
        <v>4</v>
      </c>
      <c r="E26" s="324">
        <v>14774</v>
      </c>
      <c r="F26" s="389">
        <v>2</v>
      </c>
      <c r="G26" s="389">
        <v>10861</v>
      </c>
      <c r="H26" s="353" t="s">
        <v>273</v>
      </c>
      <c r="I26" s="353" t="s">
        <v>273</v>
      </c>
      <c r="J26" s="403">
        <v>1</v>
      </c>
      <c r="K26" s="346">
        <v>3030</v>
      </c>
      <c r="L26" s="384"/>
      <c r="M26" s="383"/>
      <c r="N26" s="383"/>
      <c r="O26" s="383"/>
      <c r="P26" s="110"/>
    </row>
    <row r="27" spans="1:22" ht="15" customHeight="1">
      <c r="A27" s="396" t="s">
        <v>349</v>
      </c>
      <c r="B27" s="401" t="s">
        <v>273</v>
      </c>
      <c r="C27" s="401" t="s">
        <v>273</v>
      </c>
      <c r="D27" s="401" t="s">
        <v>273</v>
      </c>
      <c r="E27" s="401" t="s">
        <v>273</v>
      </c>
      <c r="F27" s="401" t="s">
        <v>273</v>
      </c>
      <c r="G27" s="401" t="s">
        <v>273</v>
      </c>
      <c r="H27" s="401" t="s">
        <v>273</v>
      </c>
      <c r="I27" s="401" t="s">
        <v>273</v>
      </c>
      <c r="J27" s="401" t="s">
        <v>273</v>
      </c>
      <c r="K27" s="402" t="s">
        <v>273</v>
      </c>
      <c r="L27" s="384"/>
      <c r="M27" s="383"/>
      <c r="N27" s="383"/>
      <c r="O27" s="383"/>
      <c r="P27" s="110"/>
    </row>
    <row r="28" spans="1:22" ht="15" customHeight="1">
      <c r="A28" s="396" t="s">
        <v>348</v>
      </c>
      <c r="B28" s="401" t="s">
        <v>273</v>
      </c>
      <c r="C28" s="401" t="s">
        <v>273</v>
      </c>
      <c r="D28" s="401" t="s">
        <v>273</v>
      </c>
      <c r="E28" s="401" t="s">
        <v>273</v>
      </c>
      <c r="F28" s="401" t="s">
        <v>273</v>
      </c>
      <c r="G28" s="401" t="s">
        <v>273</v>
      </c>
      <c r="H28" s="401" t="s">
        <v>273</v>
      </c>
      <c r="I28" s="401" t="s">
        <v>273</v>
      </c>
      <c r="J28" s="401" t="s">
        <v>273</v>
      </c>
      <c r="K28" s="402" t="s">
        <v>273</v>
      </c>
      <c r="L28" s="384"/>
      <c r="M28" s="383"/>
      <c r="N28" s="383"/>
      <c r="O28" s="383"/>
      <c r="P28" s="110"/>
    </row>
    <row r="29" spans="1:22" ht="15" customHeight="1">
      <c r="A29" s="396" t="s">
        <v>347</v>
      </c>
      <c r="B29" s="399">
        <v>2</v>
      </c>
      <c r="C29" s="397">
        <v>5877</v>
      </c>
      <c r="D29" s="340" t="s">
        <v>273</v>
      </c>
      <c r="E29" s="340" t="s">
        <v>273</v>
      </c>
      <c r="F29" s="389">
        <v>1</v>
      </c>
      <c r="G29" s="389">
        <v>2847</v>
      </c>
      <c r="H29" s="401" t="s">
        <v>273</v>
      </c>
      <c r="I29" s="401" t="s">
        <v>273</v>
      </c>
      <c r="J29" s="400">
        <v>1</v>
      </c>
      <c r="K29" s="395">
        <v>3030</v>
      </c>
      <c r="L29" s="384"/>
      <c r="M29" s="383"/>
      <c r="N29" s="383"/>
      <c r="O29" s="383"/>
      <c r="P29" s="110"/>
    </row>
    <row r="30" spans="1:22" ht="15" customHeight="1">
      <c r="A30" s="396" t="s">
        <v>346</v>
      </c>
      <c r="B30" s="388" t="s">
        <v>273</v>
      </c>
      <c r="C30" s="388" t="s">
        <v>273</v>
      </c>
      <c r="D30" s="388" t="s">
        <v>273</v>
      </c>
      <c r="E30" s="388" t="s">
        <v>273</v>
      </c>
      <c r="F30" s="388" t="s">
        <v>273</v>
      </c>
      <c r="G30" s="388" t="s">
        <v>273</v>
      </c>
      <c r="H30" s="388" t="s">
        <v>273</v>
      </c>
      <c r="I30" s="388" t="s">
        <v>273</v>
      </c>
      <c r="J30" s="388" t="s">
        <v>273</v>
      </c>
      <c r="K30" s="392" t="s">
        <v>273</v>
      </c>
      <c r="L30" s="384"/>
      <c r="M30" s="383"/>
      <c r="N30" s="383"/>
      <c r="O30" s="383"/>
      <c r="P30" s="110"/>
    </row>
    <row r="31" spans="1:22" ht="15" customHeight="1">
      <c r="A31" s="396" t="s">
        <v>345</v>
      </c>
      <c r="B31" s="388" t="s">
        <v>273</v>
      </c>
      <c r="C31" s="388" t="s">
        <v>273</v>
      </c>
      <c r="D31" s="388" t="s">
        <v>273</v>
      </c>
      <c r="E31" s="388" t="s">
        <v>273</v>
      </c>
      <c r="F31" s="388" t="s">
        <v>273</v>
      </c>
      <c r="G31" s="388" t="s">
        <v>273</v>
      </c>
      <c r="H31" s="388" t="s">
        <v>273</v>
      </c>
      <c r="I31" s="388" t="s">
        <v>273</v>
      </c>
      <c r="J31" s="388" t="s">
        <v>273</v>
      </c>
      <c r="K31" s="392" t="s">
        <v>273</v>
      </c>
      <c r="L31" s="384"/>
      <c r="M31" s="383"/>
      <c r="N31" s="383"/>
      <c r="O31" s="383"/>
      <c r="P31" s="110"/>
    </row>
    <row r="32" spans="1:22" ht="15" customHeight="1">
      <c r="A32" s="396" t="s">
        <v>344</v>
      </c>
      <c r="B32" s="388" t="s">
        <v>273</v>
      </c>
      <c r="C32" s="388" t="s">
        <v>273</v>
      </c>
      <c r="D32" s="388" t="s">
        <v>273</v>
      </c>
      <c r="E32" s="388" t="s">
        <v>273</v>
      </c>
      <c r="F32" s="388" t="s">
        <v>273</v>
      </c>
      <c r="G32" s="388" t="s">
        <v>273</v>
      </c>
      <c r="H32" s="388" t="s">
        <v>273</v>
      </c>
      <c r="I32" s="388" t="s">
        <v>273</v>
      </c>
      <c r="J32" s="388" t="s">
        <v>273</v>
      </c>
      <c r="K32" s="392" t="s">
        <v>273</v>
      </c>
      <c r="L32" s="384"/>
      <c r="M32" s="383"/>
      <c r="N32" s="383"/>
      <c r="O32" s="383"/>
      <c r="P32" s="110"/>
    </row>
    <row r="33" spans="1:16" ht="15" customHeight="1">
      <c r="A33" s="396" t="s">
        <v>343</v>
      </c>
      <c r="B33" s="389">
        <v>3008</v>
      </c>
      <c r="C33" s="397">
        <v>5784485</v>
      </c>
      <c r="D33" s="389">
        <v>2466</v>
      </c>
      <c r="E33" s="389">
        <v>4672444</v>
      </c>
      <c r="F33" s="389">
        <v>231</v>
      </c>
      <c r="G33" s="389">
        <v>508324</v>
      </c>
      <c r="H33" s="324">
        <v>1</v>
      </c>
      <c r="I33" s="389">
        <v>1641</v>
      </c>
      <c r="J33" s="389">
        <v>311</v>
      </c>
      <c r="K33" s="395">
        <v>603717</v>
      </c>
      <c r="L33" s="384"/>
      <c r="M33" s="383"/>
      <c r="N33" s="383"/>
      <c r="O33" s="383"/>
      <c r="P33" s="110"/>
    </row>
    <row r="34" spans="1:16" ht="15" customHeight="1">
      <c r="A34" s="396" t="s">
        <v>342</v>
      </c>
      <c r="B34" s="389">
        <v>3</v>
      </c>
      <c r="C34" s="397">
        <v>14107</v>
      </c>
      <c r="D34" s="324" t="s">
        <v>273</v>
      </c>
      <c r="E34" s="324" t="s">
        <v>273</v>
      </c>
      <c r="F34" s="324">
        <v>3</v>
      </c>
      <c r="G34" s="324">
        <v>14107</v>
      </c>
      <c r="H34" s="353" t="s">
        <v>273</v>
      </c>
      <c r="I34" s="353" t="s">
        <v>273</v>
      </c>
      <c r="J34" s="353" t="s">
        <v>273</v>
      </c>
      <c r="K34" s="398" t="s">
        <v>273</v>
      </c>
      <c r="L34" s="384"/>
      <c r="M34" s="383"/>
      <c r="N34" s="383"/>
      <c r="O34" s="383"/>
      <c r="P34" s="110"/>
    </row>
    <row r="35" spans="1:16" ht="15" customHeight="1">
      <c r="A35" s="396" t="s">
        <v>341</v>
      </c>
      <c r="B35" s="388" t="s">
        <v>273</v>
      </c>
      <c r="C35" s="388" t="s">
        <v>273</v>
      </c>
      <c r="D35" s="388" t="s">
        <v>273</v>
      </c>
      <c r="E35" s="388" t="s">
        <v>273</v>
      </c>
      <c r="F35" s="388" t="s">
        <v>273</v>
      </c>
      <c r="G35" s="388" t="s">
        <v>273</v>
      </c>
      <c r="H35" s="388" t="s">
        <v>273</v>
      </c>
      <c r="I35" s="388" t="s">
        <v>273</v>
      </c>
      <c r="J35" s="388" t="s">
        <v>273</v>
      </c>
      <c r="K35" s="392" t="s">
        <v>273</v>
      </c>
      <c r="L35" s="384"/>
      <c r="M35" s="383"/>
      <c r="N35" s="383"/>
      <c r="O35" s="383"/>
      <c r="P35" s="110"/>
    </row>
    <row r="36" spans="1:16" ht="15" customHeight="1">
      <c r="A36" s="396" t="s">
        <v>340</v>
      </c>
      <c r="B36" s="388" t="s">
        <v>273</v>
      </c>
      <c r="C36" s="388" t="s">
        <v>273</v>
      </c>
      <c r="D36" s="388" t="s">
        <v>273</v>
      </c>
      <c r="E36" s="388" t="s">
        <v>273</v>
      </c>
      <c r="F36" s="388" t="s">
        <v>273</v>
      </c>
      <c r="G36" s="388" t="s">
        <v>273</v>
      </c>
      <c r="H36" s="388" t="s">
        <v>273</v>
      </c>
      <c r="I36" s="388" t="s">
        <v>273</v>
      </c>
      <c r="J36" s="388" t="s">
        <v>273</v>
      </c>
      <c r="K36" s="392" t="s">
        <v>273</v>
      </c>
      <c r="L36" s="384"/>
      <c r="M36" s="383"/>
      <c r="N36" s="383"/>
      <c r="O36" s="383"/>
      <c r="P36" s="110"/>
    </row>
    <row r="37" spans="1:16" ht="15" customHeight="1">
      <c r="A37" s="396" t="s">
        <v>339</v>
      </c>
      <c r="B37" s="389">
        <v>1</v>
      </c>
      <c r="C37" s="397">
        <v>3030</v>
      </c>
      <c r="D37" s="388" t="s">
        <v>273</v>
      </c>
      <c r="E37" s="388" t="s">
        <v>273</v>
      </c>
      <c r="F37" s="388" t="s">
        <v>273</v>
      </c>
      <c r="G37" s="388" t="s">
        <v>273</v>
      </c>
      <c r="H37" s="388" t="s">
        <v>273</v>
      </c>
      <c r="I37" s="388" t="s">
        <v>273</v>
      </c>
      <c r="J37" s="389">
        <v>1</v>
      </c>
      <c r="K37" s="395">
        <v>3030</v>
      </c>
      <c r="L37" s="384"/>
      <c r="M37" s="383"/>
      <c r="N37" s="383"/>
      <c r="O37" s="383"/>
      <c r="P37" s="110"/>
    </row>
    <row r="38" spans="1:16" ht="15" customHeight="1">
      <c r="A38" s="396" t="s">
        <v>338</v>
      </c>
      <c r="B38" s="353" t="s">
        <v>273</v>
      </c>
      <c r="C38" s="353" t="s">
        <v>273</v>
      </c>
      <c r="D38" s="353" t="s">
        <v>273</v>
      </c>
      <c r="E38" s="353" t="s">
        <v>273</v>
      </c>
      <c r="F38" s="353" t="s">
        <v>273</v>
      </c>
      <c r="G38" s="353" t="s">
        <v>273</v>
      </c>
      <c r="H38" s="353" t="s">
        <v>273</v>
      </c>
      <c r="I38" s="353" t="s">
        <v>273</v>
      </c>
      <c r="J38" s="353" t="s">
        <v>273</v>
      </c>
      <c r="K38" s="398" t="s">
        <v>273</v>
      </c>
      <c r="L38" s="384"/>
      <c r="M38" s="383"/>
      <c r="N38" s="383"/>
      <c r="O38" s="383"/>
      <c r="P38" s="110"/>
    </row>
    <row r="39" spans="1:16" ht="15" customHeight="1">
      <c r="A39" s="396" t="s">
        <v>337</v>
      </c>
      <c r="B39" s="324">
        <v>2</v>
      </c>
      <c r="C39" s="399">
        <v>7343</v>
      </c>
      <c r="D39" s="324">
        <v>2</v>
      </c>
      <c r="E39" s="324">
        <v>7343</v>
      </c>
      <c r="F39" s="388" t="s">
        <v>273</v>
      </c>
      <c r="G39" s="388" t="s">
        <v>273</v>
      </c>
      <c r="H39" s="388" t="s">
        <v>273</v>
      </c>
      <c r="I39" s="388" t="s">
        <v>273</v>
      </c>
      <c r="J39" s="388" t="s">
        <v>273</v>
      </c>
      <c r="K39" s="392" t="s">
        <v>273</v>
      </c>
      <c r="L39" s="384"/>
      <c r="M39" s="383"/>
      <c r="N39" s="383"/>
      <c r="O39" s="383"/>
      <c r="P39" s="110"/>
    </row>
    <row r="40" spans="1:16" ht="15" customHeight="1">
      <c r="A40" s="396" t="s">
        <v>336</v>
      </c>
      <c r="B40" s="389">
        <v>8</v>
      </c>
      <c r="C40" s="397">
        <v>12308</v>
      </c>
      <c r="D40" s="389">
        <v>4</v>
      </c>
      <c r="E40" s="389">
        <v>3382</v>
      </c>
      <c r="F40" s="324">
        <v>2</v>
      </c>
      <c r="G40" s="324">
        <v>7367</v>
      </c>
      <c r="H40" s="388" t="s">
        <v>273</v>
      </c>
      <c r="I40" s="388" t="s">
        <v>273</v>
      </c>
      <c r="J40" s="389">
        <v>2</v>
      </c>
      <c r="K40" s="395">
        <v>1559</v>
      </c>
      <c r="L40" s="384"/>
      <c r="M40" s="383"/>
      <c r="N40" s="383"/>
      <c r="O40" s="383"/>
      <c r="P40" s="110"/>
    </row>
    <row r="41" spans="1:16" ht="15" customHeight="1">
      <c r="A41" s="396" t="s">
        <v>335</v>
      </c>
      <c r="B41" s="353" t="s">
        <v>273</v>
      </c>
      <c r="C41" s="353" t="s">
        <v>273</v>
      </c>
      <c r="D41" s="353" t="s">
        <v>273</v>
      </c>
      <c r="E41" s="353" t="s">
        <v>273</v>
      </c>
      <c r="F41" s="353" t="s">
        <v>273</v>
      </c>
      <c r="G41" s="353" t="s">
        <v>273</v>
      </c>
      <c r="H41" s="353" t="s">
        <v>273</v>
      </c>
      <c r="I41" s="353" t="s">
        <v>273</v>
      </c>
      <c r="J41" s="353" t="s">
        <v>273</v>
      </c>
      <c r="K41" s="398" t="s">
        <v>273</v>
      </c>
      <c r="L41" s="384"/>
      <c r="M41" s="383"/>
      <c r="N41" s="383"/>
      <c r="O41" s="383"/>
      <c r="P41" s="110"/>
    </row>
    <row r="42" spans="1:16" ht="15" customHeight="1">
      <c r="A42" s="396" t="s">
        <v>334</v>
      </c>
      <c r="B42" s="389">
        <v>19</v>
      </c>
      <c r="C42" s="397">
        <v>63506</v>
      </c>
      <c r="D42" s="389">
        <v>13</v>
      </c>
      <c r="E42" s="389">
        <v>47325</v>
      </c>
      <c r="F42" s="389">
        <v>2</v>
      </c>
      <c r="G42" s="389">
        <v>6979</v>
      </c>
      <c r="H42" s="388" t="s">
        <v>273</v>
      </c>
      <c r="I42" s="388" t="s">
        <v>273</v>
      </c>
      <c r="J42" s="389">
        <v>4</v>
      </c>
      <c r="K42" s="395">
        <v>9202</v>
      </c>
      <c r="L42" s="384"/>
      <c r="M42" s="383"/>
      <c r="N42" s="383"/>
      <c r="O42" s="383"/>
      <c r="P42" s="110"/>
    </row>
    <row r="43" spans="1:16" ht="15" customHeight="1">
      <c r="A43" s="396" t="s">
        <v>333</v>
      </c>
      <c r="B43" s="389">
        <v>10</v>
      </c>
      <c r="C43" s="389">
        <v>28677</v>
      </c>
      <c r="D43" s="389">
        <v>6</v>
      </c>
      <c r="E43" s="389">
        <v>19910</v>
      </c>
      <c r="F43" s="389">
        <v>2</v>
      </c>
      <c r="G43" s="389">
        <v>6116</v>
      </c>
      <c r="H43" s="388" t="s">
        <v>273</v>
      </c>
      <c r="I43" s="388" t="s">
        <v>273</v>
      </c>
      <c r="J43" s="389">
        <v>2</v>
      </c>
      <c r="K43" s="395">
        <v>2651</v>
      </c>
      <c r="L43" s="384"/>
      <c r="M43" s="383"/>
      <c r="N43" s="383"/>
      <c r="O43" s="383"/>
      <c r="P43" s="110"/>
    </row>
    <row r="44" spans="1:16" ht="48" customHeight="1">
      <c r="A44" s="394" t="s">
        <v>332</v>
      </c>
      <c r="B44" s="389"/>
      <c r="C44" s="389"/>
      <c r="D44" s="389"/>
      <c r="E44" s="389"/>
      <c r="F44" s="389"/>
      <c r="G44" s="389"/>
      <c r="H44" s="389"/>
      <c r="I44" s="389"/>
      <c r="J44" s="389"/>
      <c r="K44" s="393"/>
      <c r="L44" s="384"/>
      <c r="M44" s="383"/>
      <c r="N44" s="383"/>
      <c r="O44" s="383"/>
      <c r="P44" s="110"/>
    </row>
    <row r="45" spans="1:16" ht="15" customHeight="1">
      <c r="A45" s="391" t="s">
        <v>331</v>
      </c>
      <c r="B45" s="324">
        <v>49</v>
      </c>
      <c r="C45" s="324">
        <v>125436</v>
      </c>
      <c r="D45" s="324">
        <v>45</v>
      </c>
      <c r="E45" s="324">
        <v>108866</v>
      </c>
      <c r="F45" s="324">
        <v>4</v>
      </c>
      <c r="G45" s="324">
        <v>16570</v>
      </c>
      <c r="H45" s="388" t="s">
        <v>273</v>
      </c>
      <c r="I45" s="388" t="s">
        <v>273</v>
      </c>
      <c r="J45" s="388" t="s">
        <v>273</v>
      </c>
      <c r="K45" s="392" t="s">
        <v>273</v>
      </c>
      <c r="L45" s="384"/>
      <c r="M45" s="383"/>
      <c r="N45" s="383"/>
      <c r="O45" s="383"/>
      <c r="P45" s="110"/>
    </row>
    <row r="46" spans="1:16" ht="15" customHeight="1">
      <c r="A46" s="391" t="s">
        <v>330</v>
      </c>
      <c r="B46" s="324">
        <v>51</v>
      </c>
      <c r="C46" s="324">
        <v>172553</v>
      </c>
      <c r="D46" s="324">
        <v>47</v>
      </c>
      <c r="E46" s="324">
        <v>159569</v>
      </c>
      <c r="F46" s="389">
        <v>1</v>
      </c>
      <c r="G46" s="389">
        <v>3260</v>
      </c>
      <c r="H46" s="388" t="s">
        <v>273</v>
      </c>
      <c r="I46" s="388" t="s">
        <v>273</v>
      </c>
      <c r="J46" s="324">
        <v>3</v>
      </c>
      <c r="K46" s="387">
        <v>9724</v>
      </c>
      <c r="L46" s="384"/>
      <c r="M46" s="383"/>
      <c r="N46" s="383"/>
      <c r="O46" s="383"/>
      <c r="P46" s="110"/>
    </row>
    <row r="47" spans="1:16" ht="15" customHeight="1">
      <c r="A47" s="390" t="s">
        <v>329</v>
      </c>
      <c r="B47" s="324">
        <v>3</v>
      </c>
      <c r="C47" s="324">
        <v>6527</v>
      </c>
      <c r="D47" s="324">
        <v>1</v>
      </c>
      <c r="E47" s="324">
        <v>1144</v>
      </c>
      <c r="F47" s="324">
        <v>1</v>
      </c>
      <c r="G47" s="389">
        <v>2353</v>
      </c>
      <c r="H47" s="388" t="s">
        <v>273</v>
      </c>
      <c r="I47" s="388" t="s">
        <v>273</v>
      </c>
      <c r="J47" s="324">
        <v>1</v>
      </c>
      <c r="K47" s="340">
        <v>3030</v>
      </c>
      <c r="L47" s="384"/>
      <c r="M47" s="383"/>
      <c r="N47" s="383"/>
      <c r="O47" s="383"/>
      <c r="P47" s="110"/>
    </row>
    <row r="48" spans="1:16" ht="15" customHeight="1">
      <c r="A48" s="230" t="s">
        <v>328</v>
      </c>
      <c r="B48" s="324">
        <v>88</v>
      </c>
      <c r="C48" s="324">
        <v>300281</v>
      </c>
      <c r="D48" s="324">
        <v>82</v>
      </c>
      <c r="E48" s="324">
        <v>277802</v>
      </c>
      <c r="F48" s="324">
        <v>1</v>
      </c>
      <c r="G48" s="389">
        <v>3030</v>
      </c>
      <c r="H48" s="388" t="s">
        <v>273</v>
      </c>
      <c r="I48" s="388" t="s">
        <v>273</v>
      </c>
      <c r="J48" s="324">
        <v>5</v>
      </c>
      <c r="K48" s="230">
        <v>19449</v>
      </c>
      <c r="L48" s="384"/>
      <c r="M48" s="383"/>
      <c r="N48" s="383"/>
      <c r="O48" s="383"/>
      <c r="P48" s="110"/>
    </row>
    <row r="49" spans="1:22" ht="15" customHeight="1">
      <c r="A49" s="230"/>
      <c r="B49" s="387"/>
      <c r="C49" s="387"/>
      <c r="D49" s="387"/>
      <c r="E49" s="387"/>
      <c r="F49" s="387"/>
      <c r="G49" s="387"/>
      <c r="H49" s="387"/>
      <c r="I49" s="387"/>
      <c r="J49" s="387"/>
      <c r="K49" s="387"/>
      <c r="L49" s="384"/>
      <c r="M49" s="383"/>
    </row>
    <row r="50" spans="1:22" ht="15" customHeight="1">
      <c r="A50" s="386"/>
      <c r="B50" s="385"/>
      <c r="C50" s="385"/>
      <c r="D50" s="385"/>
      <c r="E50" s="385"/>
      <c r="F50" s="385"/>
      <c r="G50" s="385"/>
      <c r="H50" s="385"/>
      <c r="I50" s="385"/>
      <c r="J50" s="385"/>
      <c r="K50" s="385"/>
      <c r="L50" s="384"/>
      <c r="M50" s="383"/>
    </row>
    <row r="51" spans="1:22" ht="15" customHeight="1">
      <c r="A51" s="382" t="s">
        <v>327</v>
      </c>
      <c r="B51" s="381"/>
      <c r="C51" s="380"/>
      <c r="D51" s="380"/>
      <c r="E51" s="380"/>
      <c r="F51" s="380"/>
      <c r="G51" s="380"/>
      <c r="H51" s="380"/>
      <c r="I51" s="380"/>
      <c r="J51" s="380"/>
      <c r="K51" s="380"/>
      <c r="L51" s="380"/>
      <c r="M51" s="380"/>
    </row>
    <row r="52" spans="1:22">
      <c r="B52" s="110"/>
      <c r="C52" s="110"/>
      <c r="D52" s="110"/>
      <c r="E52" s="110"/>
      <c r="F52" s="110"/>
      <c r="G52" s="110"/>
      <c r="H52" s="110"/>
      <c r="I52" s="110"/>
      <c r="J52" s="110"/>
      <c r="K52" s="110"/>
      <c r="L52" s="110"/>
      <c r="M52" s="110"/>
      <c r="N52" s="110"/>
      <c r="O52" s="110"/>
      <c r="P52" s="110"/>
      <c r="Q52" s="110"/>
      <c r="R52" s="110"/>
      <c r="S52" s="110"/>
      <c r="T52" s="110"/>
      <c r="U52" s="110"/>
      <c r="V52" s="110"/>
    </row>
    <row r="53" spans="1:22">
      <c r="B53" s="110"/>
      <c r="C53" s="110"/>
      <c r="D53" s="110"/>
      <c r="E53" s="110"/>
      <c r="F53" s="110"/>
      <c r="G53" s="110"/>
      <c r="H53" s="110"/>
      <c r="I53" s="110"/>
      <c r="J53" s="110"/>
      <c r="K53" s="110"/>
      <c r="L53" s="110"/>
      <c r="M53" s="110"/>
    </row>
    <row r="54" spans="1:22">
      <c r="B54" s="110"/>
      <c r="C54" s="110"/>
      <c r="D54" s="110"/>
      <c r="E54" s="110"/>
      <c r="F54" s="110"/>
      <c r="G54" s="110"/>
      <c r="H54" s="110"/>
      <c r="I54" s="110"/>
      <c r="J54" s="110"/>
      <c r="K54" s="110"/>
    </row>
    <row r="55" spans="1:22">
      <c r="B55" s="110"/>
      <c r="C55" s="110"/>
      <c r="D55" s="110"/>
      <c r="E55" s="110"/>
      <c r="F55" s="110"/>
      <c r="G55" s="110"/>
      <c r="H55" s="110"/>
      <c r="I55" s="110"/>
      <c r="J55" s="110"/>
      <c r="K55" s="110"/>
    </row>
  </sheetData>
  <mergeCells count="8">
    <mergeCell ref="A1:K1"/>
    <mergeCell ref="A3:K3"/>
    <mergeCell ref="A5:A6"/>
    <mergeCell ref="B5:C5"/>
    <mergeCell ref="D5:E5"/>
    <mergeCell ref="F5:G5"/>
    <mergeCell ref="H5:I5"/>
    <mergeCell ref="J5:K5"/>
  </mergeCells>
  <printOptions horizontalCentered="1"/>
  <pageMargins left="0.19685039370078741" right="0.19685039370078741" top="0.59055118110236227" bottom="0.59055118110236227" header="0.31496062992125984" footer="0.31496062992125984"/>
  <pageSetup paperSize="9" scale="84"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52"/>
  <sheetViews>
    <sheetView topLeftCell="A22" zoomScaleNormal="100" workbookViewId="0">
      <selection activeCell="G35" sqref="G35"/>
    </sheetView>
  </sheetViews>
  <sheetFormatPr defaultRowHeight="12.75"/>
  <cols>
    <col min="1" max="1" width="25.25" style="70" customWidth="1"/>
    <col min="2" max="3" width="11.125" style="70" customWidth="1"/>
    <col min="4" max="5" width="11.625" style="70" customWidth="1"/>
    <col min="6" max="7" width="11.125" style="70" customWidth="1"/>
    <col min="8" max="8" width="8.125" style="70" bestFit="1" customWidth="1"/>
    <col min="9" max="10" width="9" style="70"/>
    <col min="11" max="11" width="8.125" style="70" bestFit="1" customWidth="1"/>
    <col min="12" max="16384" width="9" style="70"/>
  </cols>
  <sheetData>
    <row r="1" spans="1:12" ht="30" customHeight="1">
      <c r="A1" s="820" t="s">
        <v>386</v>
      </c>
      <c r="B1" s="820"/>
      <c r="C1" s="820"/>
      <c r="D1" s="820"/>
      <c r="E1" s="820"/>
      <c r="F1" s="820"/>
      <c r="G1" s="820"/>
    </row>
    <row r="2" spans="1:12" ht="15" customHeight="1">
      <c r="A2" s="104"/>
      <c r="B2" s="104"/>
      <c r="C2" s="104"/>
      <c r="D2" s="104"/>
      <c r="E2" s="104"/>
      <c r="F2" s="104"/>
      <c r="G2" s="104"/>
    </row>
    <row r="3" spans="1:12" s="429" customFormat="1" ht="18" customHeight="1">
      <c r="A3" s="821" t="s">
        <v>385</v>
      </c>
      <c r="B3" s="821"/>
      <c r="C3" s="821"/>
      <c r="D3" s="821"/>
      <c r="E3" s="821"/>
      <c r="F3" s="821"/>
      <c r="G3" s="821"/>
    </row>
    <row r="4" spans="1:12" ht="12" customHeight="1">
      <c r="A4" s="227"/>
      <c r="B4" s="227"/>
      <c r="C4" s="227"/>
      <c r="D4" s="227"/>
      <c r="E4" s="227"/>
      <c r="F4" s="227"/>
      <c r="G4" s="447"/>
    </row>
    <row r="5" spans="1:12" s="116" customFormat="1" ht="18" customHeight="1">
      <c r="A5" s="757" t="s">
        <v>138</v>
      </c>
      <c r="B5" s="715">
        <v>2017</v>
      </c>
      <c r="C5" s="714"/>
      <c r="D5" s="715">
        <v>2018</v>
      </c>
      <c r="E5" s="716"/>
      <c r="F5" s="716"/>
      <c r="G5" s="245"/>
    </row>
    <row r="6" spans="1:12" s="116" customFormat="1" ht="13.5" customHeight="1">
      <c r="A6" s="758"/>
      <c r="B6" s="746" t="s">
        <v>136</v>
      </c>
      <c r="C6" s="746" t="s">
        <v>137</v>
      </c>
      <c r="D6" s="746" t="s">
        <v>136</v>
      </c>
      <c r="E6" s="715" t="s">
        <v>136</v>
      </c>
      <c r="F6" s="716"/>
      <c r="G6" s="245"/>
    </row>
    <row r="7" spans="1:12" s="116" customFormat="1" ht="25.15" customHeight="1">
      <c r="A7" s="759"/>
      <c r="B7" s="747"/>
      <c r="C7" s="747"/>
      <c r="D7" s="747"/>
      <c r="E7" s="153" t="s">
        <v>135</v>
      </c>
      <c r="F7" s="152" t="s">
        <v>134</v>
      </c>
      <c r="G7" s="242"/>
    </row>
    <row r="8" spans="1:12" s="116" customFormat="1" ht="9" customHeight="1">
      <c r="A8" s="226"/>
      <c r="B8" s="225"/>
      <c r="C8" s="225"/>
      <c r="D8" s="224"/>
      <c r="E8" s="224"/>
      <c r="F8" s="224"/>
      <c r="G8" s="224"/>
    </row>
    <row r="9" spans="1:12" s="429" customFormat="1" ht="15" customHeight="1">
      <c r="A9" s="760" t="s">
        <v>384</v>
      </c>
      <c r="B9" s="760"/>
      <c r="C9" s="760"/>
      <c r="D9" s="760"/>
      <c r="E9" s="760"/>
      <c r="F9" s="760"/>
      <c r="G9" s="760"/>
    </row>
    <row r="10" spans="1:12" s="116" customFormat="1" ht="15" customHeight="1">
      <c r="A10" s="219" t="s">
        <v>375</v>
      </c>
      <c r="B10" s="437">
        <v>8659354</v>
      </c>
      <c r="C10" s="222">
        <v>8332492</v>
      </c>
      <c r="D10" s="437">
        <v>7680282</v>
      </c>
      <c r="E10" s="436">
        <v>88.7</v>
      </c>
      <c r="F10" s="444">
        <v>92.2</v>
      </c>
      <c r="G10" s="432"/>
      <c r="H10" s="435"/>
      <c r="I10" s="435"/>
      <c r="J10" s="226"/>
      <c r="K10" s="226"/>
    </row>
    <row r="11" spans="1:12" s="116" customFormat="1" ht="18" customHeight="1">
      <c r="A11" s="446" t="s">
        <v>383</v>
      </c>
      <c r="B11" s="818">
        <v>766523</v>
      </c>
      <c r="C11" s="818">
        <v>936199</v>
      </c>
      <c r="D11" s="818">
        <v>708370</v>
      </c>
      <c r="E11" s="819">
        <v>92.4</v>
      </c>
      <c r="F11" s="816">
        <v>75.7</v>
      </c>
      <c r="G11" s="432"/>
      <c r="H11" s="435"/>
      <c r="I11" s="435"/>
      <c r="J11" s="226"/>
      <c r="K11" s="226"/>
    </row>
    <row r="12" spans="1:12" s="116" customFormat="1" ht="12.75" customHeight="1">
      <c r="A12" s="446" t="s">
        <v>382</v>
      </c>
      <c r="B12" s="818"/>
      <c r="C12" s="818"/>
      <c r="D12" s="818"/>
      <c r="E12" s="819"/>
      <c r="F12" s="816"/>
      <c r="G12" s="432"/>
      <c r="H12" s="435"/>
      <c r="I12" s="435"/>
      <c r="J12" s="226"/>
      <c r="K12" s="226"/>
    </row>
    <row r="13" spans="1:12" s="116" customFormat="1" ht="20.25" customHeight="1">
      <c r="A13" s="221" t="s">
        <v>120</v>
      </c>
      <c r="B13" s="161">
        <v>86593.8</v>
      </c>
      <c r="C13" s="161">
        <v>83325.100000000006</v>
      </c>
      <c r="D13" s="161">
        <v>76802.899999999994</v>
      </c>
      <c r="E13" s="436">
        <v>88.7</v>
      </c>
      <c r="F13" s="444">
        <v>92.2</v>
      </c>
      <c r="G13" s="432"/>
      <c r="H13" s="435"/>
      <c r="I13" s="435"/>
      <c r="J13" s="226"/>
      <c r="K13" s="226"/>
      <c r="L13" s="70"/>
    </row>
    <row r="14" spans="1:12" s="116" customFormat="1" ht="18" customHeight="1">
      <c r="A14" s="446" t="s">
        <v>383</v>
      </c>
      <c r="B14" s="817">
        <v>7664.9</v>
      </c>
      <c r="C14" s="817">
        <v>9362.2000000000007</v>
      </c>
      <c r="D14" s="817">
        <v>7083.8</v>
      </c>
      <c r="E14" s="819">
        <v>92.4</v>
      </c>
      <c r="F14" s="816">
        <v>75.7</v>
      </c>
      <c r="G14" s="432"/>
      <c r="H14" s="435"/>
      <c r="I14" s="435"/>
      <c r="J14" s="226"/>
      <c r="K14" s="226"/>
      <c r="L14" s="70"/>
    </row>
    <row r="15" spans="1:12" s="116" customFormat="1" ht="12" customHeight="1">
      <c r="A15" s="446" t="s">
        <v>382</v>
      </c>
      <c r="B15" s="817"/>
      <c r="C15" s="817"/>
      <c r="D15" s="817"/>
      <c r="E15" s="819"/>
      <c r="F15" s="816"/>
      <c r="G15" s="432"/>
      <c r="H15" s="435"/>
      <c r="I15" s="435"/>
      <c r="J15" s="226"/>
      <c r="K15" s="226"/>
      <c r="L15" s="70"/>
    </row>
    <row r="16" spans="1:12" s="116" customFormat="1" ht="21.75" customHeight="1">
      <c r="A16" s="219" t="s">
        <v>381</v>
      </c>
      <c r="B16" s="217">
        <v>10</v>
      </c>
      <c r="C16" s="445">
        <v>10</v>
      </c>
      <c r="D16" s="217">
        <v>10</v>
      </c>
      <c r="E16" s="436">
        <v>100</v>
      </c>
      <c r="F16" s="444">
        <v>100</v>
      </c>
      <c r="G16" s="432"/>
      <c r="H16" s="435"/>
      <c r="I16" s="435"/>
      <c r="J16" s="226"/>
      <c r="K16" s="240"/>
      <c r="L16" s="75"/>
    </row>
    <row r="17" spans="1:12" s="88" customFormat="1" ht="9" customHeight="1">
      <c r="A17" s="219"/>
      <c r="B17" s="442"/>
      <c r="C17" s="443"/>
      <c r="D17" s="442"/>
      <c r="E17" s="442"/>
      <c r="F17" s="441"/>
      <c r="G17" s="440"/>
      <c r="H17" s="435"/>
      <c r="I17" s="435"/>
      <c r="J17" s="226"/>
      <c r="K17" s="240"/>
      <c r="L17" s="75"/>
    </row>
    <row r="18" spans="1:12" s="429" customFormat="1" ht="15" customHeight="1">
      <c r="A18" s="749" t="s">
        <v>380</v>
      </c>
      <c r="B18" s="749"/>
      <c r="C18" s="749"/>
      <c r="D18" s="749"/>
      <c r="E18" s="749"/>
      <c r="F18" s="749"/>
      <c r="G18" s="749"/>
      <c r="H18" s="439"/>
      <c r="I18" s="439"/>
      <c r="J18" s="438"/>
    </row>
    <row r="19" spans="1:12" s="116" customFormat="1" ht="18.75" customHeight="1">
      <c r="A19" s="219" t="s">
        <v>131</v>
      </c>
      <c r="B19" s="437">
        <v>3353</v>
      </c>
      <c r="C19" s="222">
        <v>3443</v>
      </c>
      <c r="D19" s="437">
        <v>3037</v>
      </c>
      <c r="E19" s="436">
        <v>90.6</v>
      </c>
      <c r="F19" s="216">
        <v>88.2</v>
      </c>
      <c r="G19" s="432"/>
      <c r="H19" s="435"/>
      <c r="I19" s="435"/>
      <c r="J19" s="226"/>
    </row>
    <row r="20" spans="1:12" s="116" customFormat="1" ht="18.75" customHeight="1">
      <c r="A20" s="221" t="s">
        <v>120</v>
      </c>
      <c r="B20" s="161">
        <v>15901.1</v>
      </c>
      <c r="C20" s="161">
        <v>17358.3</v>
      </c>
      <c r="D20" s="161">
        <v>15297.9</v>
      </c>
      <c r="E20" s="436">
        <v>96.2</v>
      </c>
      <c r="F20" s="216">
        <v>88.1</v>
      </c>
      <c r="G20" s="432"/>
      <c r="H20" s="435"/>
      <c r="I20" s="435"/>
      <c r="J20" s="226"/>
    </row>
    <row r="21" spans="1:12" s="116" customFormat="1" ht="20.25" customHeight="1">
      <c r="A21" s="219" t="s">
        <v>119</v>
      </c>
      <c r="B21" s="217">
        <v>4742.3500000000004</v>
      </c>
      <c r="C21" s="217">
        <v>5041.6099999999997</v>
      </c>
      <c r="D21" s="217">
        <v>5037.16</v>
      </c>
      <c r="E21" s="436">
        <v>106.2</v>
      </c>
      <c r="F21" s="216">
        <v>99.9</v>
      </c>
      <c r="G21" s="432"/>
      <c r="H21" s="435"/>
      <c r="I21" s="435"/>
      <c r="J21" s="226"/>
    </row>
    <row r="22" spans="1:12" s="116" customFormat="1" ht="15" customHeight="1">
      <c r="A22" s="219"/>
      <c r="B22" s="434"/>
      <c r="C22" s="434"/>
      <c r="D22" s="434"/>
      <c r="E22" s="433"/>
      <c r="F22" s="433"/>
      <c r="G22" s="432"/>
    </row>
    <row r="23" spans="1:12" s="116" customFormat="1" ht="15" customHeight="1">
      <c r="A23" s="236"/>
      <c r="B23" s="235"/>
      <c r="C23" s="235"/>
      <c r="D23" s="235"/>
      <c r="E23" s="235"/>
      <c r="F23" s="79"/>
      <c r="G23" s="234"/>
    </row>
    <row r="24" spans="1:12" s="116" customFormat="1" ht="15" customHeight="1">
      <c r="A24" s="175"/>
      <c r="B24" s="431"/>
      <c r="C24" s="431"/>
      <c r="D24" s="431"/>
      <c r="E24" s="431"/>
      <c r="F24" s="431"/>
      <c r="G24" s="234"/>
    </row>
    <row r="25" spans="1:12" s="116" customFormat="1" ht="15" customHeight="1">
      <c r="A25" s="175"/>
      <c r="B25" s="431"/>
      <c r="C25" s="431"/>
      <c r="D25" s="431"/>
      <c r="E25" s="431"/>
      <c r="F25" s="431"/>
      <c r="G25" s="234"/>
    </row>
    <row r="26" spans="1:12" s="116" customFormat="1" ht="15" customHeight="1">
      <c r="A26" s="175"/>
      <c r="B26" s="431"/>
      <c r="C26" s="431"/>
      <c r="D26" s="431"/>
      <c r="E26" s="431"/>
      <c r="F26" s="431"/>
      <c r="G26" s="234"/>
    </row>
    <row r="27" spans="1:12" s="116" customFormat="1" ht="15" customHeight="1">
      <c r="A27" s="236"/>
      <c r="B27" s="235"/>
      <c r="C27" s="235"/>
      <c r="D27" s="235"/>
      <c r="E27" s="235"/>
      <c r="F27" s="79"/>
      <c r="G27" s="234"/>
    </row>
    <row r="28" spans="1:12" s="88" customFormat="1" ht="15" customHeight="1">
      <c r="A28" s="227"/>
      <c r="B28" s="430"/>
      <c r="C28" s="430"/>
      <c r="D28" s="430"/>
      <c r="E28" s="430"/>
      <c r="F28" s="227"/>
      <c r="G28" s="227"/>
    </row>
    <row r="29" spans="1:12" s="429" customFormat="1" ht="18" customHeight="1">
      <c r="A29" s="698" t="s">
        <v>379</v>
      </c>
      <c r="B29" s="698"/>
      <c r="C29" s="698"/>
      <c r="D29" s="698"/>
      <c r="E29" s="698"/>
      <c r="F29" s="698"/>
      <c r="G29" s="698"/>
    </row>
    <row r="30" spans="1:12" s="116" customFormat="1" ht="12" customHeight="1">
      <c r="A30" s="227"/>
      <c r="B30" s="227"/>
      <c r="C30" s="227"/>
      <c r="D30" s="227"/>
      <c r="E30" s="227"/>
      <c r="F30" s="227"/>
      <c r="G30" s="227"/>
    </row>
    <row r="31" spans="1:12" s="116" customFormat="1" ht="22.15" customHeight="1">
      <c r="A31" s="714" t="s">
        <v>138</v>
      </c>
      <c r="B31" s="750" t="s">
        <v>378</v>
      </c>
      <c r="C31" s="751"/>
      <c r="D31" s="751"/>
      <c r="E31" s="757"/>
      <c r="F31" s="750" t="s">
        <v>377</v>
      </c>
      <c r="G31" s="751"/>
    </row>
    <row r="32" spans="1:12" s="116" customFormat="1" ht="30.75" customHeight="1">
      <c r="A32" s="714"/>
      <c r="B32" s="713" t="s">
        <v>438</v>
      </c>
      <c r="C32" s="713"/>
      <c r="D32" s="812" t="s">
        <v>376</v>
      </c>
      <c r="E32" s="813"/>
      <c r="F32" s="814"/>
      <c r="G32" s="815"/>
    </row>
    <row r="33" spans="1:7" s="116" customFormat="1" ht="36.6" customHeight="1">
      <c r="A33" s="714"/>
      <c r="B33" s="153" t="s">
        <v>375</v>
      </c>
      <c r="C33" s="153" t="s">
        <v>245</v>
      </c>
      <c r="D33" s="153" t="s">
        <v>375</v>
      </c>
      <c r="E33" s="153" t="s">
        <v>245</v>
      </c>
      <c r="F33" s="153" t="s">
        <v>374</v>
      </c>
      <c r="G33" s="152" t="s">
        <v>245</v>
      </c>
    </row>
    <row r="34" spans="1:7" s="116" customFormat="1" ht="9" customHeight="1">
      <c r="A34" s="428"/>
      <c r="B34" s="427"/>
      <c r="C34" s="427"/>
      <c r="D34" s="427"/>
      <c r="E34" s="427"/>
      <c r="F34" s="427"/>
      <c r="G34" s="426"/>
    </row>
    <row r="35" spans="1:7" s="116" customFormat="1" ht="15" customHeight="1">
      <c r="A35" s="198" t="s">
        <v>169</v>
      </c>
      <c r="B35" s="96">
        <v>7680282</v>
      </c>
      <c r="C35" s="231">
        <v>76802870</v>
      </c>
      <c r="D35" s="210">
        <v>708370</v>
      </c>
      <c r="E35" s="210">
        <v>7083750</v>
      </c>
      <c r="F35" s="96">
        <v>3037</v>
      </c>
      <c r="G35" s="231">
        <v>15297850</v>
      </c>
    </row>
    <row r="36" spans="1:7" s="116" customFormat="1" ht="15" customHeight="1">
      <c r="A36" s="160" t="s">
        <v>190</v>
      </c>
      <c r="B36" s="229">
        <v>210757</v>
      </c>
      <c r="C36" s="229">
        <v>2107570</v>
      </c>
      <c r="D36" s="424">
        <v>21779</v>
      </c>
      <c r="E36" s="424">
        <v>217790</v>
      </c>
      <c r="F36" s="229">
        <v>111</v>
      </c>
      <c r="G36" s="229">
        <v>525000</v>
      </c>
    </row>
    <row r="37" spans="1:7" s="116" customFormat="1" ht="15" customHeight="1">
      <c r="A37" s="160" t="s">
        <v>189</v>
      </c>
      <c r="B37" s="229">
        <v>424387</v>
      </c>
      <c r="C37" s="229">
        <v>4243870</v>
      </c>
      <c r="D37" s="424">
        <v>55814</v>
      </c>
      <c r="E37" s="424">
        <v>558140</v>
      </c>
      <c r="F37" s="229">
        <v>184</v>
      </c>
      <c r="G37" s="229">
        <v>973000</v>
      </c>
    </row>
    <row r="38" spans="1:7" s="116" customFormat="1" ht="15" customHeight="1">
      <c r="A38" s="160" t="s">
        <v>188</v>
      </c>
      <c r="B38" s="229">
        <v>1354296</v>
      </c>
      <c r="C38" s="229">
        <v>13542960</v>
      </c>
      <c r="D38" s="425">
        <v>108364</v>
      </c>
      <c r="E38" s="424">
        <v>1083640</v>
      </c>
      <c r="F38" s="229">
        <v>454</v>
      </c>
      <c r="G38" s="229">
        <v>2501100</v>
      </c>
    </row>
    <row r="39" spans="1:7" s="116" customFormat="1" ht="15" customHeight="1">
      <c r="A39" s="160" t="s">
        <v>187</v>
      </c>
      <c r="B39" s="229">
        <v>59744</v>
      </c>
      <c r="C39" s="229">
        <v>597440</v>
      </c>
      <c r="D39" s="424">
        <v>10227</v>
      </c>
      <c r="E39" s="424">
        <v>102270</v>
      </c>
      <c r="F39" s="229">
        <v>34</v>
      </c>
      <c r="G39" s="229">
        <v>196000</v>
      </c>
    </row>
    <row r="40" spans="1:7" s="116" customFormat="1" ht="15" customHeight="1">
      <c r="A40" s="160" t="s">
        <v>186</v>
      </c>
      <c r="B40" s="229">
        <v>705830</v>
      </c>
      <c r="C40" s="229">
        <v>7058300</v>
      </c>
      <c r="D40" s="424">
        <v>56546</v>
      </c>
      <c r="E40" s="424">
        <v>565460</v>
      </c>
      <c r="F40" s="229">
        <v>239</v>
      </c>
      <c r="G40" s="229">
        <v>1236900</v>
      </c>
    </row>
    <row r="41" spans="1:7" s="116" customFormat="1" ht="15" customHeight="1">
      <c r="A41" s="160" t="s">
        <v>185</v>
      </c>
      <c r="B41" s="229">
        <v>838189</v>
      </c>
      <c r="C41" s="229">
        <v>8381940</v>
      </c>
      <c r="D41" s="424">
        <v>64743</v>
      </c>
      <c r="E41" s="424">
        <v>647480</v>
      </c>
      <c r="F41" s="229">
        <v>280</v>
      </c>
      <c r="G41" s="229">
        <v>1208900</v>
      </c>
    </row>
    <row r="42" spans="1:7" s="116" customFormat="1" ht="15" customHeight="1">
      <c r="A42" s="160" t="s">
        <v>184</v>
      </c>
      <c r="B42" s="229">
        <v>933592</v>
      </c>
      <c r="C42" s="229">
        <v>9335920</v>
      </c>
      <c r="D42" s="424">
        <v>102814</v>
      </c>
      <c r="E42" s="424">
        <v>1028140</v>
      </c>
      <c r="F42" s="229">
        <v>396</v>
      </c>
      <c r="G42" s="229">
        <v>1936200</v>
      </c>
    </row>
    <row r="43" spans="1:7" s="116" customFormat="1" ht="15" customHeight="1">
      <c r="A43" s="160" t="s">
        <v>183</v>
      </c>
      <c r="B43" s="229">
        <v>104617</v>
      </c>
      <c r="C43" s="229">
        <v>1046170</v>
      </c>
      <c r="D43" s="424">
        <v>7644</v>
      </c>
      <c r="E43" s="424">
        <v>76440</v>
      </c>
      <c r="F43" s="229">
        <v>38</v>
      </c>
      <c r="G43" s="229">
        <v>174250</v>
      </c>
    </row>
    <row r="44" spans="1:7" s="116" customFormat="1" ht="15" customHeight="1">
      <c r="A44" s="160" t="s">
        <v>182</v>
      </c>
      <c r="B44" s="229">
        <v>768485</v>
      </c>
      <c r="C44" s="229">
        <v>7684850</v>
      </c>
      <c r="D44" s="424">
        <v>40092</v>
      </c>
      <c r="E44" s="424">
        <v>400920</v>
      </c>
      <c r="F44" s="229">
        <v>216</v>
      </c>
      <c r="G44" s="229">
        <v>1053850</v>
      </c>
    </row>
    <row r="45" spans="1:7" s="116" customFormat="1" ht="15" customHeight="1">
      <c r="A45" s="160" t="s">
        <v>181</v>
      </c>
      <c r="B45" s="229">
        <v>324239</v>
      </c>
      <c r="C45" s="229">
        <v>3242390</v>
      </c>
      <c r="D45" s="424">
        <v>56760</v>
      </c>
      <c r="E45" s="424">
        <v>567600</v>
      </c>
      <c r="F45" s="229">
        <v>282</v>
      </c>
      <c r="G45" s="229">
        <v>1423100</v>
      </c>
    </row>
    <row r="46" spans="1:7" s="116" customFormat="1" ht="15" customHeight="1">
      <c r="A46" s="160" t="s">
        <v>180</v>
      </c>
      <c r="B46" s="229">
        <v>247902</v>
      </c>
      <c r="C46" s="229">
        <v>2479020</v>
      </c>
      <c r="D46" s="424">
        <v>37237</v>
      </c>
      <c r="E46" s="424">
        <v>372370</v>
      </c>
      <c r="F46" s="229">
        <v>112</v>
      </c>
      <c r="G46" s="229">
        <v>521500</v>
      </c>
    </row>
    <row r="47" spans="1:7" s="116" customFormat="1" ht="15" customHeight="1">
      <c r="A47" s="160" t="s">
        <v>179</v>
      </c>
      <c r="B47" s="229">
        <v>178290</v>
      </c>
      <c r="C47" s="229">
        <v>1782900</v>
      </c>
      <c r="D47" s="424">
        <v>13872</v>
      </c>
      <c r="E47" s="424">
        <v>138720</v>
      </c>
      <c r="F47" s="229">
        <v>49</v>
      </c>
      <c r="G47" s="229">
        <v>232400</v>
      </c>
    </row>
    <row r="48" spans="1:7" s="116" customFormat="1" ht="15" customHeight="1">
      <c r="A48" s="160" t="s">
        <v>178</v>
      </c>
      <c r="B48" s="229">
        <v>545069</v>
      </c>
      <c r="C48" s="229">
        <v>5450690</v>
      </c>
      <c r="D48" s="424">
        <v>19652</v>
      </c>
      <c r="E48" s="424">
        <v>196520</v>
      </c>
      <c r="F48" s="229">
        <v>139</v>
      </c>
      <c r="G48" s="229">
        <v>738500</v>
      </c>
    </row>
    <row r="49" spans="1:7" s="116" customFormat="1" ht="15" customHeight="1">
      <c r="A49" s="160" t="s">
        <v>177</v>
      </c>
      <c r="B49" s="229">
        <v>218199</v>
      </c>
      <c r="C49" s="229">
        <v>2181990</v>
      </c>
      <c r="D49" s="424">
        <v>25817</v>
      </c>
      <c r="E49" s="424">
        <v>258170</v>
      </c>
      <c r="F49" s="229">
        <v>123</v>
      </c>
      <c r="G49" s="229">
        <v>580300</v>
      </c>
    </row>
    <row r="50" spans="1:7" s="116" customFormat="1" ht="15" customHeight="1">
      <c r="A50" s="160" t="s">
        <v>176</v>
      </c>
      <c r="B50" s="229">
        <v>667182</v>
      </c>
      <c r="C50" s="229">
        <v>6671820</v>
      </c>
      <c r="D50" s="424">
        <v>76920</v>
      </c>
      <c r="E50" s="424">
        <v>769200</v>
      </c>
      <c r="F50" s="229">
        <v>334</v>
      </c>
      <c r="G50" s="229">
        <v>1693750</v>
      </c>
    </row>
    <row r="51" spans="1:7" s="116" customFormat="1" ht="15" customHeight="1">
      <c r="A51" s="111" t="s">
        <v>175</v>
      </c>
      <c r="B51" s="229">
        <v>99504</v>
      </c>
      <c r="C51" s="229">
        <v>995040</v>
      </c>
      <c r="D51" s="424">
        <v>10089</v>
      </c>
      <c r="E51" s="424">
        <v>100890</v>
      </c>
      <c r="F51" s="229">
        <v>46</v>
      </c>
      <c r="G51" s="229">
        <v>303100</v>
      </c>
    </row>
    <row r="52" spans="1:7" s="116" customFormat="1">
      <c r="B52" s="367"/>
      <c r="C52" s="367"/>
      <c r="D52" s="367"/>
      <c r="E52" s="367"/>
      <c r="F52" s="367"/>
      <c r="G52" s="367"/>
    </row>
  </sheetData>
  <mergeCells count="27">
    <mergeCell ref="D14:D15"/>
    <mergeCell ref="E14:E15"/>
    <mergeCell ref="A1:G1"/>
    <mergeCell ref="A3:G3"/>
    <mergeCell ref="A5:A7"/>
    <mergeCell ref="B5:C5"/>
    <mergeCell ref="D5:F5"/>
    <mergeCell ref="B6:B7"/>
    <mergeCell ref="C6:C7"/>
    <mergeCell ref="D6:D7"/>
    <mergeCell ref="E6:F6"/>
    <mergeCell ref="D32:E32"/>
    <mergeCell ref="A9:G9"/>
    <mergeCell ref="A18:G18"/>
    <mergeCell ref="A29:G29"/>
    <mergeCell ref="A31:A33"/>
    <mergeCell ref="B31:E31"/>
    <mergeCell ref="F31:G32"/>
    <mergeCell ref="B32:C32"/>
    <mergeCell ref="F11:F12"/>
    <mergeCell ref="B14:B15"/>
    <mergeCell ref="F14:F15"/>
    <mergeCell ref="B11:B12"/>
    <mergeCell ref="C11:C12"/>
    <mergeCell ref="D11:D12"/>
    <mergeCell ref="E11:E12"/>
    <mergeCell ref="C14:C15"/>
  </mergeCells>
  <printOptions horizontalCentered="1"/>
  <pageMargins left="0.39370078740157483" right="0.39370078740157483" top="0.59055118110236227" bottom="0.59055118110236227" header="0.31496062992125984" footer="0.31496062992125984"/>
  <pageSetup paperSize="9" scale="8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U49"/>
  <sheetViews>
    <sheetView topLeftCell="A31" zoomScaleNormal="100" workbookViewId="0">
      <selection activeCell="P31" sqref="P31"/>
    </sheetView>
  </sheetViews>
  <sheetFormatPr defaultRowHeight="15"/>
  <cols>
    <col min="1" max="1" width="15.75" style="448" customWidth="1"/>
    <col min="2" max="2" width="9.875" style="448" customWidth="1"/>
    <col min="3" max="3" width="10.125" style="448" customWidth="1"/>
    <col min="4" max="4" width="10.75" style="448" customWidth="1"/>
    <col min="5" max="5" width="11" style="448" customWidth="1"/>
    <col min="6" max="6" width="9.75" style="448" customWidth="1"/>
    <col min="7" max="7" width="10.375" style="448" customWidth="1"/>
    <col min="8" max="8" width="11" style="448" customWidth="1"/>
    <col min="9" max="9" width="9.5" style="448" customWidth="1"/>
    <col min="10" max="10" width="10.125" style="448" customWidth="1"/>
    <col min="11" max="11" width="8.875" style="448" bestFit="1" customWidth="1"/>
    <col min="12" max="12" width="8.875" style="448" customWidth="1"/>
    <col min="13" max="13" width="8.875" style="448" bestFit="1" customWidth="1"/>
    <col min="14" max="14" width="8" style="448" customWidth="1"/>
    <col min="15" max="15" width="8.875" style="448" bestFit="1" customWidth="1"/>
    <col min="16" max="16384" width="9" style="448"/>
  </cols>
  <sheetData>
    <row r="1" spans="1:21" ht="30" customHeight="1">
      <c r="A1" s="824" t="s">
        <v>399</v>
      </c>
      <c r="B1" s="824"/>
      <c r="C1" s="824"/>
      <c r="D1" s="824"/>
      <c r="E1" s="824"/>
      <c r="F1" s="824"/>
      <c r="G1" s="824"/>
      <c r="H1" s="824"/>
      <c r="I1" s="824"/>
      <c r="J1" s="824"/>
      <c r="O1" s="823"/>
      <c r="P1" s="823"/>
    </row>
    <row r="2" spans="1:21" ht="15" customHeight="1"/>
    <row r="3" spans="1:21" s="464" customFormat="1" ht="18" customHeight="1">
      <c r="A3" s="825" t="s">
        <v>398</v>
      </c>
      <c r="B3" s="825"/>
      <c r="C3" s="825"/>
      <c r="D3" s="825"/>
      <c r="E3" s="825"/>
      <c r="F3" s="825"/>
      <c r="G3" s="825"/>
      <c r="H3" s="825"/>
      <c r="I3" s="825"/>
      <c r="J3" s="825"/>
    </row>
    <row r="4" spans="1:21" ht="12" customHeight="1">
      <c r="A4" s="463"/>
      <c r="K4" s="450"/>
      <c r="L4" s="450"/>
      <c r="M4" s="450"/>
      <c r="N4" s="450"/>
      <c r="O4" s="450"/>
      <c r="P4" s="450"/>
      <c r="Q4" s="450"/>
      <c r="R4" s="450"/>
      <c r="S4" s="450"/>
      <c r="T4" s="450"/>
      <c r="U4" s="450"/>
    </row>
    <row r="5" spans="1:21" ht="34.5" customHeight="1">
      <c r="A5" s="826" t="s">
        <v>138</v>
      </c>
      <c r="B5" s="823" t="s">
        <v>397</v>
      </c>
      <c r="C5" s="823"/>
      <c r="D5" s="823" t="s">
        <v>396</v>
      </c>
      <c r="E5" s="827"/>
      <c r="F5" s="823" t="s">
        <v>395</v>
      </c>
      <c r="G5" s="823"/>
      <c r="H5" s="823"/>
      <c r="I5" s="823" t="s">
        <v>394</v>
      </c>
      <c r="J5" s="827"/>
      <c r="K5" s="822"/>
      <c r="L5" s="822"/>
      <c r="M5" s="822"/>
      <c r="N5" s="458"/>
      <c r="O5" s="822"/>
      <c r="P5" s="822"/>
      <c r="Q5" s="458"/>
      <c r="R5" s="822"/>
      <c r="S5" s="822"/>
      <c r="T5" s="822"/>
      <c r="U5" s="822"/>
    </row>
    <row r="6" spans="1:21" ht="54" customHeight="1">
      <c r="A6" s="826"/>
      <c r="B6" s="462" t="s">
        <v>390</v>
      </c>
      <c r="C6" s="461" t="s">
        <v>389</v>
      </c>
      <c r="D6" s="460" t="s">
        <v>390</v>
      </c>
      <c r="E6" s="461" t="s">
        <v>389</v>
      </c>
      <c r="F6" s="460" t="s">
        <v>393</v>
      </c>
      <c r="G6" s="461" t="s">
        <v>392</v>
      </c>
      <c r="H6" s="461" t="s">
        <v>391</v>
      </c>
      <c r="I6" s="460" t="s">
        <v>390</v>
      </c>
      <c r="J6" s="459" t="s">
        <v>389</v>
      </c>
      <c r="K6" s="457"/>
      <c r="L6" s="457"/>
      <c r="M6" s="457"/>
      <c r="N6" s="457"/>
      <c r="O6" s="457"/>
      <c r="P6" s="457"/>
      <c r="Q6" s="458"/>
      <c r="R6" s="457"/>
      <c r="S6" s="457"/>
      <c r="T6" s="457"/>
      <c r="U6" s="457"/>
    </row>
    <row r="7" spans="1:21" s="455" customFormat="1" ht="15" customHeight="1">
      <c r="A7" s="456" t="s">
        <v>169</v>
      </c>
      <c r="B7" s="647">
        <v>959556</v>
      </c>
      <c r="C7" s="647">
        <v>925632</v>
      </c>
      <c r="D7" s="647">
        <v>6930</v>
      </c>
      <c r="E7" s="647">
        <v>5363</v>
      </c>
      <c r="F7" s="647">
        <v>13263</v>
      </c>
      <c r="G7" s="647">
        <v>9669</v>
      </c>
      <c r="H7" s="647">
        <v>4796</v>
      </c>
      <c r="I7" s="647">
        <v>939363</v>
      </c>
      <c r="J7" s="648">
        <v>910600</v>
      </c>
      <c r="K7" s="451"/>
      <c r="L7" s="451"/>
      <c r="M7" s="451"/>
      <c r="N7" s="451"/>
      <c r="O7" s="451"/>
      <c r="P7" s="451"/>
      <c r="Q7" s="451"/>
      <c r="R7" s="451"/>
      <c r="S7" s="451"/>
      <c r="T7" s="451"/>
      <c r="U7" s="451"/>
    </row>
    <row r="8" spans="1:21" ht="15" customHeight="1">
      <c r="A8" s="453" t="s">
        <v>190</v>
      </c>
      <c r="B8" s="649">
        <v>36749</v>
      </c>
      <c r="C8" s="649">
        <v>34762</v>
      </c>
      <c r="D8" s="649">
        <v>225</v>
      </c>
      <c r="E8" s="649">
        <v>76</v>
      </c>
      <c r="F8" s="649">
        <v>817</v>
      </c>
      <c r="G8" s="649">
        <v>436</v>
      </c>
      <c r="H8" s="649">
        <v>221</v>
      </c>
      <c r="I8" s="649">
        <v>35707</v>
      </c>
      <c r="J8" s="650">
        <v>34250</v>
      </c>
      <c r="K8" s="454"/>
      <c r="L8" s="454"/>
      <c r="M8" s="454"/>
      <c r="N8" s="454"/>
      <c r="O8" s="454"/>
      <c r="P8" s="454"/>
      <c r="Q8" s="454"/>
      <c r="R8" s="454"/>
      <c r="S8" s="454"/>
      <c r="T8" s="454"/>
      <c r="U8" s="454"/>
    </row>
    <row r="9" spans="1:21" ht="15" customHeight="1">
      <c r="A9" s="453" t="s">
        <v>189</v>
      </c>
      <c r="B9" s="649">
        <v>50511</v>
      </c>
      <c r="C9" s="649">
        <v>48800</v>
      </c>
      <c r="D9" s="649">
        <v>383</v>
      </c>
      <c r="E9" s="649">
        <v>330</v>
      </c>
      <c r="F9" s="649">
        <v>707</v>
      </c>
      <c r="G9" s="649">
        <v>595</v>
      </c>
      <c r="H9" s="649">
        <v>274</v>
      </c>
      <c r="I9" s="649">
        <v>49421</v>
      </c>
      <c r="J9" s="650">
        <v>47875</v>
      </c>
      <c r="K9" s="450"/>
      <c r="L9" s="450"/>
      <c r="M9" s="450"/>
      <c r="N9" s="450"/>
      <c r="O9" s="451"/>
      <c r="P9" s="449"/>
      <c r="Q9" s="449"/>
      <c r="R9" s="450"/>
      <c r="S9" s="450"/>
      <c r="T9" s="449"/>
      <c r="U9" s="449"/>
    </row>
    <row r="10" spans="1:21" ht="15" customHeight="1">
      <c r="A10" s="453" t="s">
        <v>188</v>
      </c>
      <c r="B10" s="649">
        <v>124990</v>
      </c>
      <c r="C10" s="649">
        <v>119718</v>
      </c>
      <c r="D10" s="649">
        <v>523</v>
      </c>
      <c r="E10" s="649">
        <v>340</v>
      </c>
      <c r="F10" s="649">
        <v>1324</v>
      </c>
      <c r="G10" s="649">
        <v>1044</v>
      </c>
      <c r="H10" s="649">
        <v>636</v>
      </c>
      <c r="I10" s="649">
        <v>123143</v>
      </c>
      <c r="J10" s="650">
        <v>118334</v>
      </c>
      <c r="K10" s="450"/>
      <c r="L10" s="450"/>
      <c r="M10" s="450"/>
      <c r="N10" s="450"/>
      <c r="O10" s="451"/>
      <c r="P10" s="449"/>
      <c r="Q10" s="449"/>
      <c r="R10" s="450"/>
      <c r="S10" s="450"/>
      <c r="T10" s="449"/>
      <c r="U10" s="449"/>
    </row>
    <row r="11" spans="1:21" ht="15" customHeight="1">
      <c r="A11" s="453" t="s">
        <v>187</v>
      </c>
      <c r="B11" s="649">
        <v>12381</v>
      </c>
      <c r="C11" s="649">
        <v>11927</v>
      </c>
      <c r="D11" s="649">
        <v>82</v>
      </c>
      <c r="E11" s="649">
        <v>70</v>
      </c>
      <c r="F11" s="649">
        <v>180</v>
      </c>
      <c r="G11" s="649">
        <v>137</v>
      </c>
      <c r="H11" s="649">
        <v>81</v>
      </c>
      <c r="I11" s="649">
        <v>12119</v>
      </c>
      <c r="J11" s="650">
        <v>11720</v>
      </c>
      <c r="K11" s="450"/>
      <c r="L11" s="450"/>
      <c r="M11" s="450"/>
      <c r="N11" s="450"/>
      <c r="O11" s="451"/>
      <c r="P11" s="449"/>
      <c r="Q11" s="449"/>
      <c r="R11" s="450"/>
      <c r="S11" s="450"/>
      <c r="T11" s="449"/>
      <c r="U11" s="449"/>
    </row>
    <row r="12" spans="1:21" ht="15" customHeight="1">
      <c r="A12" s="453" t="s">
        <v>186</v>
      </c>
      <c r="B12" s="636">
        <v>78207</v>
      </c>
      <c r="C12" s="636">
        <v>74719</v>
      </c>
      <c r="D12" s="649">
        <v>717</v>
      </c>
      <c r="E12" s="649">
        <v>549</v>
      </c>
      <c r="F12" s="636">
        <v>1196</v>
      </c>
      <c r="G12" s="636">
        <v>794</v>
      </c>
      <c r="H12" s="636">
        <v>443</v>
      </c>
      <c r="I12" s="636">
        <v>76294</v>
      </c>
      <c r="J12" s="651">
        <v>73376</v>
      </c>
      <c r="K12" s="450"/>
      <c r="L12" s="450"/>
      <c r="M12" s="450"/>
      <c r="N12" s="450"/>
      <c r="O12" s="451"/>
      <c r="P12" s="449"/>
      <c r="Q12" s="449"/>
      <c r="R12" s="450"/>
      <c r="S12" s="450"/>
      <c r="T12" s="449"/>
      <c r="U12" s="449"/>
    </row>
    <row r="13" spans="1:21" ht="15" customHeight="1">
      <c r="A13" s="453" t="s">
        <v>185</v>
      </c>
      <c r="B13" s="636">
        <v>110866</v>
      </c>
      <c r="C13" s="636">
        <v>107832</v>
      </c>
      <c r="D13" s="636">
        <v>2137</v>
      </c>
      <c r="E13" s="636">
        <v>1937</v>
      </c>
      <c r="F13" s="636">
        <v>1060</v>
      </c>
      <c r="G13" s="636">
        <v>727</v>
      </c>
      <c r="H13" s="636">
        <v>208</v>
      </c>
      <c r="I13" s="636">
        <v>107669</v>
      </c>
      <c r="J13" s="651">
        <v>105168</v>
      </c>
      <c r="K13" s="450"/>
      <c r="L13" s="450"/>
      <c r="M13" s="450"/>
      <c r="N13" s="450"/>
      <c r="O13" s="451"/>
      <c r="P13" s="449"/>
      <c r="Q13" s="449"/>
      <c r="R13" s="450"/>
      <c r="S13" s="450"/>
      <c r="T13" s="449"/>
      <c r="U13" s="449"/>
    </row>
    <row r="14" spans="1:21" ht="15" customHeight="1">
      <c r="A14" s="453" t="s">
        <v>184</v>
      </c>
      <c r="B14" s="649">
        <v>133500</v>
      </c>
      <c r="C14" s="649">
        <v>128987</v>
      </c>
      <c r="D14" s="649">
        <v>673</v>
      </c>
      <c r="E14" s="649">
        <v>478</v>
      </c>
      <c r="F14" s="649">
        <v>2196</v>
      </c>
      <c r="G14" s="649">
        <v>1693</v>
      </c>
      <c r="H14" s="649">
        <v>810</v>
      </c>
      <c r="I14" s="649">
        <v>130631</v>
      </c>
      <c r="J14" s="650">
        <v>126816</v>
      </c>
      <c r="K14" s="450"/>
      <c r="L14" s="450"/>
      <c r="M14" s="450"/>
      <c r="N14" s="450"/>
      <c r="O14" s="451"/>
      <c r="P14" s="449"/>
      <c r="Q14" s="449"/>
      <c r="R14" s="450"/>
      <c r="S14" s="450"/>
      <c r="T14" s="449"/>
      <c r="U14" s="449"/>
    </row>
    <row r="15" spans="1:21" ht="15" customHeight="1">
      <c r="A15" s="453" t="s">
        <v>183</v>
      </c>
      <c r="B15" s="649">
        <v>20777</v>
      </c>
      <c r="C15" s="649">
        <v>20282</v>
      </c>
      <c r="D15" s="649">
        <v>65</v>
      </c>
      <c r="E15" s="649">
        <v>42</v>
      </c>
      <c r="F15" s="649">
        <v>269</v>
      </c>
      <c r="G15" s="649">
        <v>214</v>
      </c>
      <c r="H15" s="649">
        <v>124</v>
      </c>
      <c r="I15" s="649">
        <v>20443</v>
      </c>
      <c r="J15" s="650">
        <v>20026</v>
      </c>
      <c r="K15" s="450"/>
      <c r="L15" s="450"/>
      <c r="M15" s="450"/>
      <c r="N15" s="450"/>
      <c r="O15" s="451"/>
      <c r="P15" s="449"/>
      <c r="Q15" s="449"/>
      <c r="R15" s="450"/>
      <c r="S15" s="450"/>
      <c r="T15" s="449"/>
      <c r="U15" s="449"/>
    </row>
    <row r="16" spans="1:21" ht="15" customHeight="1">
      <c r="A16" s="453" t="s">
        <v>182</v>
      </c>
      <c r="B16" s="636">
        <v>75402</v>
      </c>
      <c r="C16" s="636">
        <v>73388</v>
      </c>
      <c r="D16" s="636">
        <v>409</v>
      </c>
      <c r="E16" s="636">
        <v>318</v>
      </c>
      <c r="F16" s="636">
        <v>800</v>
      </c>
      <c r="G16" s="636">
        <v>629</v>
      </c>
      <c r="H16" s="636">
        <v>283</v>
      </c>
      <c r="I16" s="636">
        <v>74193</v>
      </c>
      <c r="J16" s="651">
        <v>72441</v>
      </c>
      <c r="K16" s="450"/>
      <c r="L16" s="450"/>
      <c r="M16" s="450"/>
      <c r="N16" s="450"/>
      <c r="O16" s="451"/>
      <c r="P16" s="449"/>
      <c r="Q16" s="449"/>
      <c r="R16" s="450"/>
      <c r="S16" s="450"/>
      <c r="T16" s="449"/>
      <c r="U16" s="449"/>
    </row>
    <row r="17" spans="1:21" ht="15" customHeight="1">
      <c r="A17" s="453" t="s">
        <v>181</v>
      </c>
      <c r="B17" s="636">
        <v>60328</v>
      </c>
      <c r="C17" s="636">
        <v>58905</v>
      </c>
      <c r="D17" s="636">
        <v>198</v>
      </c>
      <c r="E17" s="636">
        <v>170</v>
      </c>
      <c r="F17" s="636">
        <v>896</v>
      </c>
      <c r="G17" s="636">
        <v>716</v>
      </c>
      <c r="H17" s="636">
        <v>366</v>
      </c>
      <c r="I17" s="636">
        <v>59234</v>
      </c>
      <c r="J17" s="651">
        <v>58019</v>
      </c>
      <c r="K17" s="450"/>
      <c r="L17" s="450"/>
      <c r="M17" s="450"/>
      <c r="N17" s="450"/>
      <c r="O17" s="451"/>
      <c r="P17" s="449"/>
      <c r="Q17" s="449"/>
      <c r="R17" s="450"/>
      <c r="S17" s="450"/>
      <c r="T17" s="449"/>
      <c r="U17" s="449"/>
    </row>
    <row r="18" spans="1:21" ht="15" customHeight="1">
      <c r="A18" s="453" t="s">
        <v>180</v>
      </c>
      <c r="B18" s="636">
        <v>30204</v>
      </c>
      <c r="C18" s="636">
        <v>29078</v>
      </c>
      <c r="D18" s="636">
        <v>127</v>
      </c>
      <c r="E18" s="636">
        <v>70</v>
      </c>
      <c r="F18" s="636">
        <v>503</v>
      </c>
      <c r="G18" s="636">
        <v>314</v>
      </c>
      <c r="H18" s="636">
        <v>136</v>
      </c>
      <c r="I18" s="636">
        <v>29575</v>
      </c>
      <c r="J18" s="651">
        <v>28694</v>
      </c>
      <c r="K18" s="450"/>
      <c r="L18" s="450"/>
      <c r="M18" s="450"/>
      <c r="N18" s="450"/>
      <c r="O18" s="451"/>
      <c r="P18" s="449"/>
      <c r="Q18" s="449"/>
      <c r="R18" s="450"/>
      <c r="S18" s="450"/>
      <c r="T18" s="449"/>
      <c r="U18" s="449"/>
    </row>
    <row r="19" spans="1:21" ht="15" customHeight="1">
      <c r="A19" s="453" t="s">
        <v>179</v>
      </c>
      <c r="B19" s="636">
        <v>29620</v>
      </c>
      <c r="C19" s="636">
        <v>28760</v>
      </c>
      <c r="D19" s="636">
        <v>129</v>
      </c>
      <c r="E19" s="636">
        <v>85</v>
      </c>
      <c r="F19" s="636">
        <v>449</v>
      </c>
      <c r="G19" s="636">
        <v>350</v>
      </c>
      <c r="H19" s="636">
        <v>162</v>
      </c>
      <c r="I19" s="636">
        <v>29042</v>
      </c>
      <c r="J19" s="651">
        <v>28326</v>
      </c>
      <c r="K19" s="450"/>
      <c r="L19" s="450"/>
      <c r="M19" s="450"/>
      <c r="N19" s="450"/>
      <c r="O19" s="451"/>
      <c r="P19" s="449"/>
      <c r="Q19" s="449"/>
      <c r="R19" s="450"/>
      <c r="S19" s="450"/>
      <c r="T19" s="449"/>
      <c r="U19" s="449"/>
    </row>
    <row r="20" spans="1:21" ht="15" customHeight="1">
      <c r="A20" s="452" t="s">
        <v>178</v>
      </c>
      <c r="B20" s="649">
        <v>56445</v>
      </c>
      <c r="C20" s="649">
        <v>53998</v>
      </c>
      <c r="D20" s="649">
        <v>225</v>
      </c>
      <c r="E20" s="649">
        <v>159</v>
      </c>
      <c r="F20" s="649">
        <v>819</v>
      </c>
      <c r="G20" s="649">
        <v>567</v>
      </c>
      <c r="H20" s="649">
        <v>346</v>
      </c>
      <c r="I20" s="649">
        <v>55401</v>
      </c>
      <c r="J20" s="650">
        <v>53272</v>
      </c>
      <c r="K20" s="450"/>
      <c r="L20" s="450"/>
      <c r="M20" s="450"/>
      <c r="N20" s="450"/>
      <c r="O20" s="451"/>
      <c r="P20" s="449"/>
      <c r="Q20" s="449"/>
      <c r="R20" s="450"/>
      <c r="S20" s="450"/>
      <c r="T20" s="449"/>
      <c r="U20" s="449"/>
    </row>
    <row r="21" spans="1:21" ht="15" customHeight="1">
      <c r="A21" s="452" t="s">
        <v>177</v>
      </c>
      <c r="B21" s="649">
        <v>31804</v>
      </c>
      <c r="C21" s="649">
        <v>30751</v>
      </c>
      <c r="D21" s="649">
        <v>147</v>
      </c>
      <c r="E21" s="649">
        <v>127</v>
      </c>
      <c r="F21" s="649">
        <v>472</v>
      </c>
      <c r="G21" s="649">
        <v>369</v>
      </c>
      <c r="H21" s="649">
        <v>172</v>
      </c>
      <c r="I21" s="649">
        <v>31184</v>
      </c>
      <c r="J21" s="650">
        <v>30254</v>
      </c>
      <c r="K21" s="450"/>
      <c r="L21" s="450"/>
      <c r="M21" s="450"/>
      <c r="N21" s="450"/>
      <c r="O21" s="451"/>
      <c r="P21" s="449"/>
      <c r="Q21" s="449"/>
      <c r="R21" s="450"/>
      <c r="S21" s="450"/>
      <c r="T21" s="449"/>
      <c r="U21" s="449"/>
    </row>
    <row r="22" spans="1:21" ht="15" customHeight="1">
      <c r="A22" s="452" t="s">
        <v>176</v>
      </c>
      <c r="B22" s="649">
        <v>86002</v>
      </c>
      <c r="C22" s="649">
        <v>83470</v>
      </c>
      <c r="D22" s="649">
        <v>684</v>
      </c>
      <c r="E22" s="649">
        <v>558</v>
      </c>
      <c r="F22" s="649">
        <v>1087</v>
      </c>
      <c r="G22" s="649">
        <v>836</v>
      </c>
      <c r="H22" s="649">
        <v>415</v>
      </c>
      <c r="I22" s="649">
        <v>84231</v>
      </c>
      <c r="J22" s="650">
        <v>82076</v>
      </c>
      <c r="K22" s="450"/>
      <c r="L22" s="450"/>
      <c r="M22" s="450"/>
      <c r="N22" s="450"/>
      <c r="O22" s="451"/>
      <c r="P22" s="449"/>
      <c r="Q22" s="449"/>
      <c r="R22" s="450"/>
      <c r="S22" s="450"/>
      <c r="T22" s="449"/>
      <c r="U22" s="449"/>
    </row>
    <row r="23" spans="1:21" ht="15" customHeight="1">
      <c r="A23" s="452" t="s">
        <v>175</v>
      </c>
      <c r="B23" s="649">
        <v>21770</v>
      </c>
      <c r="C23" s="649">
        <v>20255</v>
      </c>
      <c r="D23" s="649">
        <v>206</v>
      </c>
      <c r="E23" s="649">
        <v>54</v>
      </c>
      <c r="F23" s="649">
        <v>488</v>
      </c>
      <c r="G23" s="649">
        <v>248</v>
      </c>
      <c r="H23" s="649">
        <v>119</v>
      </c>
      <c r="I23" s="649">
        <v>21076</v>
      </c>
      <c r="J23" s="650">
        <v>19953</v>
      </c>
      <c r="K23" s="450"/>
      <c r="L23" s="450"/>
      <c r="M23" s="450"/>
      <c r="N23" s="450"/>
      <c r="O23" s="451"/>
      <c r="P23" s="449"/>
      <c r="Q23" s="449"/>
      <c r="R23" s="450"/>
      <c r="S23" s="450"/>
      <c r="T23" s="449"/>
      <c r="U23" s="449"/>
    </row>
    <row r="24" spans="1:21" ht="38.25" customHeight="1">
      <c r="A24" s="830" t="s">
        <v>388</v>
      </c>
      <c r="B24" s="831"/>
      <c r="C24" s="831"/>
      <c r="D24" s="831"/>
      <c r="E24" s="831"/>
      <c r="F24" s="831"/>
      <c r="G24" s="831"/>
      <c r="H24" s="831"/>
      <c r="I24" s="831"/>
      <c r="J24" s="831"/>
    </row>
    <row r="25" spans="1:21" ht="24.75" customHeight="1">
      <c r="A25" s="830" t="s">
        <v>387</v>
      </c>
      <c r="B25" s="831"/>
      <c r="C25" s="831"/>
      <c r="D25" s="831"/>
      <c r="E25" s="831"/>
      <c r="F25" s="831"/>
      <c r="G25" s="831"/>
      <c r="H25" s="831"/>
      <c r="I25" s="831"/>
      <c r="J25" s="832"/>
    </row>
    <row r="29" spans="1:21" ht="29.25" customHeight="1">
      <c r="A29" s="828" t="s">
        <v>407</v>
      </c>
      <c r="B29" s="828"/>
      <c r="C29" s="828"/>
      <c r="D29" s="828"/>
      <c r="E29" s="828"/>
      <c r="F29" s="828"/>
      <c r="G29" s="828"/>
    </row>
    <row r="30" spans="1:21">
      <c r="A30" s="466"/>
      <c r="B30" s="465"/>
      <c r="C30" s="465"/>
      <c r="D30" s="465"/>
      <c r="E30" s="465"/>
      <c r="F30" s="465"/>
      <c r="G30" s="465"/>
    </row>
    <row r="31" spans="1:21" ht="60">
      <c r="A31" s="666" t="s">
        <v>138</v>
      </c>
      <c r="B31" s="666" t="s">
        <v>406</v>
      </c>
      <c r="C31" s="665" t="s">
        <v>405</v>
      </c>
      <c r="D31" s="665" t="s">
        <v>404</v>
      </c>
      <c r="E31" s="665" t="s">
        <v>403</v>
      </c>
      <c r="F31" s="667" t="s">
        <v>402</v>
      </c>
      <c r="G31" s="459" t="s">
        <v>401</v>
      </c>
    </row>
    <row r="32" spans="1:21">
      <c r="A32" s="456" t="s">
        <v>169</v>
      </c>
      <c r="B32" s="643">
        <v>1258910</v>
      </c>
      <c r="C32" s="643">
        <v>12799</v>
      </c>
      <c r="D32" s="652">
        <v>10975</v>
      </c>
      <c r="E32" s="643">
        <v>5020</v>
      </c>
      <c r="F32" s="643">
        <v>1230116</v>
      </c>
      <c r="G32" s="644">
        <v>133715</v>
      </c>
    </row>
    <row r="33" spans="1:7">
      <c r="A33" s="453" t="s">
        <v>190</v>
      </c>
      <c r="B33" s="637">
        <v>45414</v>
      </c>
      <c r="C33" s="637">
        <v>174</v>
      </c>
      <c r="D33" s="646">
        <v>325</v>
      </c>
      <c r="E33" s="637">
        <v>229</v>
      </c>
      <c r="F33" s="637">
        <v>44686</v>
      </c>
      <c r="G33" s="645">
        <v>2312</v>
      </c>
    </row>
    <row r="34" spans="1:7">
      <c r="A34" s="453" t="s">
        <v>189</v>
      </c>
      <c r="B34" s="653">
        <v>68958</v>
      </c>
      <c r="C34" s="653">
        <v>947</v>
      </c>
      <c r="D34" s="654">
        <v>533</v>
      </c>
      <c r="E34" s="653">
        <v>285</v>
      </c>
      <c r="F34" s="653">
        <v>67193</v>
      </c>
      <c r="G34" s="645">
        <v>2867</v>
      </c>
    </row>
    <row r="35" spans="1:7">
      <c r="A35" s="453" t="s">
        <v>188</v>
      </c>
      <c r="B35" s="653">
        <v>159758</v>
      </c>
      <c r="C35" s="653">
        <v>684</v>
      </c>
      <c r="D35" s="654">
        <v>1365</v>
      </c>
      <c r="E35" s="653">
        <v>659</v>
      </c>
      <c r="F35" s="653">
        <v>157050</v>
      </c>
      <c r="G35" s="645">
        <v>7389</v>
      </c>
    </row>
    <row r="36" spans="1:7">
      <c r="A36" s="453" t="s">
        <v>187</v>
      </c>
      <c r="B36" s="653">
        <v>15649</v>
      </c>
      <c r="C36" s="653">
        <v>120</v>
      </c>
      <c r="D36" s="654">
        <v>77</v>
      </c>
      <c r="E36" s="653">
        <v>85</v>
      </c>
      <c r="F36" s="653">
        <v>15367</v>
      </c>
      <c r="G36" s="645">
        <v>1328</v>
      </c>
    </row>
    <row r="37" spans="1:7">
      <c r="A37" s="453" t="s">
        <v>186</v>
      </c>
      <c r="B37" s="653">
        <v>100789</v>
      </c>
      <c r="C37" s="653">
        <v>1254</v>
      </c>
      <c r="D37" s="654">
        <v>670</v>
      </c>
      <c r="E37" s="653">
        <v>465</v>
      </c>
      <c r="F37" s="653">
        <v>98400</v>
      </c>
      <c r="G37" s="645">
        <v>7429</v>
      </c>
    </row>
    <row r="38" spans="1:7">
      <c r="A38" s="453" t="s">
        <v>185</v>
      </c>
      <c r="B38" s="653">
        <v>145215</v>
      </c>
      <c r="C38" s="653">
        <v>4759</v>
      </c>
      <c r="D38" s="654">
        <v>1291</v>
      </c>
      <c r="E38" s="653">
        <v>220</v>
      </c>
      <c r="F38" s="653">
        <v>138945</v>
      </c>
      <c r="G38" s="645">
        <v>48740</v>
      </c>
    </row>
    <row r="39" spans="1:7">
      <c r="A39" s="453" t="s">
        <v>184</v>
      </c>
      <c r="B39" s="653">
        <v>176278</v>
      </c>
      <c r="C39" s="653">
        <v>1014</v>
      </c>
      <c r="D39" s="654">
        <v>1649</v>
      </c>
      <c r="E39" s="653">
        <v>840</v>
      </c>
      <c r="F39" s="653">
        <v>172775</v>
      </c>
      <c r="G39" s="645">
        <v>11638</v>
      </c>
    </row>
    <row r="40" spans="1:7">
      <c r="A40" s="453" t="s">
        <v>183</v>
      </c>
      <c r="B40" s="653">
        <v>28146</v>
      </c>
      <c r="C40" s="653">
        <v>123</v>
      </c>
      <c r="D40" s="654">
        <v>129</v>
      </c>
      <c r="E40" s="653">
        <v>128</v>
      </c>
      <c r="F40" s="653">
        <v>27766</v>
      </c>
      <c r="G40" s="645">
        <v>1955</v>
      </c>
    </row>
    <row r="41" spans="1:7">
      <c r="A41" s="453" t="s">
        <v>182</v>
      </c>
      <c r="B41" s="653">
        <v>92047</v>
      </c>
      <c r="C41" s="653">
        <v>452</v>
      </c>
      <c r="D41" s="654">
        <v>1402</v>
      </c>
      <c r="E41" s="653">
        <v>311</v>
      </c>
      <c r="F41" s="653">
        <v>89882</v>
      </c>
      <c r="G41" s="645">
        <v>15649</v>
      </c>
    </row>
    <row r="42" spans="1:7">
      <c r="A42" s="453" t="s">
        <v>181</v>
      </c>
      <c r="B42" s="653">
        <v>86319</v>
      </c>
      <c r="C42" s="653">
        <v>515</v>
      </c>
      <c r="D42" s="654">
        <v>776</v>
      </c>
      <c r="E42" s="653">
        <v>384</v>
      </c>
      <c r="F42" s="653">
        <v>84644</v>
      </c>
      <c r="G42" s="645">
        <v>5465</v>
      </c>
    </row>
    <row r="43" spans="1:7">
      <c r="A43" s="453" t="s">
        <v>180</v>
      </c>
      <c r="B43" s="653">
        <v>41819</v>
      </c>
      <c r="C43" s="653">
        <v>242</v>
      </c>
      <c r="D43" s="654">
        <v>330</v>
      </c>
      <c r="E43" s="653">
        <v>142</v>
      </c>
      <c r="F43" s="653">
        <v>41106</v>
      </c>
      <c r="G43" s="645">
        <v>4284</v>
      </c>
    </row>
    <row r="44" spans="1:7">
      <c r="A44" s="453" t="s">
        <v>179</v>
      </c>
      <c r="B44" s="653">
        <v>36419</v>
      </c>
      <c r="C44" s="653">
        <v>153</v>
      </c>
      <c r="D44" s="654">
        <v>318</v>
      </c>
      <c r="E44" s="653">
        <v>169</v>
      </c>
      <c r="F44" s="653">
        <v>35779</v>
      </c>
      <c r="G44" s="645">
        <v>5519</v>
      </c>
    </row>
    <row r="45" spans="1:7">
      <c r="A45" s="452" t="s">
        <v>178</v>
      </c>
      <c r="B45" s="653">
        <v>70366</v>
      </c>
      <c r="C45" s="653">
        <v>285</v>
      </c>
      <c r="D45" s="654">
        <v>670</v>
      </c>
      <c r="E45" s="653">
        <v>361</v>
      </c>
      <c r="F45" s="653">
        <v>69050</v>
      </c>
      <c r="G45" s="645">
        <v>7275</v>
      </c>
    </row>
    <row r="46" spans="1:7">
      <c r="A46" s="452" t="s">
        <v>177</v>
      </c>
      <c r="B46" s="653">
        <v>43509</v>
      </c>
      <c r="C46" s="653">
        <v>335</v>
      </c>
      <c r="D46" s="654">
        <v>304</v>
      </c>
      <c r="E46" s="653">
        <v>179</v>
      </c>
      <c r="F46" s="653">
        <v>42690</v>
      </c>
      <c r="G46" s="645">
        <v>1597</v>
      </c>
    </row>
    <row r="47" spans="1:7">
      <c r="A47" s="452" t="s">
        <v>176</v>
      </c>
      <c r="B47" s="653">
        <v>121663</v>
      </c>
      <c r="C47" s="653">
        <v>1646</v>
      </c>
      <c r="D47" s="654">
        <v>937</v>
      </c>
      <c r="E47" s="653">
        <v>433</v>
      </c>
      <c r="F47" s="653">
        <v>118647</v>
      </c>
      <c r="G47" s="645">
        <v>9065</v>
      </c>
    </row>
    <row r="48" spans="1:7">
      <c r="A48" s="452" t="s">
        <v>175</v>
      </c>
      <c r="B48" s="653">
        <v>26561</v>
      </c>
      <c r="C48" s="653">
        <v>96</v>
      </c>
      <c r="D48" s="654">
        <v>199</v>
      </c>
      <c r="E48" s="653">
        <v>130</v>
      </c>
      <c r="F48" s="653">
        <v>26136</v>
      </c>
      <c r="G48" s="645">
        <v>1203</v>
      </c>
    </row>
    <row r="49" spans="1:7" ht="52.5" customHeight="1">
      <c r="A49" s="829" t="s">
        <v>400</v>
      </c>
      <c r="B49" s="829"/>
      <c r="C49" s="829"/>
      <c r="D49" s="829"/>
      <c r="E49" s="829"/>
      <c r="F49" s="829"/>
      <c r="G49" s="829"/>
    </row>
  </sheetData>
  <mergeCells count="16">
    <mergeCell ref="A29:G29"/>
    <mergeCell ref="A49:G49"/>
    <mergeCell ref="A24:J24"/>
    <mergeCell ref="A25:J25"/>
    <mergeCell ref="R5:S5"/>
    <mergeCell ref="T5:U5"/>
    <mergeCell ref="O1:P1"/>
    <mergeCell ref="A1:J1"/>
    <mergeCell ref="A3:J3"/>
    <mergeCell ref="A5:A6"/>
    <mergeCell ref="B5:C5"/>
    <mergeCell ref="D5:E5"/>
    <mergeCell ref="F5:H5"/>
    <mergeCell ref="I5:J5"/>
    <mergeCell ref="K5:M5"/>
    <mergeCell ref="O5:P5"/>
  </mergeCells>
  <printOptions horizontalCentered="1"/>
  <pageMargins left="0.11811023622047245" right="0.11811023622047245" top="0.55118110236220474" bottom="0.19685039370078741" header="0.31496062992125984" footer="0.31496062992125984"/>
  <pageSetup paperSize="9" scale="8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P31"/>
  <sheetViews>
    <sheetView topLeftCell="A16" workbookViewId="0">
      <selection activeCell="P22" sqref="P22"/>
    </sheetView>
  </sheetViews>
  <sheetFormatPr defaultRowHeight="12.75"/>
  <cols>
    <col min="1" max="1" width="16.375" style="116" customWidth="1"/>
    <col min="2" max="2" width="12.625" style="116" customWidth="1"/>
    <col min="3" max="3" width="11.625" style="116" customWidth="1"/>
    <col min="4" max="4" width="12.25" style="116" customWidth="1"/>
    <col min="5" max="5" width="11.75" style="116" customWidth="1"/>
    <col min="6" max="6" width="12" style="116" customWidth="1"/>
    <col min="7" max="7" width="11.5" style="116" customWidth="1"/>
    <col min="8" max="8" width="10.25" style="116" customWidth="1"/>
    <col min="9" max="9" width="9.875" style="116" customWidth="1"/>
    <col min="10" max="10" width="11.75" style="116" customWidth="1"/>
    <col min="11" max="16384" width="9" style="116"/>
  </cols>
  <sheetData>
    <row r="1" spans="1:16" ht="28.5" customHeight="1">
      <c r="A1" s="833" t="s">
        <v>399</v>
      </c>
      <c r="B1" s="833"/>
      <c r="C1" s="833"/>
      <c r="D1" s="833"/>
      <c r="E1" s="833"/>
      <c r="F1" s="833"/>
      <c r="G1" s="833"/>
    </row>
    <row r="2" spans="1:16" ht="15">
      <c r="A2" s="227"/>
      <c r="B2" s="227"/>
      <c r="C2" s="227"/>
      <c r="D2" s="227"/>
      <c r="E2" s="227"/>
      <c r="F2" s="227"/>
      <c r="G2" s="227"/>
    </row>
    <row r="3" spans="1:16">
      <c r="A3" s="756" t="s">
        <v>439</v>
      </c>
      <c r="B3" s="756"/>
      <c r="C3" s="756"/>
      <c r="D3" s="756"/>
      <c r="E3" s="756"/>
      <c r="F3" s="756"/>
      <c r="G3" s="756"/>
    </row>
    <row r="4" spans="1:16" ht="15">
      <c r="A4" s="488"/>
      <c r="B4" s="227"/>
      <c r="C4" s="227"/>
      <c r="D4" s="227"/>
      <c r="E4" s="227"/>
      <c r="F4" s="227"/>
      <c r="G4" s="447"/>
    </row>
    <row r="5" spans="1:16" ht="84" customHeight="1">
      <c r="A5" s="213" t="s">
        <v>138</v>
      </c>
      <c r="B5" s="153" t="s">
        <v>438</v>
      </c>
      <c r="C5" s="153" t="s">
        <v>405</v>
      </c>
      <c r="D5" s="153" t="s">
        <v>437</v>
      </c>
      <c r="E5" s="153" t="s">
        <v>403</v>
      </c>
      <c r="F5" s="153" t="s">
        <v>436</v>
      </c>
      <c r="G5" s="498" t="s">
        <v>401</v>
      </c>
      <c r="H5" s="366"/>
      <c r="J5" s="497"/>
      <c r="K5" s="497"/>
      <c r="L5" s="497"/>
      <c r="M5" s="497"/>
      <c r="N5" s="497"/>
      <c r="O5" s="497"/>
      <c r="P5" s="497"/>
    </row>
    <row r="6" spans="1:16" s="88" customFormat="1" ht="30" customHeight="1">
      <c r="A6" s="478" t="s">
        <v>169</v>
      </c>
      <c r="B6" s="496" t="s">
        <v>435</v>
      </c>
      <c r="C6" s="210">
        <v>12799</v>
      </c>
      <c r="D6" s="210" t="s">
        <v>434</v>
      </c>
      <c r="E6" s="210">
        <v>5020</v>
      </c>
      <c r="F6" s="210">
        <v>1230116</v>
      </c>
      <c r="G6" s="495">
        <v>133715</v>
      </c>
    </row>
    <row r="7" spans="1:16">
      <c r="A7" s="492" t="s">
        <v>367</v>
      </c>
      <c r="B7" s="494"/>
      <c r="C7" s="209"/>
      <c r="D7" s="372"/>
      <c r="E7" s="372"/>
      <c r="F7" s="372"/>
      <c r="G7" s="493"/>
    </row>
    <row r="8" spans="1:16" ht="18.75" customHeight="1">
      <c r="A8" s="492" t="s">
        <v>433</v>
      </c>
      <c r="B8" s="209">
        <v>758833</v>
      </c>
      <c r="C8" s="209">
        <v>6641</v>
      </c>
      <c r="D8" s="209">
        <v>2419</v>
      </c>
      <c r="E8" s="209">
        <v>4588</v>
      </c>
      <c r="F8" s="209">
        <v>745185</v>
      </c>
      <c r="G8" s="491">
        <v>86053</v>
      </c>
      <c r="I8" s="110"/>
      <c r="J8" s="490"/>
      <c r="K8" s="110"/>
      <c r="L8" s="110"/>
      <c r="M8" s="110"/>
      <c r="N8" s="110"/>
    </row>
    <row r="9" spans="1:16" ht="18" customHeight="1">
      <c r="A9" s="489" t="s">
        <v>432</v>
      </c>
      <c r="B9" s="209">
        <v>340624</v>
      </c>
      <c r="C9" s="209">
        <v>2138</v>
      </c>
      <c r="D9" s="209">
        <v>1174</v>
      </c>
      <c r="E9" s="480">
        <v>432</v>
      </c>
      <c r="F9" s="209">
        <v>336880</v>
      </c>
      <c r="G9" s="91">
        <v>26586</v>
      </c>
      <c r="I9" s="110"/>
    </row>
    <row r="10" spans="1:16" ht="15" customHeight="1">
      <c r="A10" s="489" t="s">
        <v>431</v>
      </c>
      <c r="B10" s="209">
        <v>152237</v>
      </c>
      <c r="C10" s="209">
        <v>4020</v>
      </c>
      <c r="D10" s="209">
        <v>166</v>
      </c>
      <c r="E10" s="209" t="s">
        <v>430</v>
      </c>
      <c r="F10" s="209">
        <v>148051</v>
      </c>
      <c r="G10" s="91">
        <v>21076</v>
      </c>
    </row>
    <row r="11" spans="1:16" ht="9.75" customHeight="1">
      <c r="A11" s="148"/>
      <c r="B11" s="91"/>
      <c r="C11" s="91"/>
      <c r="D11" s="91"/>
      <c r="E11" s="91"/>
      <c r="F11" s="91"/>
      <c r="G11" s="91"/>
    </row>
    <row r="12" spans="1:16" ht="49.5" customHeight="1">
      <c r="A12" s="690" t="s">
        <v>429</v>
      </c>
      <c r="B12" s="719"/>
      <c r="C12" s="719"/>
      <c r="D12" s="719"/>
      <c r="E12" s="719"/>
      <c r="F12" s="719"/>
      <c r="G12" s="719"/>
    </row>
    <row r="13" spans="1:16" ht="42" customHeight="1">
      <c r="A13" s="703" t="s">
        <v>428</v>
      </c>
      <c r="B13" s="703"/>
      <c r="C13" s="703"/>
      <c r="D13" s="703"/>
      <c r="E13" s="703"/>
      <c r="F13" s="703"/>
      <c r="G13" s="834"/>
    </row>
    <row r="14" spans="1:16" ht="18.75" customHeight="1">
      <c r="A14" s="488"/>
      <c r="B14" s="227"/>
      <c r="C14" s="227"/>
      <c r="D14" s="227"/>
      <c r="E14" s="227"/>
      <c r="F14" s="227"/>
      <c r="G14" s="227"/>
    </row>
    <row r="15" spans="1:16" ht="15">
      <c r="A15" s="757" t="s">
        <v>138</v>
      </c>
      <c r="B15" s="714">
        <v>2017</v>
      </c>
      <c r="C15" s="713"/>
      <c r="D15" s="713">
        <v>2018</v>
      </c>
      <c r="E15" s="713"/>
      <c r="F15" s="715"/>
      <c r="G15" s="227"/>
    </row>
    <row r="16" spans="1:16" ht="15" customHeight="1">
      <c r="A16" s="804"/>
      <c r="B16" s="751" t="s">
        <v>136</v>
      </c>
      <c r="C16" s="746" t="s">
        <v>137</v>
      </c>
      <c r="D16" s="746" t="s">
        <v>136</v>
      </c>
      <c r="E16" s="716" t="s">
        <v>136</v>
      </c>
      <c r="F16" s="716"/>
      <c r="G16" s="227"/>
    </row>
    <row r="17" spans="1:12" ht="24">
      <c r="A17" s="805"/>
      <c r="B17" s="815"/>
      <c r="C17" s="747"/>
      <c r="D17" s="747"/>
      <c r="E17" s="213" t="s">
        <v>427</v>
      </c>
      <c r="F17" s="152" t="s">
        <v>426</v>
      </c>
      <c r="G17" s="227"/>
      <c r="H17" s="366"/>
      <c r="I17" s="485"/>
      <c r="J17" s="485"/>
      <c r="K17" s="366"/>
      <c r="L17" s="366"/>
    </row>
    <row r="18" spans="1:12" ht="9" customHeight="1">
      <c r="A18" s="226"/>
      <c r="B18" s="487"/>
      <c r="C18" s="487"/>
      <c r="D18" s="486"/>
      <c r="E18" s="226"/>
      <c r="F18" s="226"/>
      <c r="G18" s="227"/>
      <c r="H18" s="366"/>
      <c r="I18" s="485"/>
      <c r="J18" s="485"/>
      <c r="K18" s="366"/>
      <c r="L18" s="366"/>
    </row>
    <row r="19" spans="1:12" ht="17.25" customHeight="1">
      <c r="A19" s="760" t="s">
        <v>425</v>
      </c>
      <c r="B19" s="760"/>
      <c r="C19" s="760"/>
      <c r="D19" s="760"/>
      <c r="E19" s="760"/>
      <c r="F19" s="760"/>
      <c r="G19" s="227"/>
      <c r="H19" s="366"/>
      <c r="I19" s="485"/>
      <c r="J19" s="485"/>
      <c r="K19" s="366"/>
      <c r="L19" s="366"/>
    </row>
    <row r="20" spans="1:12" s="88" customFormat="1" ht="20.25" customHeight="1">
      <c r="A20" s="478" t="s">
        <v>169</v>
      </c>
      <c r="B20" s="483" t="s">
        <v>424</v>
      </c>
      <c r="C20" s="484" t="s">
        <v>423</v>
      </c>
      <c r="D20" s="483" t="s">
        <v>422</v>
      </c>
      <c r="E20" s="476">
        <v>95.4</v>
      </c>
      <c r="F20" s="475">
        <v>98.8</v>
      </c>
      <c r="G20" s="474"/>
      <c r="H20" s="134"/>
      <c r="I20" s="482"/>
      <c r="J20" s="481"/>
      <c r="K20" s="468"/>
      <c r="L20" s="468"/>
    </row>
    <row r="21" spans="1:12" ht="24" customHeight="1">
      <c r="A21" s="236" t="s">
        <v>414</v>
      </c>
      <c r="B21" s="473">
        <v>987490</v>
      </c>
      <c r="C21" s="209">
        <v>956491</v>
      </c>
      <c r="D21" s="473">
        <v>946293</v>
      </c>
      <c r="E21" s="472">
        <v>95.8</v>
      </c>
      <c r="F21" s="471">
        <v>98.9</v>
      </c>
      <c r="G21" s="470"/>
      <c r="H21" s="366"/>
      <c r="I21" s="145"/>
      <c r="J21" s="146"/>
      <c r="K21" s="468"/>
      <c r="L21" s="468"/>
    </row>
    <row r="22" spans="1:12" ht="25.5" customHeight="1">
      <c r="A22" s="236" t="s">
        <v>413</v>
      </c>
      <c r="B22" s="209" t="s">
        <v>421</v>
      </c>
      <c r="C22" s="480" t="s">
        <v>420</v>
      </c>
      <c r="D22" s="209" t="s">
        <v>419</v>
      </c>
      <c r="E22" s="472">
        <v>95.5</v>
      </c>
      <c r="F22" s="471">
        <v>98.8</v>
      </c>
      <c r="G22" s="470"/>
      <c r="H22" s="366"/>
      <c r="I22" s="469"/>
      <c r="J22" s="469"/>
      <c r="K22" s="468"/>
      <c r="L22" s="468"/>
    </row>
    <row r="23" spans="1:12" ht="15">
      <c r="A23" s="226"/>
      <c r="B23" s="479"/>
      <c r="C23" s="479"/>
      <c r="D23" s="479"/>
      <c r="E23" s="226"/>
      <c r="F23" s="226"/>
      <c r="G23" s="227"/>
      <c r="H23" s="366"/>
      <c r="I23" s="469"/>
      <c r="J23" s="469"/>
      <c r="K23" s="468"/>
      <c r="L23" s="468"/>
    </row>
    <row r="24" spans="1:12" ht="20.25" customHeight="1">
      <c r="A24" s="760" t="s">
        <v>418</v>
      </c>
      <c r="B24" s="760"/>
      <c r="C24" s="760"/>
      <c r="D24" s="760"/>
      <c r="E24" s="760"/>
      <c r="F24" s="760"/>
      <c r="G24" s="227"/>
      <c r="H24" s="366"/>
      <c r="I24" s="469"/>
      <c r="J24" s="469"/>
      <c r="K24" s="468"/>
      <c r="L24" s="468"/>
    </row>
    <row r="25" spans="1:12" s="88" customFormat="1" ht="21.75" customHeight="1">
      <c r="A25" s="478" t="s">
        <v>169</v>
      </c>
      <c r="B25" s="477" t="s">
        <v>417</v>
      </c>
      <c r="C25" s="210" t="s">
        <v>416</v>
      </c>
      <c r="D25" s="210" t="s">
        <v>415</v>
      </c>
      <c r="E25" s="476">
        <v>95.1</v>
      </c>
      <c r="F25" s="475">
        <v>99.1</v>
      </c>
      <c r="G25" s="474"/>
      <c r="H25" s="134"/>
      <c r="I25" s="468"/>
      <c r="J25" s="468"/>
      <c r="K25" s="468"/>
      <c r="L25" s="468"/>
    </row>
    <row r="26" spans="1:12" ht="21" customHeight="1">
      <c r="A26" s="236" t="s">
        <v>414</v>
      </c>
      <c r="B26" s="473">
        <v>1303854</v>
      </c>
      <c r="C26" s="209">
        <v>1253923</v>
      </c>
      <c r="D26" s="209">
        <v>1242915</v>
      </c>
      <c r="E26" s="472">
        <v>95.3</v>
      </c>
      <c r="F26" s="471">
        <v>99.1</v>
      </c>
      <c r="G26" s="470"/>
      <c r="H26" s="366"/>
      <c r="I26" s="469"/>
      <c r="J26" s="469"/>
      <c r="K26" s="468"/>
      <c r="L26" s="468"/>
    </row>
    <row r="27" spans="1:12" ht="24.75" customHeight="1">
      <c r="A27" s="236" t="s">
        <v>413</v>
      </c>
      <c r="B27" s="209" t="s">
        <v>412</v>
      </c>
      <c r="C27" s="209" t="s">
        <v>411</v>
      </c>
      <c r="D27" s="209" t="s">
        <v>410</v>
      </c>
      <c r="E27" s="472">
        <v>95.2</v>
      </c>
      <c r="F27" s="471">
        <v>99.1</v>
      </c>
      <c r="G27" s="470"/>
      <c r="H27" s="366"/>
      <c r="I27" s="469"/>
      <c r="J27" s="469"/>
      <c r="K27" s="468"/>
      <c r="L27" s="468"/>
    </row>
    <row r="28" spans="1:12" ht="12" customHeight="1">
      <c r="A28" s="467"/>
    </row>
    <row r="29" spans="1:12" ht="45.75" customHeight="1">
      <c r="A29" s="720" t="s">
        <v>409</v>
      </c>
      <c r="B29" s="720"/>
      <c r="C29" s="720"/>
      <c r="D29" s="720"/>
      <c r="E29" s="720"/>
      <c r="F29" s="720"/>
      <c r="G29" s="720"/>
    </row>
    <row r="30" spans="1:12" ht="46.5" customHeight="1">
      <c r="A30" s="690" t="s">
        <v>408</v>
      </c>
      <c r="B30" s="690"/>
      <c r="C30" s="690"/>
      <c r="D30" s="690"/>
      <c r="E30" s="690"/>
      <c r="F30" s="690"/>
      <c r="G30" s="690"/>
    </row>
    <row r="31" spans="1:12">
      <c r="D31" s="367"/>
    </row>
  </sheetData>
  <mergeCells count="15">
    <mergeCell ref="A29:G29"/>
    <mergeCell ref="A30:G30"/>
    <mergeCell ref="A13:G13"/>
    <mergeCell ref="A24:F24"/>
    <mergeCell ref="A19:F19"/>
    <mergeCell ref="B16:B17"/>
    <mergeCell ref="C16:C17"/>
    <mergeCell ref="D16:D17"/>
    <mergeCell ref="E16:F16"/>
    <mergeCell ref="A1:G1"/>
    <mergeCell ref="A3:G3"/>
    <mergeCell ref="A15:A17"/>
    <mergeCell ref="B15:C15"/>
    <mergeCell ref="D15:F15"/>
    <mergeCell ref="A12:G12"/>
  </mergeCells>
  <pageMargins left="0.23622047244094491" right="0.23622047244094491" top="0.82677165354330717" bottom="0.98425196850393704" header="0.19685039370078741"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83"/>
  <sheetViews>
    <sheetView topLeftCell="A61" workbookViewId="0">
      <selection activeCell="M73" sqref="M73"/>
    </sheetView>
  </sheetViews>
  <sheetFormatPr defaultRowHeight="14.25"/>
  <cols>
    <col min="1" max="16384" width="9" style="23"/>
  </cols>
  <sheetData>
    <row r="1" spans="1:10" ht="15">
      <c r="A1" s="678" t="s">
        <v>41</v>
      </c>
      <c r="B1" s="678"/>
      <c r="C1" s="678"/>
      <c r="D1" s="678"/>
      <c r="E1" s="678"/>
      <c r="F1" s="678"/>
      <c r="G1" s="678"/>
      <c r="H1" s="678"/>
      <c r="I1" s="678"/>
      <c r="J1" s="678"/>
    </row>
    <row r="2" spans="1:10">
      <c r="A2" s="8"/>
      <c r="B2" s="8"/>
      <c r="C2" s="8"/>
      <c r="D2" s="8"/>
      <c r="E2" s="8"/>
      <c r="F2" s="8"/>
      <c r="G2" s="8"/>
      <c r="H2" s="8"/>
      <c r="I2" s="8"/>
      <c r="J2" s="8"/>
    </row>
    <row r="3" spans="1:10" ht="59.25" customHeight="1">
      <c r="A3" s="9" t="s">
        <v>36</v>
      </c>
      <c r="B3" s="679" t="s">
        <v>42</v>
      </c>
      <c r="C3" s="680"/>
      <c r="D3" s="680"/>
      <c r="E3" s="680"/>
      <c r="F3" s="680"/>
      <c r="G3" s="680"/>
      <c r="H3" s="680"/>
      <c r="I3" s="680"/>
      <c r="J3" s="680"/>
    </row>
    <row r="4" spans="1:10">
      <c r="A4" s="8"/>
      <c r="B4" s="8"/>
      <c r="C4" s="8"/>
      <c r="D4" s="8"/>
      <c r="E4" s="8"/>
      <c r="F4" s="8"/>
      <c r="G4" s="8"/>
      <c r="H4" s="8"/>
      <c r="I4" s="8"/>
      <c r="J4" s="8"/>
    </row>
    <row r="5" spans="1:10" ht="96.75" customHeight="1">
      <c r="A5" s="9" t="s">
        <v>37</v>
      </c>
      <c r="B5" s="679" t="s">
        <v>43</v>
      </c>
      <c r="C5" s="679"/>
      <c r="D5" s="679"/>
      <c r="E5" s="679"/>
      <c r="F5" s="679"/>
      <c r="G5" s="679"/>
      <c r="H5" s="679"/>
      <c r="I5" s="679"/>
      <c r="J5" s="679"/>
    </row>
    <row r="6" spans="1:10">
      <c r="A6" s="9"/>
      <c r="B6" s="19"/>
      <c r="C6" s="19"/>
      <c r="D6" s="19"/>
      <c r="E6" s="19"/>
      <c r="F6" s="19"/>
      <c r="G6" s="19"/>
      <c r="H6" s="19"/>
      <c r="I6" s="19"/>
      <c r="J6" s="19"/>
    </row>
    <row r="7" spans="1:10" ht="81.75" customHeight="1">
      <c r="A7" s="9"/>
      <c r="B7" s="677" t="s">
        <v>117</v>
      </c>
      <c r="C7" s="681"/>
      <c r="D7" s="681"/>
      <c r="E7" s="681"/>
      <c r="F7" s="681"/>
      <c r="G7" s="681"/>
      <c r="H7" s="681"/>
      <c r="I7" s="681"/>
      <c r="J7" s="681"/>
    </row>
    <row r="8" spans="1:10">
      <c r="A8" s="8"/>
      <c r="B8" s="8"/>
      <c r="C8" s="8"/>
      <c r="D8" s="8"/>
      <c r="E8" s="8"/>
      <c r="F8" s="8"/>
      <c r="G8" s="8"/>
      <c r="H8" s="8"/>
      <c r="I8" s="8"/>
      <c r="J8" s="8"/>
    </row>
    <row r="9" spans="1:10">
      <c r="A9" s="9" t="s">
        <v>38</v>
      </c>
      <c r="B9" s="677" t="s">
        <v>44</v>
      </c>
      <c r="C9" s="677"/>
      <c r="D9" s="677"/>
      <c r="E9" s="677"/>
      <c r="F9" s="677"/>
      <c r="G9" s="677"/>
      <c r="H9" s="677"/>
      <c r="I9" s="677"/>
      <c r="J9" s="677"/>
    </row>
    <row r="10" spans="1:10" ht="33.75" customHeight="1">
      <c r="A10" s="10"/>
      <c r="B10" s="19" t="s">
        <v>45</v>
      </c>
      <c r="C10" s="677" t="s">
        <v>46</v>
      </c>
      <c r="D10" s="681"/>
      <c r="E10" s="681"/>
      <c r="F10" s="681"/>
      <c r="G10" s="681"/>
      <c r="H10" s="681"/>
      <c r="I10" s="681"/>
      <c r="J10" s="681"/>
    </row>
    <row r="11" spans="1:10">
      <c r="A11" s="10"/>
      <c r="B11" s="19" t="s">
        <v>45</v>
      </c>
      <c r="C11" s="677" t="s">
        <v>47</v>
      </c>
      <c r="D11" s="677"/>
      <c r="E11" s="677"/>
      <c r="F11" s="677"/>
      <c r="G11" s="677"/>
      <c r="H11" s="677"/>
      <c r="I11" s="677"/>
      <c r="J11" s="677"/>
    </row>
    <row r="12" spans="1:10">
      <c r="A12" s="10"/>
      <c r="B12" s="19"/>
      <c r="C12" s="682" t="s">
        <v>48</v>
      </c>
      <c r="D12" s="677"/>
      <c r="E12" s="677"/>
      <c r="F12" s="677"/>
      <c r="G12" s="677"/>
      <c r="H12" s="677"/>
      <c r="I12" s="677"/>
      <c r="J12" s="677"/>
    </row>
    <row r="13" spans="1:10" ht="15.75" customHeight="1">
      <c r="A13" s="10"/>
      <c r="B13" s="19"/>
      <c r="C13" s="19" t="s">
        <v>49</v>
      </c>
      <c r="D13" s="677" t="s">
        <v>50</v>
      </c>
      <c r="E13" s="681"/>
      <c r="F13" s="681"/>
      <c r="G13" s="681"/>
      <c r="H13" s="681"/>
      <c r="I13" s="681"/>
      <c r="J13" s="681"/>
    </row>
    <row r="14" spans="1:10" ht="29.25" customHeight="1">
      <c r="A14" s="10"/>
      <c r="B14" s="19"/>
      <c r="C14" s="19" t="s">
        <v>51</v>
      </c>
      <c r="D14" s="677" t="s">
        <v>52</v>
      </c>
      <c r="E14" s="681"/>
      <c r="F14" s="681"/>
      <c r="G14" s="681"/>
      <c r="H14" s="681"/>
      <c r="I14" s="681"/>
      <c r="J14" s="681"/>
    </row>
    <row r="15" spans="1:10" ht="51" customHeight="1">
      <c r="A15" s="10"/>
      <c r="B15" s="19"/>
      <c r="C15" s="19" t="s">
        <v>53</v>
      </c>
      <c r="D15" s="677" t="s">
        <v>54</v>
      </c>
      <c r="E15" s="681"/>
      <c r="F15" s="681"/>
      <c r="G15" s="681"/>
      <c r="H15" s="681"/>
      <c r="I15" s="681"/>
      <c r="J15" s="681"/>
    </row>
    <row r="16" spans="1:10">
      <c r="A16" s="10"/>
      <c r="B16" s="19"/>
      <c r="C16" s="19"/>
      <c r="D16" s="19"/>
      <c r="E16" s="19"/>
      <c r="F16" s="19"/>
      <c r="G16" s="19"/>
      <c r="H16" s="19"/>
      <c r="I16" s="19"/>
      <c r="J16" s="8"/>
    </row>
    <row r="17" spans="1:10" ht="71.25" customHeight="1">
      <c r="A17" s="10"/>
      <c r="B17" s="677" t="s">
        <v>55</v>
      </c>
      <c r="C17" s="677"/>
      <c r="D17" s="677"/>
      <c r="E17" s="677"/>
      <c r="F17" s="677"/>
      <c r="G17" s="677"/>
      <c r="H17" s="677"/>
      <c r="I17" s="677"/>
      <c r="J17" s="677"/>
    </row>
    <row r="18" spans="1:10">
      <c r="A18" s="8"/>
      <c r="B18" s="8"/>
      <c r="C18" s="8"/>
      <c r="D18" s="8"/>
      <c r="E18" s="8"/>
      <c r="F18" s="8"/>
      <c r="G18" s="8"/>
      <c r="H18" s="8"/>
      <c r="I18" s="8"/>
      <c r="J18" s="8"/>
    </row>
    <row r="19" spans="1:10" ht="187.5" customHeight="1">
      <c r="A19" s="9" t="s">
        <v>39</v>
      </c>
      <c r="B19" s="677" t="s">
        <v>56</v>
      </c>
      <c r="C19" s="681"/>
      <c r="D19" s="681"/>
      <c r="E19" s="681"/>
      <c r="F19" s="681"/>
      <c r="G19" s="681"/>
      <c r="H19" s="681"/>
      <c r="I19" s="681"/>
      <c r="J19" s="681"/>
    </row>
    <row r="20" spans="1:10">
      <c r="A20" s="8"/>
      <c r="B20" s="8"/>
      <c r="C20" s="8"/>
      <c r="D20" s="8"/>
      <c r="E20" s="8"/>
      <c r="F20" s="8"/>
      <c r="G20" s="8"/>
      <c r="H20" s="8"/>
      <c r="I20" s="8"/>
      <c r="J20" s="8"/>
    </row>
    <row r="21" spans="1:10">
      <c r="A21" s="9" t="s">
        <v>57</v>
      </c>
      <c r="B21" s="683" t="s">
        <v>58</v>
      </c>
      <c r="C21" s="683"/>
      <c r="D21" s="683"/>
      <c r="E21" s="683"/>
      <c r="F21" s="683"/>
      <c r="G21" s="683"/>
      <c r="H21" s="683"/>
      <c r="I21" s="683"/>
      <c r="J21" s="683"/>
    </row>
    <row r="22" spans="1:10" ht="29.25" customHeight="1">
      <c r="A22" s="8"/>
      <c r="B22" s="21" t="s">
        <v>49</v>
      </c>
      <c r="C22" s="677" t="s">
        <v>59</v>
      </c>
      <c r="D22" s="681"/>
      <c r="E22" s="681"/>
      <c r="F22" s="681"/>
      <c r="G22" s="681"/>
      <c r="H22" s="681"/>
      <c r="I22" s="681"/>
      <c r="J22" s="681"/>
    </row>
    <row r="23" spans="1:10">
      <c r="A23" s="8"/>
      <c r="B23" s="21" t="s">
        <v>51</v>
      </c>
      <c r="C23" s="683" t="s">
        <v>60</v>
      </c>
      <c r="D23" s="683"/>
      <c r="E23" s="683"/>
      <c r="F23" s="683"/>
      <c r="G23" s="683"/>
      <c r="H23" s="683"/>
      <c r="I23" s="683"/>
      <c r="J23" s="683"/>
    </row>
    <row r="24" spans="1:10">
      <c r="A24" s="8"/>
      <c r="B24" s="8"/>
      <c r="C24" s="8"/>
      <c r="D24" s="8"/>
      <c r="E24" s="8"/>
      <c r="F24" s="8"/>
      <c r="G24" s="8"/>
      <c r="H24" s="8"/>
      <c r="I24" s="8"/>
      <c r="J24" s="8"/>
    </row>
    <row r="25" spans="1:10" ht="36.75" customHeight="1">
      <c r="A25" s="9" t="s">
        <v>61</v>
      </c>
      <c r="B25" s="677" t="s">
        <v>62</v>
      </c>
      <c r="C25" s="681"/>
      <c r="D25" s="681"/>
      <c r="E25" s="681"/>
      <c r="F25" s="681"/>
      <c r="G25" s="681"/>
      <c r="H25" s="681"/>
      <c r="I25" s="681"/>
      <c r="J25" s="681"/>
    </row>
    <row r="26" spans="1:10">
      <c r="A26" s="8"/>
      <c r="B26" s="8"/>
      <c r="C26" s="683" t="s">
        <v>63</v>
      </c>
      <c r="D26" s="683"/>
      <c r="E26" s="683"/>
      <c r="F26" s="683"/>
      <c r="G26" s="683"/>
      <c r="H26" s="683"/>
      <c r="I26" s="683"/>
      <c r="J26" s="683"/>
    </row>
    <row r="27" spans="1:10" ht="30.75" customHeight="1">
      <c r="A27" s="8"/>
      <c r="B27" s="21" t="s">
        <v>45</v>
      </c>
      <c r="C27" s="677" t="s">
        <v>64</v>
      </c>
      <c r="D27" s="681"/>
      <c r="E27" s="681"/>
      <c r="F27" s="681"/>
      <c r="G27" s="681"/>
      <c r="H27" s="681"/>
      <c r="I27" s="681"/>
      <c r="J27" s="681"/>
    </row>
    <row r="28" spans="1:10" ht="29.25" customHeight="1">
      <c r="A28" s="8"/>
      <c r="B28" s="21" t="s">
        <v>45</v>
      </c>
      <c r="C28" s="684" t="s">
        <v>65</v>
      </c>
      <c r="D28" s="681"/>
      <c r="E28" s="681"/>
      <c r="F28" s="681"/>
      <c r="G28" s="681"/>
      <c r="H28" s="681"/>
      <c r="I28" s="681"/>
      <c r="J28" s="681"/>
    </row>
    <row r="29" spans="1:10">
      <c r="A29" s="8"/>
      <c r="B29" s="21"/>
      <c r="C29" s="22"/>
      <c r="D29" s="22"/>
      <c r="E29" s="22"/>
      <c r="F29" s="22"/>
      <c r="G29" s="22"/>
      <c r="H29" s="22"/>
      <c r="I29" s="22"/>
      <c r="J29" s="22"/>
    </row>
    <row r="30" spans="1:10" ht="27" customHeight="1">
      <c r="A30" s="8"/>
      <c r="B30" s="677" t="s">
        <v>66</v>
      </c>
      <c r="C30" s="681"/>
      <c r="D30" s="681"/>
      <c r="E30" s="681"/>
      <c r="F30" s="681"/>
      <c r="G30" s="681"/>
      <c r="H30" s="681"/>
      <c r="I30" s="681"/>
      <c r="J30" s="681"/>
    </row>
    <row r="31" spans="1:10" ht="27.75" customHeight="1">
      <c r="A31" s="8"/>
      <c r="B31" s="677" t="s">
        <v>67</v>
      </c>
      <c r="C31" s="681"/>
      <c r="D31" s="681"/>
      <c r="E31" s="681"/>
      <c r="F31" s="681"/>
      <c r="G31" s="681"/>
      <c r="H31" s="681"/>
      <c r="I31" s="681"/>
      <c r="J31" s="681"/>
    </row>
    <row r="32" spans="1:10" ht="75" customHeight="1">
      <c r="A32" s="8"/>
      <c r="B32" s="21" t="s">
        <v>45</v>
      </c>
      <c r="C32" s="677" t="s">
        <v>68</v>
      </c>
      <c r="D32" s="681"/>
      <c r="E32" s="681"/>
      <c r="F32" s="681"/>
      <c r="G32" s="681"/>
      <c r="H32" s="681"/>
      <c r="I32" s="681"/>
      <c r="J32" s="681"/>
    </row>
    <row r="33" spans="1:10" ht="21" customHeight="1">
      <c r="A33" s="8"/>
      <c r="B33" s="21" t="s">
        <v>45</v>
      </c>
      <c r="C33" s="677" t="s">
        <v>69</v>
      </c>
      <c r="D33" s="677"/>
      <c r="E33" s="677"/>
      <c r="F33" s="677"/>
      <c r="G33" s="677"/>
      <c r="H33" s="677"/>
      <c r="I33" s="677"/>
      <c r="J33" s="677"/>
    </row>
    <row r="34" spans="1:10" ht="79.5" customHeight="1">
      <c r="A34" s="8"/>
      <c r="B34" s="21" t="s">
        <v>45</v>
      </c>
      <c r="C34" s="677" t="s">
        <v>70</v>
      </c>
      <c r="D34" s="681"/>
      <c r="E34" s="681"/>
      <c r="F34" s="681"/>
      <c r="G34" s="681"/>
      <c r="H34" s="681"/>
      <c r="I34" s="681"/>
      <c r="J34" s="681"/>
    </row>
    <row r="35" spans="1:10">
      <c r="A35" s="8"/>
      <c r="B35" s="679"/>
      <c r="C35" s="681"/>
      <c r="D35" s="681"/>
      <c r="E35" s="681"/>
      <c r="F35" s="681"/>
      <c r="G35" s="681"/>
      <c r="H35" s="681"/>
      <c r="I35" s="681"/>
      <c r="J35" s="681"/>
    </row>
    <row r="36" spans="1:10">
      <c r="A36" s="8"/>
      <c r="B36" s="8"/>
      <c r="C36" s="8"/>
      <c r="D36" s="8"/>
      <c r="E36" s="8"/>
      <c r="F36" s="8"/>
      <c r="G36" s="8"/>
      <c r="H36" s="8"/>
      <c r="I36" s="8"/>
      <c r="J36" s="8"/>
    </row>
    <row r="37" spans="1:10">
      <c r="A37" s="8"/>
      <c r="B37" s="8"/>
      <c r="C37" s="683" t="s">
        <v>71</v>
      </c>
      <c r="D37" s="683"/>
      <c r="E37" s="683"/>
      <c r="F37" s="683"/>
      <c r="G37" s="683"/>
      <c r="H37" s="683"/>
      <c r="I37" s="683"/>
      <c r="J37" s="683"/>
    </row>
    <row r="38" spans="1:10" ht="33" customHeight="1">
      <c r="A38" s="8"/>
      <c r="B38" s="21" t="s">
        <v>45</v>
      </c>
      <c r="C38" s="677" t="s">
        <v>72</v>
      </c>
      <c r="D38" s="681"/>
      <c r="E38" s="681"/>
      <c r="F38" s="681"/>
      <c r="G38" s="681"/>
      <c r="H38" s="681"/>
      <c r="I38" s="681"/>
      <c r="J38" s="681"/>
    </row>
    <row r="39" spans="1:10">
      <c r="A39" s="8"/>
      <c r="B39" s="21" t="s">
        <v>45</v>
      </c>
      <c r="C39" s="21" t="s">
        <v>73</v>
      </c>
      <c r="D39" s="21"/>
      <c r="E39" s="21"/>
      <c r="F39" s="21"/>
      <c r="G39" s="21"/>
      <c r="H39" s="21"/>
      <c r="I39" s="21"/>
      <c r="J39" s="21"/>
    </row>
    <row r="40" spans="1:10">
      <c r="A40" s="8"/>
      <c r="B40" s="8"/>
      <c r="C40" s="8"/>
      <c r="D40" s="8"/>
      <c r="E40" s="8"/>
      <c r="F40" s="8"/>
      <c r="G40" s="8"/>
      <c r="H40" s="8"/>
      <c r="I40" s="8"/>
      <c r="J40" s="8"/>
    </row>
    <row r="41" spans="1:10" ht="72" customHeight="1">
      <c r="A41" s="8"/>
      <c r="B41" s="677" t="s">
        <v>74</v>
      </c>
      <c r="C41" s="681"/>
      <c r="D41" s="681"/>
      <c r="E41" s="681"/>
      <c r="F41" s="681"/>
      <c r="G41" s="681"/>
      <c r="H41" s="681"/>
      <c r="I41" s="681"/>
      <c r="J41" s="681"/>
    </row>
    <row r="42" spans="1:10" ht="96.75" customHeight="1">
      <c r="A42" s="8"/>
      <c r="B42" s="21" t="s">
        <v>45</v>
      </c>
      <c r="C42" s="677" t="s">
        <v>75</v>
      </c>
      <c r="D42" s="681"/>
      <c r="E42" s="681"/>
      <c r="F42" s="681"/>
      <c r="G42" s="681"/>
      <c r="H42" s="681"/>
      <c r="I42" s="681"/>
      <c r="J42" s="681"/>
    </row>
    <row r="43" spans="1:10" ht="70.5" customHeight="1">
      <c r="A43" s="8"/>
      <c r="B43" s="21" t="s">
        <v>45</v>
      </c>
      <c r="C43" s="677" t="s">
        <v>76</v>
      </c>
      <c r="D43" s="681"/>
      <c r="E43" s="681"/>
      <c r="F43" s="681"/>
      <c r="G43" s="681"/>
      <c r="H43" s="681"/>
      <c r="I43" s="681"/>
      <c r="J43" s="681"/>
    </row>
    <row r="44" spans="1:10">
      <c r="A44" s="8"/>
      <c r="B44" s="8"/>
      <c r="C44" s="8"/>
      <c r="D44" s="8"/>
      <c r="E44" s="8"/>
      <c r="F44" s="8"/>
      <c r="G44" s="8"/>
      <c r="H44" s="8"/>
      <c r="I44" s="8"/>
      <c r="J44" s="8"/>
    </row>
    <row r="45" spans="1:10">
      <c r="A45" s="8"/>
      <c r="B45" s="8"/>
      <c r="C45" s="683" t="s">
        <v>77</v>
      </c>
      <c r="D45" s="683"/>
      <c r="E45" s="683"/>
      <c r="F45" s="683"/>
      <c r="G45" s="683"/>
      <c r="H45" s="683"/>
      <c r="I45" s="683"/>
      <c r="J45" s="683"/>
    </row>
    <row r="46" spans="1:10" ht="43.5" customHeight="1">
      <c r="A46" s="8"/>
      <c r="B46" s="21" t="s">
        <v>45</v>
      </c>
      <c r="C46" s="677" t="s">
        <v>78</v>
      </c>
      <c r="D46" s="681"/>
      <c r="E46" s="681"/>
      <c r="F46" s="681"/>
      <c r="G46" s="681"/>
      <c r="H46" s="681"/>
      <c r="I46" s="681"/>
      <c r="J46" s="681"/>
    </row>
    <row r="47" spans="1:10">
      <c r="A47" s="8"/>
      <c r="B47" s="21" t="s">
        <v>45</v>
      </c>
      <c r="C47" s="683" t="s">
        <v>79</v>
      </c>
      <c r="D47" s="683"/>
      <c r="E47" s="683"/>
      <c r="F47" s="683"/>
      <c r="G47" s="683"/>
      <c r="H47" s="683"/>
      <c r="I47" s="683"/>
      <c r="J47" s="683"/>
    </row>
    <row r="48" spans="1:10" ht="115.5" customHeight="1">
      <c r="A48" s="8"/>
      <c r="B48" s="21" t="s">
        <v>45</v>
      </c>
      <c r="C48" s="677" t="s">
        <v>80</v>
      </c>
      <c r="D48" s="681"/>
      <c r="E48" s="681"/>
      <c r="F48" s="681"/>
      <c r="G48" s="681"/>
      <c r="H48" s="681"/>
      <c r="I48" s="681"/>
      <c r="J48" s="681"/>
    </row>
    <row r="49" spans="1:10">
      <c r="A49" s="8"/>
      <c r="B49" s="21"/>
      <c r="C49" s="19"/>
      <c r="D49" s="21"/>
      <c r="E49" s="21"/>
      <c r="F49" s="21"/>
      <c r="G49" s="21"/>
      <c r="H49" s="21"/>
      <c r="I49" s="21"/>
      <c r="J49" s="21"/>
    </row>
    <row r="50" spans="1:10" ht="92.25" customHeight="1">
      <c r="A50" s="8"/>
      <c r="B50" s="21"/>
      <c r="C50" s="677" t="s">
        <v>81</v>
      </c>
      <c r="D50" s="677"/>
      <c r="E50" s="677"/>
      <c r="F50" s="677"/>
      <c r="G50" s="677"/>
      <c r="H50" s="677"/>
      <c r="I50" s="677"/>
      <c r="J50" s="677"/>
    </row>
    <row r="51" spans="1:10">
      <c r="A51" s="8"/>
      <c r="B51" s="20"/>
      <c r="C51" s="20"/>
      <c r="D51" s="20"/>
      <c r="E51" s="20"/>
      <c r="F51" s="20"/>
      <c r="G51" s="20"/>
      <c r="H51" s="20"/>
      <c r="I51" s="20"/>
      <c r="J51" s="20"/>
    </row>
    <row r="52" spans="1:10" ht="28.5" customHeight="1">
      <c r="A52" s="8"/>
      <c r="B52" s="685" t="s">
        <v>82</v>
      </c>
      <c r="C52" s="686"/>
      <c r="D52" s="686"/>
      <c r="E52" s="686"/>
      <c r="F52" s="686"/>
      <c r="G52" s="686"/>
      <c r="H52" s="686"/>
      <c r="I52" s="686"/>
      <c r="J52" s="686"/>
    </row>
    <row r="53" spans="1:10">
      <c r="A53" s="8"/>
      <c r="B53" s="21" t="s">
        <v>45</v>
      </c>
      <c r="C53" s="683" t="s">
        <v>83</v>
      </c>
      <c r="D53" s="683"/>
      <c r="E53" s="683"/>
      <c r="F53" s="683"/>
      <c r="G53" s="683"/>
      <c r="H53" s="683"/>
      <c r="I53" s="683"/>
      <c r="J53" s="683"/>
    </row>
    <row r="54" spans="1:10">
      <c r="A54" s="8"/>
      <c r="B54" s="21" t="s">
        <v>45</v>
      </c>
      <c r="C54" s="683" t="s">
        <v>84</v>
      </c>
      <c r="D54" s="683"/>
      <c r="E54" s="683"/>
      <c r="F54" s="683"/>
      <c r="G54" s="683"/>
      <c r="H54" s="683"/>
      <c r="I54" s="683"/>
      <c r="J54" s="683"/>
    </row>
    <row r="55" spans="1:10">
      <c r="A55" s="8"/>
      <c r="B55" s="21" t="s">
        <v>45</v>
      </c>
      <c r="C55" s="683" t="s">
        <v>85</v>
      </c>
      <c r="D55" s="683"/>
      <c r="E55" s="683"/>
      <c r="F55" s="683"/>
      <c r="G55" s="683"/>
      <c r="H55" s="683"/>
      <c r="I55" s="683"/>
      <c r="J55" s="683"/>
    </row>
    <row r="56" spans="1:10">
      <c r="A56" s="8"/>
      <c r="B56" s="8"/>
      <c r="C56" s="8"/>
      <c r="D56" s="8"/>
      <c r="E56" s="8"/>
      <c r="F56" s="8"/>
      <c r="G56" s="8"/>
      <c r="H56" s="8"/>
      <c r="I56" s="8"/>
      <c r="J56" s="8"/>
    </row>
    <row r="57" spans="1:10" ht="216.75" customHeight="1">
      <c r="A57" s="8"/>
      <c r="B57" s="677" t="s">
        <v>86</v>
      </c>
      <c r="C57" s="681"/>
      <c r="D57" s="681"/>
      <c r="E57" s="681"/>
      <c r="F57" s="681"/>
      <c r="G57" s="681"/>
      <c r="H57" s="681"/>
      <c r="I57" s="681"/>
      <c r="J57" s="681"/>
    </row>
    <row r="58" spans="1:10">
      <c r="A58" s="8"/>
      <c r="B58" s="8"/>
      <c r="C58" s="8"/>
      <c r="D58" s="8"/>
      <c r="E58" s="8"/>
      <c r="F58" s="8"/>
      <c r="G58" s="8"/>
      <c r="H58" s="8"/>
      <c r="I58" s="8"/>
      <c r="J58" s="8"/>
    </row>
    <row r="59" spans="1:10" ht="327" customHeight="1">
      <c r="A59" s="9" t="s">
        <v>87</v>
      </c>
      <c r="B59" s="677" t="s">
        <v>88</v>
      </c>
      <c r="C59" s="687"/>
      <c r="D59" s="687"/>
      <c r="E59" s="687"/>
      <c r="F59" s="687"/>
      <c r="G59" s="687"/>
      <c r="H59" s="687"/>
      <c r="I59" s="687"/>
      <c r="J59" s="687"/>
    </row>
    <row r="60" spans="1:10">
      <c r="A60" s="8"/>
      <c r="B60" s="8"/>
      <c r="C60" s="8"/>
      <c r="D60" s="8"/>
      <c r="E60" s="8"/>
      <c r="F60" s="8"/>
      <c r="G60" s="8"/>
      <c r="H60" s="8"/>
      <c r="I60" s="8"/>
      <c r="J60" s="8"/>
    </row>
    <row r="61" spans="1:10" ht="33" customHeight="1">
      <c r="A61" s="9" t="s">
        <v>89</v>
      </c>
      <c r="B61" s="677" t="s">
        <v>90</v>
      </c>
      <c r="C61" s="681"/>
      <c r="D61" s="681"/>
      <c r="E61" s="681"/>
      <c r="F61" s="681"/>
      <c r="G61" s="681"/>
      <c r="H61" s="681"/>
      <c r="I61" s="681"/>
      <c r="J61" s="681"/>
    </row>
    <row r="62" spans="1:10" ht="49.5" customHeight="1">
      <c r="A62" s="8"/>
      <c r="B62" s="677" t="s">
        <v>91</v>
      </c>
      <c r="C62" s="681"/>
      <c r="D62" s="681"/>
      <c r="E62" s="681"/>
      <c r="F62" s="681"/>
      <c r="G62" s="681"/>
      <c r="H62" s="681"/>
      <c r="I62" s="681"/>
      <c r="J62" s="681"/>
    </row>
    <row r="63" spans="1:10" ht="36" customHeight="1">
      <c r="A63" s="8"/>
      <c r="B63" s="21" t="s">
        <v>45</v>
      </c>
      <c r="C63" s="677" t="s">
        <v>92</v>
      </c>
      <c r="D63" s="681"/>
      <c r="E63" s="681"/>
      <c r="F63" s="681"/>
      <c r="G63" s="681"/>
      <c r="H63" s="681"/>
      <c r="I63" s="681"/>
      <c r="J63" s="681"/>
    </row>
    <row r="64" spans="1:10">
      <c r="A64" s="8"/>
      <c r="B64" s="21" t="s">
        <v>45</v>
      </c>
      <c r="C64" s="677" t="s">
        <v>93</v>
      </c>
      <c r="D64" s="681"/>
      <c r="E64" s="681"/>
      <c r="F64" s="681"/>
      <c r="G64" s="681"/>
      <c r="H64" s="681"/>
      <c r="I64" s="681"/>
      <c r="J64" s="681"/>
    </row>
    <row r="65" spans="1:10" ht="29.25" customHeight="1">
      <c r="A65" s="8"/>
      <c r="B65" s="21" t="s">
        <v>94</v>
      </c>
      <c r="C65" s="677" t="s">
        <v>95</v>
      </c>
      <c r="D65" s="677"/>
      <c r="E65" s="677"/>
      <c r="F65" s="677"/>
      <c r="G65" s="677"/>
      <c r="H65" s="677"/>
      <c r="I65" s="677"/>
      <c r="J65" s="677"/>
    </row>
    <row r="66" spans="1:10" ht="25.5" customHeight="1">
      <c r="A66" s="8"/>
      <c r="B66" s="21" t="s">
        <v>45</v>
      </c>
      <c r="C66" s="677" t="s">
        <v>96</v>
      </c>
      <c r="D66" s="681"/>
      <c r="E66" s="681"/>
      <c r="F66" s="681"/>
      <c r="G66" s="681"/>
      <c r="H66" s="681"/>
      <c r="I66" s="681"/>
      <c r="J66" s="681"/>
    </row>
    <row r="67" spans="1:10">
      <c r="A67" s="8"/>
      <c r="B67" s="21"/>
      <c r="C67" s="21"/>
      <c r="D67" s="21"/>
      <c r="E67" s="21"/>
      <c r="F67" s="21"/>
      <c r="G67" s="21"/>
      <c r="H67" s="21"/>
      <c r="I67" s="21"/>
      <c r="J67" s="21"/>
    </row>
    <row r="68" spans="1:10" ht="56.25" customHeight="1">
      <c r="A68" s="8"/>
      <c r="B68" s="677" t="s">
        <v>97</v>
      </c>
      <c r="C68" s="681"/>
      <c r="D68" s="681"/>
      <c r="E68" s="681"/>
      <c r="F68" s="681"/>
      <c r="G68" s="681"/>
      <c r="H68" s="681"/>
      <c r="I68" s="681"/>
      <c r="J68" s="681"/>
    </row>
    <row r="69" spans="1:10" ht="96" customHeight="1">
      <c r="A69" s="8"/>
      <c r="B69" s="677" t="s">
        <v>98</v>
      </c>
      <c r="C69" s="681"/>
      <c r="D69" s="681"/>
      <c r="E69" s="681"/>
      <c r="F69" s="681"/>
      <c r="G69" s="681"/>
      <c r="H69" s="681"/>
      <c r="I69" s="681"/>
      <c r="J69" s="681"/>
    </row>
    <row r="70" spans="1:10">
      <c r="A70" s="8"/>
      <c r="B70" s="683" t="s">
        <v>99</v>
      </c>
      <c r="C70" s="683"/>
      <c r="D70" s="683"/>
      <c r="E70" s="683"/>
      <c r="F70" s="683"/>
      <c r="G70" s="683"/>
      <c r="H70" s="683"/>
      <c r="I70" s="683"/>
      <c r="J70" s="683"/>
    </row>
    <row r="71" spans="1:10">
      <c r="A71" s="8"/>
      <c r="B71" s="21" t="s">
        <v>45</v>
      </c>
      <c r="C71" s="683" t="s">
        <v>100</v>
      </c>
      <c r="D71" s="683"/>
      <c r="E71" s="683"/>
      <c r="F71" s="683"/>
      <c r="G71" s="683"/>
      <c r="H71" s="683"/>
      <c r="I71" s="683"/>
      <c r="J71" s="683"/>
    </row>
    <row r="72" spans="1:10">
      <c r="A72" s="8"/>
      <c r="B72" s="21" t="s">
        <v>45</v>
      </c>
      <c r="C72" s="677" t="s">
        <v>101</v>
      </c>
      <c r="D72" s="681"/>
      <c r="E72" s="681"/>
      <c r="F72" s="681"/>
      <c r="G72" s="681"/>
      <c r="H72" s="681"/>
      <c r="I72" s="681"/>
      <c r="J72" s="681"/>
    </row>
    <row r="73" spans="1:10" ht="28.5" customHeight="1">
      <c r="A73" s="8"/>
      <c r="B73" s="677" t="s">
        <v>577</v>
      </c>
      <c r="C73" s="681"/>
      <c r="D73" s="681"/>
      <c r="E73" s="681"/>
      <c r="F73" s="681"/>
      <c r="G73" s="681"/>
      <c r="H73" s="681"/>
      <c r="I73" s="681"/>
      <c r="J73" s="681"/>
    </row>
    <row r="74" spans="1:10">
      <c r="A74" s="8"/>
      <c r="B74" s="19"/>
      <c r="C74" s="21"/>
      <c r="D74" s="21"/>
      <c r="E74" s="21"/>
      <c r="F74" s="21"/>
      <c r="G74" s="21"/>
      <c r="H74" s="21"/>
      <c r="I74" s="21"/>
      <c r="J74" s="21"/>
    </row>
    <row r="75" spans="1:10">
      <c r="A75" s="8"/>
      <c r="B75" s="8"/>
      <c r="C75" s="8"/>
      <c r="D75" s="8"/>
      <c r="E75" s="8"/>
      <c r="F75" s="8"/>
      <c r="G75" s="8"/>
      <c r="H75" s="8"/>
      <c r="I75" s="8"/>
      <c r="J75" s="8"/>
    </row>
    <row r="76" spans="1:10">
      <c r="A76" s="8"/>
      <c r="B76" s="8"/>
      <c r="C76" s="8"/>
      <c r="D76" s="8"/>
      <c r="E76" s="8"/>
      <c r="F76" s="8"/>
      <c r="G76" s="8"/>
      <c r="H76" s="8"/>
      <c r="I76" s="8"/>
      <c r="J76" s="8"/>
    </row>
    <row r="77" spans="1:10">
      <c r="A77" s="688" t="s">
        <v>102</v>
      </c>
      <c r="B77" s="688"/>
      <c r="C77" s="688"/>
      <c r="D77" s="688"/>
      <c r="E77" s="688"/>
      <c r="F77" s="688"/>
      <c r="G77" s="688"/>
      <c r="H77" s="8"/>
      <c r="I77" s="8"/>
      <c r="J77" s="8"/>
    </row>
    <row r="78" spans="1:10">
      <c r="A78" s="24" t="s">
        <v>103</v>
      </c>
      <c r="B78" s="11" t="s">
        <v>104</v>
      </c>
      <c r="C78" s="12" t="s">
        <v>45</v>
      </c>
      <c r="D78" s="688" t="s">
        <v>105</v>
      </c>
      <c r="E78" s="688"/>
      <c r="F78" s="688"/>
      <c r="G78" s="688"/>
      <c r="H78" s="8"/>
      <c r="I78" s="8"/>
      <c r="J78" s="8"/>
    </row>
    <row r="79" spans="1:10">
      <c r="A79" s="24" t="s">
        <v>106</v>
      </c>
      <c r="B79" s="13">
        <v>0</v>
      </c>
      <c r="C79" s="12" t="s">
        <v>45</v>
      </c>
      <c r="D79" s="688" t="s">
        <v>107</v>
      </c>
      <c r="E79" s="688"/>
      <c r="F79" s="688"/>
      <c r="G79" s="688"/>
      <c r="H79" s="8"/>
      <c r="I79" s="8"/>
      <c r="J79" s="8"/>
    </row>
    <row r="80" spans="1:10">
      <c r="A80" s="24"/>
      <c r="B80" s="14">
        <v>0</v>
      </c>
      <c r="C80" s="12" t="s">
        <v>45</v>
      </c>
      <c r="D80" s="688" t="s">
        <v>108</v>
      </c>
      <c r="E80" s="688"/>
      <c r="F80" s="688"/>
      <c r="G80" s="688"/>
      <c r="H80" s="8"/>
      <c r="I80" s="8"/>
      <c r="J80" s="8"/>
    </row>
    <row r="81" spans="1:10">
      <c r="A81" s="24" t="s">
        <v>109</v>
      </c>
      <c r="B81" s="11" t="s">
        <v>110</v>
      </c>
      <c r="C81" s="12" t="s">
        <v>45</v>
      </c>
      <c r="D81" s="689" t="s">
        <v>111</v>
      </c>
      <c r="E81" s="681"/>
      <c r="F81" s="681"/>
      <c r="G81" s="681"/>
      <c r="H81" s="18"/>
      <c r="I81" s="8"/>
      <c r="J81" s="8"/>
    </row>
    <row r="82" spans="1:10">
      <c r="A82" s="24" t="s">
        <v>112</v>
      </c>
      <c r="B82" s="11" t="s">
        <v>113</v>
      </c>
      <c r="C82" s="12" t="s">
        <v>45</v>
      </c>
      <c r="D82" s="688" t="s">
        <v>114</v>
      </c>
      <c r="E82" s="688"/>
      <c r="F82" s="688"/>
      <c r="G82" s="688"/>
      <c r="H82" s="8"/>
      <c r="I82" s="8"/>
      <c r="J82" s="8"/>
    </row>
    <row r="83" spans="1:10">
      <c r="A83" s="24" t="s">
        <v>115</v>
      </c>
      <c r="B83" s="24"/>
      <c r="C83" s="12" t="s">
        <v>45</v>
      </c>
      <c r="D83" s="24" t="s">
        <v>116</v>
      </c>
      <c r="E83" s="24"/>
      <c r="F83" s="24"/>
      <c r="G83" s="24"/>
      <c r="H83" s="8"/>
      <c r="I83" s="8"/>
      <c r="J83" s="8"/>
    </row>
  </sheetData>
  <mergeCells count="60">
    <mergeCell ref="D82:G82"/>
    <mergeCell ref="B68:J68"/>
    <mergeCell ref="B69:J69"/>
    <mergeCell ref="B70:J70"/>
    <mergeCell ref="C71:J71"/>
    <mergeCell ref="C72:J72"/>
    <mergeCell ref="B73:J73"/>
    <mergeCell ref="A77:G77"/>
    <mergeCell ref="D78:G78"/>
    <mergeCell ref="D79:G79"/>
    <mergeCell ref="D80:G80"/>
    <mergeCell ref="D81:G81"/>
    <mergeCell ref="C66:J66"/>
    <mergeCell ref="B52:J52"/>
    <mergeCell ref="C53:J53"/>
    <mergeCell ref="C54:J54"/>
    <mergeCell ref="C55:J55"/>
    <mergeCell ref="B57:J57"/>
    <mergeCell ref="B59:J59"/>
    <mergeCell ref="B61:J61"/>
    <mergeCell ref="B62:J62"/>
    <mergeCell ref="C63:J63"/>
    <mergeCell ref="C64:J64"/>
    <mergeCell ref="C65:J65"/>
    <mergeCell ref="C50:J50"/>
    <mergeCell ref="C34:J34"/>
    <mergeCell ref="B35:J35"/>
    <mergeCell ref="C37:J37"/>
    <mergeCell ref="C38:J38"/>
    <mergeCell ref="B41:J41"/>
    <mergeCell ref="C42:J42"/>
    <mergeCell ref="C43:J43"/>
    <mergeCell ref="C45:J45"/>
    <mergeCell ref="C46:J46"/>
    <mergeCell ref="C47:J47"/>
    <mergeCell ref="C48:J48"/>
    <mergeCell ref="C33:J33"/>
    <mergeCell ref="B19:J19"/>
    <mergeCell ref="B21:J21"/>
    <mergeCell ref="C22:J22"/>
    <mergeCell ref="C23:J23"/>
    <mergeCell ref="B25:J25"/>
    <mergeCell ref="C26:J26"/>
    <mergeCell ref="C27:J27"/>
    <mergeCell ref="C28:J28"/>
    <mergeCell ref="B30:J30"/>
    <mergeCell ref="B31:J31"/>
    <mergeCell ref="C32:J32"/>
    <mergeCell ref="B17:J17"/>
    <mergeCell ref="A1:J1"/>
    <mergeCell ref="B3:J3"/>
    <mergeCell ref="B5:J5"/>
    <mergeCell ref="B7:J7"/>
    <mergeCell ref="B9:J9"/>
    <mergeCell ref="C10:J10"/>
    <mergeCell ref="C11:J11"/>
    <mergeCell ref="C12:J12"/>
    <mergeCell ref="D13:J13"/>
    <mergeCell ref="D14:J14"/>
    <mergeCell ref="D15:J15"/>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X49"/>
  <sheetViews>
    <sheetView topLeftCell="A22" zoomScaleNormal="100" workbookViewId="0">
      <selection activeCell="J25" sqref="J25"/>
    </sheetView>
  </sheetViews>
  <sheetFormatPr defaultRowHeight="15"/>
  <cols>
    <col min="1" max="1" width="17.25" style="248" customWidth="1"/>
    <col min="2" max="2" width="13.75" style="248" customWidth="1"/>
    <col min="3" max="3" width="13.875" style="248" customWidth="1"/>
    <col min="4" max="4" width="13" style="248" customWidth="1"/>
    <col min="5" max="5" width="13.375" style="248" customWidth="1"/>
    <col min="6" max="6" width="12.5" style="248" customWidth="1"/>
    <col min="7" max="7" width="9.25" style="248" bestFit="1" customWidth="1"/>
    <col min="8" max="8" width="13.25" style="248" customWidth="1"/>
    <col min="9" max="9" width="12.375" style="248" customWidth="1"/>
    <col min="10" max="10" width="12.125" style="248" customWidth="1"/>
    <col min="11" max="11" width="11.625" style="248" customWidth="1"/>
    <col min="12" max="12" width="12.25" style="248" customWidth="1"/>
    <col min="13" max="13" width="11.625" style="248" customWidth="1"/>
    <col min="14" max="14" width="13.25" style="248" customWidth="1"/>
    <col min="15" max="15" width="11.75" style="248" bestFit="1" customWidth="1"/>
    <col min="16" max="16" width="8" style="248" customWidth="1"/>
    <col min="17" max="17" width="11" style="248" bestFit="1" customWidth="1"/>
    <col min="18" max="18" width="9.5" style="248" customWidth="1"/>
    <col min="19" max="20" width="10.375" style="248" customWidth="1"/>
    <col min="21" max="21" width="10.125" style="248" customWidth="1"/>
    <col min="22" max="22" width="9.5" style="248" customWidth="1"/>
    <col min="23" max="23" width="8" style="248" customWidth="1"/>
    <col min="24" max="24" width="10.875" style="248" bestFit="1" customWidth="1"/>
    <col min="25" max="16384" width="9" style="248"/>
  </cols>
  <sheetData>
    <row r="1" spans="1:24" ht="30" customHeight="1">
      <c r="A1" s="845" t="s">
        <v>399</v>
      </c>
      <c r="B1" s="845"/>
      <c r="C1" s="845"/>
      <c r="D1" s="845"/>
      <c r="E1" s="845"/>
      <c r="F1" s="845"/>
      <c r="I1" s="248" t="s">
        <v>238</v>
      </c>
    </row>
    <row r="2" spans="1:24" ht="15" customHeight="1">
      <c r="A2" s="294"/>
      <c r="B2" s="294"/>
      <c r="C2" s="294"/>
      <c r="D2" s="294"/>
      <c r="E2" s="294"/>
      <c r="F2" s="294"/>
    </row>
    <row r="3" spans="1:24" ht="15" customHeight="1">
      <c r="A3" s="790" t="s">
        <v>451</v>
      </c>
      <c r="B3" s="790"/>
      <c r="C3" s="790"/>
      <c r="D3" s="790"/>
      <c r="E3" s="790"/>
      <c r="F3" s="790"/>
    </row>
    <row r="4" spans="1:24" ht="15" customHeight="1">
      <c r="A4" s="533" t="s">
        <v>450</v>
      </c>
      <c r="B4" s="533"/>
      <c r="C4" s="533"/>
      <c r="D4" s="533"/>
      <c r="E4" s="533"/>
      <c r="F4" s="533"/>
    </row>
    <row r="5" spans="1:24" ht="12" customHeight="1">
      <c r="A5" s="532"/>
      <c r="B5" s="532"/>
      <c r="C5" s="532"/>
      <c r="D5" s="532"/>
      <c r="E5" s="532"/>
      <c r="F5" s="532"/>
    </row>
    <row r="6" spans="1:24" ht="17.25" customHeight="1">
      <c r="A6" s="783" t="s">
        <v>138</v>
      </c>
      <c r="B6" s="782" t="s">
        <v>449</v>
      </c>
      <c r="C6" s="846"/>
      <c r="D6" s="782" t="s">
        <v>448</v>
      </c>
      <c r="E6" s="783"/>
      <c r="F6" s="847" t="s">
        <v>447</v>
      </c>
    </row>
    <row r="7" spans="1:24" ht="42.75" customHeight="1">
      <c r="A7" s="783"/>
      <c r="B7" s="272" t="s">
        <v>396</v>
      </c>
      <c r="C7" s="272" t="s">
        <v>446</v>
      </c>
      <c r="D7" s="272" t="s">
        <v>396</v>
      </c>
      <c r="E7" s="272" t="s">
        <v>445</v>
      </c>
      <c r="F7" s="848"/>
      <c r="H7" s="531"/>
      <c r="I7" s="530"/>
      <c r="J7" s="319"/>
      <c r="K7" s="319"/>
      <c r="L7" s="319"/>
      <c r="M7" s="319"/>
      <c r="N7" s="319"/>
      <c r="O7" s="529"/>
      <c r="P7" s="529"/>
    </row>
    <row r="8" spans="1:24" ht="18.75" customHeight="1">
      <c r="A8" s="528" t="s">
        <v>169</v>
      </c>
      <c r="B8" s="527">
        <v>155942482</v>
      </c>
      <c r="C8" s="286">
        <v>364662060</v>
      </c>
      <c r="D8" s="527">
        <v>159092525</v>
      </c>
      <c r="E8" s="286">
        <v>370956512</v>
      </c>
      <c r="F8" s="526">
        <v>101.8</v>
      </c>
      <c r="G8" s="525"/>
      <c r="H8" s="524"/>
      <c r="I8" s="524"/>
      <c r="J8" s="253"/>
      <c r="K8" s="514"/>
      <c r="L8" s="514"/>
      <c r="M8" s="513"/>
      <c r="N8" s="512"/>
      <c r="O8" s="267"/>
      <c r="Q8" s="276"/>
      <c r="R8" s="276"/>
      <c r="S8" s="276"/>
      <c r="T8" s="276"/>
      <c r="U8" s="276"/>
      <c r="V8" s="276"/>
    </row>
    <row r="9" spans="1:24" ht="15" customHeight="1">
      <c r="A9" s="522" t="s">
        <v>190</v>
      </c>
      <c r="B9" s="523">
        <v>5637466</v>
      </c>
      <c r="C9" s="517">
        <v>14328901</v>
      </c>
      <c r="D9" s="523">
        <v>5630673</v>
      </c>
      <c r="E9" s="517">
        <v>14395568</v>
      </c>
      <c r="F9" s="516">
        <v>100.3</v>
      </c>
      <c r="G9" s="515"/>
      <c r="H9" s="276"/>
      <c r="I9" s="276"/>
      <c r="J9" s="253"/>
      <c r="K9" s="267"/>
      <c r="L9" s="267"/>
      <c r="M9" s="513"/>
      <c r="N9" s="512"/>
      <c r="O9" s="267"/>
      <c r="Q9" s="276"/>
      <c r="R9" s="276"/>
      <c r="S9" s="276"/>
      <c r="T9" s="276"/>
      <c r="U9" s="276"/>
      <c r="V9" s="276"/>
      <c r="X9" s="267"/>
    </row>
    <row r="10" spans="1:24" ht="15" customHeight="1">
      <c r="A10" s="522" t="s">
        <v>189</v>
      </c>
      <c r="B10" s="523">
        <v>8541352</v>
      </c>
      <c r="C10" s="517">
        <v>20732057</v>
      </c>
      <c r="D10" s="523">
        <v>8641274</v>
      </c>
      <c r="E10" s="517">
        <v>20872636</v>
      </c>
      <c r="F10" s="516">
        <v>100.8</v>
      </c>
      <c r="G10" s="515"/>
      <c r="H10" s="276"/>
      <c r="I10" s="276"/>
      <c r="J10" s="253"/>
      <c r="K10" s="514"/>
      <c r="L10" s="514"/>
      <c r="M10" s="513"/>
      <c r="N10" s="512"/>
      <c r="O10" s="267"/>
      <c r="Q10" s="276"/>
      <c r="R10" s="276"/>
      <c r="S10" s="276"/>
      <c r="T10" s="276"/>
      <c r="U10" s="276"/>
      <c r="V10" s="276"/>
    </row>
    <row r="11" spans="1:24" ht="15" customHeight="1">
      <c r="A11" s="522" t="s">
        <v>188</v>
      </c>
      <c r="B11" s="518">
        <v>19892979</v>
      </c>
      <c r="C11" s="519">
        <v>45805653</v>
      </c>
      <c r="D11" s="518">
        <v>20729479</v>
      </c>
      <c r="E11" s="517">
        <v>47526715</v>
      </c>
      <c r="F11" s="516">
        <v>103.9</v>
      </c>
      <c r="G11" s="515"/>
      <c r="H11" s="276"/>
      <c r="I11" s="276"/>
      <c r="J11" s="253"/>
      <c r="K11" s="514"/>
      <c r="L11" s="514"/>
      <c r="M11" s="513"/>
      <c r="N11" s="512"/>
      <c r="O11" s="267"/>
      <c r="Q11" s="276"/>
      <c r="R11" s="276"/>
      <c r="S11" s="276"/>
      <c r="T11" s="276"/>
      <c r="U11" s="276"/>
      <c r="V11" s="276"/>
    </row>
    <row r="12" spans="1:24" ht="15" customHeight="1">
      <c r="A12" s="522" t="s">
        <v>187</v>
      </c>
      <c r="B12" s="518">
        <v>1958652</v>
      </c>
      <c r="C12" s="519">
        <v>4996958</v>
      </c>
      <c r="D12" s="518">
        <v>1993853</v>
      </c>
      <c r="E12" s="517">
        <v>5073508</v>
      </c>
      <c r="F12" s="516">
        <v>101.6</v>
      </c>
      <c r="G12" s="515"/>
      <c r="H12" s="276"/>
      <c r="I12" s="276"/>
      <c r="J12" s="253"/>
      <c r="K12" s="514"/>
      <c r="L12" s="514"/>
      <c r="M12" s="513"/>
      <c r="N12" s="512"/>
      <c r="O12" s="267"/>
      <c r="Q12" s="276"/>
      <c r="R12" s="276"/>
      <c r="S12" s="276"/>
      <c r="T12" s="276"/>
      <c r="U12" s="276"/>
      <c r="V12" s="276"/>
    </row>
    <row r="13" spans="1:24" ht="15" customHeight="1">
      <c r="A13" s="522" t="s">
        <v>186</v>
      </c>
      <c r="B13" s="518">
        <v>12429686</v>
      </c>
      <c r="C13" s="519">
        <v>28702899</v>
      </c>
      <c r="D13" s="518">
        <v>12813761</v>
      </c>
      <c r="E13" s="517">
        <v>29468413</v>
      </c>
      <c r="F13" s="516">
        <v>102.8</v>
      </c>
      <c r="G13" s="515"/>
      <c r="H13" s="276"/>
      <c r="I13" s="276"/>
      <c r="J13" s="253"/>
      <c r="K13" s="514"/>
      <c r="L13" s="514"/>
      <c r="M13" s="513"/>
      <c r="N13" s="512"/>
      <c r="O13" s="267"/>
      <c r="Q13" s="276"/>
      <c r="R13" s="276"/>
      <c r="S13" s="276"/>
      <c r="T13" s="276"/>
      <c r="U13" s="276"/>
      <c r="V13" s="276"/>
    </row>
    <row r="14" spans="1:24" ht="15" customHeight="1">
      <c r="A14" s="522" t="s">
        <v>185</v>
      </c>
      <c r="B14" s="518">
        <v>17843074</v>
      </c>
      <c r="C14" s="519">
        <v>39201765</v>
      </c>
      <c r="D14" s="518">
        <v>18101266</v>
      </c>
      <c r="E14" s="517">
        <v>39750484</v>
      </c>
      <c r="F14" s="516">
        <v>101.4</v>
      </c>
      <c r="G14" s="515"/>
      <c r="H14" s="276"/>
      <c r="I14" s="276"/>
      <c r="J14" s="253"/>
      <c r="K14" s="514"/>
      <c r="L14" s="514"/>
      <c r="M14" s="513"/>
      <c r="N14" s="512"/>
      <c r="O14" s="267"/>
      <c r="Q14" s="276"/>
      <c r="R14" s="276"/>
      <c r="S14" s="276"/>
      <c r="T14" s="276"/>
      <c r="U14" s="276"/>
      <c r="V14" s="276"/>
    </row>
    <row r="15" spans="1:24" ht="15" customHeight="1">
      <c r="A15" s="522" t="s">
        <v>184</v>
      </c>
      <c r="B15" s="518">
        <v>22141626</v>
      </c>
      <c r="C15" s="519">
        <v>51007824</v>
      </c>
      <c r="D15" s="518">
        <v>22704039</v>
      </c>
      <c r="E15" s="517">
        <v>52139346</v>
      </c>
      <c r="F15" s="516">
        <v>102.3</v>
      </c>
      <c r="G15" s="515"/>
      <c r="H15" s="276"/>
      <c r="I15" s="276"/>
      <c r="J15" s="253"/>
      <c r="K15" s="514"/>
      <c r="L15" s="514"/>
      <c r="M15" s="513"/>
      <c r="N15" s="512"/>
      <c r="O15" s="267"/>
      <c r="Q15" s="276"/>
      <c r="R15" s="276"/>
      <c r="S15" s="276"/>
      <c r="T15" s="276"/>
      <c r="U15" s="276"/>
      <c r="V15" s="276"/>
    </row>
    <row r="16" spans="1:24" ht="15" customHeight="1">
      <c r="A16" s="522" t="s">
        <v>183</v>
      </c>
      <c r="B16" s="518">
        <v>3428627</v>
      </c>
      <c r="C16" s="519">
        <v>8657247</v>
      </c>
      <c r="D16" s="518">
        <v>3471036</v>
      </c>
      <c r="E16" s="517">
        <v>8718393</v>
      </c>
      <c r="F16" s="516">
        <v>100.9</v>
      </c>
      <c r="G16" s="515"/>
      <c r="H16" s="276"/>
      <c r="I16" s="276"/>
      <c r="J16" s="253"/>
      <c r="K16" s="514"/>
      <c r="L16" s="514"/>
      <c r="M16" s="513"/>
      <c r="N16" s="512"/>
      <c r="O16" s="267"/>
      <c r="Q16" s="276"/>
      <c r="R16" s="276"/>
      <c r="S16" s="276"/>
      <c r="T16" s="276"/>
      <c r="U16" s="276"/>
      <c r="V16" s="276"/>
    </row>
    <row r="17" spans="1:22" ht="15" customHeight="1">
      <c r="A17" s="522" t="s">
        <v>182</v>
      </c>
      <c r="B17" s="518">
        <v>11380412</v>
      </c>
      <c r="C17" s="519">
        <v>26196858</v>
      </c>
      <c r="D17" s="518">
        <v>11607393</v>
      </c>
      <c r="E17" s="517">
        <v>26673704</v>
      </c>
      <c r="F17" s="516">
        <v>101.9</v>
      </c>
      <c r="G17" s="515"/>
      <c r="H17" s="276"/>
      <c r="I17" s="276"/>
      <c r="J17" s="253"/>
      <c r="K17" s="514"/>
      <c r="L17" s="514"/>
      <c r="M17" s="513"/>
      <c r="N17" s="512"/>
      <c r="O17" s="267"/>
      <c r="Q17" s="276"/>
      <c r="R17" s="276"/>
      <c r="S17" s="276"/>
      <c r="T17" s="276"/>
      <c r="U17" s="276"/>
      <c r="V17" s="276"/>
    </row>
    <row r="18" spans="1:22" ht="15" customHeight="1">
      <c r="A18" s="522" t="s">
        <v>181</v>
      </c>
      <c r="B18" s="518">
        <v>10638488</v>
      </c>
      <c r="C18" s="519">
        <v>24123252</v>
      </c>
      <c r="D18" s="521">
        <v>10758291</v>
      </c>
      <c r="E18" s="517">
        <v>24359953</v>
      </c>
      <c r="F18" s="516">
        <v>101</v>
      </c>
      <c r="G18" s="515"/>
      <c r="H18" s="276"/>
      <c r="I18" s="276"/>
      <c r="J18" s="253"/>
      <c r="K18" s="514"/>
      <c r="L18" s="514"/>
      <c r="M18" s="513"/>
      <c r="N18" s="512"/>
      <c r="O18" s="267"/>
      <c r="Q18" s="276"/>
      <c r="R18" s="276"/>
      <c r="S18" s="276"/>
      <c r="T18" s="276"/>
      <c r="U18" s="276"/>
      <c r="V18" s="276"/>
    </row>
    <row r="19" spans="1:22" ht="15" customHeight="1">
      <c r="A19" s="522" t="s">
        <v>180</v>
      </c>
      <c r="B19" s="518">
        <v>5134601</v>
      </c>
      <c r="C19" s="519">
        <v>12538453</v>
      </c>
      <c r="D19" s="521">
        <v>5197318</v>
      </c>
      <c r="E19" s="517">
        <v>12635537</v>
      </c>
      <c r="F19" s="516">
        <v>100.9</v>
      </c>
      <c r="G19" s="515"/>
      <c r="H19" s="276"/>
      <c r="I19" s="276"/>
      <c r="J19" s="253"/>
      <c r="K19" s="514"/>
      <c r="L19" s="514"/>
      <c r="M19" s="513"/>
      <c r="N19" s="512"/>
      <c r="O19" s="267"/>
      <c r="Q19" s="276"/>
      <c r="R19" s="276"/>
      <c r="S19" s="276"/>
      <c r="T19" s="276"/>
      <c r="U19" s="276"/>
      <c r="V19" s="276"/>
    </row>
    <row r="20" spans="1:22" ht="15" customHeight="1">
      <c r="A20" s="522" t="s">
        <v>179</v>
      </c>
      <c r="B20" s="518">
        <v>4493053</v>
      </c>
      <c r="C20" s="519">
        <v>10790430</v>
      </c>
      <c r="D20" s="518">
        <v>4566602</v>
      </c>
      <c r="E20" s="517">
        <v>10934647</v>
      </c>
      <c r="F20" s="516">
        <v>101.4</v>
      </c>
      <c r="G20" s="515"/>
      <c r="H20" s="276"/>
      <c r="I20" s="276"/>
      <c r="J20" s="253"/>
      <c r="K20" s="514"/>
      <c r="L20" s="514"/>
      <c r="M20" s="513"/>
      <c r="N20" s="512"/>
      <c r="O20" s="267"/>
      <c r="Q20" s="276"/>
      <c r="R20" s="276"/>
      <c r="S20" s="276"/>
      <c r="T20" s="276"/>
      <c r="U20" s="276"/>
      <c r="V20" s="276"/>
    </row>
    <row r="21" spans="1:22" ht="15" customHeight="1">
      <c r="A21" s="520" t="s">
        <v>178</v>
      </c>
      <c r="B21" s="518">
        <v>8782132</v>
      </c>
      <c r="C21" s="519">
        <v>20068792</v>
      </c>
      <c r="D21" s="521">
        <v>9084025</v>
      </c>
      <c r="E21" s="517">
        <v>20731323</v>
      </c>
      <c r="F21" s="516">
        <v>103.3</v>
      </c>
      <c r="G21" s="515"/>
      <c r="H21" s="276"/>
      <c r="I21" s="276"/>
      <c r="J21" s="253"/>
      <c r="K21" s="514"/>
      <c r="L21" s="514"/>
      <c r="M21" s="513"/>
      <c r="N21" s="512"/>
      <c r="O21" s="267"/>
      <c r="Q21" s="276"/>
      <c r="R21" s="276"/>
      <c r="S21" s="276"/>
      <c r="T21" s="276"/>
      <c r="U21" s="276"/>
      <c r="V21" s="276"/>
    </row>
    <row r="22" spans="1:22" ht="15" customHeight="1">
      <c r="A22" s="520" t="s">
        <v>177</v>
      </c>
      <c r="B22" s="518">
        <v>5420958</v>
      </c>
      <c r="C22" s="519">
        <v>13342796</v>
      </c>
      <c r="D22" s="521">
        <v>5530057</v>
      </c>
      <c r="E22" s="517">
        <v>13532755</v>
      </c>
      <c r="F22" s="516">
        <v>101.6</v>
      </c>
      <c r="G22" s="515"/>
      <c r="H22" s="276"/>
      <c r="I22" s="276"/>
      <c r="J22" s="253"/>
      <c r="K22" s="514"/>
      <c r="L22" s="514"/>
      <c r="M22" s="513"/>
      <c r="N22" s="512"/>
      <c r="O22" s="267"/>
      <c r="Q22" s="276"/>
      <c r="R22" s="276"/>
      <c r="S22" s="276"/>
      <c r="T22" s="276"/>
      <c r="U22" s="276"/>
      <c r="V22" s="276"/>
    </row>
    <row r="23" spans="1:22" ht="15" customHeight="1">
      <c r="A23" s="520" t="s">
        <v>176</v>
      </c>
      <c r="B23" s="521">
        <v>14963410</v>
      </c>
      <c r="C23" s="519">
        <v>35466017</v>
      </c>
      <c r="D23" s="521">
        <v>14982220</v>
      </c>
      <c r="E23" s="517">
        <v>35488888</v>
      </c>
      <c r="F23" s="516">
        <v>100.1</v>
      </c>
      <c r="G23" s="515"/>
      <c r="H23" s="276"/>
      <c r="I23" s="276"/>
      <c r="J23" s="253"/>
      <c r="K23" s="514"/>
      <c r="L23" s="514"/>
      <c r="M23" s="513"/>
      <c r="N23" s="512"/>
      <c r="O23" s="267"/>
      <c r="Q23" s="276"/>
      <c r="R23" s="276"/>
      <c r="S23" s="276"/>
      <c r="T23" s="276"/>
      <c r="U23" s="276"/>
      <c r="V23" s="276"/>
    </row>
    <row r="24" spans="1:22" ht="15" customHeight="1">
      <c r="A24" s="520" t="s">
        <v>175</v>
      </c>
      <c r="B24" s="518">
        <v>3255966</v>
      </c>
      <c r="C24" s="519">
        <v>8702158</v>
      </c>
      <c r="D24" s="518">
        <v>3281238</v>
      </c>
      <c r="E24" s="517">
        <v>8654642</v>
      </c>
      <c r="F24" s="516">
        <v>99.8</v>
      </c>
      <c r="G24" s="515"/>
      <c r="H24" s="276"/>
      <c r="I24" s="276"/>
      <c r="J24" s="253"/>
      <c r="K24" s="514"/>
      <c r="L24" s="514"/>
      <c r="M24" s="513"/>
      <c r="N24" s="512"/>
      <c r="O24" s="267"/>
      <c r="Q24" s="276"/>
      <c r="R24" s="276"/>
      <c r="S24" s="276"/>
      <c r="T24" s="276"/>
      <c r="U24" s="276"/>
      <c r="V24" s="276"/>
    </row>
    <row r="25" spans="1:22" ht="38.25" customHeight="1">
      <c r="A25" s="779" t="s">
        <v>585</v>
      </c>
      <c r="B25" s="835"/>
      <c r="C25" s="835"/>
      <c r="D25" s="835"/>
      <c r="E25" s="835"/>
      <c r="F25" s="835"/>
    </row>
    <row r="26" spans="1:22" ht="34.5" customHeight="1">
      <c r="A26" s="836" t="s">
        <v>444</v>
      </c>
      <c r="B26" s="837"/>
      <c r="C26" s="837"/>
      <c r="D26" s="837"/>
      <c r="E26" s="837"/>
      <c r="F26" s="837"/>
    </row>
    <row r="27" spans="1:22" ht="15" customHeight="1">
      <c r="A27" s="511"/>
      <c r="B27" s="510"/>
      <c r="C27" s="510"/>
      <c r="D27" s="510"/>
      <c r="E27" s="510"/>
      <c r="F27" s="510"/>
    </row>
    <row r="28" spans="1:22" ht="28.15" customHeight="1">
      <c r="A28" s="838" t="s">
        <v>443</v>
      </c>
      <c r="B28" s="838"/>
      <c r="C28" s="838"/>
      <c r="D28" s="838"/>
      <c r="E28" s="838"/>
      <c r="F28" s="499"/>
    </row>
    <row r="29" spans="1:22">
      <c r="A29" s="509"/>
      <c r="B29" s="508"/>
      <c r="C29" s="508"/>
      <c r="D29" s="508"/>
      <c r="E29" s="508"/>
      <c r="F29" s="499"/>
    </row>
    <row r="30" spans="1:22" ht="18" customHeight="1">
      <c r="A30" s="839" t="s">
        <v>138</v>
      </c>
      <c r="B30" s="841" t="s">
        <v>442</v>
      </c>
      <c r="C30" s="841"/>
      <c r="D30" s="841"/>
      <c r="E30" s="841"/>
      <c r="F30" s="499"/>
    </row>
    <row r="31" spans="1:22" ht="28.15" customHeight="1">
      <c r="A31" s="840"/>
      <c r="B31" s="842" t="s">
        <v>441</v>
      </c>
      <c r="C31" s="842"/>
      <c r="D31" s="843" t="s">
        <v>440</v>
      </c>
      <c r="E31" s="844"/>
      <c r="F31" s="499"/>
    </row>
    <row r="32" spans="1:22" ht="21" customHeight="1">
      <c r="A32" s="507" t="s">
        <v>169</v>
      </c>
      <c r="B32" s="505">
        <v>38230</v>
      </c>
      <c r="C32" s="506"/>
      <c r="D32" s="505">
        <v>51677</v>
      </c>
      <c r="E32" s="504"/>
      <c r="F32" s="499"/>
    </row>
    <row r="33" spans="1:6">
      <c r="A33" s="503" t="s">
        <v>190</v>
      </c>
      <c r="B33" s="501">
        <v>1248</v>
      </c>
      <c r="C33" s="502"/>
      <c r="D33" s="501">
        <v>2142</v>
      </c>
      <c r="E33" s="500"/>
      <c r="F33" s="499"/>
    </row>
    <row r="34" spans="1:6">
      <c r="A34" s="503" t="s">
        <v>189</v>
      </c>
      <c r="B34" s="501">
        <v>1637</v>
      </c>
      <c r="C34" s="502"/>
      <c r="D34" s="501">
        <v>2321</v>
      </c>
      <c r="E34" s="500"/>
      <c r="F34" s="499"/>
    </row>
    <row r="35" spans="1:6">
      <c r="A35" s="503" t="s">
        <v>188</v>
      </c>
      <c r="B35" s="501">
        <v>4903</v>
      </c>
      <c r="C35" s="502"/>
      <c r="D35" s="501">
        <v>6546</v>
      </c>
      <c r="E35" s="500"/>
      <c r="F35" s="499"/>
    </row>
    <row r="36" spans="1:6">
      <c r="A36" s="503" t="s">
        <v>187</v>
      </c>
      <c r="B36" s="501">
        <v>394</v>
      </c>
      <c r="C36" s="502"/>
      <c r="D36" s="501">
        <v>704</v>
      </c>
      <c r="E36" s="500"/>
      <c r="F36" s="499"/>
    </row>
    <row r="37" spans="1:6">
      <c r="A37" s="503" t="s">
        <v>186</v>
      </c>
      <c r="B37" s="501">
        <v>3135</v>
      </c>
      <c r="C37" s="502"/>
      <c r="D37" s="501">
        <v>4133</v>
      </c>
      <c r="E37" s="500"/>
      <c r="F37" s="499"/>
    </row>
    <row r="38" spans="1:6">
      <c r="A38" s="503" t="s">
        <v>185</v>
      </c>
      <c r="B38" s="501">
        <v>5852</v>
      </c>
      <c r="C38" s="502"/>
      <c r="D38" s="501">
        <v>7121</v>
      </c>
      <c r="E38" s="500"/>
      <c r="F38" s="499"/>
    </row>
    <row r="39" spans="1:6">
      <c r="A39" s="503" t="s">
        <v>184</v>
      </c>
      <c r="B39" s="501">
        <v>4715</v>
      </c>
      <c r="C39" s="502"/>
      <c r="D39" s="501">
        <v>6039</v>
      </c>
      <c r="E39" s="500"/>
      <c r="F39" s="499"/>
    </row>
    <row r="40" spans="1:6">
      <c r="A40" s="503" t="s">
        <v>183</v>
      </c>
      <c r="B40" s="501">
        <v>748</v>
      </c>
      <c r="C40" s="502"/>
      <c r="D40" s="501">
        <v>1396</v>
      </c>
      <c r="E40" s="500"/>
      <c r="F40" s="499"/>
    </row>
    <row r="41" spans="1:6">
      <c r="A41" s="503" t="s">
        <v>182</v>
      </c>
      <c r="B41" s="501">
        <v>3765</v>
      </c>
      <c r="C41" s="502"/>
      <c r="D41" s="501">
        <v>4616</v>
      </c>
      <c r="E41" s="500"/>
      <c r="F41" s="499"/>
    </row>
    <row r="42" spans="1:6">
      <c r="A42" s="503" t="s">
        <v>181</v>
      </c>
      <c r="B42" s="501">
        <v>2101</v>
      </c>
      <c r="C42" s="502"/>
      <c r="D42" s="501">
        <v>2693</v>
      </c>
      <c r="E42" s="500"/>
      <c r="F42" s="499"/>
    </row>
    <row r="43" spans="1:6">
      <c r="A43" s="503" t="s">
        <v>180</v>
      </c>
      <c r="B43" s="501">
        <v>1059</v>
      </c>
      <c r="C43" s="502"/>
      <c r="D43" s="501">
        <v>1536</v>
      </c>
      <c r="E43" s="500"/>
      <c r="F43" s="499"/>
    </row>
    <row r="44" spans="1:6">
      <c r="A44" s="503" t="s">
        <v>179</v>
      </c>
      <c r="B44" s="501">
        <v>1142</v>
      </c>
      <c r="C44" s="502"/>
      <c r="D44" s="501">
        <v>1648</v>
      </c>
      <c r="E44" s="500"/>
      <c r="F44" s="499"/>
    </row>
    <row r="45" spans="1:6">
      <c r="A45" s="503" t="s">
        <v>178</v>
      </c>
      <c r="B45" s="501">
        <v>2589</v>
      </c>
      <c r="C45" s="502"/>
      <c r="D45" s="501">
        <v>3498</v>
      </c>
      <c r="E45" s="500"/>
      <c r="F45" s="499"/>
    </row>
    <row r="46" spans="1:6">
      <c r="A46" s="503" t="s">
        <v>177</v>
      </c>
      <c r="B46" s="501">
        <v>1044</v>
      </c>
      <c r="C46" s="502"/>
      <c r="D46" s="501">
        <v>1426</v>
      </c>
      <c r="E46" s="500"/>
      <c r="F46" s="499"/>
    </row>
    <row r="47" spans="1:6">
      <c r="A47" s="503" t="s">
        <v>176</v>
      </c>
      <c r="B47" s="501">
        <v>3241</v>
      </c>
      <c r="C47" s="502"/>
      <c r="D47" s="501">
        <v>4720</v>
      </c>
      <c r="E47" s="500"/>
      <c r="F47" s="499"/>
    </row>
    <row r="48" spans="1:6">
      <c r="A48" s="503" t="s">
        <v>175</v>
      </c>
      <c r="B48" s="501">
        <v>657</v>
      </c>
      <c r="C48" s="502"/>
      <c r="D48" s="501">
        <v>1138</v>
      </c>
      <c r="E48" s="500"/>
      <c r="F48" s="499"/>
    </row>
    <row r="49" spans="2:4">
      <c r="B49" s="276"/>
      <c r="D49" s="276"/>
    </row>
  </sheetData>
  <mergeCells count="13">
    <mergeCell ref="A1:F1"/>
    <mergeCell ref="A3:F3"/>
    <mergeCell ref="A6:A7"/>
    <mergeCell ref="B6:C6"/>
    <mergeCell ref="D6:E6"/>
    <mergeCell ref="F6:F7"/>
    <mergeCell ref="A25:F25"/>
    <mergeCell ref="A26:F26"/>
    <mergeCell ref="A28:E28"/>
    <mergeCell ref="A30:A31"/>
    <mergeCell ref="B30:E30"/>
    <mergeCell ref="B31:C31"/>
    <mergeCell ref="D31:E31"/>
  </mergeCells>
  <pageMargins left="0.7" right="0.7" top="0.75" bottom="0.75" header="0.3" footer="0.3"/>
  <pageSetup paperSize="9" scale="91"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V28"/>
  <sheetViews>
    <sheetView zoomScaleNormal="100" workbookViewId="0">
      <selection activeCell="P7" sqref="P7"/>
    </sheetView>
  </sheetViews>
  <sheetFormatPr defaultRowHeight="15.75"/>
  <cols>
    <col min="1" max="1" width="15.5" style="534" customWidth="1"/>
    <col min="2" max="2" width="9.25" style="534" customWidth="1"/>
    <col min="3" max="4" width="14.125" style="534" customWidth="1"/>
    <col min="5" max="6" width="14" style="534" customWidth="1"/>
    <col min="7" max="7" width="11.125" style="534" customWidth="1"/>
    <col min="8" max="10" width="9.375" style="534" customWidth="1"/>
    <col min="11" max="11" width="12.5" style="534" customWidth="1"/>
    <col min="12" max="12" width="9.875" style="534" customWidth="1"/>
    <col min="13" max="14" width="9.625" style="534" bestFit="1" customWidth="1"/>
    <col min="15" max="16384" width="9" style="534"/>
  </cols>
  <sheetData>
    <row r="1" spans="1:256" ht="30" customHeight="1">
      <c r="A1" s="853" t="s">
        <v>467</v>
      </c>
      <c r="B1" s="853"/>
      <c r="C1" s="853"/>
      <c r="D1" s="853"/>
      <c r="E1" s="853"/>
      <c r="F1" s="853"/>
      <c r="G1" s="853"/>
      <c r="H1" s="853"/>
      <c r="I1" s="853"/>
      <c r="J1" s="853"/>
      <c r="K1" s="853"/>
      <c r="L1" s="853"/>
    </row>
    <row r="2" spans="1:256" ht="15" customHeight="1">
      <c r="A2" s="535"/>
      <c r="B2" s="535"/>
      <c r="C2" s="535"/>
      <c r="D2" s="535"/>
      <c r="E2" s="535"/>
      <c r="F2" s="535"/>
      <c r="G2" s="535"/>
      <c r="H2" s="535"/>
      <c r="I2" s="535"/>
      <c r="J2" s="535"/>
      <c r="K2" s="535"/>
      <c r="L2" s="535"/>
    </row>
    <row r="3" spans="1:256" ht="15" customHeight="1">
      <c r="A3" s="854" t="s">
        <v>466</v>
      </c>
      <c r="B3" s="854"/>
      <c r="C3" s="854"/>
      <c r="D3" s="854"/>
      <c r="E3" s="854"/>
      <c r="F3" s="854"/>
      <c r="G3" s="854"/>
      <c r="H3" s="854"/>
      <c r="I3" s="854"/>
      <c r="J3" s="854"/>
      <c r="K3" s="854"/>
      <c r="L3" s="854"/>
    </row>
    <row r="4" spans="1:256" ht="15" customHeight="1">
      <c r="A4" s="863" t="s">
        <v>465</v>
      </c>
      <c r="B4" s="863"/>
      <c r="C4" s="863"/>
      <c r="D4" s="863"/>
      <c r="E4" s="863"/>
      <c r="F4" s="863"/>
      <c r="G4" s="863"/>
      <c r="H4" s="863"/>
      <c r="I4" s="863"/>
      <c r="J4" s="863"/>
      <c r="K4" s="863"/>
      <c r="L4" s="863"/>
      <c r="M4" s="555"/>
    </row>
    <row r="5" spans="1:256" ht="12" customHeight="1">
      <c r="A5" s="535"/>
      <c r="B5" s="554"/>
      <c r="C5" s="535"/>
      <c r="D5" s="535"/>
      <c r="E5" s="535"/>
      <c r="F5" s="535"/>
      <c r="G5" s="535"/>
      <c r="H5" s="535"/>
      <c r="I5" s="535"/>
      <c r="J5" s="535"/>
      <c r="K5" s="535"/>
      <c r="L5" s="535"/>
    </row>
    <row r="6" spans="1:256" ht="15" customHeight="1">
      <c r="A6" s="855" t="s">
        <v>138</v>
      </c>
      <c r="B6" s="856" t="s">
        <v>464</v>
      </c>
      <c r="C6" s="858" t="s">
        <v>365</v>
      </c>
      <c r="D6" s="859"/>
      <c r="E6" s="859"/>
      <c r="F6" s="859"/>
      <c r="G6" s="859"/>
      <c r="H6" s="859"/>
      <c r="I6" s="859"/>
      <c r="J6" s="860"/>
      <c r="K6" s="861" t="s">
        <v>463</v>
      </c>
      <c r="L6" s="862" t="s">
        <v>462</v>
      </c>
    </row>
    <row r="7" spans="1:256" ht="102" customHeight="1">
      <c r="A7" s="855"/>
      <c r="B7" s="857"/>
      <c r="C7" s="553" t="s">
        <v>461</v>
      </c>
      <c r="D7" s="553" t="s">
        <v>460</v>
      </c>
      <c r="E7" s="553" t="s">
        <v>459</v>
      </c>
      <c r="F7" s="553" t="s">
        <v>458</v>
      </c>
      <c r="G7" s="553" t="s">
        <v>457</v>
      </c>
      <c r="H7" s="553" t="s">
        <v>456</v>
      </c>
      <c r="I7" s="553" t="s">
        <v>455</v>
      </c>
      <c r="J7" s="552" t="s">
        <v>454</v>
      </c>
      <c r="K7" s="861"/>
      <c r="L7" s="862"/>
    </row>
    <row r="8" spans="1:256" ht="9" customHeight="1">
      <c r="A8" s="551"/>
      <c r="B8" s="548"/>
      <c r="C8" s="550"/>
      <c r="D8" s="550"/>
      <c r="E8" s="550"/>
      <c r="F8" s="550"/>
      <c r="G8" s="550"/>
      <c r="H8" s="550"/>
      <c r="I8" s="550"/>
      <c r="J8" s="549"/>
      <c r="K8" s="548"/>
      <c r="L8" s="547"/>
      <c r="M8" s="546"/>
      <c r="N8" s="546"/>
      <c r="O8" s="546"/>
      <c r="P8" s="546"/>
      <c r="Q8" s="546"/>
      <c r="R8" s="546"/>
      <c r="S8" s="546"/>
      <c r="T8" s="546"/>
      <c r="U8" s="546"/>
      <c r="V8" s="546"/>
      <c r="W8" s="546"/>
      <c r="X8" s="546"/>
      <c r="Y8" s="546"/>
      <c r="Z8" s="546"/>
      <c r="AA8" s="546"/>
      <c r="AB8" s="546"/>
      <c r="AC8" s="546"/>
      <c r="AD8" s="546"/>
      <c r="AE8" s="546"/>
      <c r="AF8" s="546"/>
      <c r="AG8" s="546"/>
      <c r="AH8" s="546"/>
      <c r="AI8" s="546"/>
      <c r="AJ8" s="546"/>
      <c r="AK8" s="546"/>
      <c r="AL8" s="546"/>
      <c r="AM8" s="546"/>
      <c r="AN8" s="546"/>
      <c r="AO8" s="546"/>
      <c r="AP8" s="546"/>
      <c r="AQ8" s="546"/>
      <c r="AR8" s="546"/>
      <c r="AS8" s="546"/>
      <c r="AT8" s="546"/>
      <c r="AU8" s="546"/>
      <c r="AV8" s="546"/>
      <c r="AW8" s="546"/>
      <c r="AX8" s="546"/>
      <c r="AY8" s="546"/>
      <c r="AZ8" s="546"/>
      <c r="BA8" s="546"/>
      <c r="BB8" s="546"/>
      <c r="BC8" s="546"/>
      <c r="BD8" s="546"/>
      <c r="BE8" s="546"/>
      <c r="BF8" s="546"/>
      <c r="BG8" s="546"/>
      <c r="BH8" s="546"/>
      <c r="BI8" s="546"/>
      <c r="BJ8" s="546"/>
      <c r="BK8" s="546"/>
      <c r="BL8" s="546"/>
      <c r="BM8" s="546"/>
      <c r="BN8" s="546"/>
      <c r="BO8" s="546"/>
      <c r="BP8" s="546"/>
      <c r="BQ8" s="546"/>
      <c r="BR8" s="546"/>
      <c r="BS8" s="546"/>
      <c r="BT8" s="546"/>
      <c r="BU8" s="546"/>
      <c r="BV8" s="546"/>
      <c r="BW8" s="546"/>
      <c r="BX8" s="546"/>
      <c r="BY8" s="546"/>
      <c r="BZ8" s="546"/>
      <c r="CA8" s="546"/>
      <c r="CB8" s="546"/>
      <c r="CC8" s="546"/>
      <c r="CD8" s="546"/>
      <c r="CE8" s="546"/>
      <c r="CF8" s="546"/>
      <c r="CG8" s="546"/>
      <c r="CH8" s="546"/>
      <c r="CI8" s="546"/>
      <c r="CJ8" s="546"/>
      <c r="CK8" s="546"/>
      <c r="CL8" s="546"/>
      <c r="CM8" s="546"/>
      <c r="CN8" s="546"/>
      <c r="CO8" s="546"/>
      <c r="CP8" s="546"/>
      <c r="CQ8" s="546"/>
      <c r="CR8" s="546"/>
      <c r="CS8" s="546"/>
      <c r="CT8" s="546"/>
      <c r="CU8" s="546"/>
      <c r="CV8" s="546"/>
      <c r="CW8" s="546"/>
      <c r="CX8" s="546"/>
      <c r="CY8" s="546"/>
      <c r="CZ8" s="546"/>
      <c r="DA8" s="546"/>
      <c r="DB8" s="546"/>
      <c r="DC8" s="546"/>
      <c r="DD8" s="546"/>
      <c r="DE8" s="546"/>
      <c r="DF8" s="546"/>
      <c r="DG8" s="546"/>
      <c r="DH8" s="546"/>
      <c r="DI8" s="546"/>
      <c r="DJ8" s="546"/>
      <c r="DK8" s="546"/>
      <c r="DL8" s="546"/>
      <c r="DM8" s="546"/>
      <c r="DN8" s="546"/>
      <c r="DO8" s="546"/>
      <c r="DP8" s="546"/>
      <c r="DQ8" s="546"/>
      <c r="DR8" s="546"/>
      <c r="DS8" s="546"/>
      <c r="DT8" s="546"/>
      <c r="DU8" s="546"/>
      <c r="DV8" s="546"/>
      <c r="DW8" s="546"/>
      <c r="DX8" s="546"/>
      <c r="DY8" s="546"/>
      <c r="DZ8" s="546"/>
      <c r="EA8" s="546"/>
      <c r="EB8" s="546"/>
      <c r="EC8" s="546"/>
      <c r="ED8" s="546"/>
      <c r="EE8" s="546"/>
      <c r="EF8" s="546"/>
      <c r="EG8" s="546"/>
      <c r="EH8" s="546"/>
      <c r="EI8" s="546"/>
      <c r="EJ8" s="546"/>
      <c r="EK8" s="546"/>
      <c r="EL8" s="546"/>
      <c r="EM8" s="546"/>
      <c r="EN8" s="546"/>
      <c r="EO8" s="546"/>
      <c r="EP8" s="546"/>
      <c r="EQ8" s="546"/>
      <c r="ER8" s="546"/>
      <c r="ES8" s="546"/>
      <c r="ET8" s="546"/>
      <c r="EU8" s="546"/>
      <c r="EV8" s="546"/>
      <c r="EW8" s="546"/>
      <c r="EX8" s="546"/>
      <c r="EY8" s="546"/>
      <c r="EZ8" s="546"/>
      <c r="FA8" s="546"/>
      <c r="FB8" s="546"/>
      <c r="FC8" s="546"/>
      <c r="FD8" s="546"/>
      <c r="FE8" s="546"/>
      <c r="FF8" s="546"/>
      <c r="FG8" s="546"/>
      <c r="FH8" s="546"/>
      <c r="FI8" s="546"/>
      <c r="FJ8" s="546"/>
      <c r="FK8" s="546"/>
      <c r="FL8" s="546"/>
      <c r="FM8" s="546"/>
      <c r="FN8" s="546"/>
      <c r="FO8" s="546"/>
      <c r="FP8" s="546"/>
      <c r="FQ8" s="546"/>
      <c r="FR8" s="546"/>
      <c r="FS8" s="546"/>
      <c r="FT8" s="546"/>
      <c r="FU8" s="546"/>
      <c r="FV8" s="546"/>
      <c r="FW8" s="546"/>
      <c r="FX8" s="546"/>
      <c r="FY8" s="546"/>
      <c r="FZ8" s="546"/>
      <c r="GA8" s="546"/>
      <c r="GB8" s="546"/>
      <c r="GC8" s="546"/>
      <c r="GD8" s="546"/>
      <c r="GE8" s="546"/>
      <c r="GF8" s="546"/>
      <c r="GG8" s="546"/>
      <c r="GH8" s="546"/>
      <c r="GI8" s="546"/>
      <c r="GJ8" s="546"/>
      <c r="GK8" s="546"/>
      <c r="GL8" s="546"/>
      <c r="GM8" s="546"/>
      <c r="GN8" s="546"/>
      <c r="GO8" s="546"/>
      <c r="GP8" s="546"/>
      <c r="GQ8" s="546"/>
      <c r="GR8" s="546"/>
      <c r="GS8" s="546"/>
      <c r="GT8" s="546"/>
      <c r="GU8" s="546"/>
      <c r="GV8" s="546"/>
      <c r="GW8" s="546"/>
      <c r="GX8" s="546"/>
      <c r="GY8" s="546"/>
      <c r="GZ8" s="546"/>
      <c r="HA8" s="546"/>
      <c r="HB8" s="546"/>
      <c r="HC8" s="546"/>
      <c r="HD8" s="546"/>
      <c r="HE8" s="546"/>
      <c r="HF8" s="546"/>
      <c r="HG8" s="546"/>
      <c r="HH8" s="546"/>
      <c r="HI8" s="546"/>
      <c r="HJ8" s="546"/>
      <c r="HK8" s="546"/>
      <c r="HL8" s="546"/>
      <c r="HM8" s="546"/>
      <c r="HN8" s="546"/>
      <c r="HO8" s="546"/>
      <c r="HP8" s="546"/>
      <c r="HQ8" s="546"/>
      <c r="HR8" s="546"/>
      <c r="HS8" s="546"/>
      <c r="HT8" s="546"/>
      <c r="HU8" s="546"/>
      <c r="HV8" s="546"/>
      <c r="HW8" s="546"/>
      <c r="HX8" s="546"/>
      <c r="HY8" s="546"/>
      <c r="HZ8" s="546"/>
      <c r="IA8" s="546"/>
      <c r="IB8" s="546"/>
      <c r="IC8" s="546"/>
      <c r="ID8" s="546"/>
      <c r="IE8" s="546"/>
      <c r="IF8" s="546"/>
      <c r="IG8" s="546"/>
      <c r="IH8" s="546"/>
      <c r="II8" s="546"/>
      <c r="IJ8" s="546"/>
      <c r="IK8" s="546"/>
      <c r="IL8" s="546"/>
      <c r="IM8" s="546"/>
      <c r="IN8" s="546"/>
      <c r="IO8" s="546"/>
      <c r="IP8" s="546"/>
      <c r="IQ8" s="546"/>
      <c r="IR8" s="546"/>
      <c r="IS8" s="546"/>
      <c r="IT8" s="546"/>
      <c r="IU8" s="546"/>
      <c r="IV8" s="546"/>
    </row>
    <row r="9" spans="1:256">
      <c r="A9" s="545" t="s">
        <v>438</v>
      </c>
      <c r="B9" s="544">
        <v>2432491</v>
      </c>
      <c r="C9" s="544">
        <v>673546</v>
      </c>
      <c r="D9" s="544">
        <v>100082</v>
      </c>
      <c r="E9" s="544">
        <v>405143</v>
      </c>
      <c r="F9" s="544">
        <v>52620</v>
      </c>
      <c r="G9" s="544">
        <v>13267</v>
      </c>
      <c r="H9" s="544">
        <v>3678</v>
      </c>
      <c r="I9" s="544">
        <v>210</v>
      </c>
      <c r="J9" s="544">
        <v>1183945</v>
      </c>
      <c r="K9" s="544">
        <v>660220</v>
      </c>
      <c r="L9" s="543">
        <v>34109</v>
      </c>
      <c r="M9" s="538"/>
      <c r="N9" s="538"/>
      <c r="O9" s="542"/>
      <c r="P9" s="542"/>
      <c r="Q9" s="542"/>
      <c r="R9" s="542"/>
      <c r="S9" s="542"/>
      <c r="T9" s="542"/>
      <c r="U9" s="542"/>
      <c r="V9" s="542"/>
      <c r="W9" s="542"/>
      <c r="X9" s="542"/>
      <c r="Y9" s="542"/>
      <c r="Z9" s="542"/>
      <c r="AA9" s="542"/>
      <c r="AB9" s="542"/>
      <c r="AC9" s="542"/>
      <c r="AD9" s="542"/>
      <c r="AE9" s="542"/>
      <c r="AF9" s="542"/>
      <c r="AG9" s="542"/>
      <c r="AH9" s="542"/>
      <c r="AI9" s="542"/>
      <c r="AJ9" s="542"/>
      <c r="AK9" s="542"/>
      <c r="AL9" s="542"/>
      <c r="AM9" s="542"/>
      <c r="AN9" s="542"/>
      <c r="AO9" s="542"/>
      <c r="AP9" s="542"/>
      <c r="AQ9" s="542"/>
      <c r="AR9" s="542"/>
      <c r="AS9" s="542"/>
      <c r="AT9" s="542"/>
      <c r="AU9" s="542"/>
      <c r="AV9" s="542"/>
      <c r="AW9" s="542"/>
      <c r="AX9" s="542"/>
      <c r="AY9" s="542"/>
      <c r="AZ9" s="542"/>
      <c r="BA9" s="542"/>
      <c r="BB9" s="542"/>
      <c r="BC9" s="542"/>
      <c r="BD9" s="542"/>
      <c r="BE9" s="542"/>
      <c r="BF9" s="542"/>
      <c r="BG9" s="542"/>
      <c r="BH9" s="542"/>
      <c r="BI9" s="542"/>
      <c r="BJ9" s="542"/>
      <c r="BK9" s="542"/>
      <c r="BL9" s="542"/>
      <c r="BM9" s="542"/>
      <c r="BN9" s="542"/>
      <c r="BO9" s="542"/>
      <c r="BP9" s="542"/>
      <c r="BQ9" s="542"/>
      <c r="BR9" s="542"/>
      <c r="BS9" s="542"/>
      <c r="BT9" s="542"/>
      <c r="BU9" s="542"/>
      <c r="BV9" s="542"/>
      <c r="BW9" s="542"/>
      <c r="BX9" s="542"/>
      <c r="BY9" s="542"/>
      <c r="BZ9" s="542"/>
      <c r="CA9" s="542"/>
      <c r="CB9" s="542"/>
      <c r="CC9" s="542"/>
      <c r="CD9" s="542"/>
      <c r="CE9" s="542"/>
      <c r="CF9" s="542"/>
      <c r="CG9" s="542"/>
      <c r="CH9" s="542"/>
      <c r="CI9" s="542"/>
      <c r="CJ9" s="542"/>
      <c r="CK9" s="542"/>
      <c r="CL9" s="542"/>
      <c r="CM9" s="542"/>
      <c r="CN9" s="542"/>
      <c r="CO9" s="542"/>
      <c r="CP9" s="542"/>
      <c r="CQ9" s="542"/>
      <c r="CR9" s="542"/>
      <c r="CS9" s="542"/>
      <c r="CT9" s="542"/>
      <c r="CU9" s="542"/>
      <c r="CV9" s="542"/>
      <c r="CW9" s="542"/>
      <c r="CX9" s="542"/>
      <c r="CY9" s="542"/>
      <c r="CZ9" s="542"/>
      <c r="DA9" s="542"/>
      <c r="DB9" s="542"/>
      <c r="DC9" s="542"/>
      <c r="DD9" s="542"/>
      <c r="DE9" s="542"/>
      <c r="DF9" s="542"/>
      <c r="DG9" s="542"/>
      <c r="DH9" s="542"/>
      <c r="DI9" s="542"/>
      <c r="DJ9" s="542"/>
      <c r="DK9" s="542"/>
      <c r="DL9" s="542"/>
      <c r="DM9" s="542"/>
      <c r="DN9" s="542"/>
      <c r="DO9" s="542"/>
      <c r="DP9" s="542"/>
      <c r="DQ9" s="542"/>
      <c r="DR9" s="542"/>
      <c r="DS9" s="542"/>
      <c r="DT9" s="542"/>
      <c r="DU9" s="542"/>
      <c r="DV9" s="542"/>
      <c r="DW9" s="542"/>
      <c r="DX9" s="542"/>
      <c r="DY9" s="542"/>
      <c r="DZ9" s="542"/>
      <c r="EA9" s="542"/>
      <c r="EB9" s="542"/>
      <c r="EC9" s="542"/>
      <c r="ED9" s="542"/>
      <c r="EE9" s="542"/>
      <c r="EF9" s="542"/>
      <c r="EG9" s="542"/>
      <c r="EH9" s="542"/>
      <c r="EI9" s="542"/>
      <c r="EJ9" s="542"/>
      <c r="EK9" s="542"/>
      <c r="EL9" s="542"/>
      <c r="EM9" s="542"/>
      <c r="EN9" s="542"/>
      <c r="EO9" s="542"/>
      <c r="EP9" s="542"/>
      <c r="EQ9" s="542"/>
      <c r="ER9" s="542"/>
      <c r="ES9" s="542"/>
      <c r="ET9" s="542"/>
      <c r="EU9" s="542"/>
      <c r="EV9" s="542"/>
      <c r="EW9" s="542"/>
      <c r="EX9" s="542"/>
      <c r="EY9" s="542"/>
      <c r="EZ9" s="542"/>
      <c r="FA9" s="542"/>
      <c r="FB9" s="542"/>
      <c r="FC9" s="542"/>
      <c r="FD9" s="542"/>
      <c r="FE9" s="542"/>
      <c r="FF9" s="542"/>
      <c r="FG9" s="542"/>
      <c r="FH9" s="542"/>
      <c r="FI9" s="542"/>
      <c r="FJ9" s="542"/>
      <c r="FK9" s="542"/>
      <c r="FL9" s="542"/>
      <c r="FM9" s="542"/>
      <c r="FN9" s="542"/>
      <c r="FO9" s="542"/>
      <c r="FP9" s="542"/>
      <c r="FQ9" s="542"/>
      <c r="FR9" s="542"/>
      <c r="FS9" s="542"/>
      <c r="FT9" s="542"/>
      <c r="FU9" s="542"/>
      <c r="FV9" s="542"/>
      <c r="FW9" s="542"/>
      <c r="FX9" s="542"/>
      <c r="FY9" s="542"/>
      <c r="FZ9" s="542"/>
      <c r="GA9" s="542"/>
      <c r="GB9" s="542"/>
      <c r="GC9" s="542"/>
      <c r="GD9" s="542"/>
      <c r="GE9" s="542"/>
      <c r="GF9" s="542"/>
      <c r="GG9" s="542"/>
      <c r="GH9" s="542"/>
      <c r="GI9" s="542"/>
      <c r="GJ9" s="542"/>
      <c r="GK9" s="542"/>
      <c r="GL9" s="542"/>
      <c r="GM9" s="542"/>
      <c r="GN9" s="542"/>
      <c r="GO9" s="542"/>
      <c r="GP9" s="542"/>
      <c r="GQ9" s="542"/>
      <c r="GR9" s="542"/>
      <c r="GS9" s="542"/>
      <c r="GT9" s="542"/>
      <c r="GU9" s="542"/>
      <c r="GV9" s="542"/>
      <c r="GW9" s="542"/>
      <c r="GX9" s="542"/>
      <c r="GY9" s="542"/>
      <c r="GZ9" s="542"/>
      <c r="HA9" s="542"/>
      <c r="HB9" s="542"/>
      <c r="HC9" s="542"/>
      <c r="HD9" s="542"/>
      <c r="HE9" s="542"/>
      <c r="HF9" s="542"/>
      <c r="HG9" s="542"/>
      <c r="HH9" s="542"/>
      <c r="HI9" s="542"/>
      <c r="HJ9" s="542"/>
      <c r="HK9" s="542"/>
      <c r="HL9" s="542"/>
      <c r="HM9" s="542"/>
      <c r="HN9" s="542"/>
      <c r="HO9" s="542"/>
      <c r="HP9" s="542"/>
      <c r="HQ9" s="542"/>
      <c r="HR9" s="542"/>
      <c r="HS9" s="542"/>
      <c r="HT9" s="542"/>
      <c r="HU9" s="542"/>
      <c r="HV9" s="542"/>
      <c r="HW9" s="542"/>
      <c r="HX9" s="542"/>
      <c r="HY9" s="542"/>
      <c r="HZ9" s="542"/>
      <c r="IA9" s="542"/>
      <c r="IB9" s="542"/>
      <c r="IC9" s="542"/>
      <c r="ID9" s="542"/>
      <c r="IE9" s="542"/>
      <c r="IF9" s="542"/>
      <c r="IG9" s="542"/>
      <c r="IH9" s="542"/>
      <c r="II9" s="542"/>
      <c r="IJ9" s="542"/>
      <c r="IK9" s="542"/>
      <c r="IL9" s="542"/>
      <c r="IM9" s="542"/>
      <c r="IN9" s="542"/>
      <c r="IO9" s="542"/>
      <c r="IP9" s="542"/>
      <c r="IQ9" s="542"/>
      <c r="IR9" s="542"/>
      <c r="IS9" s="542"/>
      <c r="IT9" s="542"/>
      <c r="IU9" s="542"/>
      <c r="IV9" s="542"/>
    </row>
    <row r="10" spans="1:256">
      <c r="A10" s="541" t="s">
        <v>190</v>
      </c>
      <c r="B10" s="540">
        <v>90679</v>
      </c>
      <c r="C10" s="540">
        <v>21298</v>
      </c>
      <c r="D10" s="540">
        <v>3064</v>
      </c>
      <c r="E10" s="540">
        <v>17527</v>
      </c>
      <c r="F10" s="540">
        <v>2742</v>
      </c>
      <c r="G10" s="540">
        <v>561</v>
      </c>
      <c r="H10" s="540">
        <v>165</v>
      </c>
      <c r="I10" s="540">
        <v>9</v>
      </c>
      <c r="J10" s="540">
        <v>45313</v>
      </c>
      <c r="K10" s="540">
        <v>18301</v>
      </c>
      <c r="L10" s="539">
        <v>1079</v>
      </c>
      <c r="M10" s="538"/>
      <c r="N10" s="538"/>
    </row>
    <row r="11" spans="1:256">
      <c r="A11" s="541" t="s">
        <v>189</v>
      </c>
      <c r="B11" s="540">
        <v>145981</v>
      </c>
      <c r="C11" s="540">
        <v>22512</v>
      </c>
      <c r="D11" s="540">
        <v>1918</v>
      </c>
      <c r="E11" s="540">
        <v>38033</v>
      </c>
      <c r="F11" s="540">
        <v>4134</v>
      </c>
      <c r="G11" s="540">
        <v>580</v>
      </c>
      <c r="H11" s="540">
        <v>151</v>
      </c>
      <c r="I11" s="540">
        <v>9</v>
      </c>
      <c r="J11" s="540">
        <v>78644</v>
      </c>
      <c r="K11" s="540">
        <v>34034</v>
      </c>
      <c r="L11" s="539">
        <v>2395</v>
      </c>
      <c r="M11" s="538"/>
      <c r="N11" s="538"/>
    </row>
    <row r="12" spans="1:256">
      <c r="A12" s="541" t="s">
        <v>188</v>
      </c>
      <c r="B12" s="540">
        <v>311690</v>
      </c>
      <c r="C12" s="540">
        <v>85593</v>
      </c>
      <c r="D12" s="540">
        <v>8262</v>
      </c>
      <c r="E12" s="540">
        <v>58050</v>
      </c>
      <c r="F12" s="540">
        <v>5406</v>
      </c>
      <c r="G12" s="540">
        <v>603</v>
      </c>
      <c r="H12" s="540">
        <v>51</v>
      </c>
      <c r="I12" s="540">
        <v>2</v>
      </c>
      <c r="J12" s="540">
        <v>153723</v>
      </c>
      <c r="K12" s="540">
        <v>86112</v>
      </c>
      <c r="L12" s="539">
        <v>4811</v>
      </c>
      <c r="M12" s="538"/>
      <c r="N12" s="538"/>
    </row>
    <row r="13" spans="1:256">
      <c r="A13" s="541" t="s">
        <v>187</v>
      </c>
      <c r="B13" s="540">
        <v>32384</v>
      </c>
      <c r="C13" s="540">
        <v>7467</v>
      </c>
      <c r="D13" s="540">
        <v>1118</v>
      </c>
      <c r="E13" s="540">
        <v>5579</v>
      </c>
      <c r="F13" s="540">
        <v>916</v>
      </c>
      <c r="G13" s="540">
        <v>303</v>
      </c>
      <c r="H13" s="540">
        <v>117</v>
      </c>
      <c r="I13" s="540">
        <v>5</v>
      </c>
      <c r="J13" s="540">
        <v>16879</v>
      </c>
      <c r="K13" s="540">
        <v>6747</v>
      </c>
      <c r="L13" s="539">
        <v>451</v>
      </c>
      <c r="M13" s="538"/>
      <c r="N13" s="538"/>
    </row>
    <row r="14" spans="1:256">
      <c r="A14" s="541" t="s">
        <v>186</v>
      </c>
      <c r="B14" s="540">
        <v>203282</v>
      </c>
      <c r="C14" s="540">
        <v>56467</v>
      </c>
      <c r="D14" s="540">
        <v>6201</v>
      </c>
      <c r="E14" s="540">
        <v>32838</v>
      </c>
      <c r="F14" s="540">
        <v>4046</v>
      </c>
      <c r="G14" s="540">
        <v>1172</v>
      </c>
      <c r="H14" s="540">
        <v>195</v>
      </c>
      <c r="I14" s="540">
        <v>15</v>
      </c>
      <c r="J14" s="540">
        <v>102348</v>
      </c>
      <c r="K14" s="540">
        <v>47879</v>
      </c>
      <c r="L14" s="539">
        <v>1862</v>
      </c>
      <c r="M14" s="538"/>
      <c r="N14" s="538"/>
    </row>
    <row r="15" spans="1:256">
      <c r="A15" s="541" t="s">
        <v>185</v>
      </c>
      <c r="B15" s="540">
        <v>242281</v>
      </c>
      <c r="C15" s="540">
        <v>98190</v>
      </c>
      <c r="D15" s="540">
        <v>30410</v>
      </c>
      <c r="E15" s="540">
        <v>12649</v>
      </c>
      <c r="F15" s="540">
        <v>1919</v>
      </c>
      <c r="G15" s="540">
        <v>868</v>
      </c>
      <c r="H15" s="540">
        <v>139</v>
      </c>
      <c r="I15" s="540">
        <v>5</v>
      </c>
      <c r="J15" s="540">
        <v>98101</v>
      </c>
      <c r="K15" s="540">
        <v>90493</v>
      </c>
      <c r="L15" s="539">
        <v>4382</v>
      </c>
      <c r="M15" s="538"/>
      <c r="N15" s="538"/>
    </row>
    <row r="16" spans="1:256">
      <c r="A16" s="541" t="s">
        <v>184</v>
      </c>
      <c r="B16" s="540">
        <v>358265</v>
      </c>
      <c r="C16" s="540">
        <v>95411</v>
      </c>
      <c r="D16" s="540">
        <v>9252</v>
      </c>
      <c r="E16" s="540">
        <v>62396</v>
      </c>
      <c r="F16" s="540">
        <v>6236</v>
      </c>
      <c r="G16" s="540">
        <v>2086</v>
      </c>
      <c r="H16" s="540">
        <v>369</v>
      </c>
      <c r="I16" s="540">
        <v>21</v>
      </c>
      <c r="J16" s="540">
        <v>182494</v>
      </c>
      <c r="K16" s="540">
        <v>90573</v>
      </c>
      <c r="L16" s="539">
        <v>4169</v>
      </c>
      <c r="M16" s="538"/>
      <c r="N16" s="538"/>
    </row>
    <row r="17" spans="1:14">
      <c r="A17" s="541" t="s">
        <v>183</v>
      </c>
      <c r="B17" s="540">
        <v>52751</v>
      </c>
      <c r="C17" s="540">
        <v>11573</v>
      </c>
      <c r="D17" s="540">
        <v>2203</v>
      </c>
      <c r="E17" s="540">
        <v>11767</v>
      </c>
      <c r="F17" s="540">
        <v>2203</v>
      </c>
      <c r="G17" s="540">
        <v>286</v>
      </c>
      <c r="H17" s="540">
        <v>87</v>
      </c>
      <c r="I17" s="540">
        <v>13</v>
      </c>
      <c r="J17" s="540">
        <v>24619</v>
      </c>
      <c r="K17" s="540">
        <v>15548</v>
      </c>
      <c r="L17" s="539">
        <v>400</v>
      </c>
      <c r="M17" s="538"/>
      <c r="N17" s="538"/>
    </row>
    <row r="18" spans="1:14">
      <c r="A18" s="541" t="s">
        <v>182</v>
      </c>
      <c r="B18" s="540">
        <v>160952</v>
      </c>
      <c r="C18" s="540">
        <v>70430</v>
      </c>
      <c r="D18" s="540">
        <v>9610</v>
      </c>
      <c r="E18" s="540">
        <v>8724</v>
      </c>
      <c r="F18" s="540">
        <v>1164</v>
      </c>
      <c r="G18" s="540">
        <v>458</v>
      </c>
      <c r="H18" s="540">
        <v>47</v>
      </c>
      <c r="I18" s="540">
        <v>3</v>
      </c>
      <c r="J18" s="540">
        <v>70516</v>
      </c>
      <c r="K18" s="540">
        <v>49698</v>
      </c>
      <c r="L18" s="539">
        <v>2354</v>
      </c>
      <c r="M18" s="538"/>
      <c r="N18" s="538"/>
    </row>
    <row r="19" spans="1:14">
      <c r="A19" s="541" t="s">
        <v>181</v>
      </c>
      <c r="B19" s="540">
        <v>171193</v>
      </c>
      <c r="C19" s="540">
        <v>42330</v>
      </c>
      <c r="D19" s="540">
        <v>5055</v>
      </c>
      <c r="E19" s="540">
        <v>32345</v>
      </c>
      <c r="F19" s="540">
        <v>5024</v>
      </c>
      <c r="G19" s="540">
        <v>415</v>
      </c>
      <c r="H19" s="540">
        <v>56</v>
      </c>
      <c r="I19" s="668" t="s">
        <v>273</v>
      </c>
      <c r="J19" s="540">
        <v>85968</v>
      </c>
      <c r="K19" s="540">
        <v>48255</v>
      </c>
      <c r="L19" s="539">
        <v>2700</v>
      </c>
      <c r="M19" s="538"/>
      <c r="N19" s="538"/>
    </row>
    <row r="20" spans="1:14">
      <c r="A20" s="541" t="s">
        <v>180</v>
      </c>
      <c r="B20" s="540">
        <v>79328</v>
      </c>
      <c r="C20" s="540">
        <v>20505</v>
      </c>
      <c r="D20" s="540">
        <v>3864</v>
      </c>
      <c r="E20" s="540">
        <v>14018</v>
      </c>
      <c r="F20" s="540">
        <v>2281</v>
      </c>
      <c r="G20" s="540">
        <v>573</v>
      </c>
      <c r="H20" s="540">
        <v>187</v>
      </c>
      <c r="I20" s="540">
        <v>15</v>
      </c>
      <c r="J20" s="540">
        <v>37885</v>
      </c>
      <c r="K20" s="540">
        <v>24858</v>
      </c>
      <c r="L20" s="539">
        <v>1482</v>
      </c>
      <c r="M20" s="538"/>
      <c r="N20" s="538"/>
    </row>
    <row r="21" spans="1:14">
      <c r="A21" s="541" t="s">
        <v>179</v>
      </c>
      <c r="B21" s="540">
        <v>71813</v>
      </c>
      <c r="C21" s="540">
        <v>22536</v>
      </c>
      <c r="D21" s="540">
        <v>3417</v>
      </c>
      <c r="E21" s="540">
        <v>7370</v>
      </c>
      <c r="F21" s="540">
        <v>1131</v>
      </c>
      <c r="G21" s="540">
        <v>1089</v>
      </c>
      <c r="H21" s="540">
        <v>485</v>
      </c>
      <c r="I21" s="540">
        <v>27</v>
      </c>
      <c r="J21" s="540">
        <v>35758</v>
      </c>
      <c r="K21" s="540">
        <v>15754</v>
      </c>
      <c r="L21" s="539">
        <v>764</v>
      </c>
      <c r="M21" s="538"/>
      <c r="N21" s="538"/>
    </row>
    <row r="22" spans="1:14">
      <c r="A22" s="541" t="s">
        <v>178</v>
      </c>
      <c r="B22" s="540">
        <v>136047</v>
      </c>
      <c r="C22" s="540">
        <v>44513</v>
      </c>
      <c r="D22" s="540">
        <v>4583</v>
      </c>
      <c r="E22" s="540">
        <v>19722</v>
      </c>
      <c r="F22" s="540">
        <v>1709</v>
      </c>
      <c r="G22" s="540">
        <v>272</v>
      </c>
      <c r="H22" s="540">
        <v>60</v>
      </c>
      <c r="I22" s="540">
        <v>5</v>
      </c>
      <c r="J22" s="540">
        <v>65183</v>
      </c>
      <c r="K22" s="540">
        <v>36097</v>
      </c>
      <c r="L22" s="539">
        <v>1516</v>
      </c>
      <c r="M22" s="538"/>
      <c r="N22" s="538"/>
    </row>
    <row r="23" spans="1:14">
      <c r="A23" s="541" t="s">
        <v>177</v>
      </c>
      <c r="B23" s="540">
        <v>86538</v>
      </c>
      <c r="C23" s="540">
        <v>14767</v>
      </c>
      <c r="D23" s="540">
        <v>1441</v>
      </c>
      <c r="E23" s="540">
        <v>22798</v>
      </c>
      <c r="F23" s="540">
        <v>3143</v>
      </c>
      <c r="G23" s="540">
        <v>662</v>
      </c>
      <c r="H23" s="540">
        <v>169</v>
      </c>
      <c r="I23" s="540">
        <v>6</v>
      </c>
      <c r="J23" s="540">
        <v>43552</v>
      </c>
      <c r="K23" s="540">
        <v>21473</v>
      </c>
      <c r="L23" s="539">
        <v>1556</v>
      </c>
      <c r="M23" s="538"/>
      <c r="N23" s="538"/>
    </row>
    <row r="24" spans="1:14">
      <c r="A24" s="541" t="s">
        <v>176</v>
      </c>
      <c r="B24" s="540">
        <v>236969</v>
      </c>
      <c r="C24" s="540">
        <v>48518</v>
      </c>
      <c r="D24" s="540">
        <v>8545</v>
      </c>
      <c r="E24" s="540">
        <v>49580</v>
      </c>
      <c r="F24" s="540">
        <v>9069</v>
      </c>
      <c r="G24" s="540">
        <v>3024</v>
      </c>
      <c r="H24" s="540">
        <v>1239</v>
      </c>
      <c r="I24" s="540">
        <v>65</v>
      </c>
      <c r="J24" s="540">
        <v>116929</v>
      </c>
      <c r="K24" s="540">
        <v>62269</v>
      </c>
      <c r="L24" s="539">
        <v>3440</v>
      </c>
      <c r="M24" s="538"/>
      <c r="N24" s="538"/>
    </row>
    <row r="25" spans="1:14">
      <c r="A25" s="541" t="s">
        <v>175</v>
      </c>
      <c r="B25" s="540">
        <v>52338</v>
      </c>
      <c r="C25" s="540">
        <v>11436</v>
      </c>
      <c r="D25" s="540">
        <v>1139</v>
      </c>
      <c r="E25" s="540">
        <v>11747</v>
      </c>
      <c r="F25" s="540">
        <v>1497</v>
      </c>
      <c r="G25" s="540">
        <v>315</v>
      </c>
      <c r="H25" s="540">
        <v>161</v>
      </c>
      <c r="I25" s="540">
        <v>10</v>
      </c>
      <c r="J25" s="540">
        <v>26033</v>
      </c>
      <c r="K25" s="540">
        <v>12129</v>
      </c>
      <c r="L25" s="539">
        <v>748</v>
      </c>
      <c r="M25" s="538"/>
      <c r="N25" s="538"/>
    </row>
    <row r="26" spans="1:14" ht="21" customHeight="1">
      <c r="A26" s="535"/>
      <c r="B26" s="537"/>
      <c r="C26" s="537"/>
      <c r="D26" s="535"/>
      <c r="E26" s="535"/>
      <c r="F26" s="535"/>
      <c r="G26" s="535"/>
      <c r="H26" s="535"/>
      <c r="I26" s="535"/>
      <c r="J26" s="535"/>
      <c r="K26" s="535"/>
      <c r="L26" s="537"/>
      <c r="M26" s="536"/>
    </row>
    <row r="27" spans="1:14" ht="12" customHeight="1">
      <c r="A27" s="849" t="s">
        <v>453</v>
      </c>
      <c r="B27" s="850"/>
      <c r="C27" s="850"/>
      <c r="D27" s="850"/>
      <c r="E27" s="850"/>
      <c r="F27" s="850"/>
      <c r="G27" s="850"/>
      <c r="H27" s="850"/>
      <c r="I27" s="850"/>
      <c r="J27" s="850"/>
      <c r="K27" s="850"/>
      <c r="L27" s="535"/>
    </row>
    <row r="28" spans="1:14" ht="12" customHeight="1">
      <c r="A28" s="851" t="s">
        <v>452</v>
      </c>
      <c r="B28" s="852"/>
      <c r="C28" s="852"/>
      <c r="D28" s="852"/>
      <c r="E28" s="852"/>
      <c r="F28" s="852"/>
      <c r="G28" s="852"/>
      <c r="H28" s="852"/>
      <c r="I28" s="852"/>
      <c r="J28" s="852"/>
      <c r="K28" s="852"/>
      <c r="L28" s="535"/>
    </row>
  </sheetData>
  <mergeCells count="10">
    <mergeCell ref="A27:K27"/>
    <mergeCell ref="A28:K28"/>
    <mergeCell ref="A1:L1"/>
    <mergeCell ref="A3:L3"/>
    <mergeCell ref="A6:A7"/>
    <mergeCell ref="B6:B7"/>
    <mergeCell ref="C6:J6"/>
    <mergeCell ref="K6:K7"/>
    <mergeCell ref="L6:L7"/>
    <mergeCell ref="A4:L4"/>
  </mergeCells>
  <pageMargins left="0.7" right="0.7" top="0.75" bottom="0.75" header="0.3" footer="0.3"/>
  <pageSetup paperSize="9" scale="8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L38"/>
  <sheetViews>
    <sheetView topLeftCell="A13" workbookViewId="0">
      <selection activeCell="I8" sqref="I8:L9"/>
    </sheetView>
  </sheetViews>
  <sheetFormatPr defaultRowHeight="12.75"/>
  <cols>
    <col min="1" max="1" width="24.375" style="70" customWidth="1"/>
    <col min="2" max="2" width="9.375" style="89" customWidth="1"/>
    <col min="3" max="3" width="8.625" style="70" customWidth="1"/>
    <col min="4" max="4" width="8.875" style="70" customWidth="1"/>
    <col min="5" max="6" width="9.875" style="70" customWidth="1"/>
    <col min="7" max="9" width="9" style="70"/>
    <col min="10" max="10" width="11.625" style="70" customWidth="1"/>
    <col min="11" max="16384" width="9" style="70"/>
  </cols>
  <sheetData>
    <row r="1" spans="1:12" ht="27" customHeight="1">
      <c r="A1" s="875" t="s">
        <v>467</v>
      </c>
      <c r="B1" s="875"/>
      <c r="C1" s="722"/>
      <c r="D1" s="722"/>
      <c r="E1" s="722"/>
      <c r="F1" s="722"/>
    </row>
    <row r="2" spans="1:12" ht="44.25" customHeight="1">
      <c r="A2" s="863" t="s">
        <v>586</v>
      </c>
      <c r="B2" s="756"/>
      <c r="C2" s="722"/>
      <c r="D2" s="722"/>
      <c r="E2" s="722"/>
      <c r="F2" s="722"/>
    </row>
    <row r="3" spans="1:12" ht="16.5" customHeight="1">
      <c r="A3" s="582"/>
      <c r="B3" s="581"/>
    </row>
    <row r="4" spans="1:12" ht="15">
      <c r="A4" s="580"/>
      <c r="B4" s="579"/>
    </row>
    <row r="5" spans="1:12" ht="21.75" customHeight="1">
      <c r="A5" s="878" t="s">
        <v>138</v>
      </c>
      <c r="B5" s="879"/>
      <c r="C5" s="876" t="s">
        <v>488</v>
      </c>
      <c r="D5" s="877"/>
      <c r="E5" s="877"/>
      <c r="I5" s="78"/>
      <c r="J5" s="78"/>
      <c r="K5" s="78"/>
      <c r="L5" s="78"/>
    </row>
    <row r="6" spans="1:12" ht="26.25" customHeight="1">
      <c r="A6" s="887" t="s">
        <v>487</v>
      </c>
      <c r="B6" s="888"/>
      <c r="C6" s="885">
        <v>824106853</v>
      </c>
      <c r="D6" s="886"/>
      <c r="E6" s="886"/>
      <c r="F6" s="75"/>
      <c r="I6" s="78"/>
      <c r="J6" s="578"/>
      <c r="K6" s="78"/>
      <c r="L6" s="78"/>
    </row>
    <row r="7" spans="1:12">
      <c r="A7" s="889" t="s">
        <v>486</v>
      </c>
      <c r="B7" s="890"/>
      <c r="C7" s="881"/>
      <c r="D7" s="882"/>
      <c r="E7" s="882"/>
      <c r="F7" s="75"/>
      <c r="I7" s="78"/>
      <c r="J7" s="78"/>
      <c r="K7" s="78"/>
      <c r="L7" s="78"/>
    </row>
    <row r="8" spans="1:12" ht="28.5" customHeight="1">
      <c r="A8" s="871" t="s">
        <v>485</v>
      </c>
      <c r="B8" s="872"/>
      <c r="C8" s="883">
        <v>348118671</v>
      </c>
      <c r="D8" s="882"/>
      <c r="E8" s="882"/>
      <c r="F8" s="577"/>
      <c r="I8" s="864"/>
      <c r="J8" s="865"/>
      <c r="K8" s="865"/>
      <c r="L8" s="865"/>
    </row>
    <row r="9" spans="1:12" ht="35.25" customHeight="1">
      <c r="A9" s="871" t="s">
        <v>484</v>
      </c>
      <c r="B9" s="872"/>
      <c r="C9" s="883">
        <v>465501000</v>
      </c>
      <c r="D9" s="882"/>
      <c r="E9" s="882"/>
      <c r="F9" s="577"/>
      <c r="I9" s="864"/>
      <c r="J9" s="865"/>
      <c r="K9" s="865"/>
      <c r="L9" s="865"/>
    </row>
    <row r="10" spans="1:12" ht="25.9" customHeight="1">
      <c r="A10" s="873" t="s">
        <v>483</v>
      </c>
      <c r="B10" s="722"/>
      <c r="C10" s="884">
        <v>10487182</v>
      </c>
      <c r="D10" s="882"/>
      <c r="E10" s="882"/>
      <c r="F10" s="577"/>
      <c r="I10" s="866"/>
      <c r="J10" s="865"/>
      <c r="K10" s="865"/>
      <c r="L10" s="865"/>
    </row>
    <row r="11" spans="1:12" ht="12.75" customHeight="1">
      <c r="A11" s="574"/>
      <c r="B11" s="576"/>
      <c r="C11" s="89"/>
      <c r="E11" s="89"/>
      <c r="F11" s="75"/>
      <c r="I11" s="78"/>
      <c r="J11" s="78"/>
      <c r="K11" s="78"/>
      <c r="L11" s="78"/>
    </row>
    <row r="12" spans="1:12" ht="25.5" customHeight="1">
      <c r="A12" s="574" t="s">
        <v>482</v>
      </c>
      <c r="B12" s="575"/>
      <c r="E12" s="89"/>
      <c r="F12" s="75"/>
    </row>
    <row r="13" spans="1:12" ht="19.5" customHeight="1">
      <c r="A13" s="574" t="s">
        <v>481</v>
      </c>
      <c r="B13" s="230"/>
      <c r="F13" s="75"/>
    </row>
    <row r="14" spans="1:12">
      <c r="F14" s="75"/>
    </row>
    <row r="15" spans="1:12">
      <c r="A15" s="75"/>
      <c r="E15" s="75"/>
      <c r="F15" s="75"/>
    </row>
    <row r="18" spans="1:6" ht="20.45" customHeight="1">
      <c r="A18" s="880" t="s">
        <v>480</v>
      </c>
      <c r="B18" s="880"/>
      <c r="C18" s="880"/>
      <c r="D18" s="880"/>
      <c r="E18" s="880"/>
      <c r="F18" s="880"/>
    </row>
    <row r="19" spans="1:6" ht="15">
      <c r="A19" s="294"/>
      <c r="B19" s="294"/>
      <c r="C19" s="294"/>
      <c r="D19" s="294"/>
      <c r="E19" s="294"/>
      <c r="F19" s="294"/>
    </row>
    <row r="20" spans="1:6">
      <c r="A20" s="790" t="s">
        <v>479</v>
      </c>
      <c r="B20" s="790"/>
      <c r="C20" s="790"/>
      <c r="D20" s="790"/>
      <c r="E20" s="790"/>
      <c r="F20" s="790"/>
    </row>
    <row r="21" spans="1:6">
      <c r="A21" s="874" t="s">
        <v>478</v>
      </c>
      <c r="B21" s="874"/>
      <c r="C21" s="874"/>
      <c r="D21" s="874"/>
      <c r="E21" s="874"/>
      <c r="F21" s="874"/>
    </row>
    <row r="22" spans="1:6" ht="15">
      <c r="A22" s="294"/>
      <c r="B22" s="294"/>
      <c r="C22" s="294"/>
      <c r="D22" s="294"/>
      <c r="E22" s="294"/>
      <c r="F22" s="294"/>
    </row>
    <row r="23" spans="1:6" ht="16.899999999999999" customHeight="1">
      <c r="A23" s="868" t="s">
        <v>138</v>
      </c>
      <c r="B23" s="782">
        <v>2017</v>
      </c>
      <c r="C23" s="783"/>
      <c r="D23" s="782">
        <v>2018</v>
      </c>
      <c r="E23" s="781"/>
      <c r="F23" s="781"/>
    </row>
    <row r="24" spans="1:6" ht="16.899999999999999" customHeight="1">
      <c r="A24" s="869"/>
      <c r="B24" s="792" t="s">
        <v>136</v>
      </c>
      <c r="C24" s="792" t="s">
        <v>137</v>
      </c>
      <c r="D24" s="792" t="s">
        <v>136</v>
      </c>
      <c r="E24" s="782" t="s">
        <v>136</v>
      </c>
      <c r="F24" s="781"/>
    </row>
    <row r="25" spans="1:6" ht="26.45" customHeight="1">
      <c r="A25" s="870"/>
      <c r="B25" s="793"/>
      <c r="C25" s="793"/>
      <c r="D25" s="793"/>
      <c r="E25" s="573" t="s">
        <v>135</v>
      </c>
      <c r="F25" s="271" t="s">
        <v>134</v>
      </c>
    </row>
    <row r="26" spans="1:6">
      <c r="A26" s="293"/>
      <c r="B26" s="293"/>
      <c r="C26" s="293"/>
      <c r="D26" s="293"/>
      <c r="E26" s="293"/>
      <c r="F26" s="293"/>
    </row>
    <row r="27" spans="1:6">
      <c r="A27" s="788" t="s">
        <v>477</v>
      </c>
      <c r="B27" s="788"/>
      <c r="C27" s="788"/>
      <c r="D27" s="788"/>
      <c r="E27" s="788"/>
      <c r="F27" s="788"/>
    </row>
    <row r="28" spans="1:6" ht="36" customHeight="1">
      <c r="A28" s="571" t="s">
        <v>476</v>
      </c>
      <c r="B28" s="568">
        <v>5166</v>
      </c>
      <c r="C28" s="572">
        <v>3937</v>
      </c>
      <c r="D28" s="568">
        <v>3988</v>
      </c>
      <c r="E28" s="567">
        <v>77.2</v>
      </c>
      <c r="F28" s="556">
        <v>101.3</v>
      </c>
    </row>
    <row r="29" spans="1:6" ht="36">
      <c r="A29" s="571" t="s">
        <v>475</v>
      </c>
      <c r="B29" s="568">
        <v>4624</v>
      </c>
      <c r="C29" s="568">
        <v>3989</v>
      </c>
      <c r="D29" s="568">
        <v>4264</v>
      </c>
      <c r="E29" s="567">
        <v>92.2</v>
      </c>
      <c r="F29" s="556">
        <v>106.9</v>
      </c>
    </row>
    <row r="30" spans="1:6" ht="26.45" customHeight="1">
      <c r="A30" s="569" t="s">
        <v>474</v>
      </c>
      <c r="B30" s="264">
        <v>3534</v>
      </c>
      <c r="C30" s="264">
        <v>3104</v>
      </c>
      <c r="D30" s="568">
        <v>3296</v>
      </c>
      <c r="E30" s="567">
        <v>93.3</v>
      </c>
      <c r="F30" s="556">
        <v>106.2</v>
      </c>
    </row>
    <row r="31" spans="1:6" ht="16.149999999999999" customHeight="1">
      <c r="A31" s="570" t="s">
        <v>470</v>
      </c>
      <c r="B31" s="264">
        <v>13</v>
      </c>
      <c r="C31" s="264">
        <v>23</v>
      </c>
      <c r="D31" s="568">
        <v>27</v>
      </c>
      <c r="E31" s="567">
        <v>207.7</v>
      </c>
      <c r="F31" s="556">
        <v>117.4</v>
      </c>
    </row>
    <row r="32" spans="1:6" ht="24">
      <c r="A32" s="569" t="s">
        <v>468</v>
      </c>
      <c r="B32" s="264">
        <v>1738</v>
      </c>
      <c r="C32" s="264">
        <v>1255</v>
      </c>
      <c r="D32" s="568">
        <v>1525</v>
      </c>
      <c r="E32" s="567">
        <v>87.7</v>
      </c>
      <c r="F32" s="556">
        <v>121.5</v>
      </c>
    </row>
    <row r="33" spans="1:6">
      <c r="A33" s="566"/>
      <c r="B33" s="565"/>
      <c r="C33" s="565"/>
      <c r="D33" s="564"/>
      <c r="E33" s="563"/>
      <c r="F33" s="556"/>
    </row>
    <row r="34" spans="1:6">
      <c r="A34" s="867" t="s">
        <v>473</v>
      </c>
      <c r="B34" s="867"/>
      <c r="C34" s="867"/>
      <c r="D34" s="867"/>
      <c r="E34" s="867"/>
      <c r="F34" s="867"/>
    </row>
    <row r="35" spans="1:6" ht="24">
      <c r="A35" s="259" t="s">
        <v>472</v>
      </c>
      <c r="B35" s="562">
        <v>126</v>
      </c>
      <c r="C35" s="558">
        <v>97</v>
      </c>
      <c r="D35" s="557">
        <v>104</v>
      </c>
      <c r="E35" s="313">
        <v>82.5</v>
      </c>
      <c r="F35" s="556">
        <v>107.2</v>
      </c>
    </row>
    <row r="36" spans="1:6" ht="27.6" customHeight="1">
      <c r="A36" s="259" t="s">
        <v>471</v>
      </c>
      <c r="B36" s="562">
        <v>82</v>
      </c>
      <c r="C36" s="558">
        <v>56</v>
      </c>
      <c r="D36" s="557">
        <v>74</v>
      </c>
      <c r="E36" s="313">
        <v>90.2</v>
      </c>
      <c r="F36" s="556">
        <v>132.1</v>
      </c>
    </row>
    <row r="37" spans="1:6" ht="15" customHeight="1">
      <c r="A37" s="561" t="s">
        <v>470</v>
      </c>
      <c r="B37" s="560" t="s">
        <v>469</v>
      </c>
      <c r="C37" s="560" t="s">
        <v>469</v>
      </c>
      <c r="D37" s="560" t="s">
        <v>469</v>
      </c>
      <c r="E37" s="669" t="s">
        <v>578</v>
      </c>
      <c r="F37" s="670" t="s">
        <v>578</v>
      </c>
    </row>
    <row r="38" spans="1:6" ht="25.9" customHeight="1">
      <c r="A38" s="259" t="s">
        <v>468</v>
      </c>
      <c r="B38" s="559">
        <v>32</v>
      </c>
      <c r="C38" s="558">
        <v>19</v>
      </c>
      <c r="D38" s="557">
        <v>41</v>
      </c>
      <c r="E38" s="313">
        <v>128.1</v>
      </c>
      <c r="F38" s="556">
        <v>215.8</v>
      </c>
    </row>
  </sheetData>
  <mergeCells count="29">
    <mergeCell ref="A1:F1"/>
    <mergeCell ref="A2:F2"/>
    <mergeCell ref="C5:E5"/>
    <mergeCell ref="A5:B5"/>
    <mergeCell ref="A18:F18"/>
    <mergeCell ref="C7:E7"/>
    <mergeCell ref="C9:E9"/>
    <mergeCell ref="C10:E10"/>
    <mergeCell ref="C6:E6"/>
    <mergeCell ref="C8:E8"/>
    <mergeCell ref="A6:B6"/>
    <mergeCell ref="A7:B7"/>
    <mergeCell ref="A8:B8"/>
    <mergeCell ref="I8:L8"/>
    <mergeCell ref="I9:L9"/>
    <mergeCell ref="I10:L10"/>
    <mergeCell ref="A27:F27"/>
    <mergeCell ref="A34:F34"/>
    <mergeCell ref="A20:F20"/>
    <mergeCell ref="A23:A25"/>
    <mergeCell ref="B23:C23"/>
    <mergeCell ref="D23:F23"/>
    <mergeCell ref="B24:B25"/>
    <mergeCell ref="C24:C25"/>
    <mergeCell ref="A9:B9"/>
    <mergeCell ref="A10:B10"/>
    <mergeCell ref="D24:D25"/>
    <mergeCell ref="E24:F24"/>
    <mergeCell ref="A21:F21"/>
  </mergeCells>
  <pageMargins left="0.78740157480314965" right="0.78740157480314965" top="0.98425196850393704" bottom="0.98425196850393704" header="0.51181102362204722" footer="0.51181102362204722"/>
  <pageSetup paperSize="9" scale="95"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V46"/>
  <sheetViews>
    <sheetView workbookViewId="0">
      <selection activeCell="M6" sqref="M6"/>
    </sheetView>
  </sheetViews>
  <sheetFormatPr defaultRowHeight="12.75"/>
  <cols>
    <col min="1" max="1" width="18.75" style="70" customWidth="1"/>
    <col min="2" max="2" width="9" style="70"/>
    <col min="3" max="3" width="10.875" style="70" customWidth="1"/>
    <col min="4" max="4" width="13.125" style="70" customWidth="1"/>
    <col min="5" max="5" width="8.875" style="70" customWidth="1"/>
    <col min="6" max="6" width="10.5" style="70" customWidth="1"/>
    <col min="7" max="7" width="11.75" style="70" customWidth="1"/>
    <col min="8" max="8" width="11.875" style="70" customWidth="1"/>
    <col min="9" max="10" width="11.625" style="70" customWidth="1"/>
    <col min="11" max="11" width="8.875" style="70" customWidth="1"/>
    <col min="12" max="12" width="7.625" style="70" customWidth="1"/>
    <col min="13" max="13" width="14.75" style="70" customWidth="1"/>
    <col min="14" max="14" width="10.25" style="70" customWidth="1"/>
    <col min="15" max="17" width="9.125" style="70" customWidth="1"/>
    <col min="18" max="18" width="9.875" style="70" customWidth="1"/>
    <col min="19" max="19" width="9" style="70"/>
    <col min="20" max="20" width="8.625" style="70" bestFit="1" customWidth="1"/>
    <col min="21" max="16384" width="9" style="70"/>
  </cols>
  <sheetData>
    <row r="1" spans="1:22" ht="25.9" customHeight="1">
      <c r="A1" s="892" t="s">
        <v>480</v>
      </c>
      <c r="B1" s="892"/>
      <c r="C1" s="892"/>
      <c r="D1" s="892"/>
      <c r="E1" s="892"/>
      <c r="F1" s="892"/>
      <c r="G1" s="892"/>
      <c r="H1" s="892"/>
      <c r="I1" s="892"/>
      <c r="J1" s="610"/>
    </row>
    <row r="2" spans="1:22">
      <c r="A2" s="116"/>
      <c r="B2" s="116"/>
      <c r="C2" s="116"/>
      <c r="D2" s="116"/>
      <c r="E2" s="116"/>
      <c r="F2" s="116"/>
      <c r="G2" s="116"/>
      <c r="H2" s="116"/>
      <c r="I2" s="116"/>
      <c r="J2" s="116"/>
    </row>
    <row r="3" spans="1:22" ht="21" customHeight="1">
      <c r="A3" s="703" t="s">
        <v>499</v>
      </c>
      <c r="B3" s="703"/>
      <c r="C3" s="703"/>
      <c r="D3" s="703"/>
      <c r="E3" s="703"/>
      <c r="F3" s="703"/>
      <c r="G3" s="703"/>
      <c r="H3" s="703"/>
      <c r="I3" s="703"/>
      <c r="J3" s="703"/>
    </row>
    <row r="4" spans="1:22">
      <c r="A4" s="226"/>
      <c r="B4" s="226"/>
      <c r="C4" s="226"/>
      <c r="D4" s="226"/>
      <c r="E4" s="226"/>
      <c r="F4" s="226"/>
      <c r="G4" s="226"/>
      <c r="H4" s="226"/>
      <c r="I4" s="226"/>
      <c r="J4" s="226"/>
    </row>
    <row r="5" spans="1:22" ht="21.75" customHeight="1">
      <c r="A5" s="893" t="s">
        <v>138</v>
      </c>
      <c r="B5" s="891" t="s">
        <v>498</v>
      </c>
      <c r="C5" s="894"/>
      <c r="D5" s="714"/>
      <c r="E5" s="891" t="s">
        <v>497</v>
      </c>
      <c r="F5" s="716"/>
      <c r="G5" s="716"/>
      <c r="H5" s="716"/>
      <c r="I5" s="716"/>
      <c r="J5" s="714"/>
    </row>
    <row r="6" spans="1:22" ht="105" customHeight="1">
      <c r="A6" s="893"/>
      <c r="B6" s="609" t="s">
        <v>438</v>
      </c>
      <c r="C6" s="609" t="s">
        <v>470</v>
      </c>
      <c r="D6" s="609" t="s">
        <v>496</v>
      </c>
      <c r="E6" s="609" t="s">
        <v>495</v>
      </c>
      <c r="F6" s="609" t="s">
        <v>494</v>
      </c>
      <c r="G6" s="609" t="s">
        <v>493</v>
      </c>
      <c r="H6" s="609" t="s">
        <v>492</v>
      </c>
      <c r="I6" s="608" t="s">
        <v>491</v>
      </c>
      <c r="J6" s="608" t="s">
        <v>490</v>
      </c>
      <c r="K6" s="108"/>
      <c r="M6" s="607"/>
      <c r="N6" s="606"/>
      <c r="O6" s="606"/>
    </row>
    <row r="7" spans="1:22">
      <c r="A7" s="605"/>
      <c r="B7" s="604"/>
      <c r="C7" s="604"/>
      <c r="D7" s="604"/>
      <c r="E7" s="604"/>
      <c r="F7" s="604"/>
      <c r="G7" s="604"/>
      <c r="H7" s="604"/>
      <c r="I7" s="603"/>
      <c r="J7" s="603"/>
      <c r="M7" s="601"/>
      <c r="N7" s="602"/>
      <c r="O7" s="602"/>
      <c r="P7" s="602"/>
      <c r="Q7" s="601"/>
      <c r="R7" s="600"/>
    </row>
    <row r="8" spans="1:22" s="597" customFormat="1" ht="15.75" customHeight="1">
      <c r="A8" s="596" t="s">
        <v>169</v>
      </c>
      <c r="B8" s="599">
        <v>3296</v>
      </c>
      <c r="C8" s="598">
        <v>27</v>
      </c>
      <c r="D8" s="594">
        <v>2.6</v>
      </c>
      <c r="E8" s="599">
        <v>1514</v>
      </c>
      <c r="F8" s="599">
        <v>213</v>
      </c>
      <c r="G8" s="599">
        <v>407</v>
      </c>
      <c r="H8" s="599">
        <v>373</v>
      </c>
      <c r="I8" s="599">
        <v>789</v>
      </c>
      <c r="J8" s="598">
        <v>74</v>
      </c>
      <c r="K8" s="586"/>
      <c r="L8" s="585"/>
      <c r="M8" s="586"/>
      <c r="N8" s="585"/>
      <c r="O8" s="583"/>
      <c r="P8" s="584"/>
      <c r="Q8" s="583"/>
      <c r="R8" s="583"/>
      <c r="S8" s="70"/>
      <c r="T8" s="583"/>
      <c r="U8" s="583"/>
      <c r="V8" s="586"/>
    </row>
    <row r="9" spans="1:22" ht="7.5" customHeight="1">
      <c r="A9" s="596"/>
      <c r="B9" s="588"/>
      <c r="C9" s="595"/>
      <c r="D9" s="594"/>
      <c r="E9" s="588"/>
      <c r="F9" s="588"/>
      <c r="G9" s="588"/>
      <c r="H9" s="588"/>
      <c r="I9" s="588"/>
      <c r="J9" s="588"/>
      <c r="K9" s="593"/>
      <c r="L9" s="585"/>
      <c r="M9" s="586"/>
      <c r="N9" s="585"/>
      <c r="O9" s="592"/>
      <c r="P9" s="584"/>
      <c r="Q9" s="78"/>
      <c r="T9" s="583"/>
      <c r="V9" s="89"/>
    </row>
    <row r="10" spans="1:22">
      <c r="A10" s="492" t="s">
        <v>190</v>
      </c>
      <c r="B10" s="588">
        <v>109</v>
      </c>
      <c r="C10" s="660" t="s">
        <v>273</v>
      </c>
      <c r="D10" s="589">
        <v>2.4</v>
      </c>
      <c r="E10" s="588">
        <v>42</v>
      </c>
      <c r="F10" s="588">
        <v>14</v>
      </c>
      <c r="G10" s="588">
        <v>10</v>
      </c>
      <c r="H10" s="588">
        <v>6</v>
      </c>
      <c r="I10" s="588">
        <v>37</v>
      </c>
      <c r="J10" s="588">
        <v>1</v>
      </c>
      <c r="K10" s="587"/>
      <c r="L10" s="585"/>
      <c r="M10" s="586"/>
      <c r="N10" s="585"/>
      <c r="O10" s="384"/>
      <c r="P10" s="584"/>
      <c r="Q10" s="73"/>
      <c r="R10" s="89"/>
      <c r="S10" s="89"/>
      <c r="T10" s="583"/>
      <c r="U10" s="89"/>
      <c r="V10" s="89"/>
    </row>
    <row r="11" spans="1:22">
      <c r="A11" s="492" t="s">
        <v>489</v>
      </c>
      <c r="B11" s="588">
        <v>200</v>
      </c>
      <c r="C11" s="588">
        <v>2</v>
      </c>
      <c r="D11" s="589">
        <v>2.9</v>
      </c>
      <c r="E11" s="588">
        <v>85</v>
      </c>
      <c r="F11" s="588">
        <v>10</v>
      </c>
      <c r="G11" s="588">
        <v>26</v>
      </c>
      <c r="H11" s="588">
        <v>32</v>
      </c>
      <c r="I11" s="591">
        <v>47</v>
      </c>
      <c r="J11" s="588">
        <v>2</v>
      </c>
      <c r="K11" s="587"/>
      <c r="L11" s="585"/>
      <c r="M11" s="586"/>
      <c r="N11" s="585"/>
      <c r="O11" s="384"/>
      <c r="P11" s="584"/>
      <c r="Q11" s="73"/>
      <c r="R11" s="89"/>
      <c r="S11" s="89"/>
      <c r="T11" s="583"/>
      <c r="U11" s="89"/>
      <c r="V11" s="89"/>
    </row>
    <row r="12" spans="1:22">
      <c r="A12" s="492" t="s">
        <v>188</v>
      </c>
      <c r="B12" s="588">
        <v>474</v>
      </c>
      <c r="C12" s="661">
        <v>3</v>
      </c>
      <c r="D12" s="589">
        <v>3</v>
      </c>
      <c r="E12" s="588">
        <v>235</v>
      </c>
      <c r="F12" s="588">
        <v>29</v>
      </c>
      <c r="G12" s="588">
        <v>54</v>
      </c>
      <c r="H12" s="588">
        <v>35</v>
      </c>
      <c r="I12" s="588">
        <v>121</v>
      </c>
      <c r="J12" s="588">
        <v>4</v>
      </c>
      <c r="K12" s="587"/>
      <c r="L12" s="585"/>
      <c r="M12" s="586"/>
      <c r="N12" s="585"/>
      <c r="O12" s="384"/>
      <c r="P12" s="584"/>
      <c r="Q12" s="73"/>
      <c r="R12" s="89"/>
      <c r="S12" s="89"/>
      <c r="T12" s="583"/>
      <c r="U12" s="89"/>
      <c r="V12" s="89"/>
    </row>
    <row r="13" spans="1:22">
      <c r="A13" s="492" t="s">
        <v>187</v>
      </c>
      <c r="B13" s="588">
        <v>36</v>
      </c>
      <c r="C13" s="660" t="s">
        <v>273</v>
      </c>
      <c r="D13" s="589">
        <v>2.2999999999999998</v>
      </c>
      <c r="E13" s="588">
        <v>10</v>
      </c>
      <c r="F13" s="588">
        <v>3</v>
      </c>
      <c r="G13" s="588">
        <v>6</v>
      </c>
      <c r="H13" s="588">
        <v>5</v>
      </c>
      <c r="I13" s="588">
        <v>12</v>
      </c>
      <c r="J13" s="588">
        <v>2</v>
      </c>
      <c r="K13" s="587"/>
      <c r="L13" s="585"/>
      <c r="M13" s="586"/>
      <c r="N13" s="585"/>
      <c r="O13" s="384"/>
      <c r="P13" s="584"/>
      <c r="Q13" s="73"/>
      <c r="R13" s="89"/>
      <c r="S13" s="89"/>
      <c r="T13" s="583"/>
      <c r="U13" s="89"/>
      <c r="V13" s="89"/>
    </row>
    <row r="14" spans="1:22">
      <c r="A14" s="492" t="s">
        <v>186</v>
      </c>
      <c r="B14" s="588">
        <v>286</v>
      </c>
      <c r="C14" s="588">
        <v>2</v>
      </c>
      <c r="D14" s="589">
        <v>2.8</v>
      </c>
      <c r="E14" s="588">
        <v>127</v>
      </c>
      <c r="F14" s="588">
        <v>21</v>
      </c>
      <c r="G14" s="588">
        <v>31</v>
      </c>
      <c r="H14" s="588">
        <v>45</v>
      </c>
      <c r="I14" s="588">
        <v>62</v>
      </c>
      <c r="J14" s="588">
        <v>6</v>
      </c>
      <c r="K14" s="587"/>
      <c r="L14" s="585"/>
      <c r="M14" s="586"/>
      <c r="N14" s="585"/>
      <c r="O14" s="384"/>
      <c r="P14" s="584"/>
      <c r="Q14" s="73"/>
      <c r="R14" s="89"/>
      <c r="S14" s="89"/>
      <c r="T14" s="583"/>
      <c r="U14" s="89"/>
      <c r="V14" s="89"/>
    </row>
    <row r="15" spans="1:22">
      <c r="A15" s="492" t="s">
        <v>185</v>
      </c>
      <c r="B15" s="588">
        <v>299</v>
      </c>
      <c r="C15" s="660" t="s">
        <v>273</v>
      </c>
      <c r="D15" s="589">
        <v>2.1</v>
      </c>
      <c r="E15" s="588">
        <v>167</v>
      </c>
      <c r="F15" s="588">
        <v>18</v>
      </c>
      <c r="G15" s="588">
        <v>37</v>
      </c>
      <c r="H15" s="588">
        <v>14</v>
      </c>
      <c r="I15" s="588">
        <v>63</v>
      </c>
      <c r="J15" s="588">
        <v>3</v>
      </c>
      <c r="K15" s="587"/>
      <c r="L15" s="585"/>
      <c r="M15" s="586"/>
      <c r="N15" s="585"/>
      <c r="O15" s="384"/>
      <c r="P15" s="584"/>
      <c r="Q15" s="73"/>
      <c r="R15" s="89"/>
      <c r="S15" s="89"/>
      <c r="T15" s="583"/>
      <c r="U15" s="89"/>
      <c r="V15" s="89"/>
    </row>
    <row r="16" spans="1:22">
      <c r="A16" s="492" t="s">
        <v>184</v>
      </c>
      <c r="B16" s="588">
        <v>425</v>
      </c>
      <c r="C16" s="661">
        <v>3</v>
      </c>
      <c r="D16" s="589">
        <v>2.4</v>
      </c>
      <c r="E16" s="588">
        <v>182</v>
      </c>
      <c r="F16" s="588">
        <v>30</v>
      </c>
      <c r="G16" s="588">
        <v>61</v>
      </c>
      <c r="H16" s="588">
        <v>48</v>
      </c>
      <c r="I16" s="588">
        <v>104</v>
      </c>
      <c r="J16" s="588">
        <v>13</v>
      </c>
      <c r="K16" s="587"/>
      <c r="L16" s="585"/>
      <c r="M16" s="586"/>
      <c r="N16" s="585"/>
      <c r="O16" s="384"/>
      <c r="P16" s="584"/>
      <c r="Q16" s="73"/>
      <c r="R16" s="89"/>
      <c r="S16" s="89"/>
      <c r="T16" s="583"/>
      <c r="U16" s="89"/>
      <c r="V16" s="89"/>
    </row>
    <row r="17" spans="1:22">
      <c r="A17" s="492" t="s">
        <v>183</v>
      </c>
      <c r="B17" s="588">
        <v>46</v>
      </c>
      <c r="C17" s="661">
        <v>1</v>
      </c>
      <c r="D17" s="589">
        <v>1.6</v>
      </c>
      <c r="E17" s="588">
        <v>16</v>
      </c>
      <c r="F17" s="588">
        <v>3</v>
      </c>
      <c r="G17" s="588">
        <v>5</v>
      </c>
      <c r="H17" s="588">
        <v>4</v>
      </c>
      <c r="I17" s="588">
        <v>18</v>
      </c>
      <c r="J17" s="630" t="s">
        <v>273</v>
      </c>
      <c r="K17" s="587"/>
      <c r="L17" s="585"/>
      <c r="M17" s="586"/>
      <c r="N17" s="585"/>
      <c r="O17" s="384"/>
      <c r="P17" s="584"/>
      <c r="Q17" s="73"/>
      <c r="R17" s="89"/>
      <c r="S17" s="89"/>
      <c r="T17" s="583"/>
      <c r="U17" s="89"/>
      <c r="V17" s="89"/>
    </row>
    <row r="18" spans="1:22">
      <c r="A18" s="492" t="s">
        <v>182</v>
      </c>
      <c r="B18" s="588">
        <v>226</v>
      </c>
      <c r="C18" s="588">
        <v>4</v>
      </c>
      <c r="D18" s="589">
        <v>2.5</v>
      </c>
      <c r="E18" s="588">
        <v>137</v>
      </c>
      <c r="F18" s="588">
        <v>16</v>
      </c>
      <c r="G18" s="588">
        <v>28</v>
      </c>
      <c r="H18" s="588">
        <v>10</v>
      </c>
      <c r="I18" s="588">
        <v>35</v>
      </c>
      <c r="J18" s="591">
        <v>2</v>
      </c>
      <c r="K18" s="587"/>
      <c r="L18" s="585"/>
      <c r="M18" s="586"/>
      <c r="N18" s="585"/>
      <c r="O18" s="384"/>
      <c r="P18" s="584"/>
      <c r="Q18" s="73"/>
      <c r="R18" s="89"/>
      <c r="S18" s="89"/>
      <c r="T18" s="583"/>
      <c r="U18" s="89"/>
    </row>
    <row r="19" spans="1:22">
      <c r="A19" s="492" t="s">
        <v>181</v>
      </c>
      <c r="B19" s="588">
        <v>291</v>
      </c>
      <c r="C19" s="588">
        <v>3</v>
      </c>
      <c r="D19" s="589">
        <v>3.4</v>
      </c>
      <c r="E19" s="588">
        <v>100</v>
      </c>
      <c r="F19" s="588">
        <v>16</v>
      </c>
      <c r="G19" s="588">
        <v>39</v>
      </c>
      <c r="H19" s="588">
        <v>69</v>
      </c>
      <c r="I19" s="588">
        <v>67</v>
      </c>
      <c r="J19" s="588">
        <v>16</v>
      </c>
      <c r="K19" s="587"/>
      <c r="L19" s="585"/>
      <c r="M19" s="586"/>
      <c r="N19" s="585"/>
      <c r="O19" s="384"/>
      <c r="P19" s="584"/>
      <c r="Q19" s="73"/>
      <c r="R19" s="89"/>
      <c r="S19" s="89"/>
      <c r="T19" s="583"/>
      <c r="U19" s="89"/>
    </row>
    <row r="20" spans="1:22">
      <c r="A20" s="492" t="s">
        <v>180</v>
      </c>
      <c r="B20" s="588">
        <v>117</v>
      </c>
      <c r="C20" s="660" t="s">
        <v>273</v>
      </c>
      <c r="D20" s="589">
        <v>2.8</v>
      </c>
      <c r="E20" s="588">
        <v>61</v>
      </c>
      <c r="F20" s="588">
        <v>6</v>
      </c>
      <c r="G20" s="588">
        <v>17</v>
      </c>
      <c r="H20" s="588">
        <v>10</v>
      </c>
      <c r="I20" s="588">
        <v>23</v>
      </c>
      <c r="J20" s="588">
        <v>1</v>
      </c>
      <c r="K20" s="587"/>
      <c r="L20" s="585"/>
      <c r="M20" s="586"/>
      <c r="N20" s="585"/>
      <c r="O20" s="384"/>
      <c r="P20" s="584"/>
      <c r="Q20" s="73"/>
      <c r="R20" s="89"/>
      <c r="S20" s="89"/>
      <c r="T20" s="583"/>
      <c r="U20" s="89"/>
    </row>
    <row r="21" spans="1:22">
      <c r="A21" s="492" t="s">
        <v>179</v>
      </c>
      <c r="B21" s="588">
        <v>48</v>
      </c>
      <c r="C21" s="660" t="s">
        <v>273</v>
      </c>
      <c r="D21" s="589">
        <v>1.3</v>
      </c>
      <c r="E21" s="588">
        <v>23</v>
      </c>
      <c r="F21" s="588">
        <v>3</v>
      </c>
      <c r="G21" s="588">
        <v>10</v>
      </c>
      <c r="H21" s="588">
        <v>2</v>
      </c>
      <c r="I21" s="588">
        <v>10</v>
      </c>
      <c r="J21" s="588">
        <v>2</v>
      </c>
      <c r="K21" s="587"/>
      <c r="L21" s="585"/>
      <c r="M21" s="586"/>
      <c r="N21" s="585"/>
      <c r="O21" s="384"/>
      <c r="P21" s="584"/>
      <c r="Q21" s="73"/>
      <c r="R21" s="89"/>
      <c r="S21" s="89"/>
      <c r="T21" s="583"/>
      <c r="U21" s="89"/>
    </row>
    <row r="22" spans="1:22">
      <c r="A22" s="590" t="s">
        <v>178</v>
      </c>
      <c r="B22" s="588">
        <v>167</v>
      </c>
      <c r="C22" s="588">
        <v>3</v>
      </c>
      <c r="D22" s="589">
        <v>2.4</v>
      </c>
      <c r="E22" s="588">
        <v>86</v>
      </c>
      <c r="F22" s="588">
        <v>8</v>
      </c>
      <c r="G22" s="588">
        <v>23</v>
      </c>
      <c r="H22" s="588">
        <v>10</v>
      </c>
      <c r="I22" s="588">
        <v>40</v>
      </c>
      <c r="J22" s="588">
        <v>1</v>
      </c>
      <c r="K22" s="587"/>
      <c r="L22" s="585"/>
      <c r="M22" s="586"/>
      <c r="N22" s="585"/>
      <c r="O22" s="384"/>
      <c r="P22" s="584"/>
      <c r="Q22" s="73"/>
      <c r="R22" s="89"/>
      <c r="S22" s="89"/>
      <c r="T22" s="583"/>
      <c r="U22" s="89"/>
    </row>
    <row r="23" spans="1:22">
      <c r="A23" s="590" t="s">
        <v>177</v>
      </c>
      <c r="B23" s="588">
        <v>138</v>
      </c>
      <c r="C23" s="588">
        <v>1</v>
      </c>
      <c r="D23" s="589">
        <v>3.2</v>
      </c>
      <c r="E23" s="588">
        <v>60</v>
      </c>
      <c r="F23" s="588">
        <v>6</v>
      </c>
      <c r="G23" s="588">
        <v>7</v>
      </c>
      <c r="H23" s="588">
        <v>27</v>
      </c>
      <c r="I23" s="588">
        <v>38</v>
      </c>
      <c r="J23" s="588">
        <v>16</v>
      </c>
      <c r="K23" s="587"/>
      <c r="L23" s="585"/>
      <c r="M23" s="586"/>
      <c r="N23" s="585"/>
      <c r="O23" s="384"/>
      <c r="P23" s="584"/>
      <c r="Q23" s="73"/>
      <c r="R23" s="89"/>
      <c r="S23" s="89"/>
      <c r="T23" s="583"/>
      <c r="U23" s="89"/>
    </row>
    <row r="24" spans="1:22">
      <c r="A24" s="590" t="s">
        <v>176</v>
      </c>
      <c r="B24" s="588">
        <v>391</v>
      </c>
      <c r="C24" s="661">
        <v>4</v>
      </c>
      <c r="D24" s="589">
        <v>3.2</v>
      </c>
      <c r="E24" s="588">
        <v>166</v>
      </c>
      <c r="F24" s="588">
        <v>27</v>
      </c>
      <c r="G24" s="588">
        <v>43</v>
      </c>
      <c r="H24" s="588">
        <v>53</v>
      </c>
      <c r="I24" s="588">
        <v>102</v>
      </c>
      <c r="J24" s="588">
        <v>2</v>
      </c>
      <c r="K24" s="587"/>
      <c r="L24" s="585"/>
      <c r="M24" s="586"/>
      <c r="N24" s="585"/>
      <c r="O24" s="384"/>
      <c r="P24" s="584"/>
      <c r="Q24" s="73"/>
      <c r="R24" s="89"/>
      <c r="S24" s="89"/>
      <c r="T24" s="583"/>
      <c r="U24" s="89"/>
    </row>
    <row r="25" spans="1:22">
      <c r="A25" s="590" t="s">
        <v>175</v>
      </c>
      <c r="B25" s="588">
        <v>43</v>
      </c>
      <c r="C25" s="661">
        <v>1</v>
      </c>
      <c r="D25" s="589">
        <v>1.6</v>
      </c>
      <c r="E25" s="588">
        <v>17</v>
      </c>
      <c r="F25" s="588">
        <v>3</v>
      </c>
      <c r="G25" s="588">
        <v>10</v>
      </c>
      <c r="H25" s="588">
        <v>3</v>
      </c>
      <c r="I25" s="588">
        <v>10</v>
      </c>
      <c r="J25" s="588">
        <v>3</v>
      </c>
      <c r="K25" s="587"/>
      <c r="L25" s="585"/>
      <c r="M25" s="586"/>
      <c r="N25" s="585"/>
      <c r="O25" s="384"/>
      <c r="P25" s="584"/>
      <c r="Q25" s="73"/>
      <c r="R25" s="89"/>
      <c r="S25" s="89"/>
      <c r="T25" s="583"/>
      <c r="U25" s="89"/>
    </row>
    <row r="26" spans="1:22">
      <c r="B26" s="108"/>
      <c r="C26" s="108"/>
      <c r="D26" s="108"/>
      <c r="E26" s="108"/>
      <c r="F26" s="108"/>
      <c r="G26" s="108"/>
      <c r="H26" s="108"/>
      <c r="I26" s="108"/>
      <c r="J26" s="108"/>
      <c r="N26" s="78"/>
      <c r="O26" s="78"/>
      <c r="P26" s="78"/>
      <c r="R26" s="89"/>
      <c r="T26" s="89"/>
      <c r="U26" s="89"/>
    </row>
    <row r="27" spans="1:22">
      <c r="C27" s="108"/>
      <c r="D27" s="108"/>
    </row>
    <row r="28" spans="1:22">
      <c r="C28" s="108"/>
      <c r="D28" s="108"/>
      <c r="E28" s="108"/>
      <c r="I28" s="108"/>
    </row>
    <row r="29" spans="1:22">
      <c r="E29" s="108"/>
    </row>
    <row r="30" spans="1:22">
      <c r="D30" s="75"/>
      <c r="E30" s="76"/>
    </row>
    <row r="31" spans="1:22">
      <c r="D31" s="75"/>
      <c r="E31" s="76"/>
    </row>
    <row r="32" spans="1:22">
      <c r="D32" s="75"/>
      <c r="E32" s="76"/>
    </row>
    <row r="33" spans="4:5">
      <c r="D33" s="75"/>
      <c r="E33" s="76"/>
    </row>
    <row r="34" spans="4:5">
      <c r="D34" s="75"/>
      <c r="E34" s="76"/>
    </row>
    <row r="35" spans="4:5">
      <c r="D35" s="75"/>
      <c r="E35" s="76"/>
    </row>
    <row r="36" spans="4:5">
      <c r="D36" s="75"/>
      <c r="E36" s="76"/>
    </row>
    <row r="37" spans="4:5">
      <c r="D37" s="75"/>
      <c r="E37" s="76"/>
    </row>
    <row r="38" spans="4:5">
      <c r="D38" s="75"/>
      <c r="E38" s="76"/>
    </row>
    <row r="39" spans="4:5">
      <c r="D39" s="75"/>
      <c r="E39" s="76"/>
    </row>
    <row r="40" spans="4:5">
      <c r="D40" s="75"/>
      <c r="E40" s="76"/>
    </row>
    <row r="41" spans="4:5">
      <c r="D41" s="75"/>
      <c r="E41" s="76"/>
    </row>
    <row r="42" spans="4:5">
      <c r="D42" s="75"/>
      <c r="E42" s="76"/>
    </row>
    <row r="43" spans="4:5">
      <c r="D43" s="75"/>
      <c r="E43" s="76"/>
    </row>
    <row r="44" spans="4:5">
      <c r="D44" s="75"/>
      <c r="E44" s="76"/>
    </row>
    <row r="45" spans="4:5">
      <c r="D45" s="75"/>
      <c r="E45" s="76"/>
    </row>
    <row r="46" spans="4:5">
      <c r="E46" s="76"/>
    </row>
  </sheetData>
  <mergeCells count="5">
    <mergeCell ref="E5:J5"/>
    <mergeCell ref="A3:J3"/>
    <mergeCell ref="A1:I1"/>
    <mergeCell ref="A5:A6"/>
    <mergeCell ref="B5:D5"/>
  </mergeCells>
  <printOptions horizontalCentered="1"/>
  <pageMargins left="0.78740157480314965" right="0.78740157480314965" top="0.98425196850393704" bottom="0.98425196850393704" header="0.51181102362204722" footer="0.51181102362204722"/>
  <pageSetup paperSize="9" scale="97"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4:I22"/>
  <sheetViews>
    <sheetView zoomScaleNormal="100" workbookViewId="0">
      <selection activeCell="C20" sqref="C20:C21"/>
    </sheetView>
  </sheetViews>
  <sheetFormatPr defaultRowHeight="12.75"/>
  <cols>
    <col min="1" max="1" width="8" style="70" customWidth="1"/>
    <col min="2" max="2" width="24.75" style="70" customWidth="1"/>
    <col min="3" max="3" width="12.75" style="70" customWidth="1"/>
    <col min="4" max="5" width="8" style="70" customWidth="1"/>
    <col min="6" max="6" width="17.25" style="70" customWidth="1"/>
    <col min="7" max="7" width="11.75" style="70" customWidth="1"/>
    <col min="8" max="8" width="12.375" style="70" customWidth="1"/>
    <col min="9" max="9" width="14.25" style="70" customWidth="1"/>
    <col min="10" max="16384" width="9" style="70"/>
  </cols>
  <sheetData>
    <row r="4" spans="2:9">
      <c r="B4" s="226" t="s">
        <v>198</v>
      </c>
      <c r="C4" s="612">
        <v>0.79</v>
      </c>
    </row>
    <row r="5" spans="2:9">
      <c r="B5" s="226" t="s">
        <v>501</v>
      </c>
      <c r="C5" s="612">
        <v>0.16900000000000001</v>
      </c>
    </row>
    <row r="6" spans="2:9">
      <c r="B6" s="226" t="s">
        <v>500</v>
      </c>
      <c r="C6" s="612">
        <v>4.1000000000000002E-2</v>
      </c>
    </row>
    <row r="7" spans="2:9">
      <c r="B7" s="226"/>
      <c r="C7" s="612">
        <f>SUM(C4:C6)</f>
        <v>1</v>
      </c>
    </row>
    <row r="9" spans="2:9" ht="15.75" customHeight="1"/>
    <row r="10" spans="2:9">
      <c r="C10" s="76"/>
      <c r="D10" s="76"/>
    </row>
    <row r="11" spans="2:9">
      <c r="B11" s="70" t="s">
        <v>198</v>
      </c>
      <c r="C11" s="76">
        <v>3070666331.6100006</v>
      </c>
      <c r="D11" s="611"/>
      <c r="F11" s="611"/>
      <c r="G11" s="75"/>
      <c r="H11" s="76"/>
      <c r="I11" s="88"/>
    </row>
    <row r="12" spans="2:9">
      <c r="B12" s="70" t="s">
        <v>501</v>
      </c>
      <c r="C12" s="76">
        <v>654914589.39999998</v>
      </c>
      <c r="D12" s="611"/>
      <c r="F12" s="611"/>
      <c r="G12" s="75"/>
      <c r="H12" s="76"/>
    </row>
    <row r="13" spans="2:9">
      <c r="B13" s="70" t="s">
        <v>500</v>
      </c>
      <c r="C13" s="76">
        <v>159328784.93999997</v>
      </c>
      <c r="D13" s="611"/>
      <c r="F13" s="611"/>
      <c r="G13" s="75"/>
      <c r="H13" s="76"/>
    </row>
    <row r="14" spans="2:9">
      <c r="C14" s="76">
        <f>SUM(C11:C13)</f>
        <v>3884909705.9500008</v>
      </c>
      <c r="G14" s="90"/>
      <c r="H14" s="76"/>
    </row>
    <row r="17" spans="3:5">
      <c r="C17" s="89"/>
    </row>
    <row r="18" spans="3:5">
      <c r="C18" s="76"/>
      <c r="D18" s="76"/>
    </row>
    <row r="19" spans="3:5">
      <c r="C19" s="76"/>
      <c r="D19" s="611"/>
      <c r="E19" s="77"/>
    </row>
    <row r="20" spans="3:5">
      <c r="C20" s="76"/>
      <c r="D20" s="611"/>
    </row>
    <row r="21" spans="3:5">
      <c r="C21" s="76"/>
      <c r="D21" s="611"/>
    </row>
    <row r="22" spans="3:5">
      <c r="C22" s="76"/>
    </row>
  </sheetData>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4:F21"/>
  <sheetViews>
    <sheetView workbookViewId="0">
      <selection activeCell="D22" sqref="D22"/>
    </sheetView>
  </sheetViews>
  <sheetFormatPr defaultRowHeight="12.75"/>
  <cols>
    <col min="1" max="1" width="4" style="70" customWidth="1"/>
    <col min="2" max="2" width="19.875" style="70" customWidth="1"/>
    <col min="3" max="3" width="14.25" style="70" bestFit="1" customWidth="1"/>
    <col min="4" max="4" width="12.75" style="70" customWidth="1"/>
    <col min="5" max="6" width="9" style="70"/>
    <col min="7" max="7" width="16.875" style="70" bestFit="1" customWidth="1"/>
    <col min="8" max="16384" width="9" style="70"/>
  </cols>
  <sheetData>
    <row r="4" spans="2:6">
      <c r="C4" s="600" t="s">
        <v>503</v>
      </c>
      <c r="D4" s="600" t="s">
        <v>502</v>
      </c>
    </row>
    <row r="5" spans="2:6" ht="19.5" customHeight="1">
      <c r="B5" s="70" t="s">
        <v>190</v>
      </c>
      <c r="C5" s="490">
        <v>44717</v>
      </c>
      <c r="D5" s="89">
        <v>45414</v>
      </c>
      <c r="F5" s="89"/>
    </row>
    <row r="6" spans="2:6">
      <c r="B6" s="70" t="s">
        <v>189</v>
      </c>
      <c r="C6" s="490">
        <v>77294</v>
      </c>
      <c r="D6" s="89">
        <v>68958</v>
      </c>
      <c r="F6" s="89"/>
    </row>
    <row r="7" spans="2:6">
      <c r="B7" s="70" t="s">
        <v>188</v>
      </c>
      <c r="C7" s="490">
        <v>151532</v>
      </c>
      <c r="D7" s="89">
        <v>159758</v>
      </c>
      <c r="F7" s="89"/>
    </row>
    <row r="8" spans="2:6">
      <c r="B8" s="70" t="s">
        <v>187</v>
      </c>
      <c r="C8" s="490">
        <v>16753</v>
      </c>
      <c r="D8" s="89">
        <v>15649</v>
      </c>
      <c r="F8" s="89"/>
    </row>
    <row r="9" spans="2:6">
      <c r="B9" s="70" t="s">
        <v>186</v>
      </c>
      <c r="C9" s="490">
        <v>100783</v>
      </c>
      <c r="D9" s="89">
        <v>100789</v>
      </c>
      <c r="F9" s="89"/>
    </row>
    <row r="10" spans="2:6">
      <c r="B10" s="70" t="s">
        <v>185</v>
      </c>
      <c r="C10" s="490">
        <v>96897</v>
      </c>
      <c r="D10" s="89">
        <v>145215</v>
      </c>
      <c r="F10" s="89"/>
    </row>
    <row r="11" spans="2:6">
      <c r="B11" s="70" t="s">
        <v>184</v>
      </c>
      <c r="C11" s="490">
        <v>179617</v>
      </c>
      <c r="D11" s="89">
        <v>176278</v>
      </c>
      <c r="F11" s="89"/>
    </row>
    <row r="12" spans="2:6">
      <c r="B12" s="70" t="s">
        <v>183</v>
      </c>
      <c r="C12" s="490">
        <v>24411</v>
      </c>
      <c r="D12" s="89">
        <v>28146</v>
      </c>
      <c r="F12" s="89"/>
    </row>
    <row r="13" spans="2:6">
      <c r="B13" s="70" t="s">
        <v>182</v>
      </c>
      <c r="C13" s="490">
        <v>69980</v>
      </c>
      <c r="D13" s="89">
        <v>92047</v>
      </c>
      <c r="F13" s="89"/>
    </row>
    <row r="14" spans="2:6">
      <c r="B14" s="70" t="s">
        <v>181</v>
      </c>
      <c r="C14" s="490">
        <v>84630</v>
      </c>
      <c r="D14" s="89">
        <v>86319</v>
      </c>
      <c r="F14" s="89"/>
    </row>
    <row r="15" spans="2:6">
      <c r="B15" s="70" t="s">
        <v>180</v>
      </c>
      <c r="C15" s="490">
        <v>37204</v>
      </c>
      <c r="D15" s="89">
        <v>41820</v>
      </c>
      <c r="F15" s="89"/>
    </row>
    <row r="16" spans="2:6">
      <c r="B16" s="70" t="s">
        <v>179</v>
      </c>
      <c r="C16" s="490">
        <v>35420</v>
      </c>
      <c r="D16" s="89">
        <v>36419</v>
      </c>
      <c r="F16" s="89"/>
    </row>
    <row r="17" spans="2:6">
      <c r="B17" s="70" t="s">
        <v>178</v>
      </c>
      <c r="C17" s="490">
        <v>64248</v>
      </c>
      <c r="D17" s="89">
        <v>70366</v>
      </c>
      <c r="F17" s="89"/>
    </row>
    <row r="18" spans="2:6">
      <c r="B18" s="70" t="s">
        <v>177</v>
      </c>
      <c r="C18" s="490">
        <v>42873</v>
      </c>
      <c r="D18" s="89">
        <v>43508</v>
      </c>
      <c r="F18" s="89"/>
    </row>
    <row r="19" spans="2:6">
      <c r="B19" s="70" t="s">
        <v>176</v>
      </c>
      <c r="C19" s="490">
        <v>118194</v>
      </c>
      <c r="D19" s="89">
        <v>121663</v>
      </c>
      <c r="F19" s="89"/>
    </row>
    <row r="20" spans="2:6">
      <c r="B20" s="70" t="s">
        <v>175</v>
      </c>
      <c r="C20" s="490">
        <v>25628</v>
      </c>
      <c r="D20" s="89">
        <v>26561</v>
      </c>
      <c r="F20" s="89"/>
    </row>
    <row r="21" spans="2:6">
      <c r="C21" s="89">
        <f>SUM(C5:C20)</f>
        <v>1170181</v>
      </c>
      <c r="D21" s="89">
        <f>SUM(D5:D20)</f>
        <v>1258910</v>
      </c>
    </row>
  </sheetData>
  <pageMargins left="0.75" right="0.75" top="1" bottom="1" header="0.5" footer="0.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H33"/>
  <sheetViews>
    <sheetView topLeftCell="A3" workbookViewId="0">
      <selection activeCell="F20" sqref="F20"/>
    </sheetView>
  </sheetViews>
  <sheetFormatPr defaultRowHeight="12.75"/>
  <cols>
    <col min="1" max="1" width="18.75" style="70" customWidth="1"/>
    <col min="2" max="2" width="17.25" style="70" customWidth="1"/>
    <col min="3" max="3" width="16.75" style="70" customWidth="1"/>
    <col min="4" max="4" width="17.75" style="70" customWidth="1"/>
    <col min="5" max="5" width="11.875" style="70" customWidth="1"/>
    <col min="6" max="6" width="11.625" style="70" customWidth="1"/>
    <col min="7" max="7" width="8.875" style="70" customWidth="1"/>
    <col min="8" max="8" width="7.625" style="70" customWidth="1"/>
    <col min="9" max="16384" width="9" style="70"/>
  </cols>
  <sheetData>
    <row r="1" spans="1:8" ht="18.75">
      <c r="A1" s="895"/>
      <c r="B1" s="895"/>
      <c r="C1" s="895"/>
      <c r="D1" s="895"/>
      <c r="E1" s="895"/>
      <c r="F1" s="622"/>
    </row>
    <row r="5" spans="1:8" ht="33" customHeight="1">
      <c r="A5" s="896"/>
      <c r="B5" s="896"/>
      <c r="C5" s="896"/>
      <c r="D5" s="621"/>
      <c r="E5" s="621"/>
      <c r="F5" s="621"/>
    </row>
    <row r="6" spans="1:8">
      <c r="A6" s="116"/>
      <c r="B6" s="116"/>
      <c r="C6" s="116"/>
    </row>
    <row r="7" spans="1:8" ht="12.75" customHeight="1">
      <c r="A7" s="116"/>
      <c r="B7" s="116"/>
      <c r="C7" s="116"/>
    </row>
    <row r="8" spans="1:8">
      <c r="A8" s="116"/>
      <c r="B8" s="620" t="s">
        <v>505</v>
      </c>
      <c r="C8" s="619" t="s">
        <v>504</v>
      </c>
      <c r="H8" s="615"/>
    </row>
    <row r="9" spans="1:8" ht="23.25" customHeight="1">
      <c r="A9" s="116" t="s">
        <v>190</v>
      </c>
      <c r="B9" s="614">
        <v>1289.3800000000001</v>
      </c>
      <c r="C9" s="614">
        <v>1087.6300000000001</v>
      </c>
      <c r="H9" s="615"/>
    </row>
    <row r="10" spans="1:8">
      <c r="A10" s="116" t="s">
        <v>189</v>
      </c>
      <c r="B10" s="614">
        <v>1224.22</v>
      </c>
      <c r="C10" s="614">
        <v>1138.8900000000001</v>
      </c>
      <c r="H10" s="615"/>
    </row>
    <row r="11" spans="1:8">
      <c r="A11" s="116" t="s">
        <v>188</v>
      </c>
      <c r="B11" s="614">
        <v>1214.06</v>
      </c>
      <c r="C11" s="614">
        <v>1107.76</v>
      </c>
      <c r="H11" s="615"/>
    </row>
    <row r="12" spans="1:8">
      <c r="A12" s="116" t="s">
        <v>187</v>
      </c>
      <c r="B12" s="614">
        <v>1352.81</v>
      </c>
      <c r="C12" s="614">
        <v>1035.8599999999999</v>
      </c>
      <c r="H12" s="615"/>
    </row>
    <row r="13" spans="1:8">
      <c r="A13" s="116" t="s">
        <v>186</v>
      </c>
      <c r="B13" s="614">
        <v>1201.43</v>
      </c>
      <c r="C13" s="614">
        <v>1113.8699999999999</v>
      </c>
      <c r="H13" s="615"/>
    </row>
    <row r="14" spans="1:8">
      <c r="A14" s="116" t="s">
        <v>185</v>
      </c>
      <c r="B14" s="614">
        <v>1179.8800000000001</v>
      </c>
      <c r="C14" s="614">
        <v>1076.72</v>
      </c>
      <c r="D14" s="613"/>
      <c r="H14" s="618"/>
    </row>
    <row r="15" spans="1:8">
      <c r="A15" s="617" t="s">
        <v>184</v>
      </c>
      <c r="B15" s="616">
        <v>1185.6400000000001</v>
      </c>
      <c r="C15" s="616">
        <v>1117.81</v>
      </c>
      <c r="D15" s="613"/>
      <c r="F15" s="613"/>
      <c r="H15" s="615"/>
    </row>
    <row r="16" spans="1:8">
      <c r="A16" s="116" t="s">
        <v>183</v>
      </c>
      <c r="B16" s="614">
        <v>1267.81</v>
      </c>
      <c r="C16" s="614">
        <v>1126.6500000000001</v>
      </c>
      <c r="H16" s="615"/>
    </row>
    <row r="17" spans="1:8">
      <c r="A17" s="116" t="s">
        <v>182</v>
      </c>
      <c r="B17" s="614">
        <v>1191.6500000000001</v>
      </c>
      <c r="C17" s="614">
        <v>1092.6199999999999</v>
      </c>
      <c r="H17" s="615"/>
    </row>
    <row r="18" spans="1:8">
      <c r="A18" s="116" t="s">
        <v>181</v>
      </c>
      <c r="B18" s="614">
        <v>1196.8900000000001</v>
      </c>
      <c r="C18" s="614">
        <v>1135.45</v>
      </c>
      <c r="H18" s="615"/>
    </row>
    <row r="19" spans="1:8">
      <c r="A19" s="116" t="s">
        <v>180</v>
      </c>
      <c r="B19" s="614">
        <v>1226.8599999999999</v>
      </c>
      <c r="C19" s="614">
        <v>1113.28</v>
      </c>
      <c r="H19" s="615"/>
    </row>
    <row r="20" spans="1:8">
      <c r="A20" s="116" t="s">
        <v>179</v>
      </c>
      <c r="B20" s="614">
        <v>1398.01</v>
      </c>
      <c r="C20" s="614">
        <v>1038.1199999999999</v>
      </c>
      <c r="H20" s="615"/>
    </row>
    <row r="21" spans="1:8">
      <c r="A21" s="116" t="s">
        <v>178</v>
      </c>
      <c r="B21" s="614">
        <v>1198.6099999999999</v>
      </c>
      <c r="C21" s="614">
        <v>1102.08</v>
      </c>
      <c r="H21" s="615"/>
    </row>
    <row r="22" spans="1:8">
      <c r="A22" s="116" t="s">
        <v>177</v>
      </c>
      <c r="B22" s="614">
        <v>1233.0999999999999</v>
      </c>
      <c r="C22" s="614">
        <v>1129.6500000000001</v>
      </c>
      <c r="H22" s="615"/>
    </row>
    <row r="23" spans="1:8">
      <c r="A23" s="116" t="s">
        <v>176</v>
      </c>
      <c r="B23" s="614">
        <v>1194.8399999999999</v>
      </c>
      <c r="C23" s="614">
        <v>1094.19</v>
      </c>
      <c r="H23" s="615"/>
    </row>
    <row r="24" spans="1:8">
      <c r="A24" s="116" t="s">
        <v>175</v>
      </c>
      <c r="B24" s="614">
        <v>1281.25</v>
      </c>
      <c r="C24" s="614">
        <v>1110.1500000000001</v>
      </c>
    </row>
    <row r="33" spans="3:3" ht="13.5" customHeight="1">
      <c r="C33" s="613"/>
    </row>
  </sheetData>
  <mergeCells count="2">
    <mergeCell ref="A1:E1"/>
    <mergeCell ref="A5:C5"/>
  </mergeCells>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H16"/>
  <sheetViews>
    <sheetView zoomScaleNormal="100" workbookViewId="0">
      <selection activeCell="E24" sqref="E24"/>
    </sheetView>
  </sheetViews>
  <sheetFormatPr defaultRowHeight="12.75"/>
  <cols>
    <col min="1" max="1" width="9" style="70"/>
    <col min="2" max="2" width="19.125" style="70" customWidth="1"/>
    <col min="3" max="3" width="9.375" style="70" customWidth="1"/>
    <col min="4" max="4" width="9" style="70"/>
    <col min="5" max="5" width="11.125" style="70" bestFit="1" customWidth="1"/>
    <col min="6" max="16384" width="9" style="70"/>
  </cols>
  <sheetData>
    <row r="1" spans="1:8">
      <c r="A1" s="241"/>
      <c r="B1" s="241"/>
      <c r="C1" s="241"/>
    </row>
    <row r="2" spans="1:8">
      <c r="A2" s="241"/>
      <c r="B2" s="241"/>
      <c r="C2" s="241"/>
    </row>
    <row r="3" spans="1:8">
      <c r="A3" s="241"/>
      <c r="B3" s="241"/>
      <c r="C3" s="241"/>
    </row>
    <row r="4" spans="1:8" ht="24" customHeight="1">
      <c r="A4" s="241"/>
      <c r="B4" s="116" t="s">
        <v>507</v>
      </c>
      <c r="C4" s="627">
        <v>0.83399999999999996</v>
      </c>
      <c r="D4" s="624"/>
      <c r="E4" s="76">
        <v>76802870</v>
      </c>
    </row>
    <row r="5" spans="1:8" ht="45" customHeight="1">
      <c r="A5" s="241"/>
      <c r="B5" s="626" t="s">
        <v>506</v>
      </c>
      <c r="C5" s="625">
        <v>0.16600000000000001</v>
      </c>
      <c r="D5" s="624"/>
      <c r="E5" s="76">
        <v>15297850</v>
      </c>
    </row>
    <row r="6" spans="1:8" ht="24" customHeight="1">
      <c r="C6" s="611">
        <f>SUM(C4:C5)</f>
        <v>1</v>
      </c>
      <c r="D6" s="624"/>
      <c r="E6" s="76">
        <f>SUM(E4:E5)</f>
        <v>92100720</v>
      </c>
    </row>
    <row r="7" spans="1:8">
      <c r="E7" s="76"/>
      <c r="H7" s="611"/>
    </row>
    <row r="8" spans="1:8">
      <c r="E8" s="76">
        <f>E5/E6*100</f>
        <v>16.609913581565923</v>
      </c>
    </row>
    <row r="9" spans="1:8">
      <c r="E9" s="76">
        <f>E4/E6*100</f>
        <v>83.39008641843408</v>
      </c>
    </row>
    <row r="11" spans="1:8">
      <c r="C11" s="611"/>
      <c r="H11" s="623"/>
    </row>
    <row r="12" spans="1:8">
      <c r="C12" s="611"/>
    </row>
    <row r="13" spans="1:8">
      <c r="C13" s="611"/>
    </row>
    <row r="14" spans="1:8">
      <c r="C14" s="623"/>
    </row>
    <row r="15" spans="1:8">
      <c r="C15" s="623"/>
    </row>
    <row r="16" spans="1:8">
      <c r="C16" s="623"/>
    </row>
  </sheetData>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G14"/>
  <sheetViews>
    <sheetView workbookViewId="0">
      <selection activeCell="O21" sqref="O21"/>
    </sheetView>
  </sheetViews>
  <sheetFormatPr defaultRowHeight="12.75"/>
  <cols>
    <col min="1" max="1" width="18.75" style="70" customWidth="1"/>
    <col min="2" max="2" width="17.25" style="70" customWidth="1"/>
    <col min="3" max="3" width="11.375" style="70" customWidth="1"/>
    <col min="4" max="4" width="17.625" style="70" customWidth="1"/>
    <col min="5" max="5" width="11.875" style="70" customWidth="1"/>
    <col min="6" max="6" width="11.625" style="70" customWidth="1"/>
    <col min="7" max="7" width="8.875" style="70" customWidth="1"/>
    <col min="8" max="8" width="7.625" style="70" customWidth="1"/>
    <col min="9" max="16384" width="9" style="70"/>
  </cols>
  <sheetData>
    <row r="1" spans="1:7" ht="18.75">
      <c r="A1" s="898" t="s">
        <v>480</v>
      </c>
      <c r="B1" s="898"/>
      <c r="C1" s="898"/>
      <c r="D1" s="898"/>
      <c r="E1" s="898"/>
      <c r="F1" s="629"/>
    </row>
    <row r="5" spans="1:7" ht="33" customHeight="1">
      <c r="A5" s="897" t="s">
        <v>509</v>
      </c>
      <c r="B5" s="897"/>
      <c r="C5" s="897"/>
      <c r="D5" s="897"/>
      <c r="E5" s="897"/>
      <c r="F5" s="897"/>
    </row>
    <row r="7" spans="1:7" ht="76.5">
      <c r="A7" s="628" t="s">
        <v>495</v>
      </c>
      <c r="B7" s="628" t="s">
        <v>494</v>
      </c>
      <c r="C7" s="628" t="s">
        <v>508</v>
      </c>
      <c r="D7" s="628" t="s">
        <v>492</v>
      </c>
      <c r="E7" s="628" t="s">
        <v>491</v>
      </c>
      <c r="F7" s="613"/>
    </row>
    <row r="8" spans="1:7">
      <c r="A8" s="70">
        <v>1514</v>
      </c>
      <c r="B8" s="70">
        <v>213</v>
      </c>
      <c r="C8" s="70">
        <v>407</v>
      </c>
      <c r="D8" s="70">
        <v>373</v>
      </c>
      <c r="E8" s="70">
        <v>789</v>
      </c>
      <c r="G8" s="70">
        <v>3296</v>
      </c>
    </row>
    <row r="10" spans="1:7">
      <c r="A10" s="76"/>
    </row>
    <row r="11" spans="1:7">
      <c r="A11" s="77"/>
      <c r="B11" s="77"/>
      <c r="C11" s="77"/>
      <c r="D11" s="77"/>
      <c r="E11" s="77"/>
      <c r="F11" s="77"/>
      <c r="G11" s="77"/>
    </row>
    <row r="13" spans="1:7">
      <c r="E13" s="76"/>
    </row>
    <row r="14" spans="1:7">
      <c r="A14" s="76">
        <v>45.9</v>
      </c>
      <c r="B14" s="76">
        <v>6.5</v>
      </c>
      <c r="C14" s="76">
        <v>12.4</v>
      </c>
      <c r="D14" s="76">
        <v>11.3</v>
      </c>
      <c r="E14" s="76">
        <v>23.9</v>
      </c>
      <c r="G14" s="70">
        <f>A14+B14+C14+D14+E14</f>
        <v>100</v>
      </c>
    </row>
  </sheetData>
  <mergeCells count="2">
    <mergeCell ref="A5:F5"/>
    <mergeCell ref="A1:E1"/>
  </mergeCells>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6"/>
  <sheetViews>
    <sheetView topLeftCell="A19" workbookViewId="0">
      <selection activeCell="F28" sqref="F28"/>
    </sheetView>
  </sheetViews>
  <sheetFormatPr defaultRowHeight="12.75"/>
  <cols>
    <col min="1" max="1" width="28.375" style="70" customWidth="1"/>
    <col min="2" max="2" width="13.875" style="70" customWidth="1"/>
    <col min="3" max="3" width="12.625" style="70" customWidth="1"/>
    <col min="4" max="4" width="11.5" style="70" customWidth="1"/>
    <col min="5" max="5" width="12" style="70" customWidth="1"/>
    <col min="6" max="6" width="10.875" style="70" customWidth="1"/>
    <col min="7" max="7" width="9" style="70"/>
    <col min="8" max="8" width="11.375" style="70" customWidth="1"/>
    <col min="9" max="9" width="9" style="70"/>
    <col min="10" max="10" width="11.875" style="70" customWidth="1"/>
    <col min="11" max="11" width="10.625" style="70" customWidth="1"/>
    <col min="12" max="12" width="8" style="70" bestFit="1" customWidth="1"/>
    <col min="13" max="16384" width="9" style="70"/>
  </cols>
  <sheetData>
    <row r="1" spans="1:14" ht="23.25" customHeight="1">
      <c r="A1" s="694" t="s">
        <v>173</v>
      </c>
      <c r="B1" s="694"/>
      <c r="C1" s="694"/>
      <c r="D1" s="694"/>
      <c r="E1" s="694"/>
      <c r="F1" s="694"/>
    </row>
    <row r="2" spans="1:14" ht="15">
      <c r="B2" s="107"/>
      <c r="C2" s="107"/>
      <c r="D2" s="106"/>
      <c r="F2" s="105"/>
    </row>
    <row r="3" spans="1:14" ht="26.25" customHeight="1">
      <c r="A3" s="698" t="s">
        <v>172</v>
      </c>
      <c r="B3" s="699"/>
      <c r="C3" s="699"/>
      <c r="D3" s="699"/>
      <c r="E3" s="699"/>
      <c r="F3" s="699"/>
    </row>
    <row r="4" spans="1:14" ht="13.5" customHeight="1">
      <c r="A4" s="104"/>
      <c r="B4" s="103"/>
      <c r="C4" s="103"/>
      <c r="D4" s="103"/>
      <c r="E4" s="103"/>
      <c r="F4" s="103"/>
    </row>
    <row r="5" spans="1:14" ht="16.5" customHeight="1">
      <c r="A5" s="695" t="s">
        <v>138</v>
      </c>
      <c r="B5" s="700">
        <v>2017</v>
      </c>
      <c r="C5" s="701"/>
      <c r="D5" s="700">
        <v>2018</v>
      </c>
      <c r="E5" s="701"/>
      <c r="F5" s="701"/>
      <c r="G5" s="78"/>
    </row>
    <row r="6" spans="1:14" ht="18" customHeight="1">
      <c r="A6" s="696"/>
      <c r="B6" s="102" t="s">
        <v>136</v>
      </c>
      <c r="C6" s="102" t="s">
        <v>137</v>
      </c>
      <c r="D6" s="700" t="s">
        <v>136</v>
      </c>
      <c r="E6" s="701"/>
      <c r="F6" s="701"/>
      <c r="G6" s="78"/>
      <c r="H6" s="75"/>
    </row>
    <row r="7" spans="1:14" ht="25.9" customHeight="1">
      <c r="A7" s="697"/>
      <c r="B7" s="700" t="s">
        <v>171</v>
      </c>
      <c r="C7" s="701"/>
      <c r="D7" s="702"/>
      <c r="E7" s="102" t="s">
        <v>170</v>
      </c>
      <c r="F7" s="101" t="s">
        <v>134</v>
      </c>
      <c r="G7" s="78"/>
      <c r="H7" s="75"/>
      <c r="K7" s="75"/>
    </row>
    <row r="8" spans="1:14" ht="25.5" customHeight="1">
      <c r="A8" s="692" t="s">
        <v>169</v>
      </c>
      <c r="B8" s="692"/>
      <c r="C8" s="692"/>
      <c r="D8" s="692"/>
      <c r="E8" s="692"/>
      <c r="F8" s="692"/>
      <c r="G8" s="78"/>
      <c r="H8" s="75"/>
      <c r="K8" s="75"/>
    </row>
    <row r="9" spans="1:14" ht="15.75" customHeight="1">
      <c r="A9" s="100" t="s">
        <v>168</v>
      </c>
      <c r="B9" s="86">
        <v>1183209</v>
      </c>
      <c r="C9" s="86">
        <v>1170030</v>
      </c>
      <c r="D9" s="99">
        <v>1171242</v>
      </c>
      <c r="E9" s="85">
        <v>99</v>
      </c>
      <c r="F9" s="84">
        <v>100.1</v>
      </c>
      <c r="G9" s="78"/>
      <c r="H9" s="75"/>
      <c r="I9" s="77"/>
      <c r="J9" s="76"/>
      <c r="K9" s="76"/>
      <c r="L9" s="75"/>
      <c r="M9" s="75"/>
      <c r="N9" s="75"/>
    </row>
    <row r="10" spans="1:14" ht="19.5" customHeight="1">
      <c r="A10" s="98" t="s">
        <v>167</v>
      </c>
      <c r="B10" s="81">
        <v>923008</v>
      </c>
      <c r="C10" s="81">
        <v>919824</v>
      </c>
      <c r="D10" s="81">
        <v>924426</v>
      </c>
      <c r="E10" s="80">
        <v>100.2</v>
      </c>
      <c r="F10" s="79">
        <v>100.5</v>
      </c>
      <c r="G10" s="78"/>
      <c r="H10" s="75"/>
      <c r="I10" s="77"/>
      <c r="J10" s="76"/>
      <c r="K10" s="76"/>
      <c r="L10" s="75"/>
    </row>
    <row r="11" spans="1:14" ht="18" customHeight="1">
      <c r="A11" s="98" t="s">
        <v>166</v>
      </c>
      <c r="B11" s="81">
        <v>260071</v>
      </c>
      <c r="C11" s="81">
        <v>250088</v>
      </c>
      <c r="D11" s="81">
        <v>246702</v>
      </c>
      <c r="E11" s="80">
        <v>94.9</v>
      </c>
      <c r="F11" s="79">
        <v>98.6</v>
      </c>
      <c r="G11" s="78"/>
      <c r="H11" s="89"/>
      <c r="I11" s="77"/>
      <c r="J11" s="76"/>
      <c r="K11" s="76"/>
      <c r="L11" s="75"/>
    </row>
    <row r="12" spans="1:14" ht="18.75" customHeight="1">
      <c r="A12" s="98" t="s">
        <v>165</v>
      </c>
      <c r="B12" s="97">
        <v>130</v>
      </c>
      <c r="C12" s="97">
        <v>118</v>
      </c>
      <c r="D12" s="81">
        <v>114</v>
      </c>
      <c r="E12" s="80">
        <v>87.7</v>
      </c>
      <c r="F12" s="79">
        <v>96.6</v>
      </c>
      <c r="G12" s="78"/>
      <c r="H12" s="89"/>
      <c r="I12" s="77"/>
      <c r="J12" s="76"/>
      <c r="K12" s="76"/>
      <c r="L12" s="75"/>
    </row>
    <row r="13" spans="1:14" ht="26.25" customHeight="1">
      <c r="A13" s="692" t="s">
        <v>164</v>
      </c>
      <c r="B13" s="692"/>
      <c r="C13" s="692"/>
      <c r="D13" s="692"/>
      <c r="E13" s="692"/>
      <c r="F13" s="692"/>
      <c r="G13" s="78"/>
      <c r="H13" s="75"/>
      <c r="I13" s="77"/>
      <c r="J13" s="76"/>
      <c r="K13" s="76"/>
      <c r="L13" s="75"/>
    </row>
    <row r="14" spans="1:14" s="88" customFormat="1" ht="15.75" customHeight="1">
      <c r="A14" s="87" t="s">
        <v>163</v>
      </c>
      <c r="B14" s="86">
        <v>923008</v>
      </c>
      <c r="C14" s="86">
        <v>919824</v>
      </c>
      <c r="D14" s="96">
        <v>924426</v>
      </c>
      <c r="E14" s="85">
        <v>100.2</v>
      </c>
      <c r="F14" s="84">
        <v>100.5</v>
      </c>
      <c r="G14" s="78"/>
      <c r="H14" s="95"/>
      <c r="I14" s="77"/>
      <c r="J14" s="76"/>
      <c r="K14" s="76"/>
      <c r="L14" s="75"/>
    </row>
    <row r="15" spans="1:14" ht="20.25" customHeight="1">
      <c r="A15" s="83" t="s">
        <v>162</v>
      </c>
      <c r="B15" s="81">
        <v>70110</v>
      </c>
      <c r="C15" s="81">
        <v>68793</v>
      </c>
      <c r="D15" s="81">
        <v>73503</v>
      </c>
      <c r="E15" s="94">
        <v>104.8</v>
      </c>
      <c r="F15" s="93">
        <v>106.8</v>
      </c>
      <c r="G15" s="78"/>
      <c r="H15" s="89"/>
      <c r="I15" s="77"/>
      <c r="J15" s="76"/>
      <c r="K15" s="76"/>
      <c r="L15" s="75"/>
    </row>
    <row r="16" spans="1:14" ht="19.5" customHeight="1">
      <c r="A16" s="82" t="s">
        <v>161</v>
      </c>
      <c r="B16" s="81">
        <v>719326</v>
      </c>
      <c r="C16" s="81">
        <v>734764</v>
      </c>
      <c r="D16" s="81">
        <v>745805</v>
      </c>
      <c r="E16" s="80">
        <v>103.7</v>
      </c>
      <c r="F16" s="79">
        <v>101.5</v>
      </c>
      <c r="G16" s="78"/>
      <c r="H16" s="92"/>
      <c r="I16" s="77"/>
      <c r="J16" s="76"/>
      <c r="K16" s="76"/>
      <c r="L16" s="75"/>
    </row>
    <row r="17" spans="1:12" ht="28.5" customHeight="1">
      <c r="A17" s="82" t="s">
        <v>160</v>
      </c>
      <c r="B17" s="81">
        <v>33648</v>
      </c>
      <c r="C17" s="81">
        <v>30461</v>
      </c>
      <c r="D17" s="91">
        <v>29308</v>
      </c>
      <c r="E17" s="80">
        <v>87.1</v>
      </c>
      <c r="F17" s="79">
        <v>96.2</v>
      </c>
      <c r="G17" s="78"/>
      <c r="H17" s="89"/>
      <c r="I17" s="77"/>
      <c r="J17" s="76"/>
      <c r="K17" s="76"/>
      <c r="L17" s="75"/>
    </row>
    <row r="18" spans="1:12" ht="28.5" customHeight="1">
      <c r="A18" s="82" t="s">
        <v>159</v>
      </c>
      <c r="B18" s="81">
        <v>166638</v>
      </c>
      <c r="C18" s="81">
        <v>151155</v>
      </c>
      <c r="D18" s="81">
        <v>145936</v>
      </c>
      <c r="E18" s="80">
        <v>87.6</v>
      </c>
      <c r="F18" s="79">
        <v>96.5</v>
      </c>
      <c r="G18" s="78"/>
      <c r="H18" s="89"/>
      <c r="I18" s="77"/>
      <c r="J18" s="76"/>
      <c r="K18" s="76"/>
      <c r="L18" s="75"/>
    </row>
    <row r="19" spans="1:12" ht="27.75" customHeight="1">
      <c r="A19" s="82" t="s">
        <v>158</v>
      </c>
      <c r="B19" s="81">
        <v>3396</v>
      </c>
      <c r="C19" s="81">
        <v>3443</v>
      </c>
      <c r="D19" s="81">
        <v>3377</v>
      </c>
      <c r="E19" s="80">
        <v>99.4</v>
      </c>
      <c r="F19" s="79">
        <v>98.1</v>
      </c>
      <c r="G19" s="78"/>
      <c r="H19" s="89"/>
      <c r="I19" s="77"/>
      <c r="J19" s="76"/>
      <c r="K19" s="76"/>
      <c r="L19" s="75"/>
    </row>
    <row r="20" spans="1:12" s="88" customFormat="1" ht="27" customHeight="1">
      <c r="A20" s="693" t="s">
        <v>157</v>
      </c>
      <c r="B20" s="693"/>
      <c r="C20" s="693"/>
      <c r="D20" s="693"/>
      <c r="E20" s="693"/>
      <c r="F20" s="693"/>
      <c r="G20" s="78"/>
      <c r="H20" s="90"/>
      <c r="I20" s="77"/>
      <c r="J20" s="76"/>
      <c r="K20" s="76"/>
      <c r="L20" s="75"/>
    </row>
    <row r="21" spans="1:12" ht="32.25" customHeight="1">
      <c r="A21" s="87" t="s">
        <v>156</v>
      </c>
      <c r="B21" s="86">
        <v>215298</v>
      </c>
      <c r="C21" s="86">
        <v>206698</v>
      </c>
      <c r="D21" s="86">
        <v>202872</v>
      </c>
      <c r="E21" s="85">
        <v>94.2</v>
      </c>
      <c r="F21" s="84">
        <v>98.1</v>
      </c>
      <c r="G21" s="78"/>
      <c r="I21" s="77"/>
      <c r="J21" s="76"/>
      <c r="K21" s="76"/>
      <c r="L21" s="75"/>
    </row>
    <row r="22" spans="1:12" ht="28.5" customHeight="1">
      <c r="A22" s="83" t="s">
        <v>155</v>
      </c>
      <c r="B22" s="81">
        <v>13165</v>
      </c>
      <c r="C22" s="81">
        <v>13077</v>
      </c>
      <c r="D22" s="81">
        <v>12959</v>
      </c>
      <c r="E22" s="80">
        <v>98.4</v>
      </c>
      <c r="F22" s="79">
        <v>99.1</v>
      </c>
      <c r="G22" s="78"/>
      <c r="I22" s="77"/>
      <c r="J22" s="76"/>
      <c r="K22" s="76"/>
      <c r="L22" s="75"/>
    </row>
    <row r="23" spans="1:12" ht="30" customHeight="1">
      <c r="A23" s="82" t="s">
        <v>154</v>
      </c>
      <c r="B23" s="81">
        <v>210765</v>
      </c>
      <c r="C23" s="81">
        <v>202917</v>
      </c>
      <c r="D23" s="81">
        <v>199182</v>
      </c>
      <c r="E23" s="80">
        <v>94.5</v>
      </c>
      <c r="F23" s="79">
        <v>98.2</v>
      </c>
      <c r="G23" s="78"/>
      <c r="I23" s="77"/>
      <c r="J23" s="76"/>
      <c r="K23" s="76"/>
      <c r="L23" s="75"/>
    </row>
    <row r="24" spans="1:12" ht="39" customHeight="1">
      <c r="A24" s="82" t="s">
        <v>153</v>
      </c>
      <c r="B24" s="81">
        <v>517</v>
      </c>
      <c r="C24" s="81">
        <v>373</v>
      </c>
      <c r="D24" s="81">
        <v>353</v>
      </c>
      <c r="E24" s="80">
        <v>68.3</v>
      </c>
      <c r="F24" s="79">
        <v>94.6</v>
      </c>
      <c r="G24" s="78"/>
      <c r="I24" s="77"/>
      <c r="J24" s="76"/>
      <c r="K24" s="76"/>
      <c r="L24" s="75"/>
    </row>
    <row r="25" spans="1:12" ht="39.75" customHeight="1">
      <c r="A25" s="82" t="s">
        <v>152</v>
      </c>
      <c r="B25" s="81">
        <v>1070</v>
      </c>
      <c r="C25" s="81">
        <v>873</v>
      </c>
      <c r="D25" s="81">
        <v>854</v>
      </c>
      <c r="E25" s="80">
        <v>79.8</v>
      </c>
      <c r="F25" s="79">
        <v>97.8</v>
      </c>
      <c r="G25" s="78"/>
      <c r="I25" s="77"/>
      <c r="J25" s="76"/>
      <c r="K25" s="76"/>
      <c r="L25" s="75"/>
    </row>
    <row r="26" spans="1:12" ht="37.5" customHeight="1">
      <c r="A26" s="82" t="s">
        <v>151</v>
      </c>
      <c r="B26" s="81">
        <v>2946</v>
      </c>
      <c r="C26" s="81">
        <v>2536</v>
      </c>
      <c r="D26" s="81">
        <v>2483</v>
      </c>
      <c r="E26" s="80">
        <v>84.3</v>
      </c>
      <c r="F26" s="79">
        <v>97.9</v>
      </c>
      <c r="G26" s="78"/>
      <c r="H26" s="89"/>
      <c r="I26" s="77"/>
      <c r="J26" s="76"/>
      <c r="K26" s="76"/>
      <c r="L26" s="75"/>
    </row>
    <row r="27" spans="1:12" s="88" customFormat="1" ht="24" customHeight="1">
      <c r="A27" s="693" t="s">
        <v>150</v>
      </c>
      <c r="B27" s="693"/>
      <c r="C27" s="693"/>
      <c r="D27" s="693"/>
      <c r="E27" s="693"/>
      <c r="F27" s="693"/>
      <c r="G27" s="78"/>
      <c r="I27" s="77"/>
      <c r="J27" s="76"/>
      <c r="K27" s="76"/>
      <c r="L27" s="75"/>
    </row>
    <row r="28" spans="1:12" ht="24.75" customHeight="1">
      <c r="A28" s="87" t="s">
        <v>149</v>
      </c>
      <c r="B28" s="86">
        <v>44773</v>
      </c>
      <c r="C28" s="86">
        <v>43390</v>
      </c>
      <c r="D28" s="86">
        <v>43830</v>
      </c>
      <c r="E28" s="85">
        <v>97.9</v>
      </c>
      <c r="F28" s="84">
        <v>101</v>
      </c>
      <c r="G28" s="78"/>
      <c r="I28" s="77"/>
      <c r="J28" s="76"/>
      <c r="K28" s="76"/>
      <c r="L28" s="75"/>
    </row>
    <row r="29" spans="1:12" ht="18.75" customHeight="1">
      <c r="A29" s="83" t="s">
        <v>148</v>
      </c>
      <c r="B29" s="81">
        <v>1103</v>
      </c>
      <c r="C29" s="81">
        <v>1007</v>
      </c>
      <c r="D29" s="81">
        <v>1021</v>
      </c>
      <c r="E29" s="80">
        <v>92.6</v>
      </c>
      <c r="F29" s="79">
        <v>101.4</v>
      </c>
      <c r="G29" s="78"/>
      <c r="I29" s="77"/>
      <c r="J29" s="76"/>
      <c r="K29" s="76"/>
      <c r="L29" s="75"/>
    </row>
    <row r="30" spans="1:12" ht="18" customHeight="1">
      <c r="A30" s="82" t="s">
        <v>147</v>
      </c>
      <c r="B30" s="81">
        <v>42871</v>
      </c>
      <c r="C30" s="81">
        <v>41557</v>
      </c>
      <c r="D30" s="81">
        <v>42020</v>
      </c>
      <c r="E30" s="80">
        <v>98</v>
      </c>
      <c r="F30" s="79">
        <v>101.1</v>
      </c>
      <c r="G30" s="78"/>
      <c r="I30" s="77"/>
      <c r="J30" s="76"/>
      <c r="K30" s="76"/>
      <c r="L30" s="75"/>
    </row>
    <row r="31" spans="1:12" ht="28.5" customHeight="1">
      <c r="A31" s="82" t="s">
        <v>146</v>
      </c>
      <c r="B31" s="81">
        <v>454</v>
      </c>
      <c r="C31" s="81">
        <v>430</v>
      </c>
      <c r="D31" s="81">
        <v>423</v>
      </c>
      <c r="E31" s="80">
        <v>93.2</v>
      </c>
      <c r="F31" s="79">
        <v>98.4</v>
      </c>
      <c r="G31" s="78"/>
      <c r="I31" s="77"/>
      <c r="J31" s="76"/>
      <c r="K31" s="76"/>
      <c r="L31" s="75"/>
    </row>
    <row r="32" spans="1:12" ht="28.5" customHeight="1">
      <c r="A32" s="82" t="s">
        <v>145</v>
      </c>
      <c r="B32" s="81">
        <v>1026</v>
      </c>
      <c r="C32" s="81">
        <v>990</v>
      </c>
      <c r="D32" s="81">
        <v>979</v>
      </c>
      <c r="E32" s="80">
        <v>95.4</v>
      </c>
      <c r="F32" s="79">
        <v>98.9</v>
      </c>
      <c r="G32" s="78"/>
      <c r="I32" s="77"/>
      <c r="J32" s="76"/>
      <c r="K32" s="76"/>
      <c r="L32" s="75"/>
    </row>
    <row r="33" spans="1:12" ht="27.75" customHeight="1">
      <c r="A33" s="82" t="s">
        <v>144</v>
      </c>
      <c r="B33" s="81">
        <v>422</v>
      </c>
      <c r="C33" s="81">
        <v>413</v>
      </c>
      <c r="D33" s="81">
        <v>407</v>
      </c>
      <c r="E33" s="80">
        <v>96.4</v>
      </c>
      <c r="F33" s="79">
        <v>98.5</v>
      </c>
      <c r="G33" s="78"/>
      <c r="I33" s="77"/>
      <c r="J33" s="76"/>
      <c r="K33" s="76"/>
      <c r="L33" s="75"/>
    </row>
    <row r="34" spans="1:12" ht="20.25" customHeight="1">
      <c r="A34" s="74"/>
      <c r="B34" s="73"/>
      <c r="C34" s="73"/>
      <c r="D34" s="73"/>
      <c r="E34" s="72"/>
      <c r="F34" s="71"/>
    </row>
    <row r="35" spans="1:12" ht="25.5" customHeight="1">
      <c r="A35" s="690" t="s">
        <v>143</v>
      </c>
      <c r="B35" s="691"/>
      <c r="C35" s="691"/>
      <c r="D35" s="691"/>
      <c r="E35" s="691"/>
      <c r="F35" s="691"/>
    </row>
    <row r="36" spans="1:12" ht="19.5" customHeight="1">
      <c r="A36" s="690" t="s">
        <v>142</v>
      </c>
      <c r="B36" s="690"/>
      <c r="C36" s="690"/>
      <c r="D36" s="690"/>
      <c r="E36" s="690"/>
      <c r="F36" s="690"/>
    </row>
  </sheetData>
  <mergeCells count="13">
    <mergeCell ref="A1:F1"/>
    <mergeCell ref="A5:A7"/>
    <mergeCell ref="A3:F3"/>
    <mergeCell ref="B7:D7"/>
    <mergeCell ref="B5:C5"/>
    <mergeCell ref="D5:F5"/>
    <mergeCell ref="D6:F6"/>
    <mergeCell ref="A35:F35"/>
    <mergeCell ref="A36:F36"/>
    <mergeCell ref="A8:F8"/>
    <mergeCell ref="A13:F13"/>
    <mergeCell ref="A20:F20"/>
    <mergeCell ref="A27:F27"/>
  </mergeCells>
  <printOptions horizontalCentered="1"/>
  <pageMargins left="0.39370078740157483" right="0.39370078740157483" top="0.47244094488188981" bottom="0.39370078740157483" header="0.23622047244094491" footer="0.35433070866141736"/>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8"/>
  <sheetViews>
    <sheetView workbookViewId="0">
      <selection activeCell="G11" sqref="G11"/>
    </sheetView>
  </sheetViews>
  <sheetFormatPr defaultRowHeight="12.75"/>
  <cols>
    <col min="1" max="1" width="17.75" style="70" customWidth="1"/>
    <col min="2" max="2" width="10.75" style="70" customWidth="1"/>
    <col min="3" max="3" width="11.875" style="70" customWidth="1"/>
    <col min="4" max="4" width="9.375" style="70" customWidth="1"/>
    <col min="5" max="5" width="9.5" style="70" customWidth="1"/>
    <col min="6" max="6" width="9.75" style="70" customWidth="1"/>
    <col min="7" max="7" width="9.5" style="70" customWidth="1"/>
    <col min="8" max="16384" width="9" style="70"/>
  </cols>
  <sheetData>
    <row r="1" spans="1:16" ht="16.5" customHeight="1">
      <c r="A1" s="694" t="s">
        <v>173</v>
      </c>
      <c r="B1" s="694"/>
      <c r="C1" s="694"/>
      <c r="D1" s="694"/>
      <c r="E1" s="694"/>
      <c r="F1" s="694"/>
      <c r="G1" s="694"/>
    </row>
    <row r="2" spans="1:16" ht="15">
      <c r="A2" s="126"/>
      <c r="B2" s="126"/>
      <c r="C2" s="126"/>
      <c r="D2" s="126"/>
      <c r="E2" s="126"/>
      <c r="F2" s="126"/>
      <c r="G2" s="125"/>
    </row>
    <row r="3" spans="1:16" ht="21.75" customHeight="1">
      <c r="A3" s="703" t="s">
        <v>201</v>
      </c>
      <c r="B3" s="703"/>
      <c r="C3" s="703"/>
      <c r="D3" s="703"/>
      <c r="E3" s="703"/>
      <c r="F3" s="703"/>
      <c r="G3" s="703"/>
    </row>
    <row r="4" spans="1:16" ht="14.25">
      <c r="A4" s="125"/>
      <c r="B4" s="125"/>
      <c r="C4" s="125"/>
      <c r="D4" s="125"/>
      <c r="E4" s="125"/>
      <c r="F4" s="125"/>
      <c r="G4" s="125"/>
    </row>
    <row r="5" spans="1:16">
      <c r="A5" s="704" t="s">
        <v>138</v>
      </c>
      <c r="B5" s="705" t="s">
        <v>200</v>
      </c>
      <c r="C5" s="708" t="s">
        <v>199</v>
      </c>
      <c r="D5" s="708"/>
      <c r="E5" s="708"/>
      <c r="F5" s="708"/>
      <c r="G5" s="709"/>
    </row>
    <row r="6" spans="1:16">
      <c r="A6" s="704"/>
      <c r="B6" s="706"/>
      <c r="C6" s="705" t="s">
        <v>198</v>
      </c>
      <c r="D6" s="710" t="s">
        <v>197</v>
      </c>
      <c r="E6" s="710"/>
      <c r="F6" s="710"/>
      <c r="G6" s="711"/>
    </row>
    <row r="7" spans="1:16" ht="29.25" customHeight="1">
      <c r="A7" s="704"/>
      <c r="B7" s="706"/>
      <c r="C7" s="706"/>
      <c r="D7" s="711" t="s">
        <v>196</v>
      </c>
      <c r="E7" s="704"/>
      <c r="F7" s="710" t="s">
        <v>195</v>
      </c>
      <c r="G7" s="711"/>
    </row>
    <row r="8" spans="1:16">
      <c r="A8" s="704"/>
      <c r="B8" s="706"/>
      <c r="C8" s="706"/>
      <c r="D8" s="710" t="s">
        <v>194</v>
      </c>
      <c r="E8" s="708" t="s">
        <v>192</v>
      </c>
      <c r="F8" s="705" t="s">
        <v>193</v>
      </c>
      <c r="G8" s="709" t="s">
        <v>192</v>
      </c>
    </row>
    <row r="9" spans="1:16" ht="26.25" customHeight="1">
      <c r="A9" s="704"/>
      <c r="B9" s="707"/>
      <c r="C9" s="707"/>
      <c r="D9" s="710"/>
      <c r="E9" s="708"/>
      <c r="F9" s="707"/>
      <c r="G9" s="709"/>
      <c r="I9" s="124"/>
      <c r="J9" s="123"/>
      <c r="K9" s="122"/>
    </row>
    <row r="10" spans="1:16" ht="12.75" customHeight="1">
      <c r="A10" s="121"/>
      <c r="B10" s="119"/>
      <c r="C10" s="120"/>
      <c r="D10" s="119"/>
      <c r="E10" s="119"/>
      <c r="F10" s="119"/>
      <c r="G10" s="118"/>
      <c r="I10" s="116"/>
      <c r="J10" s="116"/>
      <c r="K10" s="116"/>
    </row>
    <row r="11" spans="1:16" s="88" customFormat="1" ht="21.75" customHeight="1">
      <c r="A11" s="117" t="s">
        <v>191</v>
      </c>
      <c r="B11" s="631">
        <v>1171242</v>
      </c>
      <c r="C11" s="632" t="s">
        <v>510</v>
      </c>
      <c r="D11" s="633">
        <v>202872</v>
      </c>
      <c r="E11" s="633">
        <v>12959</v>
      </c>
      <c r="F11" s="633">
        <v>43830</v>
      </c>
      <c r="G11" s="634">
        <v>1021</v>
      </c>
      <c r="I11" s="110"/>
      <c r="J11" s="116"/>
      <c r="K11" s="110"/>
      <c r="L11" s="90"/>
      <c r="N11" s="90"/>
      <c r="P11" s="90"/>
    </row>
    <row r="12" spans="1:16">
      <c r="A12" s="115" t="s">
        <v>190</v>
      </c>
      <c r="B12" s="635">
        <v>44717</v>
      </c>
      <c r="C12" s="636">
        <v>34715</v>
      </c>
      <c r="D12" s="636">
        <v>8275</v>
      </c>
      <c r="E12" s="636">
        <v>526</v>
      </c>
      <c r="F12" s="636">
        <v>1716</v>
      </c>
      <c r="G12" s="635">
        <v>22</v>
      </c>
      <c r="I12" s="110"/>
      <c r="J12" s="110"/>
      <c r="K12" s="110"/>
      <c r="L12" s="90"/>
      <c r="N12" s="92"/>
      <c r="P12" s="89"/>
    </row>
    <row r="13" spans="1:16">
      <c r="A13" s="115" t="s">
        <v>189</v>
      </c>
      <c r="B13" s="635">
        <v>77294</v>
      </c>
      <c r="C13" s="636">
        <v>60323</v>
      </c>
      <c r="D13" s="636">
        <v>14327</v>
      </c>
      <c r="E13" s="636">
        <v>1096</v>
      </c>
      <c r="F13" s="636">
        <v>2641</v>
      </c>
      <c r="G13" s="635">
        <v>82</v>
      </c>
      <c r="I13" s="110"/>
      <c r="J13" s="110"/>
      <c r="K13" s="110"/>
      <c r="L13" s="90"/>
      <c r="N13" s="92"/>
    </row>
    <row r="14" spans="1:16">
      <c r="A14" s="115" t="s">
        <v>188</v>
      </c>
      <c r="B14" s="635">
        <v>151532</v>
      </c>
      <c r="C14" s="636">
        <v>120015</v>
      </c>
      <c r="D14" s="636">
        <v>26276</v>
      </c>
      <c r="E14" s="636">
        <v>1605</v>
      </c>
      <c r="F14" s="636">
        <v>5241</v>
      </c>
      <c r="G14" s="635">
        <v>135</v>
      </c>
      <c r="I14" s="110"/>
      <c r="J14" s="110"/>
      <c r="K14" s="110"/>
      <c r="L14" s="90"/>
      <c r="N14" s="92"/>
    </row>
    <row r="15" spans="1:16">
      <c r="A15" s="115" t="s">
        <v>187</v>
      </c>
      <c r="B15" s="635">
        <v>16753</v>
      </c>
      <c r="C15" s="636">
        <v>12710</v>
      </c>
      <c r="D15" s="636">
        <v>3420</v>
      </c>
      <c r="E15" s="636">
        <v>203</v>
      </c>
      <c r="F15" s="636">
        <v>617</v>
      </c>
      <c r="G15" s="635">
        <v>9</v>
      </c>
      <c r="I15" s="110"/>
      <c r="J15" s="110"/>
      <c r="K15" s="110"/>
      <c r="L15" s="90"/>
      <c r="N15" s="92"/>
    </row>
    <row r="16" spans="1:16">
      <c r="A16" s="115" t="s">
        <v>186</v>
      </c>
      <c r="B16" s="635">
        <v>100783</v>
      </c>
      <c r="C16" s="636">
        <v>84688</v>
      </c>
      <c r="D16" s="636">
        <v>12334</v>
      </c>
      <c r="E16" s="636">
        <v>1004</v>
      </c>
      <c r="F16" s="636">
        <v>3760</v>
      </c>
      <c r="G16" s="635">
        <v>82</v>
      </c>
      <c r="I16" s="110"/>
      <c r="J16" s="110"/>
      <c r="K16" s="110"/>
      <c r="L16" s="90"/>
      <c r="N16" s="92"/>
    </row>
    <row r="17" spans="1:14">
      <c r="A17" s="115" t="s">
        <v>185</v>
      </c>
      <c r="B17" s="635">
        <v>96897</v>
      </c>
      <c r="C17" s="636">
        <v>67282</v>
      </c>
      <c r="D17" s="636">
        <v>26032</v>
      </c>
      <c r="E17" s="636">
        <v>1200</v>
      </c>
      <c r="F17" s="636">
        <v>3562</v>
      </c>
      <c r="G17" s="635">
        <v>80</v>
      </c>
      <c r="I17" s="110"/>
      <c r="J17" s="110"/>
      <c r="K17" s="110"/>
      <c r="L17" s="90"/>
      <c r="N17" s="92"/>
    </row>
    <row r="18" spans="1:14">
      <c r="A18" s="115" t="s">
        <v>184</v>
      </c>
      <c r="B18" s="635">
        <v>179617</v>
      </c>
      <c r="C18" s="636">
        <v>147254</v>
      </c>
      <c r="D18" s="636">
        <v>25156</v>
      </c>
      <c r="E18" s="636">
        <v>1764</v>
      </c>
      <c r="F18" s="636">
        <v>7207</v>
      </c>
      <c r="G18" s="635">
        <v>155</v>
      </c>
      <c r="I18" s="110"/>
      <c r="J18" s="110"/>
      <c r="K18" s="110"/>
      <c r="L18" s="90"/>
      <c r="N18" s="92"/>
    </row>
    <row r="19" spans="1:14">
      <c r="A19" s="115" t="s">
        <v>183</v>
      </c>
      <c r="B19" s="635">
        <v>24411</v>
      </c>
      <c r="C19" s="636">
        <v>20997</v>
      </c>
      <c r="D19" s="636">
        <v>2619</v>
      </c>
      <c r="E19" s="636">
        <v>201</v>
      </c>
      <c r="F19" s="636">
        <v>792</v>
      </c>
      <c r="G19" s="635">
        <v>18</v>
      </c>
      <c r="I19" s="110"/>
      <c r="J19" s="110"/>
      <c r="K19" s="110"/>
      <c r="L19" s="90"/>
      <c r="N19" s="92"/>
    </row>
    <row r="20" spans="1:14">
      <c r="A20" s="115" t="s">
        <v>182</v>
      </c>
      <c r="B20" s="635">
        <v>69979</v>
      </c>
      <c r="C20" s="636">
        <v>54006</v>
      </c>
      <c r="D20" s="636">
        <v>13573</v>
      </c>
      <c r="E20" s="636">
        <v>671</v>
      </c>
      <c r="F20" s="636">
        <v>2397</v>
      </c>
      <c r="G20" s="635">
        <v>32</v>
      </c>
      <c r="I20" s="110"/>
      <c r="J20" s="110"/>
      <c r="K20" s="110"/>
      <c r="L20" s="90"/>
      <c r="N20" s="92"/>
    </row>
    <row r="21" spans="1:14">
      <c r="A21" s="115" t="s">
        <v>181</v>
      </c>
      <c r="B21" s="635">
        <v>84630</v>
      </c>
      <c r="C21" s="636">
        <v>69881</v>
      </c>
      <c r="D21" s="636">
        <v>11688</v>
      </c>
      <c r="E21" s="636">
        <v>786</v>
      </c>
      <c r="F21" s="636">
        <v>3060</v>
      </c>
      <c r="G21" s="635">
        <v>92</v>
      </c>
      <c r="I21" s="110"/>
      <c r="J21" s="110"/>
      <c r="K21" s="110"/>
      <c r="L21" s="90"/>
      <c r="N21" s="92"/>
    </row>
    <row r="22" spans="1:14">
      <c r="A22" s="115" t="s">
        <v>180</v>
      </c>
      <c r="B22" s="635">
        <v>37204</v>
      </c>
      <c r="C22" s="636">
        <v>27468</v>
      </c>
      <c r="D22" s="636">
        <v>8101</v>
      </c>
      <c r="E22" s="636">
        <v>493</v>
      </c>
      <c r="F22" s="636">
        <v>1635</v>
      </c>
      <c r="G22" s="635">
        <v>30</v>
      </c>
      <c r="I22" s="110"/>
      <c r="J22" s="110"/>
      <c r="K22" s="110"/>
      <c r="L22" s="90"/>
      <c r="N22" s="92"/>
    </row>
    <row r="23" spans="1:14">
      <c r="A23" s="115" t="s">
        <v>179</v>
      </c>
      <c r="B23" s="635">
        <v>35420</v>
      </c>
      <c r="C23" s="636">
        <v>28958</v>
      </c>
      <c r="D23" s="636">
        <v>5314</v>
      </c>
      <c r="E23" s="636">
        <v>372</v>
      </c>
      <c r="F23" s="636">
        <v>1093</v>
      </c>
      <c r="G23" s="635">
        <v>32</v>
      </c>
      <c r="I23" s="110"/>
      <c r="J23" s="110"/>
      <c r="K23" s="110"/>
      <c r="L23" s="90"/>
      <c r="N23" s="92"/>
    </row>
    <row r="24" spans="1:14">
      <c r="A24" s="115" t="s">
        <v>178</v>
      </c>
      <c r="B24" s="635">
        <v>64248</v>
      </c>
      <c r="C24" s="636">
        <v>51951</v>
      </c>
      <c r="D24" s="636">
        <v>9856</v>
      </c>
      <c r="E24" s="636">
        <v>713</v>
      </c>
      <c r="F24" s="636">
        <v>2441</v>
      </c>
      <c r="G24" s="635">
        <v>63</v>
      </c>
      <c r="I24" s="110"/>
      <c r="J24" s="110"/>
      <c r="K24" s="110"/>
      <c r="L24" s="90"/>
      <c r="N24" s="92"/>
    </row>
    <row r="25" spans="1:14">
      <c r="A25" s="115" t="s">
        <v>177</v>
      </c>
      <c r="B25" s="635">
        <v>42873</v>
      </c>
      <c r="C25" s="636">
        <v>32619</v>
      </c>
      <c r="D25" s="636">
        <v>8282</v>
      </c>
      <c r="E25" s="636">
        <v>562</v>
      </c>
      <c r="F25" s="636">
        <v>1972</v>
      </c>
      <c r="G25" s="635">
        <v>47</v>
      </c>
      <c r="I25" s="110"/>
      <c r="J25" s="110"/>
      <c r="K25" s="110"/>
      <c r="L25" s="90"/>
      <c r="N25" s="92"/>
    </row>
    <row r="26" spans="1:14">
      <c r="A26" s="115" t="s">
        <v>176</v>
      </c>
      <c r="B26" s="635">
        <v>118194</v>
      </c>
      <c r="C26" s="636">
        <v>90598</v>
      </c>
      <c r="D26" s="636">
        <v>22885</v>
      </c>
      <c r="E26" s="636">
        <v>1470</v>
      </c>
      <c r="F26" s="636">
        <v>4703</v>
      </c>
      <c r="G26" s="635">
        <v>123</v>
      </c>
      <c r="I26" s="110"/>
      <c r="J26" s="110"/>
      <c r="K26" s="110"/>
      <c r="L26" s="90"/>
      <c r="N26" s="92"/>
    </row>
    <row r="27" spans="1:14">
      <c r="A27" s="114" t="s">
        <v>175</v>
      </c>
      <c r="B27" s="635">
        <v>25628</v>
      </c>
      <c r="C27" s="636">
        <v>19899</v>
      </c>
      <c r="D27" s="636">
        <v>4734</v>
      </c>
      <c r="E27" s="636">
        <v>293</v>
      </c>
      <c r="F27" s="636">
        <v>993</v>
      </c>
      <c r="G27" s="635">
        <v>19</v>
      </c>
      <c r="I27" s="110"/>
      <c r="J27" s="110"/>
      <c r="K27" s="110"/>
      <c r="L27" s="90"/>
      <c r="N27" s="92"/>
    </row>
    <row r="28" spans="1:14">
      <c r="A28" s="111"/>
      <c r="B28" s="112"/>
      <c r="C28" s="113"/>
      <c r="D28" s="113"/>
      <c r="E28" s="113"/>
      <c r="F28" s="113"/>
      <c r="G28" s="112"/>
      <c r="I28" s="110"/>
      <c r="J28" s="110"/>
      <c r="K28" s="110"/>
      <c r="L28" s="90"/>
      <c r="N28" s="92"/>
    </row>
    <row r="29" spans="1:14">
      <c r="A29" s="690" t="s">
        <v>174</v>
      </c>
      <c r="B29" s="690"/>
      <c r="C29" s="690"/>
      <c r="D29" s="690"/>
      <c r="E29" s="690"/>
      <c r="F29" s="690"/>
      <c r="G29" s="109"/>
      <c r="J29" s="89"/>
    </row>
    <row r="30" spans="1:14" ht="15.75" customHeight="1">
      <c r="A30" s="690" t="s">
        <v>142</v>
      </c>
      <c r="B30" s="690"/>
      <c r="C30" s="690"/>
      <c r="D30" s="690"/>
      <c r="E30" s="690"/>
      <c r="F30" s="690"/>
      <c r="G30" s="690"/>
    </row>
    <row r="32" spans="1:14">
      <c r="B32" s="89"/>
      <c r="C32" s="89"/>
      <c r="D32" s="89"/>
    </row>
    <row r="33" spans="2:11">
      <c r="B33" s="108"/>
      <c r="C33" s="108"/>
      <c r="D33" s="108"/>
    </row>
    <row r="38" spans="2:11">
      <c r="K38" s="89"/>
    </row>
  </sheetData>
  <mergeCells count="15">
    <mergeCell ref="A30:G30"/>
    <mergeCell ref="A29:F29"/>
    <mergeCell ref="E8:E9"/>
    <mergeCell ref="F8:F9"/>
    <mergeCell ref="G8:G9"/>
    <mergeCell ref="D8:D9"/>
    <mergeCell ref="A1:G1"/>
    <mergeCell ref="A3:G3"/>
    <mergeCell ref="A5:A9"/>
    <mergeCell ref="B5:B9"/>
    <mergeCell ref="C5:G5"/>
    <mergeCell ref="C6:C9"/>
    <mergeCell ref="D6:G6"/>
    <mergeCell ref="D7:E7"/>
    <mergeCell ref="F7:G7"/>
  </mergeCells>
  <printOptions horizontalCentered="1"/>
  <pageMargins left="0.59055118110236227" right="0.59055118110236227" top="0.47244094488188981" bottom="0.98425196850393704" header="0.23622047244094491"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44"/>
  <sheetViews>
    <sheetView workbookViewId="0">
      <selection activeCell="I18" sqref="I18"/>
    </sheetView>
  </sheetViews>
  <sheetFormatPr defaultRowHeight="12.75"/>
  <cols>
    <col min="1" max="1" width="25.375" style="70" customWidth="1"/>
    <col min="2" max="2" width="12.25" style="70" customWidth="1"/>
    <col min="3" max="3" width="12.875" style="70" customWidth="1"/>
    <col min="4" max="4" width="12.625" style="70" customWidth="1"/>
    <col min="5" max="5" width="10.5" style="70" customWidth="1"/>
    <col min="6" max="6" width="10.875" style="70" customWidth="1"/>
    <col min="7" max="7" width="9" style="70"/>
    <col min="8" max="8" width="12.875" style="70" customWidth="1"/>
    <col min="9" max="9" width="12.25" style="70" customWidth="1"/>
    <col min="10" max="10" width="10.25" style="70" bestFit="1" customWidth="1"/>
    <col min="11" max="11" width="10.625" style="70" customWidth="1"/>
    <col min="12" max="16384" width="9" style="70"/>
  </cols>
  <sheetData>
    <row r="1" spans="1:15" ht="21.75" customHeight="1">
      <c r="A1" s="694" t="s">
        <v>173</v>
      </c>
      <c r="B1" s="694"/>
      <c r="C1" s="694"/>
      <c r="D1" s="694"/>
      <c r="E1" s="694"/>
      <c r="F1" s="694"/>
    </row>
    <row r="2" spans="1:15" ht="9.75" customHeight="1">
      <c r="B2" s="154"/>
      <c r="C2" s="154"/>
      <c r="F2" s="104"/>
    </row>
    <row r="3" spans="1:15" ht="18" customHeight="1">
      <c r="A3" s="717" t="s">
        <v>580</v>
      </c>
      <c r="B3" s="717"/>
      <c r="C3" s="717"/>
      <c r="D3" s="717"/>
      <c r="E3" s="717"/>
      <c r="F3" s="717"/>
    </row>
    <row r="4" spans="1:15" ht="9" customHeight="1">
      <c r="A4" s="104"/>
      <c r="B4" s="154"/>
      <c r="C4" s="154"/>
      <c r="D4" s="154"/>
      <c r="E4" s="154"/>
      <c r="F4" s="154"/>
    </row>
    <row r="5" spans="1:15" ht="15.75" customHeight="1">
      <c r="A5" s="714" t="s">
        <v>138</v>
      </c>
      <c r="B5" s="713">
        <v>2017</v>
      </c>
      <c r="C5" s="713"/>
      <c r="D5" s="716">
        <v>2018</v>
      </c>
      <c r="E5" s="716"/>
      <c r="F5" s="716"/>
      <c r="G5" s="78"/>
    </row>
    <row r="6" spans="1:15">
      <c r="A6" s="714"/>
      <c r="B6" s="153" t="s">
        <v>136</v>
      </c>
      <c r="C6" s="153" t="s">
        <v>137</v>
      </c>
      <c r="D6" s="715" t="s">
        <v>136</v>
      </c>
      <c r="E6" s="716"/>
      <c r="F6" s="716"/>
      <c r="G6" s="78"/>
    </row>
    <row r="7" spans="1:15" ht="24">
      <c r="A7" s="714"/>
      <c r="B7" s="715" t="s">
        <v>215</v>
      </c>
      <c r="C7" s="716"/>
      <c r="D7" s="714"/>
      <c r="E7" s="153" t="s">
        <v>170</v>
      </c>
      <c r="F7" s="152" t="s">
        <v>214</v>
      </c>
      <c r="G7" s="78"/>
    </row>
    <row r="8" spans="1:15">
      <c r="A8" s="146"/>
      <c r="B8" s="151"/>
      <c r="C8" s="151"/>
      <c r="D8" s="151"/>
      <c r="E8" s="151"/>
      <c r="F8" s="151"/>
      <c r="G8" s="78"/>
      <c r="I8" s="88"/>
    </row>
    <row r="9" spans="1:15">
      <c r="A9" s="712" t="s">
        <v>169</v>
      </c>
      <c r="B9" s="712"/>
      <c r="C9" s="712"/>
      <c r="D9" s="712"/>
      <c r="E9" s="712"/>
      <c r="F9" s="712"/>
      <c r="G9" s="78"/>
      <c r="H9" s="75"/>
      <c r="I9" s="88"/>
    </row>
    <row r="10" spans="1:15" s="88" customFormat="1">
      <c r="A10" s="150" t="s">
        <v>168</v>
      </c>
      <c r="B10" s="149">
        <v>3843981.5</v>
      </c>
      <c r="C10" s="149">
        <v>3871012.2</v>
      </c>
      <c r="D10" s="149">
        <v>3885064.5</v>
      </c>
      <c r="E10" s="140">
        <v>101.1</v>
      </c>
      <c r="F10" s="139">
        <v>100.4</v>
      </c>
      <c r="G10" s="134"/>
      <c r="H10" s="133"/>
      <c r="I10" s="133"/>
      <c r="K10" s="132"/>
      <c r="L10" s="131"/>
    </row>
    <row r="11" spans="1:15">
      <c r="A11" s="148" t="s">
        <v>167</v>
      </c>
      <c r="B11" s="136">
        <v>3015957.9</v>
      </c>
      <c r="C11" s="136">
        <v>3051544.3</v>
      </c>
      <c r="D11" s="136">
        <v>3070666.3</v>
      </c>
      <c r="E11" s="80">
        <v>101.8</v>
      </c>
      <c r="F11" s="79">
        <v>100.6</v>
      </c>
      <c r="G11" s="134"/>
      <c r="H11" s="133"/>
      <c r="I11" s="133"/>
      <c r="J11" s="88"/>
      <c r="K11" s="132"/>
      <c r="L11" s="131"/>
      <c r="M11" s="88"/>
      <c r="N11" s="88"/>
      <c r="O11" s="88"/>
    </row>
    <row r="12" spans="1:15">
      <c r="A12" s="148" t="s">
        <v>166</v>
      </c>
      <c r="B12" s="136">
        <v>827854.2</v>
      </c>
      <c r="C12" s="136">
        <v>819309.1</v>
      </c>
      <c r="D12" s="136">
        <v>814243.4</v>
      </c>
      <c r="E12" s="80">
        <v>98.4</v>
      </c>
      <c r="F12" s="79">
        <v>99.4</v>
      </c>
      <c r="G12" s="134"/>
      <c r="H12" s="133"/>
      <c r="I12" s="133"/>
      <c r="J12" s="88"/>
      <c r="K12" s="132"/>
      <c r="L12" s="131"/>
      <c r="M12" s="88"/>
      <c r="N12" s="88"/>
      <c r="O12" s="88"/>
    </row>
    <row r="13" spans="1:15" ht="13.5">
      <c r="A13" s="148" t="s">
        <v>213</v>
      </c>
      <c r="B13" s="136">
        <v>169.4</v>
      </c>
      <c r="C13" s="136">
        <v>158.80000000000001</v>
      </c>
      <c r="D13" s="136">
        <v>154.80000000000001</v>
      </c>
      <c r="E13" s="80">
        <v>91.4</v>
      </c>
      <c r="F13" s="79">
        <v>97.5</v>
      </c>
      <c r="G13" s="134"/>
      <c r="H13" s="133"/>
      <c r="I13" s="133"/>
      <c r="J13" s="88"/>
      <c r="K13" s="132"/>
      <c r="L13" s="131"/>
      <c r="M13" s="88"/>
      <c r="N13" s="88"/>
      <c r="O13" s="88"/>
    </row>
    <row r="14" spans="1:15" ht="15.75" customHeight="1">
      <c r="A14" s="712" t="s">
        <v>212</v>
      </c>
      <c r="B14" s="712"/>
      <c r="C14" s="712"/>
      <c r="D14" s="712"/>
      <c r="E14" s="712"/>
      <c r="F14" s="712"/>
      <c r="G14" s="134"/>
      <c r="H14" s="133"/>
      <c r="I14" s="133"/>
      <c r="J14" s="88"/>
      <c r="K14" s="132"/>
      <c r="L14" s="131"/>
      <c r="M14" s="88"/>
      <c r="N14" s="88"/>
      <c r="O14" s="88"/>
    </row>
    <row r="15" spans="1:15" s="88" customFormat="1" ht="17.25" customHeight="1">
      <c r="A15" s="143" t="s">
        <v>163</v>
      </c>
      <c r="B15" s="141">
        <v>3015957.9</v>
      </c>
      <c r="C15" s="142">
        <v>3051544.3</v>
      </c>
      <c r="D15" s="141">
        <v>3070666.3</v>
      </c>
      <c r="E15" s="140">
        <v>101.8</v>
      </c>
      <c r="F15" s="139">
        <v>100.6</v>
      </c>
      <c r="G15" s="134"/>
      <c r="H15" s="133"/>
      <c r="I15" s="133"/>
      <c r="K15" s="132"/>
      <c r="L15" s="131"/>
    </row>
    <row r="16" spans="1:15" ht="15.75" customHeight="1">
      <c r="A16" s="83" t="s">
        <v>162</v>
      </c>
      <c r="B16" s="146">
        <v>203299.3</v>
      </c>
      <c r="C16" s="136">
        <v>213913.5</v>
      </c>
      <c r="D16" s="147">
        <v>228510.8</v>
      </c>
      <c r="E16" s="80">
        <v>112.4</v>
      </c>
      <c r="F16" s="79">
        <v>106.8</v>
      </c>
      <c r="G16" s="134"/>
      <c r="H16" s="133"/>
      <c r="I16" s="133"/>
      <c r="J16" s="88"/>
      <c r="K16" s="132"/>
      <c r="L16" s="131"/>
      <c r="M16" s="88"/>
      <c r="N16" s="88"/>
      <c r="O16" s="88"/>
    </row>
    <row r="17" spans="1:15" ht="16.899999999999999" customHeight="1">
      <c r="A17" s="137" t="s">
        <v>161</v>
      </c>
      <c r="B17" s="135">
        <v>2411212.4</v>
      </c>
      <c r="C17" s="136">
        <v>2499013.9</v>
      </c>
      <c r="D17" s="135">
        <v>2550192.7999999998</v>
      </c>
      <c r="E17" s="80">
        <v>105.8</v>
      </c>
      <c r="F17" s="79">
        <v>102</v>
      </c>
      <c r="G17" s="134"/>
      <c r="H17" s="133"/>
      <c r="I17" s="133"/>
      <c r="J17" s="88"/>
      <c r="K17" s="132"/>
      <c r="L17" s="131"/>
      <c r="M17" s="88"/>
      <c r="N17" s="88"/>
      <c r="O17" s="88"/>
    </row>
    <row r="18" spans="1:15" ht="24.6" customHeight="1">
      <c r="A18" s="137" t="s">
        <v>211</v>
      </c>
      <c r="B18" s="135">
        <v>96466.5</v>
      </c>
      <c r="C18" s="136">
        <v>86376.9</v>
      </c>
      <c r="D18" s="135">
        <v>79250.5</v>
      </c>
      <c r="E18" s="80">
        <v>82.2</v>
      </c>
      <c r="F18" s="79">
        <v>91.7</v>
      </c>
      <c r="G18" s="134"/>
      <c r="H18" s="133"/>
      <c r="I18" s="133"/>
      <c r="J18" s="88"/>
      <c r="K18" s="132"/>
      <c r="L18" s="131"/>
      <c r="M18" s="88"/>
      <c r="N18" s="88"/>
      <c r="O18" s="88"/>
    </row>
    <row r="19" spans="1:15" ht="26.45" customHeight="1">
      <c r="A19" s="137" t="s">
        <v>210</v>
      </c>
      <c r="B19" s="135">
        <v>497286.1</v>
      </c>
      <c r="C19" s="136">
        <v>454292.4</v>
      </c>
      <c r="D19" s="135">
        <v>429489.6</v>
      </c>
      <c r="E19" s="80">
        <v>86.4</v>
      </c>
      <c r="F19" s="79">
        <v>94.5</v>
      </c>
      <c r="G19" s="134"/>
      <c r="H19" s="133"/>
      <c r="I19" s="133"/>
      <c r="J19" s="88"/>
      <c r="K19" s="132"/>
      <c r="L19" s="131"/>
      <c r="M19" s="88"/>
      <c r="N19" s="88"/>
      <c r="O19" s="88"/>
    </row>
    <row r="20" spans="1:15" ht="23.25" customHeight="1">
      <c r="A20" s="137" t="s">
        <v>209</v>
      </c>
      <c r="B20" s="135">
        <v>10992.9</v>
      </c>
      <c r="C20" s="136">
        <v>11861</v>
      </c>
      <c r="D20" s="135">
        <v>11733.5</v>
      </c>
      <c r="E20" s="80">
        <v>106.7</v>
      </c>
      <c r="F20" s="79">
        <v>98.9</v>
      </c>
      <c r="G20" s="134"/>
      <c r="H20" s="133"/>
      <c r="I20" s="133"/>
      <c r="J20" s="88"/>
      <c r="K20" s="132"/>
      <c r="L20" s="131"/>
      <c r="M20" s="88"/>
      <c r="N20" s="88"/>
      <c r="O20" s="88"/>
    </row>
    <row r="21" spans="1:15">
      <c r="A21" s="718" t="s">
        <v>157</v>
      </c>
      <c r="B21" s="718"/>
      <c r="C21" s="718"/>
      <c r="D21" s="718"/>
      <c r="E21" s="718"/>
      <c r="F21" s="718"/>
      <c r="G21" s="134"/>
      <c r="H21" s="133"/>
      <c r="I21" s="133"/>
      <c r="J21" s="88"/>
      <c r="K21" s="132"/>
      <c r="L21" s="131"/>
      <c r="M21" s="88"/>
      <c r="N21" s="88"/>
      <c r="O21" s="88"/>
    </row>
    <row r="22" spans="1:15" s="88" customFormat="1" ht="30.75" customHeight="1">
      <c r="A22" s="143" t="s">
        <v>156</v>
      </c>
      <c r="B22" s="142">
        <v>676539</v>
      </c>
      <c r="C22" s="142">
        <v>659330</v>
      </c>
      <c r="D22" s="141">
        <v>654914.6</v>
      </c>
      <c r="E22" s="140">
        <v>96.8</v>
      </c>
      <c r="F22" s="139">
        <v>99.3</v>
      </c>
      <c r="G22" s="134"/>
      <c r="H22" s="133"/>
      <c r="I22" s="133"/>
      <c r="K22" s="132"/>
      <c r="L22" s="131"/>
    </row>
    <row r="23" spans="1:15" ht="24.75" customHeight="1">
      <c r="A23" s="83" t="s">
        <v>155</v>
      </c>
      <c r="B23" s="136">
        <v>43439</v>
      </c>
      <c r="C23" s="136">
        <v>43523.1</v>
      </c>
      <c r="D23" s="138">
        <v>43530.3</v>
      </c>
      <c r="E23" s="80">
        <v>100.2</v>
      </c>
      <c r="F23" s="79">
        <v>100</v>
      </c>
      <c r="G23" s="134"/>
      <c r="H23" s="133"/>
      <c r="I23" s="133"/>
      <c r="J23" s="88"/>
      <c r="K23" s="132"/>
      <c r="L23" s="131"/>
      <c r="M23" s="88"/>
      <c r="N23" s="88"/>
      <c r="O23" s="88"/>
    </row>
    <row r="24" spans="1:15" ht="24" customHeight="1">
      <c r="A24" s="137" t="s">
        <v>154</v>
      </c>
      <c r="B24" s="136">
        <v>663457.69999999995</v>
      </c>
      <c r="C24" s="136">
        <v>647887.4</v>
      </c>
      <c r="D24" s="135">
        <v>643612.30000000005</v>
      </c>
      <c r="E24" s="80">
        <v>97</v>
      </c>
      <c r="F24" s="79">
        <v>99.3</v>
      </c>
      <c r="G24" s="134"/>
      <c r="H24" s="133"/>
      <c r="I24" s="133"/>
      <c r="J24" s="88"/>
      <c r="K24" s="132"/>
      <c r="L24" s="131"/>
      <c r="M24" s="88"/>
      <c r="N24" s="88"/>
      <c r="O24" s="88"/>
    </row>
    <row r="25" spans="1:15" ht="35.25" customHeight="1">
      <c r="A25" s="137" t="s">
        <v>208</v>
      </c>
      <c r="B25" s="136">
        <v>1444.9</v>
      </c>
      <c r="C25" s="136">
        <v>1051.7</v>
      </c>
      <c r="D25" s="135">
        <v>1009.2</v>
      </c>
      <c r="E25" s="80">
        <v>69.8</v>
      </c>
      <c r="F25" s="79">
        <v>96</v>
      </c>
      <c r="G25" s="134"/>
      <c r="H25" s="133"/>
      <c r="I25" s="133"/>
      <c r="J25" s="88"/>
      <c r="K25" s="132"/>
      <c r="L25" s="131"/>
      <c r="M25" s="88"/>
      <c r="N25" s="88"/>
      <c r="O25" s="88"/>
    </row>
    <row r="26" spans="1:15" ht="34.9" customHeight="1">
      <c r="A26" s="137" t="s">
        <v>207</v>
      </c>
      <c r="B26" s="136">
        <v>2910.7</v>
      </c>
      <c r="C26" s="136">
        <v>2355.1</v>
      </c>
      <c r="D26" s="135">
        <v>2319.5</v>
      </c>
      <c r="E26" s="80">
        <v>79.7</v>
      </c>
      <c r="F26" s="79">
        <v>98.5</v>
      </c>
      <c r="G26" s="134"/>
      <c r="H26" s="95"/>
      <c r="I26" s="133"/>
      <c r="J26" s="88"/>
      <c r="K26" s="132"/>
      <c r="L26" s="131"/>
      <c r="M26" s="88"/>
      <c r="N26" s="88"/>
      <c r="O26" s="88"/>
    </row>
    <row r="27" spans="1:15" ht="36" customHeight="1">
      <c r="A27" s="137" t="s">
        <v>206</v>
      </c>
      <c r="B27" s="136">
        <v>8725.7000000000007</v>
      </c>
      <c r="C27" s="136">
        <v>8035.8</v>
      </c>
      <c r="D27" s="135">
        <v>7973.6</v>
      </c>
      <c r="E27" s="80">
        <v>91.4</v>
      </c>
      <c r="F27" s="79">
        <v>99.2</v>
      </c>
      <c r="G27" s="134"/>
      <c r="H27" s="95"/>
      <c r="I27" s="133"/>
      <c r="J27" s="88"/>
      <c r="K27" s="132"/>
      <c r="L27" s="131"/>
      <c r="M27" s="88"/>
      <c r="N27" s="88"/>
      <c r="O27" s="88"/>
    </row>
    <row r="28" spans="1:15" ht="3.75" hidden="1" customHeight="1">
      <c r="A28" s="137"/>
      <c r="B28" s="146">
        <f>SUM(B24:B27)</f>
        <v>676538.99999999988</v>
      </c>
      <c r="C28" s="146">
        <f>SUM(C24:C27)</f>
        <v>659330</v>
      </c>
      <c r="D28" s="145">
        <f>SUM(D24:D27)</f>
        <v>654914.6</v>
      </c>
      <c r="E28" s="144"/>
      <c r="F28" s="144"/>
      <c r="G28" s="134"/>
      <c r="H28" s="95"/>
      <c r="I28" s="133"/>
      <c r="J28" s="88"/>
      <c r="K28" s="132"/>
      <c r="L28" s="131"/>
      <c r="M28" s="88"/>
      <c r="N28" s="88"/>
      <c r="O28" s="88"/>
    </row>
    <row r="29" spans="1:15" ht="14.25" customHeight="1">
      <c r="A29" s="718" t="s">
        <v>150</v>
      </c>
      <c r="B29" s="718"/>
      <c r="C29" s="718"/>
      <c r="D29" s="718"/>
      <c r="E29" s="718"/>
      <c r="F29" s="718"/>
      <c r="G29" s="134"/>
      <c r="H29" s="95"/>
      <c r="I29" s="133"/>
      <c r="J29" s="88"/>
      <c r="K29" s="132"/>
      <c r="L29" s="131"/>
      <c r="M29" s="88"/>
      <c r="N29" s="88"/>
      <c r="O29" s="88"/>
    </row>
    <row r="30" spans="1:15" s="88" customFormat="1" ht="21" customHeight="1">
      <c r="A30" s="143" t="s">
        <v>149</v>
      </c>
      <c r="B30" s="142">
        <v>151315.20000000001</v>
      </c>
      <c r="C30" s="142">
        <v>159979.1</v>
      </c>
      <c r="D30" s="141">
        <v>159328.79999999999</v>
      </c>
      <c r="E30" s="140">
        <v>105.3</v>
      </c>
      <c r="F30" s="139">
        <v>99.6</v>
      </c>
      <c r="G30" s="134"/>
      <c r="H30" s="95"/>
      <c r="I30" s="133"/>
      <c r="K30" s="132"/>
      <c r="L30" s="131"/>
    </row>
    <row r="31" spans="1:15" ht="15" customHeight="1">
      <c r="A31" s="83" t="s">
        <v>148</v>
      </c>
      <c r="B31" s="136">
        <v>4052.4</v>
      </c>
      <c r="C31" s="136">
        <v>3966.2</v>
      </c>
      <c r="D31" s="138">
        <v>3885.9</v>
      </c>
      <c r="E31" s="80">
        <v>95.9</v>
      </c>
      <c r="F31" s="79">
        <v>98</v>
      </c>
      <c r="G31" s="134"/>
      <c r="H31" s="95"/>
      <c r="I31" s="133"/>
      <c r="J31" s="88"/>
      <c r="K31" s="132"/>
      <c r="L31" s="131"/>
      <c r="M31" s="88"/>
      <c r="N31" s="88"/>
      <c r="O31" s="88"/>
    </row>
    <row r="32" spans="1:15" ht="15" customHeight="1">
      <c r="A32" s="137" t="s">
        <v>147</v>
      </c>
      <c r="B32" s="136">
        <v>143784.70000000001</v>
      </c>
      <c r="C32" s="136">
        <v>152182</v>
      </c>
      <c r="D32" s="135">
        <v>151630.9</v>
      </c>
      <c r="E32" s="80">
        <v>105.5</v>
      </c>
      <c r="F32" s="79">
        <v>99.6</v>
      </c>
      <c r="G32" s="134"/>
      <c r="H32" s="95"/>
      <c r="I32" s="133"/>
      <c r="J32" s="88"/>
      <c r="K32" s="132"/>
      <c r="L32" s="131"/>
      <c r="M32" s="88"/>
      <c r="N32" s="88"/>
      <c r="O32" s="88"/>
    </row>
    <row r="33" spans="1:15" ht="25.5" customHeight="1">
      <c r="A33" s="137" t="s">
        <v>146</v>
      </c>
      <c r="B33" s="136">
        <v>1901.2</v>
      </c>
      <c r="C33" s="136">
        <v>1908.2</v>
      </c>
      <c r="D33" s="135">
        <v>1902</v>
      </c>
      <c r="E33" s="80">
        <v>100</v>
      </c>
      <c r="F33" s="79">
        <v>99.7</v>
      </c>
      <c r="G33" s="134"/>
      <c r="H33" s="95"/>
      <c r="I33" s="133"/>
      <c r="J33" s="88"/>
      <c r="K33" s="132"/>
      <c r="L33" s="131"/>
      <c r="M33" s="88"/>
      <c r="N33" s="88"/>
      <c r="O33" s="88"/>
    </row>
    <row r="34" spans="1:15" ht="24" customHeight="1">
      <c r="A34" s="137" t="s">
        <v>145</v>
      </c>
      <c r="B34" s="136">
        <v>4114.7</v>
      </c>
      <c r="C34" s="136">
        <v>4293.3</v>
      </c>
      <c r="D34" s="135">
        <v>4218.1000000000004</v>
      </c>
      <c r="E34" s="80">
        <v>102.5</v>
      </c>
      <c r="F34" s="79">
        <v>98.2</v>
      </c>
      <c r="G34" s="134"/>
      <c r="H34" s="95"/>
      <c r="I34" s="133"/>
      <c r="J34" s="88"/>
      <c r="K34" s="132"/>
      <c r="L34" s="131"/>
      <c r="M34" s="88"/>
      <c r="N34" s="88"/>
      <c r="O34" s="88"/>
    </row>
    <row r="35" spans="1:15" ht="23.45" customHeight="1">
      <c r="A35" s="137" t="s">
        <v>144</v>
      </c>
      <c r="B35" s="136">
        <v>1514.6</v>
      </c>
      <c r="C35" s="136">
        <v>1595.6</v>
      </c>
      <c r="D35" s="135">
        <v>1577.8</v>
      </c>
      <c r="E35" s="80">
        <v>104.2</v>
      </c>
      <c r="F35" s="79">
        <v>98.9</v>
      </c>
      <c r="G35" s="134"/>
      <c r="H35" s="95"/>
      <c r="I35" s="133"/>
      <c r="J35" s="88"/>
      <c r="K35" s="132"/>
      <c r="L35" s="131"/>
      <c r="M35" s="88"/>
      <c r="N35" s="88"/>
      <c r="O35" s="88"/>
    </row>
    <row r="36" spans="1:15" ht="7.5" hidden="1" customHeight="1">
      <c r="A36" s="129"/>
      <c r="B36" s="129"/>
      <c r="C36" s="129"/>
      <c r="D36" s="130"/>
      <c r="E36" s="129"/>
      <c r="F36" s="129"/>
      <c r="H36" s="95"/>
      <c r="I36" s="133"/>
      <c r="K36" s="132">
        <f>E36-H36</f>
        <v>0</v>
      </c>
      <c r="L36" s="131">
        <f>ROUND(H36,1)</f>
        <v>0</v>
      </c>
      <c r="M36" s="88">
        <f>ROUND(J36,1)</f>
        <v>0</v>
      </c>
    </row>
    <row r="37" spans="1:15" ht="15" customHeight="1">
      <c r="A37" s="129"/>
      <c r="B37" s="129"/>
      <c r="C37" s="129"/>
      <c r="D37" s="130"/>
      <c r="E37" s="129"/>
      <c r="F37" s="129"/>
      <c r="H37" s="75"/>
      <c r="M37" s="88"/>
    </row>
    <row r="38" spans="1:15" ht="34.5" customHeight="1">
      <c r="A38" s="690" t="s">
        <v>572</v>
      </c>
      <c r="B38" s="690"/>
      <c r="C38" s="690"/>
      <c r="D38" s="690"/>
      <c r="E38" s="690"/>
      <c r="F38" s="690"/>
    </row>
    <row r="39" spans="1:15" ht="25.5" customHeight="1">
      <c r="A39" s="720" t="s">
        <v>205</v>
      </c>
      <c r="B39" s="721"/>
      <c r="C39" s="721"/>
      <c r="D39" s="721"/>
      <c r="E39" s="722"/>
      <c r="F39" s="722"/>
    </row>
    <row r="40" spans="1:15" ht="18.600000000000001" customHeight="1">
      <c r="A40" s="720" t="s">
        <v>204</v>
      </c>
      <c r="B40" s="720"/>
      <c r="C40" s="720"/>
      <c r="D40" s="720"/>
      <c r="E40" s="720"/>
      <c r="F40" s="720"/>
    </row>
    <row r="41" spans="1:15" ht="25.9" customHeight="1">
      <c r="A41" s="690" t="s">
        <v>203</v>
      </c>
      <c r="B41" s="690"/>
      <c r="C41" s="690"/>
      <c r="D41" s="690"/>
      <c r="E41" s="722"/>
      <c r="F41" s="722"/>
    </row>
    <row r="42" spans="1:15" ht="15" customHeight="1">
      <c r="A42" s="690" t="s">
        <v>202</v>
      </c>
      <c r="B42" s="690"/>
      <c r="C42" s="690"/>
      <c r="D42" s="690"/>
      <c r="E42" s="722"/>
      <c r="F42" s="722"/>
    </row>
    <row r="43" spans="1:15" ht="13.5" customHeight="1">
      <c r="A43" s="128"/>
      <c r="B43" s="127"/>
      <c r="C43" s="127"/>
      <c r="D43" s="127"/>
      <c r="E43" s="127"/>
      <c r="F43" s="127"/>
    </row>
    <row r="44" spans="1:15" ht="14.25">
      <c r="A44" s="719"/>
      <c r="B44" s="719"/>
      <c r="C44" s="719"/>
      <c r="D44" s="719"/>
      <c r="E44" s="719"/>
      <c r="F44" s="719"/>
    </row>
  </sheetData>
  <mergeCells count="17">
    <mergeCell ref="A21:F21"/>
    <mergeCell ref="A44:F44"/>
    <mergeCell ref="A38:F38"/>
    <mergeCell ref="A39:F39"/>
    <mergeCell ref="A41:F41"/>
    <mergeCell ref="A42:F42"/>
    <mergeCell ref="A29:F29"/>
    <mergeCell ref="A40:F40"/>
    <mergeCell ref="A9:F9"/>
    <mergeCell ref="A14:F14"/>
    <mergeCell ref="B5:C5"/>
    <mergeCell ref="A1:F1"/>
    <mergeCell ref="A5:A7"/>
    <mergeCell ref="B7:D7"/>
    <mergeCell ref="A3:F3"/>
    <mergeCell ref="D6:F6"/>
    <mergeCell ref="D5:F5"/>
  </mergeCells>
  <printOptions horizontalCentered="1"/>
  <pageMargins left="0.39370078740157483" right="0.39370078740157483" top="0.59055118110236227" bottom="0.35433070866141736" header="0.23622047244094491" footer="0.19685039370078741"/>
  <pageSetup paperSize="9" scale="9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14"/>
  <sheetViews>
    <sheetView zoomScaleNormal="100" workbookViewId="0">
      <selection activeCell="K20" sqref="K20"/>
    </sheetView>
  </sheetViews>
  <sheetFormatPr defaultRowHeight="12.75"/>
  <cols>
    <col min="1" max="1" width="20.75" style="155" customWidth="1"/>
    <col min="2" max="7" width="11.125" style="155" customWidth="1"/>
    <col min="8" max="8" width="8" style="155" customWidth="1"/>
    <col min="9" max="9" width="10.75" style="155" customWidth="1"/>
    <col min="10" max="16384" width="9" style="155"/>
  </cols>
  <sheetData>
    <row r="1" spans="1:12" ht="30" customHeight="1">
      <c r="A1" s="730" t="s">
        <v>173</v>
      </c>
      <c r="B1" s="730"/>
      <c r="C1" s="730"/>
      <c r="D1" s="730"/>
      <c r="E1" s="730"/>
      <c r="F1" s="730"/>
      <c r="G1" s="730"/>
    </row>
    <row r="2" spans="1:12" ht="15">
      <c r="A2" s="173"/>
      <c r="B2" s="173"/>
      <c r="C2" s="173"/>
      <c r="D2" s="173"/>
      <c r="E2" s="173"/>
      <c r="F2" s="173"/>
      <c r="G2" s="172"/>
    </row>
    <row r="3" spans="1:12" ht="18" customHeight="1">
      <c r="A3" s="731" t="s">
        <v>225</v>
      </c>
      <c r="B3" s="731"/>
      <c r="C3" s="731"/>
      <c r="D3" s="731"/>
      <c r="E3" s="731"/>
      <c r="F3" s="731"/>
      <c r="G3" s="731"/>
    </row>
    <row r="4" spans="1:12" ht="12" customHeight="1">
      <c r="A4" s="172"/>
      <c r="B4" s="171"/>
      <c r="C4" s="171"/>
      <c r="D4" s="171"/>
      <c r="E4" s="171"/>
      <c r="F4" s="171"/>
      <c r="G4" s="171"/>
    </row>
    <row r="5" spans="1:12" ht="14.25" customHeight="1">
      <c r="A5" s="732" t="s">
        <v>138</v>
      </c>
      <c r="B5" s="724" t="s">
        <v>224</v>
      </c>
      <c r="C5" s="723" t="s">
        <v>223</v>
      </c>
      <c r="D5" s="723"/>
      <c r="E5" s="723"/>
      <c r="F5" s="723"/>
      <c r="G5" s="726"/>
      <c r="L5" s="170" t="s">
        <v>222</v>
      </c>
    </row>
    <row r="6" spans="1:12" ht="13.5" customHeight="1">
      <c r="A6" s="732"/>
      <c r="B6" s="733"/>
      <c r="C6" s="724" t="s">
        <v>198</v>
      </c>
      <c r="D6" s="734" t="s">
        <v>197</v>
      </c>
      <c r="E6" s="734"/>
      <c r="F6" s="734"/>
      <c r="G6" s="735"/>
    </row>
    <row r="7" spans="1:12" ht="27" customHeight="1">
      <c r="A7" s="732"/>
      <c r="B7" s="733"/>
      <c r="C7" s="733"/>
      <c r="D7" s="735" t="s">
        <v>196</v>
      </c>
      <c r="E7" s="732"/>
      <c r="F7" s="734" t="s">
        <v>195</v>
      </c>
      <c r="G7" s="735"/>
    </row>
    <row r="8" spans="1:12" ht="13.5" customHeight="1">
      <c r="A8" s="732"/>
      <c r="B8" s="733"/>
      <c r="C8" s="733"/>
      <c r="D8" s="734" t="s">
        <v>194</v>
      </c>
      <c r="E8" s="723" t="s">
        <v>192</v>
      </c>
      <c r="F8" s="724" t="s">
        <v>193</v>
      </c>
      <c r="G8" s="726" t="s">
        <v>192</v>
      </c>
    </row>
    <row r="9" spans="1:12" ht="18" customHeight="1">
      <c r="A9" s="732"/>
      <c r="B9" s="725"/>
      <c r="C9" s="725"/>
      <c r="D9" s="734"/>
      <c r="E9" s="723"/>
      <c r="F9" s="725"/>
      <c r="G9" s="726"/>
    </row>
    <row r="10" spans="1:12" ht="9" customHeight="1">
      <c r="A10" s="160"/>
      <c r="B10" s="169"/>
      <c r="C10" s="168"/>
      <c r="D10" s="167" t="s">
        <v>221</v>
      </c>
      <c r="E10" s="167" t="s">
        <v>221</v>
      </c>
      <c r="F10" s="167" t="s">
        <v>221</v>
      </c>
      <c r="G10" s="166" t="s">
        <v>221</v>
      </c>
    </row>
    <row r="11" spans="1:12" s="156" customFormat="1" ht="15" customHeight="1">
      <c r="A11" s="165" t="s">
        <v>169</v>
      </c>
      <c r="B11" s="164">
        <v>3885064.5</v>
      </c>
      <c r="C11" s="164" t="s">
        <v>511</v>
      </c>
      <c r="D11" s="163">
        <v>654914.6</v>
      </c>
      <c r="E11" s="163">
        <v>43530.3</v>
      </c>
      <c r="F11" s="163">
        <v>159328.79999999999</v>
      </c>
      <c r="G11" s="162">
        <v>3885.9</v>
      </c>
      <c r="I11" s="157"/>
    </row>
    <row r="12" spans="1:12" s="156" customFormat="1" ht="15" customHeight="1">
      <c r="A12" s="160" t="s">
        <v>190</v>
      </c>
      <c r="B12" s="161">
        <v>145905.1</v>
      </c>
      <c r="C12" s="161">
        <v>113067.5</v>
      </c>
      <c r="D12" s="161">
        <v>26732.1</v>
      </c>
      <c r="E12" s="161">
        <v>1716.2</v>
      </c>
      <c r="F12" s="161">
        <v>6090.4</v>
      </c>
      <c r="G12" s="159">
        <v>82.1</v>
      </c>
      <c r="I12" s="157"/>
    </row>
    <row r="13" spans="1:12" s="156" customFormat="1" ht="15" customHeight="1">
      <c r="A13" s="160" t="s">
        <v>189</v>
      </c>
      <c r="B13" s="161">
        <v>264087.5</v>
      </c>
      <c r="C13" s="161">
        <v>205775.7</v>
      </c>
      <c r="D13" s="161">
        <v>47835</v>
      </c>
      <c r="E13" s="161">
        <v>3749.5</v>
      </c>
      <c r="F13" s="161">
        <v>10472.799999999999</v>
      </c>
      <c r="G13" s="159">
        <v>346.3</v>
      </c>
    </row>
    <row r="14" spans="1:12" s="156" customFormat="1" ht="15" customHeight="1">
      <c r="A14" s="160" t="s">
        <v>188</v>
      </c>
      <c r="B14" s="161">
        <v>503583.9</v>
      </c>
      <c r="C14" s="161">
        <v>399039.1</v>
      </c>
      <c r="D14" s="161">
        <v>84888.7</v>
      </c>
      <c r="E14" s="161">
        <v>5435.2</v>
      </c>
      <c r="F14" s="161">
        <v>19656.099999999999</v>
      </c>
      <c r="G14" s="159">
        <v>537.29999999999995</v>
      </c>
    </row>
    <row r="15" spans="1:12" s="156" customFormat="1" ht="15" customHeight="1">
      <c r="A15" s="160" t="s">
        <v>187</v>
      </c>
      <c r="B15" s="161">
        <v>52061.2</v>
      </c>
      <c r="C15" s="161">
        <v>38743.800000000003</v>
      </c>
      <c r="D15" s="161">
        <v>11081.9</v>
      </c>
      <c r="E15" s="161">
        <v>685</v>
      </c>
      <c r="F15" s="161">
        <v>2227</v>
      </c>
      <c r="G15" s="159">
        <v>34.6</v>
      </c>
    </row>
    <row r="16" spans="1:12" s="156" customFormat="1" ht="15" customHeight="1">
      <c r="A16" s="160" t="s">
        <v>186</v>
      </c>
      <c r="B16" s="161">
        <v>336777.4</v>
      </c>
      <c r="C16" s="161">
        <v>282954.90000000002</v>
      </c>
      <c r="D16" s="161">
        <v>39343.800000000003</v>
      </c>
      <c r="E16" s="161">
        <v>3347.2</v>
      </c>
      <c r="F16" s="161">
        <v>14476</v>
      </c>
      <c r="G16" s="159">
        <v>318.8</v>
      </c>
    </row>
    <row r="17" spans="1:7" s="156" customFormat="1" ht="15" customHeight="1">
      <c r="A17" s="160" t="s">
        <v>185</v>
      </c>
      <c r="B17" s="161">
        <v>312991.59999999998</v>
      </c>
      <c r="C17" s="161">
        <v>218145.3</v>
      </c>
      <c r="D17" s="161">
        <v>82400.5</v>
      </c>
      <c r="E17" s="161">
        <v>3966.6</v>
      </c>
      <c r="F17" s="161">
        <v>12419</v>
      </c>
      <c r="G17" s="159">
        <v>266.89999999999998</v>
      </c>
    </row>
    <row r="18" spans="1:7" s="156" customFormat="1" ht="15" customHeight="1">
      <c r="A18" s="160" t="s">
        <v>184</v>
      </c>
      <c r="B18" s="161">
        <v>602331.5</v>
      </c>
      <c r="C18" s="161">
        <v>496128.9</v>
      </c>
      <c r="D18" s="161">
        <v>80880.3</v>
      </c>
      <c r="E18" s="161">
        <v>5885.4</v>
      </c>
      <c r="F18" s="161">
        <v>25322.3</v>
      </c>
      <c r="G18" s="159">
        <v>577.1</v>
      </c>
    </row>
    <row r="19" spans="1:7" s="156" customFormat="1" ht="15" customHeight="1">
      <c r="A19" s="160" t="s">
        <v>183</v>
      </c>
      <c r="B19" s="161">
        <v>82507</v>
      </c>
      <c r="C19" s="161">
        <v>70801</v>
      </c>
      <c r="D19" s="161">
        <v>8744.2999999999993</v>
      </c>
      <c r="E19" s="161">
        <v>690.9</v>
      </c>
      <c r="F19" s="161">
        <v>2957.5</v>
      </c>
      <c r="G19" s="159">
        <v>69</v>
      </c>
    </row>
    <row r="20" spans="1:7" s="156" customFormat="1" ht="15" customHeight="1">
      <c r="A20" s="160" t="s">
        <v>182</v>
      </c>
      <c r="B20" s="161">
        <v>229384.2</v>
      </c>
      <c r="C20" s="161">
        <v>177849.3</v>
      </c>
      <c r="D20" s="161">
        <v>42974.2</v>
      </c>
      <c r="E20" s="161">
        <v>2202.9</v>
      </c>
      <c r="F20" s="161">
        <v>8556.2999999999993</v>
      </c>
      <c r="G20" s="159">
        <v>116.5</v>
      </c>
    </row>
    <row r="21" spans="1:7" s="156" customFormat="1" ht="15" customHeight="1">
      <c r="A21" s="160" t="s">
        <v>181</v>
      </c>
      <c r="B21" s="161">
        <v>288281.59999999998</v>
      </c>
      <c r="C21" s="161">
        <v>238760.9</v>
      </c>
      <c r="D21" s="161">
        <v>37937.199999999997</v>
      </c>
      <c r="E21" s="161">
        <v>2680.2</v>
      </c>
      <c r="F21" s="161">
        <v>11582.1</v>
      </c>
      <c r="G21" s="159">
        <v>375.7</v>
      </c>
    </row>
    <row r="22" spans="1:7" s="156" customFormat="1" ht="15" customHeight="1">
      <c r="A22" s="160" t="s">
        <v>180</v>
      </c>
      <c r="B22" s="161">
        <v>124254.5</v>
      </c>
      <c r="C22" s="161">
        <v>91883.1</v>
      </c>
      <c r="D22" s="161">
        <v>26429.8</v>
      </c>
      <c r="E22" s="161">
        <v>1679.5</v>
      </c>
      <c r="F22" s="161">
        <v>5941.6</v>
      </c>
      <c r="G22" s="159">
        <v>116.4</v>
      </c>
    </row>
    <row r="23" spans="1:7" s="156" customFormat="1" ht="15" customHeight="1">
      <c r="A23" s="160" t="s">
        <v>179</v>
      </c>
      <c r="B23" s="161">
        <v>110309.6</v>
      </c>
      <c r="C23" s="161">
        <v>89568.9</v>
      </c>
      <c r="D23" s="161">
        <v>16954.900000000001</v>
      </c>
      <c r="E23" s="161">
        <v>1231.9000000000001</v>
      </c>
      <c r="F23" s="161">
        <v>3711.5</v>
      </c>
      <c r="G23" s="159">
        <v>102.4</v>
      </c>
    </row>
    <row r="24" spans="1:7" s="156" customFormat="1" ht="15" customHeight="1">
      <c r="A24" s="160" t="s">
        <v>178</v>
      </c>
      <c r="B24" s="161">
        <v>212419.20000000001</v>
      </c>
      <c r="C24" s="161">
        <v>171810.2</v>
      </c>
      <c r="D24" s="161">
        <v>32092.5</v>
      </c>
      <c r="E24" s="161">
        <v>2440.1999999999998</v>
      </c>
      <c r="F24" s="161">
        <v>8516.5</v>
      </c>
      <c r="G24" s="159">
        <v>210</v>
      </c>
    </row>
    <row r="25" spans="1:7" s="156" customFormat="1" ht="15" customHeight="1">
      <c r="A25" s="160" t="s">
        <v>177</v>
      </c>
      <c r="B25" s="161">
        <v>145292.9</v>
      </c>
      <c r="C25" s="161">
        <v>110769</v>
      </c>
      <c r="D25" s="161">
        <v>27266.7</v>
      </c>
      <c r="E25" s="161">
        <v>1877.7</v>
      </c>
      <c r="F25" s="161">
        <v>7257.3</v>
      </c>
      <c r="G25" s="159">
        <v>209.7</v>
      </c>
    </row>
    <row r="26" spans="1:7" s="156" customFormat="1" ht="15" customHeight="1">
      <c r="A26" s="160" t="s">
        <v>176</v>
      </c>
      <c r="B26" s="161">
        <v>387979.8</v>
      </c>
      <c r="C26" s="161">
        <v>297766.3</v>
      </c>
      <c r="D26" s="161">
        <v>73981.2</v>
      </c>
      <c r="E26" s="161">
        <v>4988.3</v>
      </c>
      <c r="F26" s="161">
        <v>16221.5</v>
      </c>
      <c r="G26" s="159">
        <v>443.9</v>
      </c>
    </row>
    <row r="27" spans="1:7" s="156" customFormat="1" ht="15" customHeight="1">
      <c r="A27" s="160" t="s">
        <v>175</v>
      </c>
      <c r="B27" s="161">
        <v>85351.6</v>
      </c>
      <c r="C27" s="161">
        <v>66056.5</v>
      </c>
      <c r="D27" s="161">
        <v>15371.5</v>
      </c>
      <c r="E27" s="161">
        <v>953.6</v>
      </c>
      <c r="F27" s="161">
        <v>3920.9</v>
      </c>
      <c r="G27" s="159">
        <v>79.2</v>
      </c>
    </row>
    <row r="28" spans="1:7" s="156" customFormat="1" ht="9" customHeight="1">
      <c r="A28" s="160"/>
      <c r="B28" s="159"/>
      <c r="C28" s="159"/>
      <c r="D28" s="159"/>
      <c r="E28" s="159"/>
      <c r="F28" s="159"/>
      <c r="G28" s="159"/>
    </row>
    <row r="29" spans="1:7" s="156" customFormat="1" ht="22.5" customHeight="1">
      <c r="A29" s="720" t="s">
        <v>220</v>
      </c>
      <c r="B29" s="720"/>
      <c r="C29" s="720"/>
      <c r="D29" s="720"/>
      <c r="E29" s="720"/>
      <c r="F29" s="720"/>
      <c r="G29" s="727"/>
    </row>
    <row r="30" spans="1:7" s="156" customFormat="1" ht="22.5" customHeight="1">
      <c r="A30" s="720" t="s">
        <v>219</v>
      </c>
      <c r="B30" s="721"/>
      <c r="C30" s="721"/>
      <c r="D30" s="721"/>
      <c r="E30" s="721"/>
      <c r="F30" s="721"/>
      <c r="G30" s="721"/>
    </row>
    <row r="31" spans="1:7" s="156" customFormat="1" ht="14.45" customHeight="1">
      <c r="A31" s="720" t="s">
        <v>218</v>
      </c>
      <c r="B31" s="729"/>
      <c r="C31" s="729"/>
      <c r="D31" s="729"/>
      <c r="E31" s="729"/>
      <c r="F31" s="729"/>
      <c r="G31" s="729"/>
    </row>
    <row r="32" spans="1:7" s="156" customFormat="1" ht="12" customHeight="1">
      <c r="A32" s="720" t="s">
        <v>217</v>
      </c>
      <c r="B32" s="728"/>
      <c r="C32" s="728"/>
      <c r="D32" s="728"/>
      <c r="E32" s="728"/>
      <c r="F32" s="728"/>
      <c r="G32" s="728"/>
    </row>
    <row r="33" spans="1:9" s="156" customFormat="1" ht="12" customHeight="1">
      <c r="A33" s="720" t="s">
        <v>202</v>
      </c>
      <c r="B33" s="720"/>
      <c r="C33" s="720"/>
      <c r="D33" s="720"/>
      <c r="E33" s="720"/>
      <c r="F33" s="720"/>
      <c r="G33" s="720"/>
    </row>
    <row r="34" spans="1:9" s="156" customFormat="1">
      <c r="I34" s="156" t="s">
        <v>216</v>
      </c>
    </row>
    <row r="35" spans="1:9" s="156" customFormat="1">
      <c r="B35" s="157"/>
    </row>
    <row r="36" spans="1:9" s="156" customFormat="1">
      <c r="B36" s="157"/>
      <c r="C36" s="157"/>
      <c r="D36" s="158"/>
    </row>
    <row r="37" spans="1:9" s="156" customFormat="1">
      <c r="B37" s="157"/>
      <c r="C37" s="157"/>
      <c r="D37" s="158"/>
    </row>
    <row r="38" spans="1:9" s="156" customFormat="1">
      <c r="C38" s="158"/>
      <c r="D38" s="158"/>
    </row>
    <row r="39" spans="1:9" s="156" customFormat="1">
      <c r="C39" s="157"/>
      <c r="D39" s="157"/>
    </row>
    <row r="40" spans="1:9" s="156" customFormat="1">
      <c r="C40" s="157"/>
    </row>
    <row r="41" spans="1:9" s="156" customFormat="1">
      <c r="C41" s="157"/>
    </row>
    <row r="42" spans="1:9" s="156" customFormat="1"/>
    <row r="43" spans="1:9" s="156" customFormat="1"/>
    <row r="44" spans="1:9" s="156" customFormat="1"/>
    <row r="45" spans="1:9" s="156" customFormat="1"/>
    <row r="46" spans="1:9" s="156" customFormat="1"/>
    <row r="47" spans="1:9" s="156" customFormat="1"/>
    <row r="48" spans="1:9" s="156" customFormat="1"/>
    <row r="49" s="156" customFormat="1"/>
    <row r="50" s="156" customFormat="1"/>
    <row r="51" s="156" customFormat="1"/>
    <row r="52" s="156" customFormat="1"/>
    <row r="53" s="156" customFormat="1"/>
    <row r="54" s="156" customFormat="1"/>
    <row r="55" s="156" customFormat="1"/>
    <row r="56" s="156" customFormat="1"/>
    <row r="57" s="156" customFormat="1"/>
    <row r="58" s="156" customFormat="1"/>
    <row r="59" s="156" customFormat="1"/>
    <row r="60" s="156" customFormat="1"/>
    <row r="61" s="156" customFormat="1"/>
    <row r="62" s="156" customFormat="1"/>
    <row r="63" s="156" customFormat="1"/>
    <row r="64" s="156" customFormat="1"/>
    <row r="65" s="156" customFormat="1"/>
    <row r="66" s="156" customFormat="1"/>
    <row r="67" s="156" customFormat="1"/>
    <row r="68" s="156" customFormat="1"/>
    <row r="69" s="156" customFormat="1"/>
    <row r="70" s="156" customFormat="1"/>
    <row r="71" s="156" customFormat="1"/>
    <row r="72" s="156" customFormat="1"/>
    <row r="73" s="156" customFormat="1"/>
    <row r="74" s="156" customFormat="1"/>
    <row r="75" s="156" customFormat="1"/>
    <row r="76" s="156" customFormat="1"/>
    <row r="77" s="156" customFormat="1"/>
    <row r="78" s="156" customFormat="1"/>
    <row r="79" s="156" customFormat="1"/>
    <row r="80" s="156" customFormat="1"/>
    <row r="81" s="156" customFormat="1"/>
    <row r="82" s="156" customFormat="1"/>
    <row r="83" s="156" customFormat="1"/>
    <row r="84" s="156" customFormat="1"/>
    <row r="85" s="156" customFormat="1"/>
    <row r="86" s="156" customFormat="1"/>
    <row r="87" s="156" customFormat="1"/>
    <row r="88" s="156" customFormat="1"/>
    <row r="89" s="156" customFormat="1"/>
    <row r="90" s="156" customFormat="1"/>
    <row r="91" s="156" customFormat="1"/>
    <row r="92" s="156" customFormat="1"/>
    <row r="93" s="156" customFormat="1"/>
    <row r="94" s="156" customFormat="1"/>
    <row r="95" s="156" customFormat="1"/>
    <row r="96" s="156" customFormat="1"/>
    <row r="97" s="156" customFormat="1"/>
    <row r="98" s="156" customFormat="1"/>
    <row r="99" s="156" customFormat="1"/>
    <row r="100" s="156" customFormat="1"/>
    <row r="101" s="156" customFormat="1"/>
    <row r="102" s="156" customFormat="1"/>
    <row r="103" s="156" customFormat="1"/>
    <row r="104" s="156" customFormat="1"/>
    <row r="105" s="156" customFormat="1"/>
    <row r="106" s="156" customFormat="1"/>
    <row r="107" s="156" customFormat="1"/>
    <row r="108" s="156" customFormat="1"/>
    <row r="109" s="156" customFormat="1"/>
    <row r="110" s="156" customFormat="1"/>
    <row r="111" s="156" customFormat="1"/>
    <row r="112" s="156" customFormat="1"/>
    <row r="113" s="156" customFormat="1"/>
    <row r="114" s="156" customFormat="1"/>
  </sheetData>
  <mergeCells count="18">
    <mergeCell ref="A1:G1"/>
    <mergeCell ref="A3:G3"/>
    <mergeCell ref="A5:A9"/>
    <mergeCell ref="B5:B9"/>
    <mergeCell ref="C5:G5"/>
    <mergeCell ref="C6:C9"/>
    <mergeCell ref="D6:G6"/>
    <mergeCell ref="D7:E7"/>
    <mergeCell ref="F7:G7"/>
    <mergeCell ref="D8:D9"/>
    <mergeCell ref="A33:G33"/>
    <mergeCell ref="E8:E9"/>
    <mergeCell ref="F8:F9"/>
    <mergeCell ref="G8:G9"/>
    <mergeCell ref="A29:G29"/>
    <mergeCell ref="A30:G30"/>
    <mergeCell ref="A32:G32"/>
    <mergeCell ref="A31:G31"/>
  </mergeCells>
  <pageMargins left="0.7" right="0.7" top="0.75" bottom="0.75" header="0.3" footer="0.3"/>
  <pageSetup paperSize="9" scale="8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40"/>
  <sheetViews>
    <sheetView workbookViewId="0">
      <selection activeCell="G16" sqref="G16"/>
    </sheetView>
  </sheetViews>
  <sheetFormatPr defaultRowHeight="12.75"/>
  <cols>
    <col min="1" max="1" width="24.5" style="70" customWidth="1"/>
    <col min="2" max="2" width="13.875" style="70" customWidth="1"/>
    <col min="3" max="3" width="14.5" style="70" customWidth="1"/>
    <col min="4" max="4" width="14" style="70" customWidth="1"/>
    <col min="5" max="5" width="12.375" style="70" customWidth="1"/>
    <col min="6" max="6" width="14.875" style="70" customWidth="1"/>
    <col min="7" max="7" width="9" style="70"/>
    <col min="8" max="9" width="10.25" style="70" bestFit="1" customWidth="1"/>
    <col min="10" max="10" width="8.625" style="70" bestFit="1" customWidth="1"/>
    <col min="11" max="11" width="9" style="70"/>
    <col min="12" max="12" width="10.25" style="70" bestFit="1" customWidth="1"/>
    <col min="13" max="13" width="11.125" style="70" bestFit="1" customWidth="1"/>
    <col min="14" max="16384" width="9" style="70"/>
  </cols>
  <sheetData>
    <row r="1" spans="1:14" ht="23.25" customHeight="1">
      <c r="A1" s="694" t="s">
        <v>173</v>
      </c>
      <c r="B1" s="694"/>
      <c r="C1" s="694"/>
      <c r="D1" s="694"/>
      <c r="E1" s="694"/>
      <c r="F1" s="694"/>
    </row>
    <row r="2" spans="1:14" ht="11.25" customHeight="1">
      <c r="A2" s="104"/>
      <c r="B2" s="104"/>
      <c r="C2" s="104"/>
      <c r="D2" s="104"/>
      <c r="E2" s="104"/>
      <c r="F2" s="187"/>
    </row>
    <row r="3" spans="1:14" ht="21" customHeight="1">
      <c r="A3" s="703" t="s">
        <v>579</v>
      </c>
      <c r="B3" s="703"/>
      <c r="C3" s="703"/>
      <c r="D3" s="703"/>
      <c r="E3" s="703"/>
      <c r="F3" s="703"/>
    </row>
    <row r="4" spans="1:14" ht="8.25" customHeight="1">
      <c r="B4" s="186"/>
      <c r="C4" s="186"/>
      <c r="D4" s="104"/>
      <c r="E4" s="186"/>
    </row>
    <row r="5" spans="1:14" ht="15" customHeight="1">
      <c r="A5" s="702" t="s">
        <v>138</v>
      </c>
      <c r="B5" s="700">
        <v>2017</v>
      </c>
      <c r="C5" s="701"/>
      <c r="D5" s="701">
        <v>2018</v>
      </c>
      <c r="E5" s="701"/>
      <c r="F5" s="701"/>
      <c r="G5" s="78"/>
    </row>
    <row r="6" spans="1:14" ht="16.149999999999999" customHeight="1">
      <c r="A6" s="702"/>
      <c r="B6" s="102" t="s">
        <v>136</v>
      </c>
      <c r="C6" s="102" t="s">
        <v>237</v>
      </c>
      <c r="D6" s="700" t="s">
        <v>136</v>
      </c>
      <c r="E6" s="701"/>
      <c r="F6" s="701"/>
      <c r="G6" s="78"/>
    </row>
    <row r="7" spans="1:14" ht="28.15" customHeight="1">
      <c r="A7" s="702"/>
      <c r="B7" s="700" t="s">
        <v>236</v>
      </c>
      <c r="C7" s="701"/>
      <c r="D7" s="701"/>
      <c r="E7" s="102" t="s">
        <v>170</v>
      </c>
      <c r="F7" s="101" t="s">
        <v>235</v>
      </c>
      <c r="G7" s="78"/>
      <c r="H7" s="736"/>
      <c r="I7" s="736"/>
      <c r="J7" s="736"/>
      <c r="L7" s="736"/>
      <c r="M7" s="736"/>
      <c r="N7" s="736"/>
    </row>
    <row r="8" spans="1:14">
      <c r="A8" s="692" t="s">
        <v>169</v>
      </c>
      <c r="B8" s="692"/>
      <c r="C8" s="692"/>
      <c r="D8" s="692"/>
      <c r="E8" s="692"/>
      <c r="F8" s="692"/>
      <c r="G8" s="78"/>
    </row>
    <row r="9" spans="1:14">
      <c r="A9" s="150" t="s">
        <v>168</v>
      </c>
      <c r="B9" s="181">
        <v>1082.93</v>
      </c>
      <c r="C9" s="185">
        <v>1102.82</v>
      </c>
      <c r="D9" s="181">
        <v>1105.68</v>
      </c>
      <c r="E9" s="85">
        <v>102.1</v>
      </c>
      <c r="F9" s="84">
        <v>100.3</v>
      </c>
      <c r="G9" s="78"/>
      <c r="H9" s="75"/>
      <c r="J9" s="95"/>
      <c r="K9" s="95"/>
      <c r="L9" s="75"/>
      <c r="M9" s="75"/>
      <c r="N9" s="88"/>
    </row>
    <row r="10" spans="1:14" s="177" customFormat="1" ht="23.45" customHeight="1">
      <c r="A10" s="98" t="s">
        <v>167</v>
      </c>
      <c r="B10" s="180">
        <v>1089.18</v>
      </c>
      <c r="C10" s="184">
        <v>1105.8399999999999</v>
      </c>
      <c r="D10" s="180">
        <v>1107.23</v>
      </c>
      <c r="E10" s="80">
        <v>101.7</v>
      </c>
      <c r="F10" s="79">
        <v>100.1</v>
      </c>
      <c r="G10" s="179"/>
      <c r="H10" s="75"/>
      <c r="I10" s="70"/>
      <c r="J10" s="95"/>
      <c r="K10" s="95"/>
      <c r="L10" s="178"/>
      <c r="M10" s="178"/>
      <c r="N10" s="88"/>
    </row>
    <row r="11" spans="1:14" s="177" customFormat="1" ht="18" customHeight="1">
      <c r="A11" s="98" t="s">
        <v>166</v>
      </c>
      <c r="B11" s="180">
        <v>1061.06</v>
      </c>
      <c r="C11" s="184">
        <v>1092.03</v>
      </c>
      <c r="D11" s="180">
        <v>1100.17</v>
      </c>
      <c r="E11" s="80">
        <v>103.7</v>
      </c>
      <c r="F11" s="79">
        <v>100.7</v>
      </c>
      <c r="G11" s="179"/>
      <c r="H11" s="75"/>
      <c r="I11" s="70"/>
      <c r="J11" s="95"/>
      <c r="K11" s="95"/>
      <c r="L11" s="178"/>
      <c r="M11" s="178"/>
      <c r="N11" s="88"/>
    </row>
    <row r="12" spans="1:14" s="177" customFormat="1" ht="18.600000000000001" customHeight="1">
      <c r="A12" s="98" t="s">
        <v>213</v>
      </c>
      <c r="B12" s="180">
        <v>434.36</v>
      </c>
      <c r="C12" s="184">
        <v>448.73</v>
      </c>
      <c r="D12" s="180">
        <v>451.26</v>
      </c>
      <c r="E12" s="80">
        <v>103.9</v>
      </c>
      <c r="F12" s="79">
        <v>100.6</v>
      </c>
      <c r="G12" s="179"/>
      <c r="H12" s="75"/>
      <c r="I12" s="70"/>
      <c r="J12" s="95"/>
      <c r="K12" s="95"/>
      <c r="L12" s="178"/>
      <c r="M12" s="178"/>
      <c r="N12" s="88"/>
    </row>
    <row r="13" spans="1:14" ht="22.15" customHeight="1">
      <c r="A13" s="692" t="s">
        <v>234</v>
      </c>
      <c r="B13" s="692"/>
      <c r="C13" s="692"/>
      <c r="D13" s="692"/>
      <c r="E13" s="692"/>
      <c r="F13" s="692"/>
      <c r="G13" s="78"/>
      <c r="H13" s="75"/>
      <c r="J13" s="95"/>
      <c r="K13" s="95"/>
      <c r="L13" s="75"/>
      <c r="M13" s="75"/>
      <c r="N13" s="88"/>
    </row>
    <row r="14" spans="1:14" s="88" customFormat="1" ht="16.5" customHeight="1">
      <c r="A14" s="87" t="s">
        <v>233</v>
      </c>
      <c r="B14" s="181">
        <v>1089.18</v>
      </c>
      <c r="C14" s="181">
        <v>1105.8399999999999</v>
      </c>
      <c r="D14" s="181">
        <v>1107.23</v>
      </c>
      <c r="E14" s="85">
        <v>101.7</v>
      </c>
      <c r="F14" s="84">
        <v>100.1</v>
      </c>
      <c r="G14" s="134"/>
      <c r="H14" s="75"/>
      <c r="I14" s="70"/>
      <c r="J14" s="95"/>
      <c r="K14" s="95"/>
      <c r="L14" s="95"/>
      <c r="M14" s="95"/>
    </row>
    <row r="15" spans="1:14" s="177" customFormat="1" ht="15" customHeight="1">
      <c r="A15" s="83" t="s">
        <v>162</v>
      </c>
      <c r="B15" s="180">
        <v>966.57</v>
      </c>
      <c r="C15" s="180">
        <v>1036.5080749494862</v>
      </c>
      <c r="D15" s="184">
        <v>1036.28</v>
      </c>
      <c r="E15" s="80">
        <v>107.2</v>
      </c>
      <c r="F15" s="79">
        <v>100</v>
      </c>
      <c r="G15" s="179"/>
      <c r="H15" s="75"/>
      <c r="I15" s="70"/>
      <c r="J15" s="95"/>
      <c r="K15" s="95"/>
      <c r="L15" s="178"/>
      <c r="M15" s="178"/>
      <c r="N15" s="88"/>
    </row>
    <row r="16" spans="1:14" s="177" customFormat="1" ht="19.899999999999999" customHeight="1">
      <c r="A16" s="82" t="s">
        <v>161</v>
      </c>
      <c r="B16" s="180">
        <v>1117.3499999999999</v>
      </c>
      <c r="C16" s="180">
        <v>1133.7</v>
      </c>
      <c r="D16" s="180">
        <v>1139.79</v>
      </c>
      <c r="E16" s="80">
        <v>102</v>
      </c>
      <c r="F16" s="79">
        <v>100.5</v>
      </c>
      <c r="G16" s="179"/>
      <c r="H16" s="75"/>
      <c r="I16" s="70"/>
      <c r="J16" s="95"/>
      <c r="K16" s="95"/>
      <c r="L16" s="178"/>
      <c r="M16" s="178"/>
      <c r="N16" s="88"/>
    </row>
    <row r="17" spans="1:14" s="177" customFormat="1" ht="26.45" customHeight="1">
      <c r="A17" s="82" t="s">
        <v>211</v>
      </c>
      <c r="B17" s="180">
        <v>955.64</v>
      </c>
      <c r="C17" s="180">
        <v>945.23</v>
      </c>
      <c r="D17" s="180">
        <v>901.35</v>
      </c>
      <c r="E17" s="80">
        <v>94.3</v>
      </c>
      <c r="F17" s="79">
        <v>95.4</v>
      </c>
      <c r="G17" s="179"/>
      <c r="H17" s="75"/>
      <c r="I17" s="70"/>
      <c r="J17" s="95"/>
      <c r="K17" s="95"/>
      <c r="L17" s="178"/>
      <c r="M17" s="178"/>
      <c r="N17" s="88"/>
    </row>
    <row r="18" spans="1:14" s="177" customFormat="1" ht="27" customHeight="1">
      <c r="A18" s="82" t="s">
        <v>210</v>
      </c>
      <c r="B18" s="180">
        <v>994.74</v>
      </c>
      <c r="C18" s="180">
        <v>1001.82</v>
      </c>
      <c r="D18" s="180">
        <v>981</v>
      </c>
      <c r="E18" s="80">
        <v>98.6</v>
      </c>
      <c r="F18" s="79">
        <v>97.9</v>
      </c>
      <c r="G18" s="179"/>
      <c r="H18" s="75"/>
      <c r="I18" s="70"/>
      <c r="J18" s="95"/>
      <c r="K18" s="95"/>
      <c r="L18" s="178"/>
      <c r="M18" s="178"/>
      <c r="N18" s="88"/>
    </row>
    <row r="19" spans="1:14" s="177" customFormat="1" ht="36" customHeight="1">
      <c r="A19" s="82" t="s">
        <v>232</v>
      </c>
      <c r="B19" s="180">
        <v>1079</v>
      </c>
      <c r="C19" s="180">
        <v>1148.21</v>
      </c>
      <c r="D19" s="180">
        <v>1158.29</v>
      </c>
      <c r="E19" s="80">
        <v>107.3</v>
      </c>
      <c r="F19" s="79">
        <v>100.9</v>
      </c>
      <c r="G19" s="179"/>
      <c r="H19" s="75"/>
      <c r="I19" s="70"/>
      <c r="J19" s="95"/>
      <c r="K19" s="95"/>
      <c r="L19" s="178"/>
      <c r="M19" s="178"/>
      <c r="N19" s="88"/>
    </row>
    <row r="20" spans="1:14" ht="17.45" customHeight="1">
      <c r="A20" s="693" t="s">
        <v>157</v>
      </c>
      <c r="B20" s="693"/>
      <c r="C20" s="693"/>
      <c r="D20" s="693"/>
      <c r="E20" s="693"/>
      <c r="F20" s="693"/>
      <c r="G20" s="78"/>
      <c r="H20" s="75"/>
      <c r="J20" s="95"/>
      <c r="K20" s="95"/>
      <c r="L20" s="75"/>
      <c r="M20" s="75"/>
      <c r="N20" s="88"/>
    </row>
    <row r="21" spans="1:14" s="88" customFormat="1" ht="27" customHeight="1">
      <c r="A21" s="87" t="s">
        <v>156</v>
      </c>
      <c r="B21" s="181">
        <v>1047.45</v>
      </c>
      <c r="C21" s="183">
        <v>1063.27</v>
      </c>
      <c r="D21" s="671">
        <v>1076.07</v>
      </c>
      <c r="E21" s="85">
        <v>102.7</v>
      </c>
      <c r="F21" s="84">
        <v>101.2</v>
      </c>
      <c r="G21" s="134"/>
      <c r="H21" s="75"/>
      <c r="I21" s="70"/>
      <c r="J21" s="95"/>
      <c r="K21" s="95"/>
      <c r="L21" s="95"/>
      <c r="M21" s="95"/>
    </row>
    <row r="22" spans="1:14" s="177" customFormat="1" ht="30" customHeight="1">
      <c r="A22" s="83" t="s">
        <v>155</v>
      </c>
      <c r="B22" s="180">
        <v>1099.8599999999999</v>
      </c>
      <c r="C22" s="180">
        <v>1109.4100000000001</v>
      </c>
      <c r="D22" s="182">
        <v>1119.69</v>
      </c>
      <c r="E22" s="80">
        <v>101.8</v>
      </c>
      <c r="F22" s="79">
        <v>100.9</v>
      </c>
      <c r="G22" s="179"/>
      <c r="H22" s="75"/>
      <c r="I22" s="70"/>
      <c r="J22" s="95"/>
      <c r="K22" s="95"/>
      <c r="L22" s="178"/>
      <c r="M22" s="178"/>
      <c r="N22" s="88"/>
    </row>
    <row r="23" spans="1:14" s="177" customFormat="1" ht="27" customHeight="1">
      <c r="A23" s="82" t="s">
        <v>154</v>
      </c>
      <c r="B23" s="180">
        <v>1049.29</v>
      </c>
      <c r="C23" s="180">
        <v>1064.29</v>
      </c>
      <c r="D23" s="182">
        <v>1077.0899999999999</v>
      </c>
      <c r="E23" s="80">
        <v>102.6</v>
      </c>
      <c r="F23" s="79">
        <v>101.2</v>
      </c>
      <c r="G23" s="179"/>
      <c r="H23" s="75"/>
      <c r="I23" s="70"/>
      <c r="J23" s="95"/>
      <c r="K23" s="95"/>
      <c r="L23" s="178"/>
      <c r="M23" s="178"/>
      <c r="N23" s="88"/>
    </row>
    <row r="24" spans="1:14" s="177" customFormat="1" ht="36" customHeight="1">
      <c r="A24" s="82" t="s">
        <v>231</v>
      </c>
      <c r="B24" s="180">
        <v>931.59</v>
      </c>
      <c r="C24" s="180">
        <v>940.73</v>
      </c>
      <c r="D24" s="182">
        <v>952.93</v>
      </c>
      <c r="E24" s="80">
        <v>102.3</v>
      </c>
      <c r="F24" s="79">
        <v>101.3</v>
      </c>
      <c r="G24" s="179"/>
      <c r="H24" s="75"/>
      <c r="I24" s="70"/>
      <c r="J24" s="95"/>
      <c r="K24" s="95"/>
      <c r="L24" s="178"/>
      <c r="M24" s="178"/>
      <c r="N24" s="88"/>
    </row>
    <row r="25" spans="1:14" s="177" customFormat="1" ht="35.25" customHeight="1">
      <c r="A25" s="82" t="s">
        <v>230</v>
      </c>
      <c r="B25" s="180">
        <v>906.76</v>
      </c>
      <c r="C25" s="180">
        <v>898.9</v>
      </c>
      <c r="D25" s="182">
        <v>905.7</v>
      </c>
      <c r="E25" s="80">
        <v>99.9</v>
      </c>
      <c r="F25" s="79">
        <v>100.8</v>
      </c>
      <c r="G25" s="179"/>
      <c r="H25" s="75"/>
      <c r="I25" s="70"/>
      <c r="J25" s="95"/>
      <c r="K25" s="95"/>
      <c r="L25" s="178"/>
      <c r="M25" s="178"/>
      <c r="N25" s="88"/>
    </row>
    <row r="26" spans="1:14" s="177" customFormat="1" ht="37.5" customHeight="1">
      <c r="A26" s="82" t="s">
        <v>229</v>
      </c>
      <c r="B26" s="180">
        <v>987.29</v>
      </c>
      <c r="C26" s="180">
        <v>1056.3599999999999</v>
      </c>
      <c r="D26" s="182">
        <v>1070.28</v>
      </c>
      <c r="E26" s="80">
        <v>108.4</v>
      </c>
      <c r="F26" s="79">
        <v>101.3</v>
      </c>
      <c r="G26" s="179"/>
      <c r="H26" s="75"/>
      <c r="I26" s="70"/>
      <c r="J26" s="95"/>
      <c r="K26" s="95"/>
      <c r="L26" s="178"/>
      <c r="M26" s="178"/>
      <c r="N26" s="88"/>
    </row>
    <row r="27" spans="1:14" ht="21" customHeight="1">
      <c r="A27" s="693" t="s">
        <v>150</v>
      </c>
      <c r="B27" s="693"/>
      <c r="C27" s="693"/>
      <c r="D27" s="693"/>
      <c r="E27" s="693"/>
      <c r="F27" s="693"/>
      <c r="G27" s="78"/>
      <c r="H27" s="75"/>
      <c r="J27" s="95"/>
      <c r="K27" s="95"/>
      <c r="L27" s="75"/>
      <c r="M27" s="75"/>
      <c r="N27" s="88"/>
    </row>
    <row r="28" spans="1:14" s="88" customFormat="1" ht="15.75" customHeight="1">
      <c r="A28" s="87" t="s">
        <v>149</v>
      </c>
      <c r="B28" s="181">
        <v>1126.54</v>
      </c>
      <c r="C28" s="181">
        <v>1229</v>
      </c>
      <c r="D28" s="181">
        <v>1211.72</v>
      </c>
      <c r="E28" s="85">
        <v>107.6</v>
      </c>
      <c r="F28" s="84">
        <v>98.6</v>
      </c>
      <c r="G28" s="134"/>
      <c r="H28" s="75"/>
      <c r="I28" s="70"/>
      <c r="J28" s="95"/>
      <c r="K28" s="95"/>
      <c r="L28" s="95"/>
      <c r="M28" s="95"/>
    </row>
    <row r="29" spans="1:14" s="177" customFormat="1" ht="19.149999999999999" customHeight="1">
      <c r="A29" s="83" t="s">
        <v>148</v>
      </c>
      <c r="B29" s="180">
        <v>1224.6600000000001</v>
      </c>
      <c r="C29" s="180">
        <v>1312.43</v>
      </c>
      <c r="D29" s="180">
        <v>1268.67</v>
      </c>
      <c r="E29" s="80">
        <v>103.6</v>
      </c>
      <c r="F29" s="79">
        <v>96.7</v>
      </c>
      <c r="G29" s="179"/>
      <c r="H29" s="75"/>
      <c r="I29" s="70"/>
      <c r="J29" s="95"/>
      <c r="K29" s="95"/>
      <c r="L29" s="178"/>
      <c r="M29" s="178"/>
      <c r="N29" s="88"/>
    </row>
    <row r="30" spans="1:14" s="177" customFormat="1" ht="24" customHeight="1">
      <c r="A30" s="82" t="s">
        <v>147</v>
      </c>
      <c r="B30" s="180">
        <v>1117.96</v>
      </c>
      <c r="C30" s="180">
        <v>1220.68</v>
      </c>
      <c r="D30" s="180">
        <v>1202.8399999999999</v>
      </c>
      <c r="E30" s="80">
        <v>107.6</v>
      </c>
      <c r="F30" s="79">
        <v>98.5</v>
      </c>
      <c r="G30" s="179"/>
      <c r="H30" s="75"/>
      <c r="I30" s="70"/>
      <c r="J30" s="95"/>
      <c r="K30" s="95"/>
      <c r="L30" s="178"/>
      <c r="M30" s="178"/>
      <c r="N30" s="88"/>
    </row>
    <row r="31" spans="1:14" s="177" customFormat="1" ht="30" customHeight="1">
      <c r="A31" s="82" t="s">
        <v>146</v>
      </c>
      <c r="B31" s="180">
        <v>1395.89</v>
      </c>
      <c r="C31" s="180">
        <v>1478.08</v>
      </c>
      <c r="D31" s="180">
        <v>1498.82</v>
      </c>
      <c r="E31" s="80">
        <v>107.4</v>
      </c>
      <c r="F31" s="79">
        <v>101.4</v>
      </c>
      <c r="G31" s="179"/>
      <c r="H31" s="75"/>
      <c r="I31" s="70"/>
      <c r="J31" s="95"/>
      <c r="K31" s="95"/>
      <c r="L31" s="178"/>
      <c r="M31" s="178"/>
      <c r="N31" s="88"/>
    </row>
    <row r="32" spans="1:14" s="177" customFormat="1" ht="29.45" customHeight="1">
      <c r="A32" s="82" t="s">
        <v>145</v>
      </c>
      <c r="B32" s="180">
        <v>1336.81</v>
      </c>
      <c r="C32" s="180">
        <v>1446.05</v>
      </c>
      <c r="D32" s="180">
        <v>1435.7</v>
      </c>
      <c r="E32" s="80">
        <v>107.4</v>
      </c>
      <c r="F32" s="79">
        <v>99.3</v>
      </c>
      <c r="G32" s="179"/>
      <c r="H32" s="75"/>
      <c r="I32" s="70"/>
      <c r="J32" s="95"/>
      <c r="K32" s="95"/>
      <c r="L32" s="178"/>
      <c r="M32" s="178"/>
      <c r="N32" s="88"/>
    </row>
    <row r="33" spans="1:14" s="177" customFormat="1" ht="26.45" customHeight="1">
      <c r="A33" s="82" t="s">
        <v>228</v>
      </c>
      <c r="B33" s="180">
        <v>1196.3699999999999</v>
      </c>
      <c r="C33" s="180">
        <v>1286.78</v>
      </c>
      <c r="D33" s="180">
        <v>1291.1199999999999</v>
      </c>
      <c r="E33" s="80">
        <v>107.9</v>
      </c>
      <c r="F33" s="79">
        <v>100.3</v>
      </c>
      <c r="G33" s="179"/>
      <c r="H33" s="75"/>
      <c r="I33" s="70"/>
      <c r="J33" s="95"/>
      <c r="K33" s="95"/>
      <c r="L33" s="178"/>
      <c r="M33" s="178"/>
      <c r="N33" s="88"/>
    </row>
    <row r="34" spans="1:14" ht="19.899999999999999" customHeight="1">
      <c r="A34" s="116"/>
      <c r="B34" s="116"/>
      <c r="C34" s="116"/>
      <c r="D34" s="116"/>
      <c r="E34" s="116"/>
      <c r="F34" s="116"/>
      <c r="G34" s="78"/>
      <c r="H34" s="75"/>
    </row>
    <row r="35" spans="1:14" ht="22.9" customHeight="1">
      <c r="A35" s="690" t="s">
        <v>227</v>
      </c>
      <c r="B35" s="690"/>
      <c r="C35" s="690"/>
      <c r="D35" s="690"/>
      <c r="E35" s="738"/>
      <c r="F35" s="738"/>
    </row>
    <row r="36" spans="1:14" ht="24" customHeight="1">
      <c r="A36" s="720" t="s">
        <v>205</v>
      </c>
      <c r="B36" s="721"/>
      <c r="C36" s="721"/>
      <c r="D36" s="721"/>
      <c r="E36" s="737"/>
      <c r="F36" s="737"/>
    </row>
    <row r="37" spans="1:14" ht="16.899999999999999" customHeight="1">
      <c r="A37" s="720" t="s">
        <v>226</v>
      </c>
      <c r="B37" s="720"/>
      <c r="C37" s="720"/>
      <c r="D37" s="720"/>
      <c r="E37" s="176"/>
      <c r="F37" s="176"/>
    </row>
    <row r="38" spans="1:14" ht="15.75" customHeight="1">
      <c r="A38" s="690" t="s">
        <v>203</v>
      </c>
      <c r="B38" s="690"/>
      <c r="C38" s="690"/>
      <c r="D38" s="690"/>
      <c r="E38" s="737"/>
      <c r="F38" s="737"/>
    </row>
    <row r="39" spans="1:14" ht="15.75" customHeight="1">
      <c r="A39" s="690" t="s">
        <v>202</v>
      </c>
      <c r="B39" s="690"/>
      <c r="C39" s="690"/>
      <c r="D39" s="690"/>
      <c r="E39" s="737"/>
      <c r="F39" s="737"/>
    </row>
    <row r="40" spans="1:14" ht="18" customHeight="1">
      <c r="A40" s="175"/>
      <c r="B40" s="175"/>
      <c r="C40" s="175"/>
      <c r="D40" s="175"/>
      <c r="E40" s="174"/>
      <c r="F40" s="174"/>
    </row>
  </sheetData>
  <mergeCells count="18">
    <mergeCell ref="D6:F6"/>
    <mergeCell ref="A1:F1"/>
    <mergeCell ref="A3:F3"/>
    <mergeCell ref="A5:A7"/>
    <mergeCell ref="B7:D7"/>
    <mergeCell ref="B5:C5"/>
    <mergeCell ref="D5:F5"/>
    <mergeCell ref="L7:N7"/>
    <mergeCell ref="A8:F8"/>
    <mergeCell ref="A13:F13"/>
    <mergeCell ref="A39:F39"/>
    <mergeCell ref="A36:F36"/>
    <mergeCell ref="A38:F38"/>
    <mergeCell ref="A20:F20"/>
    <mergeCell ref="A27:F27"/>
    <mergeCell ref="A35:F35"/>
    <mergeCell ref="H7:J7"/>
    <mergeCell ref="A37:D37"/>
  </mergeCells>
  <printOptions horizontalCentered="1"/>
  <pageMargins left="0.19685039370078741" right="0.19685039370078741" top="0.47244094488188981" bottom="0.39370078740157483" header="0.23622047244094491" footer="0.23622047244094491"/>
  <pageSetup paperSize="9" scale="9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39"/>
  <sheetViews>
    <sheetView workbookViewId="0">
      <selection activeCell="B11" sqref="B11"/>
    </sheetView>
  </sheetViews>
  <sheetFormatPr defaultRowHeight="12.75"/>
  <cols>
    <col min="1" max="1" width="20.25" style="70" customWidth="1"/>
    <col min="2" max="2" width="10.875" style="70" customWidth="1"/>
    <col min="3" max="3" width="10.25" style="70" customWidth="1"/>
    <col min="4" max="5" width="11" style="70" customWidth="1"/>
    <col min="6" max="6" width="9.125" style="70" customWidth="1"/>
    <col min="7" max="7" width="13.25" style="70" customWidth="1"/>
    <col min="8" max="9" width="12.5" style="70" customWidth="1"/>
    <col min="10" max="10" width="10.25" style="70" bestFit="1" customWidth="1"/>
    <col min="11" max="12" width="8.875" style="70" bestFit="1" customWidth="1"/>
    <col min="13" max="13" width="8.125" style="70" bestFit="1" customWidth="1"/>
    <col min="14" max="16384" width="9" style="70"/>
  </cols>
  <sheetData>
    <row r="1" spans="1:13" ht="23.25" customHeight="1">
      <c r="A1" s="694" t="s">
        <v>173</v>
      </c>
      <c r="B1" s="694"/>
      <c r="C1" s="694"/>
      <c r="D1" s="694"/>
      <c r="E1" s="694"/>
      <c r="F1" s="694"/>
      <c r="G1" s="694"/>
    </row>
    <row r="2" spans="1:13" ht="14.25">
      <c r="A2" s="125"/>
      <c r="B2" s="125"/>
      <c r="C2" s="125"/>
      <c r="D2" s="125"/>
      <c r="E2" s="125"/>
      <c r="F2" s="125"/>
      <c r="G2" s="125"/>
    </row>
    <row r="3" spans="1:13" ht="19.5" customHeight="1">
      <c r="A3" s="703" t="s">
        <v>581</v>
      </c>
      <c r="B3" s="703"/>
      <c r="C3" s="703"/>
      <c r="D3" s="703"/>
      <c r="E3" s="703"/>
      <c r="F3" s="703"/>
      <c r="G3" s="703"/>
    </row>
    <row r="4" spans="1:13" ht="14.25">
      <c r="A4" s="206"/>
      <c r="B4" s="205"/>
      <c r="C4" s="104"/>
      <c r="D4" s="104"/>
      <c r="E4" s="104"/>
      <c r="F4" s="104"/>
      <c r="G4" s="125"/>
    </row>
    <row r="5" spans="1:13">
      <c r="A5" s="704" t="s">
        <v>138</v>
      </c>
      <c r="B5" s="705" t="s">
        <v>512</v>
      </c>
      <c r="C5" s="708" t="s">
        <v>199</v>
      </c>
      <c r="D5" s="708"/>
      <c r="E5" s="708"/>
      <c r="F5" s="708"/>
      <c r="G5" s="709"/>
    </row>
    <row r="6" spans="1:13">
      <c r="A6" s="704"/>
      <c r="B6" s="706"/>
      <c r="C6" s="705" t="s">
        <v>198</v>
      </c>
      <c r="D6" s="710" t="s">
        <v>197</v>
      </c>
      <c r="E6" s="710"/>
      <c r="F6" s="710"/>
      <c r="G6" s="711"/>
    </row>
    <row r="7" spans="1:13" ht="29.25" customHeight="1">
      <c r="A7" s="704"/>
      <c r="B7" s="706"/>
      <c r="C7" s="706"/>
      <c r="D7" s="711" t="s">
        <v>242</v>
      </c>
      <c r="E7" s="704"/>
      <c r="F7" s="710" t="s">
        <v>241</v>
      </c>
      <c r="G7" s="711"/>
    </row>
    <row r="8" spans="1:13">
      <c r="A8" s="704"/>
      <c r="B8" s="706"/>
      <c r="C8" s="706"/>
      <c r="D8" s="710" t="s">
        <v>194</v>
      </c>
      <c r="E8" s="708" t="s">
        <v>192</v>
      </c>
      <c r="F8" s="705" t="s">
        <v>193</v>
      </c>
      <c r="G8" s="709" t="s">
        <v>192</v>
      </c>
    </row>
    <row r="9" spans="1:13" ht="21.75" customHeight="1">
      <c r="A9" s="704"/>
      <c r="B9" s="707"/>
      <c r="C9" s="707"/>
      <c r="D9" s="710"/>
      <c r="E9" s="708"/>
      <c r="F9" s="707"/>
      <c r="G9" s="709"/>
      <c r="K9" s="70" t="s">
        <v>238</v>
      </c>
    </row>
    <row r="10" spans="1:13">
      <c r="A10" s="204" t="s">
        <v>240</v>
      </c>
      <c r="B10" s="202"/>
      <c r="C10" s="203"/>
      <c r="D10" s="202" t="s">
        <v>221</v>
      </c>
      <c r="E10" s="201"/>
      <c r="F10" s="200"/>
      <c r="G10" s="199" t="s">
        <v>221</v>
      </c>
    </row>
    <row r="11" spans="1:13" ht="13.5">
      <c r="A11" s="198" t="s">
        <v>239</v>
      </c>
      <c r="B11" s="196">
        <v>1105.68</v>
      </c>
      <c r="C11" s="195" t="s">
        <v>513</v>
      </c>
      <c r="D11" s="196">
        <v>1076.07</v>
      </c>
      <c r="E11" s="197">
        <v>1119.69</v>
      </c>
      <c r="F11" s="196">
        <v>1211.72</v>
      </c>
      <c r="G11" s="195">
        <v>1268.67</v>
      </c>
      <c r="H11" s="75"/>
      <c r="I11" s="75"/>
      <c r="J11" s="75"/>
      <c r="K11" s="75"/>
      <c r="L11" s="75"/>
      <c r="M11" s="75"/>
    </row>
    <row r="12" spans="1:13">
      <c r="A12" s="160" t="s">
        <v>190</v>
      </c>
      <c r="B12" s="193">
        <v>1087.6300000000001</v>
      </c>
      <c r="C12" s="192">
        <v>1085.68</v>
      </c>
      <c r="D12" s="193">
        <v>1076.78</v>
      </c>
      <c r="E12" s="192">
        <v>1088.29</v>
      </c>
      <c r="F12" s="193">
        <v>1183.3</v>
      </c>
      <c r="G12" s="192">
        <v>1225.52</v>
      </c>
      <c r="H12" s="75"/>
      <c r="I12" s="75"/>
      <c r="J12" s="75"/>
      <c r="K12" s="75"/>
      <c r="L12" s="75"/>
      <c r="M12" s="75"/>
    </row>
    <row r="13" spans="1:13">
      <c r="A13" s="160" t="s">
        <v>189</v>
      </c>
      <c r="B13" s="193">
        <v>1138.8900000000001</v>
      </c>
      <c r="C13" s="192">
        <v>1137.0999999999999</v>
      </c>
      <c r="D13" s="193">
        <v>1112.9100000000001</v>
      </c>
      <c r="E13" s="192">
        <v>1140</v>
      </c>
      <c r="F13" s="193">
        <v>1321.66</v>
      </c>
      <c r="G13" s="192">
        <v>1413.64</v>
      </c>
      <c r="H13" s="75"/>
      <c r="I13" s="75"/>
      <c r="J13" s="75"/>
      <c r="K13" s="75"/>
      <c r="L13" s="75"/>
      <c r="M13" s="75"/>
    </row>
    <row r="14" spans="1:13">
      <c r="A14" s="160" t="s">
        <v>188</v>
      </c>
      <c r="B14" s="193">
        <v>1107.76</v>
      </c>
      <c r="C14" s="192">
        <v>1108.31</v>
      </c>
      <c r="D14" s="193">
        <v>1076.8699999999999</v>
      </c>
      <c r="E14" s="192">
        <v>1129.04</v>
      </c>
      <c r="F14" s="193">
        <v>1250.1500000000001</v>
      </c>
      <c r="G14" s="192">
        <v>1329.96</v>
      </c>
      <c r="H14" s="75"/>
      <c r="I14" s="75"/>
      <c r="J14" s="75"/>
      <c r="K14" s="75"/>
      <c r="L14" s="75" t="s">
        <v>222</v>
      </c>
      <c r="M14" s="75"/>
    </row>
    <row r="15" spans="1:13">
      <c r="A15" s="160" t="s">
        <v>187</v>
      </c>
      <c r="B15" s="193">
        <v>1035.8599999999999</v>
      </c>
      <c r="C15" s="192">
        <v>1016.1</v>
      </c>
      <c r="D15" s="193">
        <v>1080.1099999999999</v>
      </c>
      <c r="E15" s="192">
        <v>1122.96</v>
      </c>
      <c r="F15" s="193">
        <v>1203.1199999999999</v>
      </c>
      <c r="G15" s="192">
        <v>1235.32</v>
      </c>
      <c r="H15" s="75"/>
      <c r="I15" s="75"/>
      <c r="J15" s="75"/>
      <c r="K15" s="75"/>
      <c r="L15" s="75"/>
      <c r="M15" s="75"/>
    </row>
    <row r="16" spans="1:13">
      <c r="A16" s="160" t="s">
        <v>186</v>
      </c>
      <c r="B16" s="193">
        <v>1113.8699999999999</v>
      </c>
      <c r="C16" s="192">
        <v>1113.72</v>
      </c>
      <c r="D16" s="193">
        <v>1063.32</v>
      </c>
      <c r="E16" s="192">
        <v>1111.27</v>
      </c>
      <c r="F16" s="193">
        <v>1283.3399999999999</v>
      </c>
      <c r="G16" s="192">
        <v>1290.83</v>
      </c>
      <c r="H16" s="75"/>
      <c r="I16" s="75"/>
      <c r="J16" s="75"/>
      <c r="K16" s="75"/>
      <c r="L16" s="75"/>
      <c r="M16" s="75"/>
    </row>
    <row r="17" spans="1:13">
      <c r="A17" s="160" t="s">
        <v>185</v>
      </c>
      <c r="B17" s="193">
        <v>1076.72</v>
      </c>
      <c r="C17" s="192">
        <v>1080.75</v>
      </c>
      <c r="D17" s="193">
        <v>1055.1300000000001</v>
      </c>
      <c r="E17" s="192">
        <v>1101.51</v>
      </c>
      <c r="F17" s="193">
        <v>1162.17</v>
      </c>
      <c r="G17" s="192">
        <v>1116.6099999999999</v>
      </c>
      <c r="H17" s="75"/>
      <c r="I17" s="75"/>
      <c r="J17" s="75"/>
      <c r="K17" s="75"/>
      <c r="L17" s="75"/>
      <c r="M17" s="75"/>
    </row>
    <row r="18" spans="1:13">
      <c r="A18" s="160" t="s">
        <v>184</v>
      </c>
      <c r="B18" s="193">
        <v>1117.81</v>
      </c>
      <c r="C18" s="192">
        <v>1123.07</v>
      </c>
      <c r="D18" s="193">
        <v>1071.7</v>
      </c>
      <c r="E18" s="192">
        <v>1112.3399999999999</v>
      </c>
      <c r="F18" s="193">
        <v>1171.19</v>
      </c>
      <c r="G18" s="192">
        <v>1243.71</v>
      </c>
      <c r="H18" s="75"/>
      <c r="I18" s="75"/>
      <c r="J18" s="75"/>
      <c r="K18" s="75"/>
      <c r="L18" s="75"/>
      <c r="M18" s="75"/>
    </row>
    <row r="19" spans="1:13">
      <c r="A19" s="160" t="s">
        <v>183</v>
      </c>
      <c r="B19" s="193">
        <v>1126.6500000000001</v>
      </c>
      <c r="C19" s="192">
        <v>1123.97</v>
      </c>
      <c r="D19" s="193">
        <v>1113.21</v>
      </c>
      <c r="E19" s="192">
        <v>1143.9100000000001</v>
      </c>
      <c r="F19" s="193">
        <v>1244.75</v>
      </c>
      <c r="G19" s="194">
        <v>1277.99</v>
      </c>
      <c r="H19" s="75"/>
      <c r="I19" s="75"/>
      <c r="J19" s="75"/>
      <c r="K19" s="75"/>
      <c r="L19" s="75"/>
      <c r="M19" s="75"/>
    </row>
    <row r="20" spans="1:13">
      <c r="A20" s="160" t="s">
        <v>182</v>
      </c>
      <c r="B20" s="193">
        <v>1092.6199999999999</v>
      </c>
      <c r="C20" s="192">
        <v>1097.71</v>
      </c>
      <c r="D20" s="193">
        <v>1055.3900000000001</v>
      </c>
      <c r="E20" s="192">
        <v>1094.8800000000001</v>
      </c>
      <c r="F20" s="193">
        <v>1189.69</v>
      </c>
      <c r="G20" s="192">
        <v>1201.2</v>
      </c>
      <c r="H20" s="75"/>
      <c r="I20" s="75"/>
      <c r="J20" s="75"/>
      <c r="K20" s="75"/>
      <c r="L20" s="75"/>
      <c r="M20" s="75"/>
    </row>
    <row r="21" spans="1:13">
      <c r="A21" s="160" t="s">
        <v>181</v>
      </c>
      <c r="B21" s="193">
        <v>1135.45</v>
      </c>
      <c r="C21" s="192">
        <v>1138.8900000000001</v>
      </c>
      <c r="D21" s="193">
        <v>1081.94</v>
      </c>
      <c r="E21" s="192">
        <v>1136.1400000000001</v>
      </c>
      <c r="F21" s="193">
        <v>1261.53</v>
      </c>
      <c r="G21" s="192">
        <v>1361.41</v>
      </c>
      <c r="H21" s="75"/>
      <c r="I21" s="75"/>
      <c r="J21" s="75"/>
      <c r="K21" s="75"/>
      <c r="L21" s="75"/>
      <c r="M21" s="75"/>
    </row>
    <row r="22" spans="1:13">
      <c r="A22" s="160" t="s">
        <v>180</v>
      </c>
      <c r="B22" s="193">
        <v>1113.28</v>
      </c>
      <c r="C22" s="192">
        <v>1115.03</v>
      </c>
      <c r="D22" s="193">
        <v>1087.51</v>
      </c>
      <c r="E22" s="192">
        <v>1136.3599999999999</v>
      </c>
      <c r="F22" s="193">
        <v>1211.58</v>
      </c>
      <c r="G22" s="192">
        <v>1278.68</v>
      </c>
      <c r="H22" s="75"/>
      <c r="I22" s="75"/>
      <c r="J22" s="75"/>
      <c r="K22" s="75"/>
      <c r="L22" s="75"/>
      <c r="M22" s="75"/>
    </row>
    <row r="23" spans="1:13">
      <c r="A23" s="160" t="s">
        <v>179</v>
      </c>
      <c r="B23" s="193">
        <v>1038.1199999999999</v>
      </c>
      <c r="C23" s="192">
        <v>1031.01</v>
      </c>
      <c r="D23" s="193">
        <v>1063.5999999999999</v>
      </c>
      <c r="E23" s="192">
        <v>1102.9000000000001</v>
      </c>
      <c r="F23" s="193">
        <v>1131.9000000000001</v>
      </c>
      <c r="G23" s="192">
        <v>1077.5</v>
      </c>
      <c r="H23" s="75"/>
      <c r="I23" s="75"/>
      <c r="J23" s="75"/>
      <c r="K23" s="75"/>
      <c r="L23" s="75"/>
      <c r="M23" s="75"/>
    </row>
    <row r="24" spans="1:13">
      <c r="A24" s="160" t="s">
        <v>178</v>
      </c>
      <c r="B24" s="193">
        <v>1102.08</v>
      </c>
      <c r="C24" s="192">
        <v>1102.3900000000001</v>
      </c>
      <c r="D24" s="193">
        <v>1085.3800000000001</v>
      </c>
      <c r="E24" s="192">
        <v>1140.82</v>
      </c>
      <c r="F24" s="193">
        <v>1162.82</v>
      </c>
      <c r="G24" s="192">
        <v>1111.31</v>
      </c>
      <c r="H24" s="75"/>
      <c r="I24" s="75"/>
      <c r="J24" s="75"/>
      <c r="K24" s="75"/>
      <c r="L24" s="75"/>
      <c r="M24" s="75"/>
    </row>
    <row r="25" spans="1:13">
      <c r="A25" s="160" t="s">
        <v>177</v>
      </c>
      <c r="B25" s="193">
        <v>1129.6500000000001</v>
      </c>
      <c r="C25" s="192">
        <v>1131.95</v>
      </c>
      <c r="D25" s="193">
        <v>1097.52</v>
      </c>
      <c r="E25" s="192">
        <v>1114.3699999999999</v>
      </c>
      <c r="F25" s="193">
        <v>1226.51</v>
      </c>
      <c r="G25" s="192">
        <v>1476.63</v>
      </c>
      <c r="H25" s="75"/>
      <c r="I25" s="75"/>
      <c r="J25" s="75"/>
      <c r="K25" s="75"/>
      <c r="L25" s="75"/>
      <c r="M25" s="75"/>
    </row>
    <row r="26" spans="1:13">
      <c r="A26" s="160" t="s">
        <v>176</v>
      </c>
      <c r="B26" s="193">
        <v>1094.19</v>
      </c>
      <c r="C26" s="192">
        <v>1095.55</v>
      </c>
      <c r="D26" s="193">
        <v>1077.56</v>
      </c>
      <c r="E26" s="192">
        <v>1130.8800000000001</v>
      </c>
      <c r="F26" s="193">
        <v>1149.81</v>
      </c>
      <c r="G26" s="192">
        <v>1206.17</v>
      </c>
      <c r="H26" s="75"/>
      <c r="I26" s="75"/>
      <c r="J26" s="75"/>
      <c r="K26" s="75"/>
      <c r="L26" s="75"/>
      <c r="M26" s="75"/>
    </row>
    <row r="27" spans="1:13">
      <c r="A27" s="111" t="s">
        <v>175</v>
      </c>
      <c r="B27" s="193">
        <v>1110.1500000000001</v>
      </c>
      <c r="C27" s="192">
        <v>1106.53</v>
      </c>
      <c r="D27" s="193">
        <v>1082.27</v>
      </c>
      <c r="E27" s="192">
        <v>1086.1199999999999</v>
      </c>
      <c r="F27" s="193">
        <v>1317.08</v>
      </c>
      <c r="G27" s="192">
        <v>1389.59</v>
      </c>
      <c r="H27" s="75"/>
      <c r="I27" s="75"/>
      <c r="J27" s="75"/>
      <c r="K27" s="75"/>
      <c r="L27" s="75"/>
      <c r="M27" s="75"/>
    </row>
    <row r="28" spans="1:13" s="107" customFormat="1" ht="15">
      <c r="A28" s="191"/>
      <c r="B28" s="190"/>
      <c r="C28" s="189"/>
      <c r="D28" s="189"/>
      <c r="E28" s="189"/>
      <c r="F28" s="189"/>
      <c r="G28" s="188"/>
    </row>
    <row r="29" spans="1:13" ht="24" customHeight="1">
      <c r="A29" s="690" t="s">
        <v>227</v>
      </c>
      <c r="B29" s="690"/>
      <c r="C29" s="690"/>
      <c r="D29" s="690"/>
      <c r="E29" s="690"/>
      <c r="F29" s="690"/>
      <c r="G29" s="690"/>
    </row>
    <row r="30" spans="1:13" ht="23.25" customHeight="1">
      <c r="A30" s="720" t="s">
        <v>205</v>
      </c>
      <c r="B30" s="721"/>
      <c r="C30" s="721"/>
      <c r="D30" s="721"/>
      <c r="E30" s="721"/>
      <c r="F30" s="721"/>
      <c r="G30" s="721"/>
    </row>
    <row r="31" spans="1:13" ht="14.25" customHeight="1">
      <c r="A31" s="720" t="s">
        <v>575</v>
      </c>
      <c r="B31" s="720"/>
      <c r="C31" s="720"/>
      <c r="D31" s="720"/>
      <c r="E31" s="720"/>
      <c r="F31" s="720"/>
      <c r="G31" s="720"/>
    </row>
    <row r="32" spans="1:13" ht="12" customHeight="1">
      <c r="A32" s="690" t="s">
        <v>217</v>
      </c>
      <c r="B32" s="690"/>
      <c r="C32" s="690"/>
      <c r="D32" s="690"/>
      <c r="E32" s="690"/>
      <c r="F32" s="690"/>
      <c r="G32" s="690"/>
    </row>
    <row r="33" spans="1:9" ht="12" customHeight="1">
      <c r="A33" s="690" t="s">
        <v>514</v>
      </c>
      <c r="B33" s="739"/>
      <c r="C33" s="739"/>
      <c r="D33" s="739"/>
      <c r="E33" s="739"/>
      <c r="F33" s="739"/>
      <c r="G33" s="739"/>
    </row>
    <row r="36" spans="1:9">
      <c r="A36" s="116"/>
      <c r="B36" s="116"/>
      <c r="C36" s="116"/>
      <c r="D36" s="116"/>
      <c r="E36" s="116"/>
      <c r="F36" s="116"/>
    </row>
    <row r="39" spans="1:9">
      <c r="I39" s="70" t="s">
        <v>238</v>
      </c>
    </row>
  </sheetData>
  <mergeCells count="18">
    <mergeCell ref="A1:G1"/>
    <mergeCell ref="A3:G3"/>
    <mergeCell ref="A5:A9"/>
    <mergeCell ref="B5:B9"/>
    <mergeCell ref="C5:G5"/>
    <mergeCell ref="C6:C9"/>
    <mergeCell ref="D6:G6"/>
    <mergeCell ref="D7:E7"/>
    <mergeCell ref="F7:G7"/>
    <mergeCell ref="D8:D9"/>
    <mergeCell ref="A33:G33"/>
    <mergeCell ref="A30:G30"/>
    <mergeCell ref="E8:E9"/>
    <mergeCell ref="F8:F9"/>
    <mergeCell ref="G8:G9"/>
    <mergeCell ref="A29:G29"/>
    <mergeCell ref="A32:G32"/>
    <mergeCell ref="A31:G31"/>
  </mergeCells>
  <printOptions horizontalCentered="1"/>
  <pageMargins left="0.31496062992125984" right="0.31496062992125984" top="0.59055118110236227"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42"/>
  <sheetViews>
    <sheetView zoomScaleNormal="100" workbookViewId="0">
      <selection activeCell="M15" sqref="M15"/>
    </sheetView>
  </sheetViews>
  <sheetFormatPr defaultRowHeight="12.75"/>
  <cols>
    <col min="1" max="1" width="20.375" style="70" customWidth="1"/>
    <col min="2" max="2" width="12.625" style="70" customWidth="1"/>
    <col min="3" max="3" width="11" style="70" customWidth="1"/>
    <col min="4" max="4" width="10.5" style="70" customWidth="1"/>
    <col min="5" max="5" width="8.75" style="70" customWidth="1"/>
    <col min="6" max="6" width="8.5" style="70" customWidth="1"/>
    <col min="7" max="7" width="9" style="70"/>
    <col min="8" max="8" width="9.25" style="70" bestFit="1" customWidth="1"/>
    <col min="9" max="16384" width="9" style="70"/>
  </cols>
  <sheetData>
    <row r="1" spans="1:6" ht="30" customHeight="1">
      <c r="A1" s="694" t="s">
        <v>173</v>
      </c>
      <c r="B1" s="694"/>
      <c r="C1" s="694"/>
      <c r="D1" s="694"/>
      <c r="E1" s="694"/>
      <c r="F1" s="694"/>
    </row>
    <row r="2" spans="1:6" s="122" customFormat="1" ht="15" customHeight="1">
      <c r="A2" s="126"/>
      <c r="B2" s="126"/>
      <c r="C2" s="126"/>
      <c r="D2" s="126"/>
    </row>
    <row r="3" spans="1:6" ht="15" customHeight="1">
      <c r="A3" s="756" t="s">
        <v>582</v>
      </c>
      <c r="B3" s="756"/>
      <c r="C3" s="756"/>
      <c r="D3" s="756"/>
      <c r="E3" s="756"/>
      <c r="F3" s="756"/>
    </row>
    <row r="4" spans="1:6" ht="15" customHeight="1">
      <c r="A4" s="227"/>
      <c r="B4" s="227"/>
      <c r="C4" s="227"/>
      <c r="D4" s="227"/>
      <c r="E4" s="227"/>
      <c r="F4" s="227"/>
    </row>
    <row r="5" spans="1:6" ht="15" customHeight="1">
      <c r="A5" s="757" t="s">
        <v>138</v>
      </c>
      <c r="B5" s="715">
        <v>2017</v>
      </c>
      <c r="C5" s="714"/>
      <c r="D5" s="715">
        <v>2018</v>
      </c>
      <c r="E5" s="716"/>
      <c r="F5" s="716"/>
    </row>
    <row r="6" spans="1:6" ht="15" customHeight="1">
      <c r="A6" s="758"/>
      <c r="B6" s="746" t="s">
        <v>136</v>
      </c>
      <c r="C6" s="746" t="s">
        <v>137</v>
      </c>
      <c r="D6" s="746" t="s">
        <v>136</v>
      </c>
      <c r="E6" s="715" t="s">
        <v>136</v>
      </c>
      <c r="F6" s="716"/>
    </row>
    <row r="7" spans="1:6" ht="25.9" customHeight="1">
      <c r="A7" s="759"/>
      <c r="B7" s="747"/>
      <c r="C7" s="747"/>
      <c r="D7" s="747"/>
      <c r="E7" s="153" t="s">
        <v>135</v>
      </c>
      <c r="F7" s="152" t="s">
        <v>134</v>
      </c>
    </row>
    <row r="8" spans="1:6" ht="15" customHeight="1">
      <c r="A8" s="226"/>
      <c r="B8" s="225"/>
      <c r="C8" s="225"/>
      <c r="D8" s="224"/>
      <c r="E8" s="224"/>
      <c r="F8" s="224"/>
    </row>
    <row r="9" spans="1:6" ht="15" customHeight="1">
      <c r="A9" s="749" t="s">
        <v>247</v>
      </c>
      <c r="B9" s="749"/>
      <c r="C9" s="749"/>
      <c r="D9" s="749"/>
      <c r="E9" s="749"/>
      <c r="F9" s="749"/>
    </row>
    <row r="10" spans="1:6" ht="18" customHeight="1">
      <c r="A10" s="219" t="s">
        <v>131</v>
      </c>
      <c r="B10" s="223">
        <v>51640</v>
      </c>
      <c r="C10" s="223">
        <v>53900</v>
      </c>
      <c r="D10" s="222">
        <v>53736</v>
      </c>
      <c r="E10" s="216">
        <v>104.1</v>
      </c>
      <c r="F10" s="216">
        <v>99.7</v>
      </c>
    </row>
    <row r="11" spans="1:6" ht="18" customHeight="1">
      <c r="A11" s="221" t="s">
        <v>120</v>
      </c>
      <c r="B11" s="220">
        <v>50517.3</v>
      </c>
      <c r="C11" s="220">
        <v>52937.9</v>
      </c>
      <c r="D11" s="161">
        <v>52572.5</v>
      </c>
      <c r="E11" s="216">
        <v>104.1</v>
      </c>
      <c r="F11" s="216">
        <v>99.3</v>
      </c>
    </row>
    <row r="12" spans="1:6" ht="18" customHeight="1">
      <c r="A12" s="219" t="s">
        <v>119</v>
      </c>
      <c r="B12" s="218">
        <v>978.26</v>
      </c>
      <c r="C12" s="218">
        <v>982.15</v>
      </c>
      <c r="D12" s="217">
        <v>978.35</v>
      </c>
      <c r="E12" s="216">
        <v>100</v>
      </c>
      <c r="F12" s="216">
        <v>99.6</v>
      </c>
    </row>
    <row r="13" spans="1:6" ht="22.5" customHeight="1">
      <c r="A13" s="116"/>
      <c r="B13" s="116"/>
      <c r="C13" s="116"/>
      <c r="D13" s="116"/>
      <c r="E13" s="116"/>
      <c r="F13" s="116"/>
    </row>
    <row r="14" spans="1:6" ht="34.5" customHeight="1">
      <c r="A14" s="720" t="s">
        <v>243</v>
      </c>
      <c r="B14" s="720"/>
      <c r="C14" s="720"/>
      <c r="D14" s="720"/>
      <c r="E14" s="720"/>
      <c r="F14" s="720"/>
    </row>
    <row r="15" spans="1:6" ht="79.5" customHeight="1">
      <c r="A15" s="116"/>
      <c r="B15" s="215"/>
      <c r="C15" s="215"/>
      <c r="D15" s="116"/>
    </row>
    <row r="16" spans="1:6" s="104" customFormat="1" ht="18" customHeight="1">
      <c r="A16" s="214" t="s">
        <v>583</v>
      </c>
      <c r="B16" s="214"/>
      <c r="C16" s="214"/>
      <c r="D16" s="214"/>
    </row>
    <row r="17" spans="1:8" ht="12" customHeight="1">
      <c r="A17" s="116"/>
      <c r="B17" s="116"/>
      <c r="C17" s="116"/>
      <c r="D17" s="116"/>
    </row>
    <row r="18" spans="1:8" ht="35.450000000000003" customHeight="1">
      <c r="A18" s="213" t="s">
        <v>138</v>
      </c>
      <c r="B18" s="152" t="s">
        <v>246</v>
      </c>
      <c r="C18" s="715" t="s">
        <v>245</v>
      </c>
      <c r="D18" s="716"/>
      <c r="E18" s="700" t="s">
        <v>244</v>
      </c>
      <c r="F18" s="701"/>
    </row>
    <row r="19" spans="1:8" ht="9" customHeight="1">
      <c r="A19" s="212"/>
      <c r="B19" s="211"/>
      <c r="C19" s="750"/>
      <c r="D19" s="751"/>
      <c r="E19" s="755"/>
      <c r="F19" s="755"/>
    </row>
    <row r="20" spans="1:8" ht="15" customHeight="1">
      <c r="A20" s="198" t="s">
        <v>169</v>
      </c>
      <c r="B20" s="210">
        <v>53736</v>
      </c>
      <c r="C20" s="752">
        <v>52572479</v>
      </c>
      <c r="D20" s="753"/>
      <c r="E20" s="754">
        <v>978.35</v>
      </c>
      <c r="F20" s="754"/>
      <c r="H20" s="208"/>
    </row>
    <row r="21" spans="1:8" ht="15" customHeight="1">
      <c r="A21" s="160" t="s">
        <v>190</v>
      </c>
      <c r="B21" s="209">
        <v>1184</v>
      </c>
      <c r="C21" s="740">
        <v>1174547</v>
      </c>
      <c r="D21" s="741"/>
      <c r="E21" s="742">
        <v>992.02</v>
      </c>
      <c r="F21" s="743"/>
      <c r="H21" s="208"/>
    </row>
    <row r="22" spans="1:8" ht="15" customHeight="1">
      <c r="A22" s="160" t="s">
        <v>189</v>
      </c>
      <c r="B22" s="209">
        <v>2408</v>
      </c>
      <c r="C22" s="740">
        <v>2327020</v>
      </c>
      <c r="D22" s="741"/>
      <c r="E22" s="742">
        <v>966.37</v>
      </c>
      <c r="F22" s="743"/>
      <c r="H22" s="208"/>
    </row>
    <row r="23" spans="1:8" ht="15" customHeight="1">
      <c r="A23" s="160" t="s">
        <v>188</v>
      </c>
      <c r="B23" s="209">
        <v>7168</v>
      </c>
      <c r="C23" s="740">
        <v>7195564</v>
      </c>
      <c r="D23" s="741"/>
      <c r="E23" s="744">
        <v>1003.85</v>
      </c>
      <c r="F23" s="745"/>
      <c r="H23" s="208"/>
    </row>
    <row r="24" spans="1:8" ht="15" customHeight="1">
      <c r="A24" s="160" t="s">
        <v>187</v>
      </c>
      <c r="B24" s="209">
        <v>533</v>
      </c>
      <c r="C24" s="740">
        <v>530489</v>
      </c>
      <c r="D24" s="741"/>
      <c r="E24" s="742">
        <v>995.29</v>
      </c>
      <c r="F24" s="743"/>
      <c r="H24" s="208"/>
    </row>
    <row r="25" spans="1:8" ht="15" customHeight="1">
      <c r="A25" s="160" t="s">
        <v>186</v>
      </c>
      <c r="B25" s="209">
        <v>3447</v>
      </c>
      <c r="C25" s="740">
        <v>3376887</v>
      </c>
      <c r="D25" s="741"/>
      <c r="E25" s="742">
        <v>979.66</v>
      </c>
      <c r="F25" s="743"/>
      <c r="H25" s="208"/>
    </row>
    <row r="26" spans="1:8" ht="15" customHeight="1">
      <c r="A26" s="160" t="s">
        <v>185</v>
      </c>
      <c r="B26" s="209">
        <v>8613</v>
      </c>
      <c r="C26" s="740">
        <v>8313433</v>
      </c>
      <c r="D26" s="741"/>
      <c r="E26" s="742">
        <v>965.22</v>
      </c>
      <c r="F26" s="743"/>
      <c r="H26" s="208"/>
    </row>
    <row r="27" spans="1:8" ht="15" customHeight="1">
      <c r="A27" s="160" t="s">
        <v>184</v>
      </c>
      <c r="B27" s="209">
        <v>6863</v>
      </c>
      <c r="C27" s="740">
        <v>6779919</v>
      </c>
      <c r="D27" s="741"/>
      <c r="E27" s="742">
        <v>987.89</v>
      </c>
      <c r="F27" s="743"/>
      <c r="H27" s="208"/>
    </row>
    <row r="28" spans="1:8" ht="15" customHeight="1">
      <c r="A28" s="160" t="s">
        <v>183</v>
      </c>
      <c r="B28" s="209">
        <v>1192</v>
      </c>
      <c r="C28" s="740">
        <v>1149036</v>
      </c>
      <c r="D28" s="741"/>
      <c r="E28" s="742">
        <v>963.96</v>
      </c>
      <c r="F28" s="743"/>
      <c r="H28" s="208"/>
    </row>
    <row r="29" spans="1:8" ht="15" customHeight="1">
      <c r="A29" s="160" t="s">
        <v>182</v>
      </c>
      <c r="B29" s="209">
        <v>4400</v>
      </c>
      <c r="C29" s="740">
        <v>4299043</v>
      </c>
      <c r="D29" s="741"/>
      <c r="E29" s="742">
        <v>977.06</v>
      </c>
      <c r="F29" s="743"/>
      <c r="H29" s="208"/>
    </row>
    <row r="30" spans="1:8" ht="15" customHeight="1">
      <c r="A30" s="160" t="s">
        <v>181</v>
      </c>
      <c r="B30" s="209">
        <v>4080</v>
      </c>
      <c r="C30" s="740">
        <v>3979314</v>
      </c>
      <c r="D30" s="741"/>
      <c r="E30" s="742">
        <v>975.32</v>
      </c>
      <c r="F30" s="743"/>
      <c r="H30" s="208"/>
    </row>
    <row r="31" spans="1:8" ht="15" customHeight="1">
      <c r="A31" s="160" t="s">
        <v>180</v>
      </c>
      <c r="B31" s="209">
        <v>2087</v>
      </c>
      <c r="C31" s="740">
        <v>2031831</v>
      </c>
      <c r="D31" s="741"/>
      <c r="E31" s="742">
        <v>973.57</v>
      </c>
      <c r="F31" s="743"/>
      <c r="H31" s="208"/>
    </row>
    <row r="32" spans="1:8" ht="15" customHeight="1">
      <c r="A32" s="160" t="s">
        <v>179</v>
      </c>
      <c r="B32" s="209">
        <v>1426</v>
      </c>
      <c r="C32" s="740">
        <v>1373599</v>
      </c>
      <c r="D32" s="741"/>
      <c r="E32" s="742">
        <v>963.25</v>
      </c>
      <c r="F32" s="743"/>
      <c r="H32" s="208"/>
    </row>
    <row r="33" spans="1:8" ht="15" customHeight="1">
      <c r="A33" s="160" t="s">
        <v>178</v>
      </c>
      <c r="B33" s="209">
        <v>2887</v>
      </c>
      <c r="C33" s="740">
        <v>2875762</v>
      </c>
      <c r="D33" s="741"/>
      <c r="E33" s="742">
        <v>996.11</v>
      </c>
      <c r="F33" s="743"/>
      <c r="H33" s="208"/>
    </row>
    <row r="34" spans="1:8" ht="15" customHeight="1">
      <c r="A34" s="160" t="s">
        <v>177</v>
      </c>
      <c r="B34" s="209">
        <v>1615</v>
      </c>
      <c r="C34" s="740">
        <v>1545808</v>
      </c>
      <c r="D34" s="741"/>
      <c r="E34" s="742">
        <v>957.16</v>
      </c>
      <c r="F34" s="743"/>
      <c r="H34" s="208"/>
    </row>
    <row r="35" spans="1:8" ht="15" customHeight="1">
      <c r="A35" s="160" t="s">
        <v>176</v>
      </c>
      <c r="B35" s="209">
        <v>5199</v>
      </c>
      <c r="C35" s="740">
        <v>5005858</v>
      </c>
      <c r="D35" s="741"/>
      <c r="E35" s="742">
        <v>962.85</v>
      </c>
      <c r="F35" s="743"/>
      <c r="H35" s="208"/>
    </row>
    <row r="36" spans="1:8" ht="15" customHeight="1">
      <c r="A36" s="111" t="s">
        <v>175</v>
      </c>
      <c r="B36" s="209">
        <v>634</v>
      </c>
      <c r="C36" s="740">
        <v>614369</v>
      </c>
      <c r="D36" s="741"/>
      <c r="E36" s="742">
        <v>969.04</v>
      </c>
      <c r="F36" s="743"/>
      <c r="H36" s="208"/>
    </row>
    <row r="37" spans="1:8">
      <c r="C37" s="748"/>
      <c r="D37" s="748"/>
      <c r="E37" s="748"/>
      <c r="F37" s="748"/>
    </row>
    <row r="38" spans="1:8" ht="39" customHeight="1">
      <c r="A38" s="720" t="s">
        <v>243</v>
      </c>
      <c r="B38" s="720"/>
      <c r="C38" s="720"/>
      <c r="D38" s="720"/>
      <c r="E38" s="720"/>
      <c r="F38" s="720"/>
    </row>
    <row r="42" spans="1:8">
      <c r="D42" s="207"/>
    </row>
  </sheetData>
  <mergeCells count="52">
    <mergeCell ref="E19:F19"/>
    <mergeCell ref="E6:F6"/>
    <mergeCell ref="C25:D25"/>
    <mergeCell ref="C26:D26"/>
    <mergeCell ref="A3:F3"/>
    <mergeCell ref="A5:A7"/>
    <mergeCell ref="B5:C5"/>
    <mergeCell ref="D5:F5"/>
    <mergeCell ref="B6:B7"/>
    <mergeCell ref="C6:C7"/>
    <mergeCell ref="E34:F34"/>
    <mergeCell ref="E35:F35"/>
    <mergeCell ref="D6:D7"/>
    <mergeCell ref="C37:D37"/>
    <mergeCell ref="E37:F37"/>
    <mergeCell ref="C30:D30"/>
    <mergeCell ref="C31:D31"/>
    <mergeCell ref="A9:F9"/>
    <mergeCell ref="A14:F14"/>
    <mergeCell ref="E18:F18"/>
    <mergeCell ref="C28:D28"/>
    <mergeCell ref="E26:F26"/>
    <mergeCell ref="C19:D19"/>
    <mergeCell ref="C20:D20"/>
    <mergeCell ref="E32:F32"/>
    <mergeCell ref="E20:F20"/>
    <mergeCell ref="A38:F38"/>
    <mergeCell ref="A1:F1"/>
    <mergeCell ref="C33:D33"/>
    <mergeCell ref="C34:D34"/>
    <mergeCell ref="C35:D35"/>
    <mergeCell ref="C36:D36"/>
    <mergeCell ref="E30:F30"/>
    <mergeCell ref="E31:F31"/>
    <mergeCell ref="E36:F36"/>
    <mergeCell ref="C18:D18"/>
    <mergeCell ref="E33:F33"/>
    <mergeCell ref="E29:F29"/>
    <mergeCell ref="C21:D21"/>
    <mergeCell ref="C22:D22"/>
    <mergeCell ref="C23:D23"/>
    <mergeCell ref="C24:D24"/>
    <mergeCell ref="C29:D29"/>
    <mergeCell ref="E27:F27"/>
    <mergeCell ref="E28:F28"/>
    <mergeCell ref="C32:D32"/>
    <mergeCell ref="E21:F21"/>
    <mergeCell ref="E22:F22"/>
    <mergeCell ref="E23:F23"/>
    <mergeCell ref="E24:F24"/>
    <mergeCell ref="E25:F25"/>
    <mergeCell ref="C27:D27"/>
  </mergeCells>
  <printOptions horizontalCentered="1"/>
  <pageMargins left="0.31496062992125984" right="0.31496062992125984" top="0.59055118110236227" bottom="0.98425196850393704" header="0.51181102362204722" footer="0.5118110236220472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Arkusze</vt:lpstr>
      </vt:variant>
      <vt:variant>
        <vt:i4>28</vt:i4>
      </vt:variant>
      <vt:variant>
        <vt:lpstr>Wykresy</vt:lpstr>
      </vt:variant>
      <vt:variant>
        <vt:i4>5</vt:i4>
      </vt:variant>
      <vt:variant>
        <vt:lpstr>Nazwane zakresy</vt:lpstr>
      </vt:variant>
      <vt:variant>
        <vt:i4>19</vt:i4>
      </vt:variant>
    </vt:vector>
  </HeadingPairs>
  <TitlesOfParts>
    <vt:vector size="52" baseType="lpstr">
      <vt:lpstr>Spis treści  </vt:lpstr>
      <vt:lpstr>Uwagi wstępne </vt:lpstr>
      <vt:lpstr>Tabl.1.</vt:lpstr>
      <vt:lpstr>Tabl.2.</vt:lpstr>
      <vt:lpstr>Tabl.3.</vt:lpstr>
      <vt:lpstr>Tabl. 4.</vt:lpstr>
      <vt:lpstr>Tabl.5.</vt:lpstr>
      <vt:lpstr>Tabl.6. </vt:lpstr>
      <vt:lpstr>Tabl. 7 i 8</vt:lpstr>
      <vt:lpstr>Tabl. 9 i 10</vt:lpstr>
      <vt:lpstr>Tabl. 1.(11).</vt:lpstr>
      <vt:lpstr>Tabl. 1.(12).</vt:lpstr>
      <vt:lpstr>Tabl. 2.(13). i 3.(14).</vt:lpstr>
      <vt:lpstr>Tabl. 4.(15). i 5.(16).</vt:lpstr>
      <vt:lpstr>Tabl. 6.(17). i 7.(18).</vt:lpstr>
      <vt:lpstr>Tabl. 8.(19).</vt:lpstr>
      <vt:lpstr>Tabl. 1.(20). i 2.(21).</vt:lpstr>
      <vt:lpstr>Tabl. 1.(22). i 2.(23).</vt:lpstr>
      <vt:lpstr>Tabl. 3.(24) i 4.(25)</vt:lpstr>
      <vt:lpstr>Tabl. 5.(26). 6.(27).</vt:lpstr>
      <vt:lpstr>Tabl. 1.(28).</vt:lpstr>
      <vt:lpstr>Tabl. 2.(29) i 1.(30).</vt:lpstr>
      <vt:lpstr>Tabl.2.(31).</vt:lpstr>
      <vt:lpstr>Dane do wykresu nr 1.</vt:lpstr>
      <vt:lpstr>Dane do wykresu nr 2</vt:lpstr>
      <vt:lpstr>Dane do wykresu 3</vt:lpstr>
      <vt:lpstr>Dane do wykresu nr 4.</vt:lpstr>
      <vt:lpstr>Dane do wykresu 5</vt:lpstr>
      <vt:lpstr>Wykres nr 1.</vt:lpstr>
      <vt:lpstr>Wykres nr 2</vt:lpstr>
      <vt:lpstr>Wykres 3</vt:lpstr>
      <vt:lpstr>Wykres nr 4. </vt:lpstr>
      <vt:lpstr>Wykres nr  5.</vt:lpstr>
      <vt:lpstr>'Dane do wykresu 3'!Obszar_wydruku</vt:lpstr>
      <vt:lpstr>'Dane do wykresu 5'!Obszar_wydruku</vt:lpstr>
      <vt:lpstr>'Dane do wykresu nr 2'!Obszar_wydruku</vt:lpstr>
      <vt:lpstr>'Dane do wykresu nr 4.'!Obszar_wydruku</vt:lpstr>
      <vt:lpstr>'Tabl. 1.(22). i 2.(23).'!Obszar_wydruku</vt:lpstr>
      <vt:lpstr>'Tabl. 2.(29) i 1.(30).'!Obszar_wydruku</vt:lpstr>
      <vt:lpstr>'Tabl. 3.(24) i 4.(25)'!Obszar_wydruku</vt:lpstr>
      <vt:lpstr>'Tabl. 4.(15). i 5.(16).'!Obszar_wydruku</vt:lpstr>
      <vt:lpstr>'Tabl. 5.(26). 6.(27).'!Obszar_wydruku</vt:lpstr>
      <vt:lpstr>'Tabl. 6.(17). i 7.(18).'!Obszar_wydruku</vt:lpstr>
      <vt:lpstr>'Tabl. 7 i 8'!Obszar_wydruku</vt:lpstr>
      <vt:lpstr>'Tabl. 8.(19).'!Obszar_wydruku</vt:lpstr>
      <vt:lpstr>'Tabl. 9 i 10'!Obszar_wydruku</vt:lpstr>
      <vt:lpstr>Tabl.1.!Obszar_wydruku</vt:lpstr>
      <vt:lpstr>Tabl.2.!Obszar_wydruku</vt:lpstr>
      <vt:lpstr>'Tabl.2.(31).'!Obszar_wydruku</vt:lpstr>
      <vt:lpstr>Tabl.3.!Obszar_wydruku</vt:lpstr>
      <vt:lpstr>Tabl.5.!Obszar_wydruku</vt:lpstr>
      <vt:lpstr>'Tabl.6. '!Obszar_wydruku</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beata.glabicka</dc:creator>
  <cp:lastModifiedBy>Maciej Świątek</cp:lastModifiedBy>
  <dcterms:created xsi:type="dcterms:W3CDTF">2018-03-29T06:01:23Z</dcterms:created>
  <dcterms:modified xsi:type="dcterms:W3CDTF">2023-08-21T14:05:07Z</dcterms:modified>
</cp:coreProperties>
</file>