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8_{1DAA886B-7971-4B7E-AA20-B479F715F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rmonogram czynności" sheetId="3" r:id="rId1"/>
    <sheet name="harmonogram kosztów" sheetId="2" r:id="rId2"/>
    <sheet name="zestawienie kosztów" sheetId="4" r:id="rId3"/>
  </sheets>
  <definedNames>
    <definedName name="_xlnm.Print_Area" localSheetId="0">'harmonogram czynności'!$A$3:$G$32</definedName>
    <definedName name="_xlnm.Print_Area" localSheetId="1">'harmonogram kosztów'!$A$2:$E$9</definedName>
    <definedName name="_xlnm.Print_Area" localSheetId="2">'zestawienie kosztów'!$A$3:$L$37</definedName>
    <definedName name="_xlnm.Print_Titles" localSheetId="0">'harmonogram czynności'!$8:$8</definedName>
    <definedName name="_xlnm.Print_Titles" localSheetId="2">'zestawienie kosztów'!$7:$8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4" l="1"/>
  <c r="K28" i="4"/>
  <c r="H29" i="4"/>
  <c r="H31" i="4"/>
  <c r="K1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0" i="4"/>
  <c r="H32" i="4"/>
  <c r="H9" i="4"/>
  <c r="H33" i="4" l="1"/>
  <c r="K10" i="4"/>
  <c r="K11" i="4"/>
  <c r="K12" i="4"/>
  <c r="K13" i="4"/>
  <c r="K14" i="4"/>
  <c r="K15" i="4"/>
  <c r="K16" i="4"/>
  <c r="K17" i="4"/>
  <c r="K18" i="4"/>
  <c r="K20" i="4"/>
  <c r="K21" i="4"/>
  <c r="K22" i="4"/>
  <c r="K23" i="4"/>
  <c r="K24" i="4"/>
  <c r="K25" i="4"/>
  <c r="L25" i="4" s="1"/>
  <c r="K26" i="4"/>
  <c r="K27" i="4"/>
  <c r="K29" i="4"/>
  <c r="K31" i="4"/>
  <c r="K32" i="4"/>
  <c r="K9" i="4"/>
  <c r="L30" i="4" l="1"/>
  <c r="L24" i="4"/>
  <c r="L17" i="4"/>
  <c r="L14" i="4"/>
  <c r="L13" i="4"/>
  <c r="L10" i="4"/>
  <c r="L9" i="4"/>
  <c r="L18" i="4"/>
  <c r="L21" i="4"/>
  <c r="L29" i="4"/>
  <c r="L28" i="4"/>
  <c r="L26" i="4"/>
  <c r="L22" i="4"/>
  <c r="L20" i="4"/>
  <c r="L16" i="4"/>
  <c r="L12" i="4"/>
  <c r="L32" i="4"/>
  <c r="L31" i="4"/>
  <c r="L27" i="4"/>
  <c r="L23" i="4"/>
  <c r="L19" i="4"/>
  <c r="L15" i="4"/>
  <c r="L11" i="4"/>
  <c r="D9" i="2"/>
  <c r="E9" i="2" l="1"/>
  <c r="K33" i="4" l="1"/>
  <c r="L33" i="4"/>
  <c r="I35" i="4" s="1"/>
  <c r="I36" i="4" l="1"/>
  <c r="I37" i="4" s="1"/>
</calcChain>
</file>

<file path=xl/sharedStrings.xml><?xml version="1.0" encoding="utf-8"?>
<sst xmlns="http://schemas.openxmlformats.org/spreadsheetml/2006/main" count="249" uniqueCount="109">
  <si>
    <t>Rodzaj sprzętu</t>
  </si>
  <si>
    <t>Marka</t>
  </si>
  <si>
    <t>Model</t>
  </si>
  <si>
    <t>ARCOTERM</t>
  </si>
  <si>
    <t>EC 32</t>
  </si>
  <si>
    <t>SIAL</t>
  </si>
  <si>
    <t>GRYP 25 AP</t>
  </si>
  <si>
    <t>MASTER</t>
  </si>
  <si>
    <t>B100 CED</t>
  </si>
  <si>
    <t>UNITEDPOWER</t>
  </si>
  <si>
    <t>CG 7300</t>
  </si>
  <si>
    <t>FOGO</t>
  </si>
  <si>
    <t>KAMAKIPOR</t>
  </si>
  <si>
    <t>KGE 7000 Ti</t>
  </si>
  <si>
    <t>POWER FAST</t>
  </si>
  <si>
    <t>2500 DC</t>
  </si>
  <si>
    <t>EUROPOWER</t>
  </si>
  <si>
    <t>183 TDE AVR</t>
  </si>
  <si>
    <t>TEKSAN</t>
  </si>
  <si>
    <t>TJ50  PR5C</t>
  </si>
  <si>
    <t>EP 15000 TE</t>
  </si>
  <si>
    <t>SEH 80 X</t>
  </si>
  <si>
    <t>BBA</t>
  </si>
  <si>
    <t>STIHL</t>
  </si>
  <si>
    <t>GS 461</t>
  </si>
  <si>
    <t xml:space="preserve">FUS </t>
  </si>
  <si>
    <t>HONDA</t>
  </si>
  <si>
    <t>EU 20i</t>
  </si>
  <si>
    <t>BA100K D193</t>
  </si>
  <si>
    <t xml:space="preserve">DAISHIN </t>
  </si>
  <si>
    <t>KOSHIN</t>
  </si>
  <si>
    <t>SST-80</t>
  </si>
  <si>
    <t>MS 251</t>
  </si>
  <si>
    <t>WT 40X</t>
  </si>
  <si>
    <t>EU 22i</t>
  </si>
  <si>
    <t>NEPTUN INTEC 3130</t>
  </si>
  <si>
    <t>MS 880</t>
  </si>
  <si>
    <t>2001 (B&amp;S Vanguadd 6hp)</t>
  </si>
  <si>
    <t>3001 (Honda GX200)</t>
  </si>
  <si>
    <t>WOLF 2001 (Honda GX160)</t>
  </si>
  <si>
    <t>Ilość 
sztuk</t>
  </si>
  <si>
    <t>Lp.</t>
  </si>
  <si>
    <t>Rodzaj czynności serwisowej</t>
  </si>
  <si>
    <t>Termin wykonania czynności serwisowej</t>
  </si>
  <si>
    <t>1.</t>
  </si>
  <si>
    <t>2.</t>
  </si>
  <si>
    <t>roczna</t>
  </si>
  <si>
    <t>RAZEM</t>
  </si>
  <si>
    <t>Wartość 
brutto</t>
  </si>
  <si>
    <t>Wartość
netto</t>
  </si>
  <si>
    <t>wykonywanych przez</t>
  </si>
  <si>
    <t>HARMONOGRAM 
czynności serwisowych</t>
  </si>
  <si>
    <t>HARMONOGRAM 
kosztów czynności serwisowych</t>
  </si>
  <si>
    <t>uruchomienie, sprawdzenie poprawności działania przez okres 30 minut, spuszczenie paliwa po czynnościach serwisowych</t>
  </si>
  <si>
    <t>uruchomienie, sprawdzenie poprawności działania pod obciążeniem przez okres 30 minut, regulacja, spuszczenie paliwa</t>
  </si>
  <si>
    <t>uruchomienie, sprawdzenie poprawności działania pod obciążeniem przez okres 30 minut, regulacja,</t>
  </si>
  <si>
    <t xml:space="preserve">uruchomienie, sprawdzenie poprawności działania pod obciążeniem przez okres 30 minut, regulacja, </t>
  </si>
  <si>
    <t>uruchomienie, sprawdzenie na mokro poprawności działania przez okres 30 minut, regulacja, spuszczenie paliwa</t>
  </si>
  <si>
    <t>uruchomienie, sprawdzenie poprawności działania przez okres 30 minut, regulacja, spuszczenie paliwa</t>
  </si>
  <si>
    <t xml:space="preserve">uruchomienie, sprawdzenie poprawności działania przez okres 30 minut, regulacja, czyszczenie filtra powietrza, </t>
  </si>
  <si>
    <t>uruchomienie, sprawdzenie poprawności działania przez okres 30 minut, regulacja, czyszczenie filtra powietrza, spuszczenie paliwa</t>
  </si>
  <si>
    <t>uruchomienie, sprawdzenie poprawności działania przez okres 30 minut, regulacja, kontrola stanu oleju</t>
  </si>
  <si>
    <t>wymiana filtra paliwa</t>
  </si>
  <si>
    <t>wymiana Filtrów, wymiana oleju, regulacja, okresowa wymiana płynu chłodniczego</t>
  </si>
  <si>
    <t>wymiana Filtrów, wymiana oleju, regulacja</t>
  </si>
  <si>
    <t xml:space="preserve">wymiana Filtrów, wymiana oleju, regulacja, </t>
  </si>
  <si>
    <t xml:space="preserve">wymiana Filtrów, wymiana oleju, wymiena świecy, regulacja </t>
  </si>
  <si>
    <t>wymiana świecy, regulacja, kontrola zabrudzenia układu chłodzenia, wymiana filtra paliwa</t>
  </si>
  <si>
    <t>NAGRZEWNICA 
OLEJOWA</t>
  </si>
  <si>
    <t>AGREGAT
PRĄDOTWÓRCZY</t>
  </si>
  <si>
    <t>POMPA</t>
  </si>
  <si>
    <t>PILARKA</t>
  </si>
  <si>
    <t>DOZOWARKA
PIASKU</t>
  </si>
  <si>
    <t>cena jedn.</t>
  </si>
  <si>
    <t xml:space="preserve">Czynności  serwisowe </t>
  </si>
  <si>
    <t>WOLF 2001 
(Honda GX160)</t>
  </si>
  <si>
    <t>2001 
(B&amp;S Vanguadd 6hp)</t>
  </si>
  <si>
    <t>Ilość</t>
  </si>
  <si>
    <t xml:space="preserve">wymiana Filtrów, wymiana oleju, wymiana świecy, regulacja </t>
  </si>
  <si>
    <t>SUMA</t>
  </si>
  <si>
    <t>ZESTAWIENIE KOSZTÓW
czynności serwisowych</t>
  </si>
  <si>
    <t>BV77E</t>
  </si>
  <si>
    <t>ECT7300</t>
  </si>
  <si>
    <t>uruchomienie, sprawdzenie poprawności działania przez okres 30 minut, spuszczenie paliwa po czynnościach serwisowych, wymiana filtra paliwa</t>
  </si>
  <si>
    <t xml:space="preserve">uruchomienie, sprawdzenie poprawności działania pod obciążeniem przez okres 30 minut, regulacja, spuszczenie paliwa, wymiana Filtrów, wymiana oleju, wymiana świecy, regulacja </t>
  </si>
  <si>
    <t xml:space="preserve">uruchomienie, sprawdzenie poprawności działania pod obciążeniem przez okres 30 minut, regulacja, spuszczenie paliwa, wymiana Filtrów, wymiana oleju, wymie\Ana świecy, regulacja </t>
  </si>
  <si>
    <t>uruchomienie, sprawdzenie na mokro poprawności działania przez okres 30 minut, regulacja, spuszczenie paliwa, wymiana Filtrów, wymiana oleju, regulacja</t>
  </si>
  <si>
    <t>uruchomienie, sprawdzenie poprawności działania przez okres 30 minut, regulacja, kontrola stanu oleju, wymiana świecy, regulacja, kontrola zabrudzenia układu chłodzenia, wymiana filtra paliwa</t>
  </si>
  <si>
    <t>uruchomienie, sprawdzenie poprawności działania pod obciążeniem przez okres 30 minut, regulacja, wymiana Filtrów, wymiana oleju, regulacja, okresowa wymiana płynu chłodniczego</t>
  </si>
  <si>
    <t xml:space="preserve">uruchomienie, sprawdzenie poprawności działania pod obciążeniem przez okres 30 minut, regulacja, wymiana Filtrów, wymiana oleju, wymiana świecy, regulacja </t>
  </si>
  <si>
    <t>uruchomienie, sprawdzenie na mokro poprawności działania przez okres 30 minut, regulacja, wymiana Filtrów, wymiana oleju, regulacja</t>
  </si>
  <si>
    <t>uruchomienie, sprawdzenie poprawności działania przez okres 30 minut, regulacja, czyszczenie filtra powietrza, wymiana świecy, regulacja, kontrola zabrudzenia układu chłodzenia, wymiana filtra paliwa</t>
  </si>
  <si>
    <t>VAT</t>
  </si>
  <si>
    <t>NETTO</t>
  </si>
  <si>
    <t>BRUTTO</t>
  </si>
  <si>
    <t>3001 
(Honda GX200)</t>
  </si>
  <si>
    <t>Dodatkowe czynności  serwisowe 
roczne</t>
  </si>
  <si>
    <t>wykonywanych przez ……………..(nazwa firmy)</t>
  </si>
  <si>
    <t>CZYNNOŚCI SERWISOWE półroczne ( PAŹDZIERNIK 2022 )</t>
  </si>
  <si>
    <t>CZYNNOŚCI SERWISOWE ROCZNE (KWIECIEŃ 2022)</t>
  </si>
  <si>
    <t>……………….(nazwa firmy)</t>
  </si>
  <si>
    <t>kwiecień 2022 r.</t>
  </si>
  <si>
    <t>pazdziernik 2022 r.</t>
  </si>
  <si>
    <t>półroczna</t>
  </si>
  <si>
    <t>……………(nazwa firmy)</t>
  </si>
  <si>
    <t>ECT7000P</t>
  </si>
  <si>
    <t>koszt przeglądu półrocznego</t>
  </si>
  <si>
    <t>koszt przeglądu rocznego</t>
  </si>
  <si>
    <t>Czynności  serwisowe 
półroczne / roczne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</si>
</sst>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4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vertical="center"/>
    </xf>
    <xf numFmtId="44" fontId="2" fillId="2" borderId="12" xfId="0" applyNumberFormat="1" applyFont="1" applyFill="1" applyBorder="1" applyAlignment="1">
      <alignment vertical="center"/>
    </xf>
    <xf numFmtId="0" fontId="1" fillId="2" borderId="13" xfId="0" applyFont="1" applyFill="1" applyBorder="1"/>
    <xf numFmtId="0" fontId="2" fillId="2" borderId="2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4" xfId="0" applyFont="1" applyFill="1" applyBorder="1" applyAlignment="1">
      <alignment vertical="center"/>
    </xf>
    <xf numFmtId="44" fontId="2" fillId="2" borderId="15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1" fillId="0" borderId="0" xfId="0" applyFont="1" applyBorder="1"/>
    <xf numFmtId="44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7" fillId="0" borderId="0" xfId="0" applyNumberFormat="1" applyFont="1" applyBorder="1" applyAlignment="1">
      <alignment vertical="center"/>
    </xf>
    <xf numFmtId="0" fontId="7" fillId="0" borderId="0" xfId="0" applyFont="1" applyBorder="1"/>
    <xf numFmtId="44" fontId="7" fillId="0" borderId="0" xfId="0" applyNumberFormat="1" applyFont="1" applyBorder="1" applyAlignment="1">
      <alignment horizontal="center" vertical="center"/>
    </xf>
    <xf numFmtId="44" fontId="7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44" fontId="5" fillId="2" borderId="20" xfId="0" applyNumberFormat="1" applyFont="1" applyFill="1" applyBorder="1" applyAlignment="1">
      <alignment horizontal="center" vertical="center" wrapText="1"/>
    </xf>
    <xf numFmtId="44" fontId="5" fillId="2" borderId="23" xfId="0" applyNumberFormat="1" applyFont="1" applyFill="1" applyBorder="1" applyAlignment="1">
      <alignment horizontal="center" vertical="center" wrapText="1"/>
    </xf>
    <xf numFmtId="44" fontId="5" fillId="3" borderId="25" xfId="0" applyNumberFormat="1" applyFont="1" applyFill="1" applyBorder="1" applyAlignment="1">
      <alignment horizontal="center" vertical="center"/>
    </xf>
    <xf numFmtId="44" fontId="5" fillId="3" borderId="26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44" fontId="7" fillId="2" borderId="33" xfId="0" applyNumberFormat="1" applyFont="1" applyFill="1" applyBorder="1" applyAlignment="1">
      <alignment vertical="center"/>
    </xf>
    <xf numFmtId="44" fontId="7" fillId="3" borderId="3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44" fontId="5" fillId="0" borderId="17" xfId="0" applyNumberFormat="1" applyFont="1" applyBorder="1" applyAlignment="1">
      <alignment horizontal="center" vertical="center" wrapText="1"/>
    </xf>
    <xf numFmtId="44" fontId="5" fillId="2" borderId="18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/>
    </xf>
    <xf numFmtId="44" fontId="5" fillId="0" borderId="3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2" fillId="2" borderId="1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Normal="190" zoomScaleSheetLayoutView="115" workbookViewId="0">
      <selection activeCell="F8" sqref="F8"/>
    </sheetView>
  </sheetViews>
  <sheetFormatPr defaultColWidth="9.140625" defaultRowHeight="14.25" x14ac:dyDescent="0.2"/>
  <cols>
    <col min="1" max="1" width="4.5703125" style="1" customWidth="1"/>
    <col min="2" max="2" width="15.7109375" style="1" customWidth="1"/>
    <col min="3" max="3" width="13.5703125" style="1" customWidth="1"/>
    <col min="4" max="4" width="20.140625" style="1" bestFit="1" customWidth="1"/>
    <col min="5" max="5" width="6.7109375" style="1" customWidth="1"/>
    <col min="6" max="7" width="31.42578125" style="1" customWidth="1"/>
    <col min="8" max="16384" width="9.140625" style="1"/>
  </cols>
  <sheetData>
    <row r="1" spans="1:7" x14ac:dyDescent="0.2">
      <c r="G1" s="62"/>
    </row>
    <row r="2" spans="1:7" x14ac:dyDescent="0.2">
      <c r="G2" s="63"/>
    </row>
    <row r="3" spans="1:7" x14ac:dyDescent="0.2">
      <c r="G3" s="62"/>
    </row>
    <row r="4" spans="1:7" ht="28.5" customHeight="1" x14ac:dyDescent="0.2">
      <c r="A4" s="69" t="s">
        <v>51</v>
      </c>
      <c r="B4" s="69"/>
      <c r="C4" s="69"/>
      <c r="D4" s="69"/>
      <c r="E4" s="69"/>
      <c r="F4" s="69"/>
      <c r="G4" s="69"/>
    </row>
    <row r="5" spans="1:7" ht="12.75" customHeight="1" x14ac:dyDescent="0.2">
      <c r="A5" s="70" t="s">
        <v>50</v>
      </c>
      <c r="B5" s="70"/>
      <c r="C5" s="70"/>
      <c r="D5" s="70"/>
      <c r="E5" s="70"/>
      <c r="F5" s="70"/>
      <c r="G5" s="70"/>
    </row>
    <row r="6" spans="1:7" ht="41.1" customHeight="1" x14ac:dyDescent="0.2">
      <c r="A6" s="71" t="s">
        <v>104</v>
      </c>
      <c r="B6" s="71"/>
      <c r="C6" s="71"/>
      <c r="D6" s="71"/>
      <c r="E6" s="71"/>
      <c r="F6" s="71"/>
      <c r="G6" s="71"/>
    </row>
    <row r="7" spans="1:7" ht="23.25" customHeight="1" x14ac:dyDescent="0.2"/>
    <row r="8" spans="1:7" ht="26.25" customHeight="1" thickBot="1" x14ac:dyDescent="0.25">
      <c r="A8" s="14" t="s">
        <v>41</v>
      </c>
      <c r="B8" s="14" t="s">
        <v>0</v>
      </c>
      <c r="C8" s="14" t="s">
        <v>1</v>
      </c>
      <c r="D8" s="14" t="s">
        <v>2</v>
      </c>
      <c r="E8" s="15" t="s">
        <v>40</v>
      </c>
      <c r="F8" s="15" t="s">
        <v>108</v>
      </c>
      <c r="G8" s="15" t="s">
        <v>96</v>
      </c>
    </row>
    <row r="9" spans="1:7" ht="35.25" customHeight="1" x14ac:dyDescent="0.2">
      <c r="A9" s="8">
        <v>1</v>
      </c>
      <c r="B9" s="67" t="s">
        <v>68</v>
      </c>
      <c r="C9" s="11" t="s">
        <v>3</v>
      </c>
      <c r="D9" s="12" t="s">
        <v>4</v>
      </c>
      <c r="E9" s="55">
        <v>4</v>
      </c>
      <c r="F9" s="13" t="s">
        <v>53</v>
      </c>
      <c r="G9" s="13" t="s">
        <v>62</v>
      </c>
    </row>
    <row r="10" spans="1:7" ht="35.25" customHeight="1" x14ac:dyDescent="0.2">
      <c r="A10" s="8">
        <v>2</v>
      </c>
      <c r="B10" s="68"/>
      <c r="C10" s="11" t="s">
        <v>5</v>
      </c>
      <c r="D10" s="12" t="s">
        <v>6</v>
      </c>
      <c r="E10" s="43">
        <v>1</v>
      </c>
      <c r="F10" s="13" t="s">
        <v>53</v>
      </c>
      <c r="G10" s="13" t="s">
        <v>62</v>
      </c>
    </row>
    <row r="11" spans="1:7" ht="35.25" customHeight="1" x14ac:dyDescent="0.2">
      <c r="A11" s="8">
        <v>3</v>
      </c>
      <c r="B11" s="68"/>
      <c r="C11" s="11" t="s">
        <v>7</v>
      </c>
      <c r="D11" s="12" t="s">
        <v>81</v>
      </c>
      <c r="E11" s="43">
        <v>2</v>
      </c>
      <c r="F11" s="13" t="s">
        <v>53</v>
      </c>
      <c r="G11" s="13" t="s">
        <v>62</v>
      </c>
    </row>
    <row r="12" spans="1:7" ht="35.25" customHeight="1" x14ac:dyDescent="0.2">
      <c r="A12" s="8">
        <v>4</v>
      </c>
      <c r="B12" s="68"/>
      <c r="C12" s="11" t="s">
        <v>7</v>
      </c>
      <c r="D12" s="12" t="s">
        <v>8</v>
      </c>
      <c r="E12" s="43">
        <v>7</v>
      </c>
      <c r="F12" s="13" t="s">
        <v>53</v>
      </c>
      <c r="G12" s="13" t="s">
        <v>62</v>
      </c>
    </row>
    <row r="13" spans="1:7" ht="35.25" customHeight="1" x14ac:dyDescent="0.2">
      <c r="A13" s="8">
        <v>5</v>
      </c>
      <c r="B13" s="67" t="s">
        <v>69</v>
      </c>
      <c r="C13" s="11" t="s">
        <v>9</v>
      </c>
      <c r="D13" s="12" t="s">
        <v>10</v>
      </c>
      <c r="E13" s="43">
        <v>2</v>
      </c>
      <c r="F13" s="13" t="s">
        <v>54</v>
      </c>
      <c r="G13" s="13" t="s">
        <v>66</v>
      </c>
    </row>
    <row r="14" spans="1:7" ht="35.25" customHeight="1" x14ac:dyDescent="0.2">
      <c r="A14" s="8">
        <v>6</v>
      </c>
      <c r="B14" s="67"/>
      <c r="C14" s="11" t="s">
        <v>11</v>
      </c>
      <c r="D14" s="12" t="s">
        <v>37</v>
      </c>
      <c r="E14" s="43">
        <v>2</v>
      </c>
      <c r="F14" s="13" t="s">
        <v>54</v>
      </c>
      <c r="G14" s="13" t="s">
        <v>66</v>
      </c>
    </row>
    <row r="15" spans="1:7" ht="35.25" customHeight="1" x14ac:dyDescent="0.2">
      <c r="A15" s="8">
        <v>7</v>
      </c>
      <c r="B15" s="67"/>
      <c r="C15" s="11" t="s">
        <v>11</v>
      </c>
      <c r="D15" s="12" t="s">
        <v>38</v>
      </c>
      <c r="E15" s="43">
        <v>2</v>
      </c>
      <c r="F15" s="13" t="s">
        <v>54</v>
      </c>
      <c r="G15" s="13" t="s">
        <v>66</v>
      </c>
    </row>
    <row r="16" spans="1:7" ht="35.25" customHeight="1" x14ac:dyDescent="0.2">
      <c r="A16" s="8">
        <v>8</v>
      </c>
      <c r="B16" s="67"/>
      <c r="C16" s="11" t="s">
        <v>11</v>
      </c>
      <c r="D16" s="12" t="s">
        <v>39</v>
      </c>
      <c r="E16" s="43">
        <v>2</v>
      </c>
      <c r="F16" s="13" t="s">
        <v>54</v>
      </c>
      <c r="G16" s="13" t="s">
        <v>66</v>
      </c>
    </row>
    <row r="17" spans="1:7" ht="35.25" customHeight="1" x14ac:dyDescent="0.2">
      <c r="A17" s="8">
        <v>9</v>
      </c>
      <c r="B17" s="67"/>
      <c r="C17" s="11" t="s">
        <v>12</v>
      </c>
      <c r="D17" s="12" t="s">
        <v>13</v>
      </c>
      <c r="E17" s="43">
        <v>1</v>
      </c>
      <c r="F17" s="13" t="s">
        <v>54</v>
      </c>
      <c r="G17" s="13" t="s">
        <v>66</v>
      </c>
    </row>
    <row r="18" spans="1:7" ht="35.25" customHeight="1" x14ac:dyDescent="0.2">
      <c r="A18" s="8">
        <v>10</v>
      </c>
      <c r="B18" s="67"/>
      <c r="C18" s="11" t="s">
        <v>14</v>
      </c>
      <c r="D18" s="12" t="s">
        <v>15</v>
      </c>
      <c r="E18" s="43">
        <v>1</v>
      </c>
      <c r="F18" s="13" t="s">
        <v>54</v>
      </c>
      <c r="G18" s="13" t="s">
        <v>66</v>
      </c>
    </row>
    <row r="19" spans="1:7" ht="35.25" customHeight="1" x14ac:dyDescent="0.2">
      <c r="A19" s="8">
        <v>11</v>
      </c>
      <c r="B19" s="67" t="s">
        <v>69</v>
      </c>
      <c r="C19" s="11" t="s">
        <v>16</v>
      </c>
      <c r="D19" s="12" t="s">
        <v>17</v>
      </c>
      <c r="E19" s="43">
        <v>1</v>
      </c>
      <c r="F19" s="13" t="s">
        <v>55</v>
      </c>
      <c r="G19" s="13" t="s">
        <v>63</v>
      </c>
    </row>
    <row r="20" spans="1:7" ht="35.25" customHeight="1" x14ac:dyDescent="0.2">
      <c r="A20" s="8">
        <v>12</v>
      </c>
      <c r="B20" s="68"/>
      <c r="C20" s="11" t="s">
        <v>18</v>
      </c>
      <c r="D20" s="12" t="s">
        <v>19</v>
      </c>
      <c r="E20" s="8">
        <v>1</v>
      </c>
      <c r="F20" s="13" t="s">
        <v>56</v>
      </c>
      <c r="G20" s="13" t="s">
        <v>63</v>
      </c>
    </row>
    <row r="21" spans="1:7" ht="35.25" customHeight="1" x14ac:dyDescent="0.2">
      <c r="A21" s="8">
        <v>13</v>
      </c>
      <c r="B21" s="68"/>
      <c r="C21" s="11" t="s">
        <v>16</v>
      </c>
      <c r="D21" s="12" t="s">
        <v>20</v>
      </c>
      <c r="E21" s="8">
        <v>1</v>
      </c>
      <c r="F21" s="13" t="s">
        <v>56</v>
      </c>
      <c r="G21" s="13" t="s">
        <v>78</v>
      </c>
    </row>
    <row r="22" spans="1:7" ht="35.25" customHeight="1" x14ac:dyDescent="0.2">
      <c r="A22" s="8">
        <v>14</v>
      </c>
      <c r="B22" s="68"/>
      <c r="C22" s="11" t="s">
        <v>26</v>
      </c>
      <c r="D22" s="12" t="s">
        <v>27</v>
      </c>
      <c r="E22" s="8">
        <v>2</v>
      </c>
      <c r="F22" s="13" t="s">
        <v>54</v>
      </c>
      <c r="G22" s="13" t="s">
        <v>78</v>
      </c>
    </row>
    <row r="23" spans="1:7" ht="35.25" customHeight="1" x14ac:dyDescent="0.2">
      <c r="A23" s="8">
        <v>15</v>
      </c>
      <c r="B23" s="68"/>
      <c r="C23" s="11" t="s">
        <v>26</v>
      </c>
      <c r="D23" s="12" t="s">
        <v>34</v>
      </c>
      <c r="E23" s="8">
        <v>2</v>
      </c>
      <c r="F23" s="13" t="s">
        <v>54</v>
      </c>
      <c r="G23" s="13" t="s">
        <v>78</v>
      </c>
    </row>
    <row r="24" spans="1:7" ht="35.25" customHeight="1" x14ac:dyDescent="0.2">
      <c r="A24" s="8">
        <v>16</v>
      </c>
      <c r="B24" s="68"/>
      <c r="C24" s="12" t="s">
        <v>26</v>
      </c>
      <c r="D24" s="12" t="s">
        <v>82</v>
      </c>
      <c r="E24" s="8">
        <v>10</v>
      </c>
      <c r="F24" s="13" t="s">
        <v>54</v>
      </c>
      <c r="G24" s="13" t="s">
        <v>78</v>
      </c>
    </row>
    <row r="25" spans="1:7" ht="35.25" customHeight="1" x14ac:dyDescent="0.2">
      <c r="A25" s="8">
        <v>17</v>
      </c>
      <c r="B25" s="68" t="s">
        <v>70</v>
      </c>
      <c r="C25" s="11" t="s">
        <v>29</v>
      </c>
      <c r="D25" s="12" t="s">
        <v>31</v>
      </c>
      <c r="E25" s="9">
        <v>4</v>
      </c>
      <c r="F25" s="13" t="s">
        <v>57</v>
      </c>
      <c r="G25" s="13" t="s">
        <v>64</v>
      </c>
    </row>
    <row r="26" spans="1:7" ht="35.25" customHeight="1" x14ac:dyDescent="0.2">
      <c r="A26" s="8">
        <v>18</v>
      </c>
      <c r="B26" s="68"/>
      <c r="C26" s="11" t="s">
        <v>30</v>
      </c>
      <c r="D26" s="12" t="s">
        <v>21</v>
      </c>
      <c r="E26" s="8">
        <v>4</v>
      </c>
      <c r="F26" s="13" t="s">
        <v>57</v>
      </c>
      <c r="G26" s="13" t="s">
        <v>64</v>
      </c>
    </row>
    <row r="27" spans="1:7" ht="35.25" customHeight="1" x14ac:dyDescent="0.2">
      <c r="A27" s="8">
        <v>19</v>
      </c>
      <c r="B27" s="68"/>
      <c r="C27" s="11" t="s">
        <v>26</v>
      </c>
      <c r="D27" s="12" t="s">
        <v>33</v>
      </c>
      <c r="E27" s="8">
        <v>12</v>
      </c>
      <c r="F27" s="13" t="s">
        <v>57</v>
      </c>
      <c r="G27" s="13" t="s">
        <v>63</v>
      </c>
    </row>
    <row r="28" spans="1:7" ht="35.25" customHeight="1" x14ac:dyDescent="0.2">
      <c r="A28" s="8">
        <v>20</v>
      </c>
      <c r="B28" s="68"/>
      <c r="C28" s="11" t="s">
        <v>22</v>
      </c>
      <c r="D28" s="12" t="s">
        <v>28</v>
      </c>
      <c r="E28" s="8">
        <v>1</v>
      </c>
      <c r="F28" s="13" t="s">
        <v>58</v>
      </c>
      <c r="G28" s="13" t="s">
        <v>65</v>
      </c>
    </row>
    <row r="29" spans="1:7" ht="35.25" customHeight="1" x14ac:dyDescent="0.2">
      <c r="A29" s="8">
        <v>21</v>
      </c>
      <c r="B29" s="65" t="s">
        <v>71</v>
      </c>
      <c r="C29" s="11" t="s">
        <v>23</v>
      </c>
      <c r="D29" s="12" t="s">
        <v>32</v>
      </c>
      <c r="E29" s="8">
        <v>4</v>
      </c>
      <c r="F29" s="13" t="s">
        <v>59</v>
      </c>
      <c r="G29" s="13" t="s">
        <v>67</v>
      </c>
    </row>
    <row r="30" spans="1:7" ht="51.75" customHeight="1" x14ac:dyDescent="0.2">
      <c r="A30" s="8">
        <v>22</v>
      </c>
      <c r="B30" s="66"/>
      <c r="C30" s="11" t="s">
        <v>23</v>
      </c>
      <c r="D30" s="12" t="s">
        <v>24</v>
      </c>
      <c r="E30" s="8">
        <v>1</v>
      </c>
      <c r="F30" s="13" t="s">
        <v>60</v>
      </c>
      <c r="G30" s="13" t="s">
        <v>67</v>
      </c>
    </row>
    <row r="31" spans="1:7" ht="51.75" customHeight="1" x14ac:dyDescent="0.2">
      <c r="A31" s="8">
        <v>23</v>
      </c>
      <c r="B31" s="66"/>
      <c r="C31" s="11" t="s">
        <v>23</v>
      </c>
      <c r="D31" s="12" t="s">
        <v>36</v>
      </c>
      <c r="E31" s="9">
        <v>1</v>
      </c>
      <c r="F31" s="13" t="s">
        <v>60</v>
      </c>
      <c r="G31" s="13" t="s">
        <v>67</v>
      </c>
    </row>
    <row r="32" spans="1:7" ht="35.25" customHeight="1" x14ac:dyDescent="0.2">
      <c r="A32" s="8">
        <v>25</v>
      </c>
      <c r="B32" s="10" t="s">
        <v>72</v>
      </c>
      <c r="C32" s="11" t="s">
        <v>25</v>
      </c>
      <c r="D32" s="12" t="s">
        <v>35</v>
      </c>
      <c r="E32" s="8">
        <v>1</v>
      </c>
      <c r="F32" s="13" t="s">
        <v>61</v>
      </c>
      <c r="G32" s="13" t="s">
        <v>67</v>
      </c>
    </row>
  </sheetData>
  <mergeCells count="8">
    <mergeCell ref="B29:B31"/>
    <mergeCell ref="B9:B12"/>
    <mergeCell ref="B25:B28"/>
    <mergeCell ref="A4:G4"/>
    <mergeCell ref="A5:G5"/>
    <mergeCell ref="A6:G6"/>
    <mergeCell ref="B13:B18"/>
    <mergeCell ref="B19:B24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>
    <oddHeader>&amp;R&amp;"Tahoma,Normalny"&amp;10ZAŁĄCZNIK Nr 1
do Umowy nr OUW.I.     .2022
z dnia .........................</oddHeader>
    <oddFooter>&amp;R&amp;"Tahoma,Normalny"&amp;10Strona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view="pageLayout" topLeftCell="A10" zoomScale="130" zoomScaleNormal="115" zoomScaleSheetLayoutView="115" zoomScalePageLayoutView="130" workbookViewId="0">
      <selection activeCell="E18" sqref="E18"/>
    </sheetView>
  </sheetViews>
  <sheetFormatPr defaultColWidth="9.140625" defaultRowHeight="14.25" x14ac:dyDescent="0.2"/>
  <cols>
    <col min="1" max="1" width="4.7109375" style="1" customWidth="1"/>
    <col min="2" max="2" width="17.5703125" style="1" customWidth="1"/>
    <col min="3" max="3" width="22.42578125" style="1" customWidth="1"/>
    <col min="4" max="5" width="17.42578125" style="1" customWidth="1"/>
    <col min="6" max="16384" width="9.140625" style="1"/>
  </cols>
  <sheetData>
    <row r="1" spans="1:6" x14ac:dyDescent="0.2">
      <c r="C1" s="24"/>
      <c r="D1" s="24"/>
      <c r="E1" s="24"/>
      <c r="F1" s="24"/>
    </row>
    <row r="3" spans="1:6" ht="28.5" customHeight="1" x14ac:dyDescent="0.2">
      <c r="A3" s="69" t="s">
        <v>52</v>
      </c>
      <c r="B3" s="69"/>
      <c r="C3" s="69"/>
      <c r="D3" s="69"/>
      <c r="E3" s="69"/>
    </row>
    <row r="4" spans="1:6" ht="26.25" customHeight="1" x14ac:dyDescent="0.2">
      <c r="A4" s="70" t="s">
        <v>50</v>
      </c>
      <c r="B4" s="70"/>
      <c r="C4" s="70"/>
      <c r="D4" s="70"/>
      <c r="E4" s="70"/>
    </row>
    <row r="5" spans="1:6" ht="42" customHeight="1" x14ac:dyDescent="0.2">
      <c r="A5" s="70" t="s">
        <v>100</v>
      </c>
      <c r="B5" s="70"/>
      <c r="C5" s="70"/>
      <c r="D5" s="70"/>
      <c r="E5" s="70"/>
    </row>
    <row r="6" spans="1:6" ht="37.5" customHeight="1" x14ac:dyDescent="0.2">
      <c r="A6" s="7" t="s">
        <v>41</v>
      </c>
      <c r="B6" s="7" t="s">
        <v>42</v>
      </c>
      <c r="C6" s="7" t="s">
        <v>43</v>
      </c>
      <c r="D6" s="7" t="s">
        <v>49</v>
      </c>
      <c r="E6" s="7" t="s">
        <v>48</v>
      </c>
    </row>
    <row r="7" spans="1:6" ht="30" customHeight="1" x14ac:dyDescent="0.2">
      <c r="A7" s="5" t="s">
        <v>44</v>
      </c>
      <c r="B7" s="2" t="s">
        <v>46</v>
      </c>
      <c r="C7" s="2" t="s">
        <v>101</v>
      </c>
      <c r="D7" s="4"/>
      <c r="E7" s="4"/>
    </row>
    <row r="8" spans="1:6" ht="30" customHeight="1" x14ac:dyDescent="0.2">
      <c r="A8" s="5" t="s">
        <v>45</v>
      </c>
      <c r="B8" s="2" t="s">
        <v>103</v>
      </c>
      <c r="C8" s="61" t="s">
        <v>102</v>
      </c>
      <c r="D8" s="4"/>
      <c r="E8" s="4"/>
    </row>
    <row r="9" spans="1:6" ht="45.75" customHeight="1" x14ac:dyDescent="0.2">
      <c r="A9" s="72" t="s">
        <v>47</v>
      </c>
      <c r="B9" s="73"/>
      <c r="C9" s="74"/>
      <c r="D9" s="6">
        <f>SUM(D7:D8)</f>
        <v>0</v>
      </c>
      <c r="E9" s="6">
        <f>SUM(E7:E8)</f>
        <v>0</v>
      </c>
    </row>
  </sheetData>
  <mergeCells count="4">
    <mergeCell ref="A3:E3"/>
    <mergeCell ref="A4:E4"/>
    <mergeCell ref="A5:E5"/>
    <mergeCell ref="A9:C9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&amp;R&amp;"Tahoma,Normalny"&amp;10ZAŁĄCZNIK Nr 2
do Umowy nr OUW.I.     .2022
z dnia .........................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7"/>
  <sheetViews>
    <sheetView view="pageLayout" topLeftCell="A5" zoomScale="85" zoomScaleNormal="190" zoomScaleSheetLayoutView="130" zoomScalePageLayoutView="85" workbookViewId="0">
      <selection activeCell="E21" sqref="E21:E24"/>
    </sheetView>
  </sheetViews>
  <sheetFormatPr defaultColWidth="9.140625" defaultRowHeight="14.25" x14ac:dyDescent="0.2"/>
  <cols>
    <col min="1" max="1" width="4.5703125" style="1" customWidth="1"/>
    <col min="2" max="2" width="14.5703125" style="1" bestFit="1" customWidth="1"/>
    <col min="3" max="3" width="11.5703125" style="1" bestFit="1" customWidth="1"/>
    <col min="4" max="4" width="15.7109375" style="1" customWidth="1"/>
    <col min="5" max="5" width="5.42578125" style="1" customWidth="1"/>
    <col min="6" max="6" width="29.42578125" style="1" customWidth="1"/>
    <col min="7" max="7" width="9.5703125" style="1" bestFit="1" customWidth="1"/>
    <col min="8" max="8" width="10.7109375" style="1" bestFit="1" customWidth="1"/>
    <col min="9" max="9" width="40.5703125" style="1" customWidth="1"/>
    <col min="10" max="10" width="9.42578125" style="1" customWidth="1"/>
    <col min="11" max="11" width="10.7109375" style="24" customWidth="1"/>
    <col min="12" max="12" width="13.42578125" style="1" customWidth="1"/>
    <col min="13" max="16384" width="9.140625" style="1"/>
  </cols>
  <sheetData>
    <row r="2" spans="1:12" ht="11.25" customHeight="1" x14ac:dyDescent="0.2"/>
    <row r="3" spans="1:12" ht="30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0" customHeight="1" x14ac:dyDescent="0.2">
      <c r="A4" s="46"/>
      <c r="B4" s="46"/>
      <c r="C4" s="46"/>
      <c r="D4" s="46"/>
      <c r="E4" s="46"/>
      <c r="F4" s="46"/>
      <c r="G4" s="69" t="s">
        <v>80</v>
      </c>
      <c r="H4" s="75"/>
      <c r="I4" s="46"/>
      <c r="J4" s="46"/>
      <c r="K4" s="46"/>
      <c r="L4" s="46"/>
    </row>
    <row r="5" spans="1:12" ht="12.75" customHeight="1" x14ac:dyDescent="0.2">
      <c r="A5" s="70" t="s">
        <v>97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2.7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2" ht="34.5" customHeight="1" x14ac:dyDescent="0.2">
      <c r="A7" s="79" t="s">
        <v>41</v>
      </c>
      <c r="B7" s="89" t="s">
        <v>0</v>
      </c>
      <c r="C7" s="89" t="s">
        <v>1</v>
      </c>
      <c r="D7" s="89" t="s">
        <v>2</v>
      </c>
      <c r="E7" s="87" t="s">
        <v>77</v>
      </c>
      <c r="F7" s="84" t="s">
        <v>98</v>
      </c>
      <c r="G7" s="85"/>
      <c r="H7" s="86"/>
      <c r="I7" s="81" t="s">
        <v>99</v>
      </c>
      <c r="J7" s="82"/>
      <c r="K7" s="83"/>
      <c r="L7" s="76" t="s">
        <v>47</v>
      </c>
    </row>
    <row r="8" spans="1:12" ht="33.75" customHeight="1" thickBot="1" x14ac:dyDescent="0.25">
      <c r="A8" s="80"/>
      <c r="B8" s="90"/>
      <c r="C8" s="90"/>
      <c r="D8" s="90"/>
      <c r="E8" s="88"/>
      <c r="F8" s="47" t="s">
        <v>74</v>
      </c>
      <c r="G8" s="48" t="s">
        <v>73</v>
      </c>
      <c r="H8" s="49" t="s">
        <v>106</v>
      </c>
      <c r="I8" s="47" t="s">
        <v>74</v>
      </c>
      <c r="J8" s="48" t="s">
        <v>73</v>
      </c>
      <c r="K8" s="49" t="s">
        <v>107</v>
      </c>
      <c r="L8" s="77"/>
    </row>
    <row r="9" spans="1:12" ht="46.5" customHeight="1" thickBot="1" x14ac:dyDescent="0.25">
      <c r="A9" s="52">
        <v>1</v>
      </c>
      <c r="B9" s="91" t="s">
        <v>68</v>
      </c>
      <c r="C9" s="53" t="s">
        <v>3</v>
      </c>
      <c r="D9" s="54" t="s">
        <v>4</v>
      </c>
      <c r="E9" s="55">
        <v>4</v>
      </c>
      <c r="F9" s="56" t="s">
        <v>53</v>
      </c>
      <c r="G9" s="57"/>
      <c r="H9" s="58">
        <f>E9*G9</f>
        <v>0</v>
      </c>
      <c r="I9" s="56" t="s">
        <v>83</v>
      </c>
      <c r="J9" s="57"/>
      <c r="K9" s="58">
        <f t="shared" ref="K9:K32" si="0">J9*E9</f>
        <v>0</v>
      </c>
      <c r="L9" s="59">
        <f t="shared" ref="L9:L32" si="1">H9+K9</f>
        <v>0</v>
      </c>
    </row>
    <row r="10" spans="1:12" ht="46.5" customHeight="1" thickBot="1" x14ac:dyDescent="0.25">
      <c r="A10" s="32">
        <v>2</v>
      </c>
      <c r="B10" s="66"/>
      <c r="C10" s="11" t="s">
        <v>5</v>
      </c>
      <c r="D10" s="12" t="s">
        <v>6</v>
      </c>
      <c r="E10" s="43">
        <v>1</v>
      </c>
      <c r="F10" s="41" t="s">
        <v>53</v>
      </c>
      <c r="G10" s="25"/>
      <c r="H10" s="58">
        <f t="shared" ref="H10:H32" si="2">E10*G10</f>
        <v>0</v>
      </c>
      <c r="I10" s="41" t="s">
        <v>83</v>
      </c>
      <c r="J10" s="25"/>
      <c r="K10" s="37">
        <f t="shared" si="0"/>
        <v>0</v>
      </c>
      <c r="L10" s="39">
        <f t="shared" si="1"/>
        <v>0</v>
      </c>
    </row>
    <row r="11" spans="1:12" ht="46.5" customHeight="1" thickBot="1" x14ac:dyDescent="0.25">
      <c r="A11" s="32">
        <v>3</v>
      </c>
      <c r="B11" s="66"/>
      <c r="C11" s="11" t="s">
        <v>7</v>
      </c>
      <c r="D11" s="12" t="s">
        <v>8</v>
      </c>
      <c r="E11" s="43">
        <v>2</v>
      </c>
      <c r="F11" s="41" t="s">
        <v>53</v>
      </c>
      <c r="G11" s="25"/>
      <c r="H11" s="58">
        <f t="shared" si="2"/>
        <v>0</v>
      </c>
      <c r="I11" s="41" t="s">
        <v>83</v>
      </c>
      <c r="J11" s="25"/>
      <c r="K11" s="37">
        <f t="shared" si="0"/>
        <v>0</v>
      </c>
      <c r="L11" s="39">
        <f t="shared" si="1"/>
        <v>0</v>
      </c>
    </row>
    <row r="12" spans="1:12" ht="46.5" customHeight="1" thickBot="1" x14ac:dyDescent="0.25">
      <c r="A12" s="32">
        <v>4</v>
      </c>
      <c r="B12" s="92"/>
      <c r="C12" s="11" t="s">
        <v>7</v>
      </c>
      <c r="D12" s="12" t="s">
        <v>81</v>
      </c>
      <c r="E12" s="43">
        <v>7</v>
      </c>
      <c r="F12" s="41" t="s">
        <v>53</v>
      </c>
      <c r="G12" s="25"/>
      <c r="H12" s="58">
        <f t="shared" si="2"/>
        <v>0</v>
      </c>
      <c r="I12" s="41" t="s">
        <v>83</v>
      </c>
      <c r="J12" s="25"/>
      <c r="K12" s="37">
        <f t="shared" si="0"/>
        <v>0</v>
      </c>
      <c r="L12" s="39">
        <f t="shared" si="1"/>
        <v>0</v>
      </c>
    </row>
    <row r="13" spans="1:12" ht="46.5" customHeight="1" thickBot="1" x14ac:dyDescent="0.25">
      <c r="A13" s="32"/>
      <c r="B13" s="67" t="s">
        <v>69</v>
      </c>
      <c r="C13" s="11" t="s">
        <v>9</v>
      </c>
      <c r="D13" s="12" t="s">
        <v>10</v>
      </c>
      <c r="E13" s="43">
        <v>2</v>
      </c>
      <c r="F13" s="41" t="s">
        <v>54</v>
      </c>
      <c r="G13" s="25"/>
      <c r="H13" s="58">
        <f t="shared" si="2"/>
        <v>0</v>
      </c>
      <c r="I13" s="41" t="s">
        <v>84</v>
      </c>
      <c r="J13" s="25"/>
      <c r="K13" s="37">
        <f t="shared" si="0"/>
        <v>0</v>
      </c>
      <c r="L13" s="39">
        <f t="shared" si="1"/>
        <v>0</v>
      </c>
    </row>
    <row r="14" spans="1:12" ht="46.5" customHeight="1" thickBot="1" x14ac:dyDescent="0.25">
      <c r="A14" s="32"/>
      <c r="B14" s="67"/>
      <c r="C14" s="11" t="s">
        <v>11</v>
      </c>
      <c r="D14" s="26" t="s">
        <v>76</v>
      </c>
      <c r="E14" s="43">
        <v>2</v>
      </c>
      <c r="F14" s="41" t="s">
        <v>54</v>
      </c>
      <c r="G14" s="25"/>
      <c r="H14" s="58">
        <f t="shared" si="2"/>
        <v>0</v>
      </c>
      <c r="I14" s="41" t="s">
        <v>84</v>
      </c>
      <c r="J14" s="25"/>
      <c r="K14" s="37">
        <f t="shared" si="0"/>
        <v>0</v>
      </c>
      <c r="L14" s="39">
        <f t="shared" si="1"/>
        <v>0</v>
      </c>
    </row>
    <row r="15" spans="1:12" ht="46.5" customHeight="1" thickBot="1" x14ac:dyDescent="0.25">
      <c r="A15" s="32"/>
      <c r="B15" s="67"/>
      <c r="C15" s="11" t="s">
        <v>11</v>
      </c>
      <c r="D15" s="26" t="s">
        <v>95</v>
      </c>
      <c r="E15" s="43">
        <v>2</v>
      </c>
      <c r="F15" s="41" t="s">
        <v>54</v>
      </c>
      <c r="G15" s="25"/>
      <c r="H15" s="58">
        <f t="shared" si="2"/>
        <v>0</v>
      </c>
      <c r="I15" s="41" t="s">
        <v>85</v>
      </c>
      <c r="J15" s="25"/>
      <c r="K15" s="37">
        <f t="shared" si="0"/>
        <v>0</v>
      </c>
      <c r="L15" s="39">
        <f t="shared" si="1"/>
        <v>0</v>
      </c>
    </row>
    <row r="16" spans="1:12" ht="46.5" customHeight="1" thickBot="1" x14ac:dyDescent="0.25">
      <c r="A16" s="32"/>
      <c r="B16" s="67"/>
      <c r="C16" s="11" t="s">
        <v>11</v>
      </c>
      <c r="D16" s="26" t="s">
        <v>75</v>
      </c>
      <c r="E16" s="43">
        <v>2</v>
      </c>
      <c r="F16" s="41" t="s">
        <v>54</v>
      </c>
      <c r="G16" s="25"/>
      <c r="H16" s="58">
        <f t="shared" si="2"/>
        <v>0</v>
      </c>
      <c r="I16" s="41" t="s">
        <v>84</v>
      </c>
      <c r="J16" s="25"/>
      <c r="K16" s="37">
        <f t="shared" si="0"/>
        <v>0</v>
      </c>
      <c r="L16" s="39">
        <f t="shared" si="1"/>
        <v>0</v>
      </c>
    </row>
    <row r="17" spans="1:12" ht="46.5" customHeight="1" thickBot="1" x14ac:dyDescent="0.25">
      <c r="A17" s="32"/>
      <c r="B17" s="67"/>
      <c r="C17" s="11" t="s">
        <v>12</v>
      </c>
      <c r="D17" s="12" t="s">
        <v>13</v>
      </c>
      <c r="E17" s="43">
        <v>1</v>
      </c>
      <c r="F17" s="41" t="s">
        <v>54</v>
      </c>
      <c r="G17" s="25"/>
      <c r="H17" s="58">
        <f t="shared" si="2"/>
        <v>0</v>
      </c>
      <c r="I17" s="41" t="s">
        <v>84</v>
      </c>
      <c r="J17" s="25"/>
      <c r="K17" s="37">
        <f t="shared" si="0"/>
        <v>0</v>
      </c>
      <c r="L17" s="39">
        <f t="shared" si="1"/>
        <v>0</v>
      </c>
    </row>
    <row r="18" spans="1:12" ht="46.5" customHeight="1" thickBot="1" x14ac:dyDescent="0.25">
      <c r="A18" s="32"/>
      <c r="B18" s="67"/>
      <c r="C18" s="11" t="s">
        <v>14</v>
      </c>
      <c r="D18" s="12" t="s">
        <v>15</v>
      </c>
      <c r="E18" s="43">
        <v>1</v>
      </c>
      <c r="F18" s="41" t="s">
        <v>54</v>
      </c>
      <c r="G18" s="25"/>
      <c r="H18" s="58">
        <f t="shared" si="2"/>
        <v>0</v>
      </c>
      <c r="I18" s="41" t="s">
        <v>84</v>
      </c>
      <c r="J18" s="25"/>
      <c r="K18" s="37">
        <f t="shared" si="0"/>
        <v>0</v>
      </c>
      <c r="L18" s="39">
        <f t="shared" si="1"/>
        <v>0</v>
      </c>
    </row>
    <row r="19" spans="1:12" ht="46.5" customHeight="1" thickBot="1" x14ac:dyDescent="0.25">
      <c r="A19" s="32"/>
      <c r="B19" s="67"/>
      <c r="C19" s="11" t="s">
        <v>16</v>
      </c>
      <c r="D19" s="12" t="s">
        <v>17</v>
      </c>
      <c r="E19" s="43">
        <v>1</v>
      </c>
      <c r="F19" s="41" t="s">
        <v>55</v>
      </c>
      <c r="G19" s="25"/>
      <c r="H19" s="58">
        <f t="shared" si="2"/>
        <v>0</v>
      </c>
      <c r="I19" s="41" t="s">
        <v>88</v>
      </c>
      <c r="J19" s="25"/>
      <c r="K19" s="37">
        <f t="shared" si="0"/>
        <v>0</v>
      </c>
      <c r="L19" s="39">
        <f t="shared" si="1"/>
        <v>0</v>
      </c>
    </row>
    <row r="20" spans="1:12" ht="46.5" customHeight="1" thickBot="1" x14ac:dyDescent="0.25">
      <c r="A20" s="32"/>
      <c r="B20" s="67"/>
      <c r="C20" s="11" t="s">
        <v>18</v>
      </c>
      <c r="D20" s="12" t="s">
        <v>19</v>
      </c>
      <c r="E20" s="43">
        <v>1</v>
      </c>
      <c r="F20" s="41" t="s">
        <v>56</v>
      </c>
      <c r="G20" s="25"/>
      <c r="H20" s="58">
        <f t="shared" si="2"/>
        <v>0</v>
      </c>
      <c r="I20" s="41" t="s">
        <v>88</v>
      </c>
      <c r="J20" s="25"/>
      <c r="K20" s="37">
        <f t="shared" si="0"/>
        <v>0</v>
      </c>
      <c r="L20" s="39">
        <f t="shared" si="1"/>
        <v>0</v>
      </c>
    </row>
    <row r="21" spans="1:12" ht="46.5" customHeight="1" thickBot="1" x14ac:dyDescent="0.25">
      <c r="A21" s="32"/>
      <c r="B21" s="93" t="s">
        <v>69</v>
      </c>
      <c r="C21" s="11" t="s">
        <v>16</v>
      </c>
      <c r="D21" s="12" t="s">
        <v>20</v>
      </c>
      <c r="E21" s="43">
        <v>1</v>
      </c>
      <c r="F21" s="41" t="s">
        <v>56</v>
      </c>
      <c r="G21" s="25"/>
      <c r="H21" s="58">
        <f t="shared" si="2"/>
        <v>0</v>
      </c>
      <c r="I21" s="41" t="s">
        <v>89</v>
      </c>
      <c r="J21" s="25"/>
      <c r="K21" s="37">
        <f t="shared" si="0"/>
        <v>0</v>
      </c>
      <c r="L21" s="39">
        <f t="shared" si="1"/>
        <v>0</v>
      </c>
    </row>
    <row r="22" spans="1:12" ht="46.5" customHeight="1" thickBot="1" x14ac:dyDescent="0.25">
      <c r="A22" s="32"/>
      <c r="B22" s="94"/>
      <c r="C22" s="11" t="s">
        <v>26</v>
      </c>
      <c r="D22" s="12" t="s">
        <v>27</v>
      </c>
      <c r="E22" s="43">
        <v>2</v>
      </c>
      <c r="F22" s="41" t="s">
        <v>54</v>
      </c>
      <c r="G22" s="25"/>
      <c r="H22" s="58">
        <f t="shared" si="2"/>
        <v>0</v>
      </c>
      <c r="I22" s="41" t="s">
        <v>84</v>
      </c>
      <c r="J22" s="25"/>
      <c r="K22" s="37">
        <f t="shared" si="0"/>
        <v>0</v>
      </c>
      <c r="L22" s="39">
        <f t="shared" si="1"/>
        <v>0</v>
      </c>
    </row>
    <row r="23" spans="1:12" ht="46.5" customHeight="1" thickBot="1" x14ac:dyDescent="0.25">
      <c r="A23" s="32"/>
      <c r="B23" s="94"/>
      <c r="C23" s="12" t="s">
        <v>26</v>
      </c>
      <c r="D23" s="12" t="s">
        <v>34</v>
      </c>
      <c r="E23" s="43">
        <v>2</v>
      </c>
      <c r="F23" s="41" t="s">
        <v>54</v>
      </c>
      <c r="G23" s="25"/>
      <c r="H23" s="58">
        <f t="shared" si="2"/>
        <v>0</v>
      </c>
      <c r="I23" s="41" t="s">
        <v>84</v>
      </c>
      <c r="J23" s="25"/>
      <c r="K23" s="37">
        <f t="shared" si="0"/>
        <v>0</v>
      </c>
      <c r="L23" s="39">
        <f t="shared" si="1"/>
        <v>0</v>
      </c>
    </row>
    <row r="24" spans="1:12" ht="46.5" customHeight="1" thickBot="1" x14ac:dyDescent="0.25">
      <c r="A24" s="32"/>
      <c r="B24" s="95"/>
      <c r="C24" s="12" t="s">
        <v>26</v>
      </c>
      <c r="D24" s="12" t="s">
        <v>105</v>
      </c>
      <c r="E24" s="43">
        <v>10</v>
      </c>
      <c r="F24" s="41" t="s">
        <v>54</v>
      </c>
      <c r="G24" s="25"/>
      <c r="H24" s="58">
        <f t="shared" si="2"/>
        <v>0</v>
      </c>
      <c r="I24" s="41" t="s">
        <v>84</v>
      </c>
      <c r="J24" s="25"/>
      <c r="K24" s="37">
        <f t="shared" si="0"/>
        <v>0</v>
      </c>
      <c r="L24" s="39">
        <f t="shared" si="1"/>
        <v>0</v>
      </c>
    </row>
    <row r="25" spans="1:12" ht="46.5" customHeight="1" thickBot="1" x14ac:dyDescent="0.25">
      <c r="A25" s="32"/>
      <c r="B25" s="68" t="s">
        <v>70</v>
      </c>
      <c r="C25" s="11" t="s">
        <v>29</v>
      </c>
      <c r="D25" s="12" t="s">
        <v>31</v>
      </c>
      <c r="E25" s="44">
        <v>4</v>
      </c>
      <c r="F25" s="41" t="s">
        <v>57</v>
      </c>
      <c r="G25" s="25"/>
      <c r="H25" s="58">
        <f t="shared" si="2"/>
        <v>0</v>
      </c>
      <c r="I25" s="41" t="s">
        <v>86</v>
      </c>
      <c r="J25" s="25"/>
      <c r="K25" s="37">
        <f t="shared" si="0"/>
        <v>0</v>
      </c>
      <c r="L25" s="39">
        <f t="shared" si="1"/>
        <v>0</v>
      </c>
    </row>
    <row r="26" spans="1:12" ht="46.5" customHeight="1" thickBot="1" x14ac:dyDescent="0.25">
      <c r="A26" s="32"/>
      <c r="B26" s="68"/>
      <c r="C26" s="11" t="s">
        <v>30</v>
      </c>
      <c r="D26" s="12" t="s">
        <v>21</v>
      </c>
      <c r="E26" s="43">
        <v>4</v>
      </c>
      <c r="F26" s="41" t="s">
        <v>57</v>
      </c>
      <c r="G26" s="25"/>
      <c r="H26" s="58">
        <f t="shared" si="2"/>
        <v>0</v>
      </c>
      <c r="I26" s="41" t="s">
        <v>86</v>
      </c>
      <c r="J26" s="25"/>
      <c r="K26" s="37">
        <f t="shared" si="0"/>
        <v>0</v>
      </c>
      <c r="L26" s="39">
        <f t="shared" si="1"/>
        <v>0</v>
      </c>
    </row>
    <row r="27" spans="1:12" ht="46.5" customHeight="1" thickBot="1" x14ac:dyDescent="0.25">
      <c r="A27" s="32"/>
      <c r="B27" s="68"/>
      <c r="C27" s="11" t="s">
        <v>26</v>
      </c>
      <c r="D27" s="12" t="s">
        <v>33</v>
      </c>
      <c r="E27" s="43">
        <v>12</v>
      </c>
      <c r="F27" s="41" t="s">
        <v>57</v>
      </c>
      <c r="G27" s="25"/>
      <c r="H27" s="58">
        <f t="shared" si="2"/>
        <v>0</v>
      </c>
      <c r="I27" s="41" t="s">
        <v>86</v>
      </c>
      <c r="J27" s="25"/>
      <c r="K27" s="37">
        <f t="shared" si="0"/>
        <v>0</v>
      </c>
      <c r="L27" s="39">
        <f t="shared" si="1"/>
        <v>0</v>
      </c>
    </row>
    <row r="28" spans="1:12" ht="46.5" customHeight="1" thickBot="1" x14ac:dyDescent="0.25">
      <c r="A28" s="32"/>
      <c r="B28" s="68"/>
      <c r="C28" s="11" t="s">
        <v>22</v>
      </c>
      <c r="D28" s="12" t="s">
        <v>28</v>
      </c>
      <c r="E28" s="43">
        <v>1</v>
      </c>
      <c r="F28" s="41" t="s">
        <v>58</v>
      </c>
      <c r="G28" s="25"/>
      <c r="H28" s="58">
        <f t="shared" si="2"/>
        <v>0</v>
      </c>
      <c r="I28" s="41" t="s">
        <v>90</v>
      </c>
      <c r="J28" s="25"/>
      <c r="K28" s="37">
        <f t="shared" si="0"/>
        <v>0</v>
      </c>
      <c r="L28" s="39">
        <f t="shared" si="1"/>
        <v>0</v>
      </c>
    </row>
    <row r="29" spans="1:12" ht="46.5" customHeight="1" thickBot="1" x14ac:dyDescent="0.25">
      <c r="A29" s="32"/>
      <c r="B29" s="65" t="s">
        <v>71</v>
      </c>
      <c r="C29" s="11" t="s">
        <v>23</v>
      </c>
      <c r="D29" s="12" t="s">
        <v>32</v>
      </c>
      <c r="E29" s="43">
        <v>4</v>
      </c>
      <c r="F29" s="41" t="s">
        <v>59</v>
      </c>
      <c r="G29" s="25"/>
      <c r="H29" s="58">
        <f t="shared" si="2"/>
        <v>0</v>
      </c>
      <c r="I29" s="41" t="s">
        <v>91</v>
      </c>
      <c r="J29" s="25"/>
      <c r="K29" s="37">
        <f t="shared" si="0"/>
        <v>0</v>
      </c>
      <c r="L29" s="39">
        <f t="shared" si="1"/>
        <v>0</v>
      </c>
    </row>
    <row r="30" spans="1:12" ht="46.5" customHeight="1" thickBot="1" x14ac:dyDescent="0.25">
      <c r="A30" s="32"/>
      <c r="B30" s="66"/>
      <c r="C30" s="11" t="s">
        <v>23</v>
      </c>
      <c r="D30" s="12" t="s">
        <v>24</v>
      </c>
      <c r="E30" s="43">
        <v>1</v>
      </c>
      <c r="F30" s="41" t="s">
        <v>60</v>
      </c>
      <c r="G30" s="25"/>
      <c r="H30" s="58">
        <f t="shared" si="2"/>
        <v>0</v>
      </c>
      <c r="I30" s="41" t="s">
        <v>91</v>
      </c>
      <c r="J30" s="25"/>
      <c r="K30" s="37">
        <f t="shared" si="0"/>
        <v>0</v>
      </c>
      <c r="L30" s="39">
        <f t="shared" si="1"/>
        <v>0</v>
      </c>
    </row>
    <row r="31" spans="1:12" ht="46.5" customHeight="1" thickBot="1" x14ac:dyDescent="0.25">
      <c r="A31" s="32"/>
      <c r="B31" s="66"/>
      <c r="C31" s="11" t="s">
        <v>23</v>
      </c>
      <c r="D31" s="12" t="s">
        <v>36</v>
      </c>
      <c r="E31" s="44">
        <v>1</v>
      </c>
      <c r="F31" s="41" t="s">
        <v>60</v>
      </c>
      <c r="G31" s="25"/>
      <c r="H31" s="58">
        <f t="shared" si="2"/>
        <v>0</v>
      </c>
      <c r="I31" s="41" t="s">
        <v>91</v>
      </c>
      <c r="J31" s="25"/>
      <c r="K31" s="37">
        <f t="shared" si="0"/>
        <v>0</v>
      </c>
      <c r="L31" s="39">
        <f t="shared" si="1"/>
        <v>0</v>
      </c>
    </row>
    <row r="32" spans="1:12" ht="46.5" customHeight="1" thickBot="1" x14ac:dyDescent="0.25">
      <c r="A32" s="33"/>
      <c r="B32" s="34" t="s">
        <v>72</v>
      </c>
      <c r="C32" s="35" t="s">
        <v>25</v>
      </c>
      <c r="D32" s="36" t="s">
        <v>35</v>
      </c>
      <c r="E32" s="45">
        <v>1</v>
      </c>
      <c r="F32" s="42" t="s">
        <v>61</v>
      </c>
      <c r="G32" s="60"/>
      <c r="H32" s="58">
        <f t="shared" si="2"/>
        <v>0</v>
      </c>
      <c r="I32" s="42" t="s">
        <v>87</v>
      </c>
      <c r="J32" s="60"/>
      <c r="K32" s="38">
        <f t="shared" si="0"/>
        <v>0</v>
      </c>
      <c r="L32" s="40">
        <f t="shared" si="1"/>
        <v>0</v>
      </c>
    </row>
    <row r="33" spans="6:12" ht="15" customHeight="1" thickBot="1" x14ac:dyDescent="0.25">
      <c r="F33" s="31" t="s">
        <v>79</v>
      </c>
      <c r="G33" s="27"/>
      <c r="H33" s="50">
        <f>SUM(H9:H32)</f>
        <v>0</v>
      </c>
      <c r="I33" s="28"/>
      <c r="J33" s="27"/>
      <c r="K33" s="50">
        <f>SUM(K9:K32)</f>
        <v>0</v>
      </c>
      <c r="L33" s="51">
        <f>SUM(L9:L32)</f>
        <v>0</v>
      </c>
    </row>
    <row r="34" spans="6:12" ht="15" customHeight="1" thickBot="1" x14ac:dyDescent="0.25">
      <c r="G34" s="29"/>
      <c r="H34" s="30"/>
      <c r="I34" s="28"/>
      <c r="J34" s="27"/>
      <c r="K34" s="27"/>
      <c r="L34" s="29"/>
    </row>
    <row r="35" spans="6:12" ht="18" customHeight="1" x14ac:dyDescent="0.2">
      <c r="H35" s="64" t="s">
        <v>93</v>
      </c>
      <c r="I35" s="17">
        <f>L33</f>
        <v>0</v>
      </c>
      <c r="J35" s="18"/>
    </row>
    <row r="36" spans="6:12" ht="18" customHeight="1" x14ac:dyDescent="0.2">
      <c r="H36" s="19" t="s">
        <v>92</v>
      </c>
      <c r="I36" s="16">
        <f>I35*23%</f>
        <v>0</v>
      </c>
      <c r="J36" s="20"/>
    </row>
    <row r="37" spans="6:12" ht="18" customHeight="1" thickBot="1" x14ac:dyDescent="0.25">
      <c r="H37" s="21" t="s">
        <v>94</v>
      </c>
      <c r="I37" s="22">
        <f>I35+I36</f>
        <v>0</v>
      </c>
      <c r="J37" s="23"/>
    </row>
  </sheetData>
  <mergeCells count="16">
    <mergeCell ref="B29:B31"/>
    <mergeCell ref="B25:B28"/>
    <mergeCell ref="I7:K7"/>
    <mergeCell ref="F7:H7"/>
    <mergeCell ref="E7:E8"/>
    <mergeCell ref="D7:D8"/>
    <mergeCell ref="C7:C8"/>
    <mergeCell ref="B7:B8"/>
    <mergeCell ref="B13:B20"/>
    <mergeCell ref="B9:B12"/>
    <mergeCell ref="B21:B24"/>
    <mergeCell ref="G4:H4"/>
    <mergeCell ref="L7:L8"/>
    <mergeCell ref="A3:L3"/>
    <mergeCell ref="A5:L5"/>
    <mergeCell ref="A7:A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&amp;R&amp;"Tahoma,Normalny"&amp;10ZAŁĄCZNIK Nr 3
   do Umowy nr OUW.I.     .2022
z dnia .........................</oddHeader>
    <oddFooter>&amp;R&amp;"Tahoma,Normalny"&amp;10Strona &amp;P z &amp;N</oddFooter>
  </headerFooter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harmonogram czynności</vt:lpstr>
      <vt:lpstr>harmonogram kosztów</vt:lpstr>
      <vt:lpstr>zestawienie kosztów</vt:lpstr>
      <vt:lpstr>'harmonogram czynności'!Obszar_wydruku</vt:lpstr>
      <vt:lpstr>'harmonogram kosztów'!Obszar_wydruku</vt:lpstr>
      <vt:lpstr>'zestawienie kosztów'!Obszar_wydruku</vt:lpstr>
      <vt:lpstr>'harmonogram czynności'!Tytuły_wydruku</vt:lpstr>
      <vt:lpstr>'zestawienie kosztów'!Tytuły_wydruku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2022-02-23T10:46:55Z</dcterms:modified>
</cp:coreProperties>
</file>