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machowska\Desktop\"/>
    </mc:Choice>
  </mc:AlternateContent>
  <bookViews>
    <workbookView xWindow="120" yWindow="60" windowWidth="21072" windowHeight="10308"/>
  </bookViews>
  <sheets>
    <sheet name="gminy" sheetId="1" r:id="rId1"/>
    <sheet name="powiaty" sheetId="5" r:id="rId2"/>
    <sheet name="samorząd województwa" sheetId="6" r:id="rId3"/>
  </sheets>
  <definedNames>
    <definedName name="_xlnm.Print_Titles" localSheetId="0">gminy!$6:$6</definedName>
  </definedNames>
  <calcPr calcId="152511"/>
</workbook>
</file>

<file path=xl/calcChain.xml><?xml version="1.0" encoding="utf-8"?>
<calcChain xmlns="http://schemas.openxmlformats.org/spreadsheetml/2006/main">
  <c r="B127" i="1" l="1"/>
  <c r="B133" i="1"/>
  <c r="B126" i="1" l="1"/>
  <c r="B54" i="1"/>
  <c r="B51" i="1"/>
  <c r="B7" i="6"/>
  <c r="B32" i="5" l="1"/>
  <c r="B167" i="1"/>
</calcChain>
</file>

<file path=xl/sharedStrings.xml><?xml version="1.0" encoding="utf-8"?>
<sst xmlns="http://schemas.openxmlformats.org/spreadsheetml/2006/main" count="197" uniqueCount="190">
  <si>
    <t>Nazwa jednostki</t>
  </si>
  <si>
    <t>Kwota dotacji w zł</t>
  </si>
  <si>
    <t>Gmina Czudec</t>
  </si>
  <si>
    <t>Gmina Dębica</t>
  </si>
  <si>
    <t>Miasto Dębica</t>
  </si>
  <si>
    <t>Gmina Dębowiec</t>
  </si>
  <si>
    <t>Gmina Domaradz</t>
  </si>
  <si>
    <t>Gmina Dubiecko</t>
  </si>
  <si>
    <t>Miasto i Gmina Dukla</t>
  </si>
  <si>
    <t>Gmina Dydnia</t>
  </si>
  <si>
    <t>Gmina Dynów</t>
  </si>
  <si>
    <t>Miasto Dynów</t>
  </si>
  <si>
    <t>Gmina Fredropol</t>
  </si>
  <si>
    <t>Gmina Frysztak</t>
  </si>
  <si>
    <t>Gmina Gać</t>
  </si>
  <si>
    <t>Gmina Gawłuszowice</t>
  </si>
  <si>
    <t>Miasto i Gmina Głogów Młp.</t>
  </si>
  <si>
    <t>Gmina Gorzyce</t>
  </si>
  <si>
    <t>Gmina Grębów</t>
  </si>
  <si>
    <t>Gmina Grodzisko Dolne</t>
  </si>
  <si>
    <t>Gmina Haczów</t>
  </si>
  <si>
    <t>Gmina Harasiuki</t>
  </si>
  <si>
    <t>Gmina Horyniec Zdrój</t>
  </si>
  <si>
    <t>Gmina Hyżne</t>
  </si>
  <si>
    <t>Gmina Iwierzyce</t>
  </si>
  <si>
    <t>Miasto i Gmina Iwonicz Zdrój</t>
  </si>
  <si>
    <t>Gmina Jarocin</t>
  </si>
  <si>
    <t>Gmina Jarosław</t>
  </si>
  <si>
    <t xml:space="preserve">Miasto Jarosław </t>
  </si>
  <si>
    <t>Gmina Jasienica Rosielna</t>
  </si>
  <si>
    <t>Gmina Jasło</t>
  </si>
  <si>
    <t>Miasto Jasło</t>
  </si>
  <si>
    <t>Gmina Jawornik Polski</t>
  </si>
  <si>
    <t>Miasto i Gmina Jedlicze</t>
  </si>
  <si>
    <t>Gmina Jeżowe</t>
  </si>
  <si>
    <t>Gmina Jodłowa</t>
  </si>
  <si>
    <t>Gmina Kamień</t>
  </si>
  <si>
    <t>Miasto i Gmina Kańczuga</t>
  </si>
  <si>
    <t>Miasto i Gmina Kolbuszowa</t>
  </si>
  <si>
    <t>Miasto i Gmina Kołaczyce</t>
  </si>
  <si>
    <t>Gmina Komańcza</t>
  </si>
  <si>
    <t>Gmina Korczyna</t>
  </si>
  <si>
    <t>Gmina Krasiczyn</t>
  </si>
  <si>
    <t>Gmina Krasne</t>
  </si>
  <si>
    <t>Gmina Krempna</t>
  </si>
  <si>
    <t>Gmina Krościenko Wyżne</t>
  </si>
  <si>
    <t>Gmina Krzeszów</t>
  </si>
  <si>
    <t>Gmina Krzywcza</t>
  </si>
  <si>
    <t>Gmina Kuryłówka</t>
  </si>
  <si>
    <t>Gmina Laszki</t>
  </si>
  <si>
    <t>Miasto i Gmina Lesko</t>
  </si>
  <si>
    <t>Gmina Leżajsk</t>
  </si>
  <si>
    <t>Miasto Leżajsk</t>
  </si>
  <si>
    <t>Gmina Lubaczów</t>
  </si>
  <si>
    <t>Miasto Lubaczów</t>
  </si>
  <si>
    <t>Gmina Lubenia</t>
  </si>
  <si>
    <t>Gmina Lutowiska</t>
  </si>
  <si>
    <t>Gmina Łańcut</t>
  </si>
  <si>
    <t>Miasto Łańcut</t>
  </si>
  <si>
    <t>Gmina Majdan Królewski</t>
  </si>
  <si>
    <t>Gmina Markowa</t>
  </si>
  <si>
    <t>Gmina Medyka</t>
  </si>
  <si>
    <t>Gmina Miejsce Piastowe</t>
  </si>
  <si>
    <t>Gmina Mielec</t>
  </si>
  <si>
    <t>Miasto Mielec</t>
  </si>
  <si>
    <t>Miasto i Gmina Narol</t>
  </si>
  <si>
    <t>Gmina Niebylec</t>
  </si>
  <si>
    <t>Miasto i Gmina Nisko</t>
  </si>
  <si>
    <t>Gmina Niwiska</t>
  </si>
  <si>
    <t>Miasto i Gmina Nowa Dęba</t>
  </si>
  <si>
    <t>Miasto i Gmina Nowa Sarzyna</t>
  </si>
  <si>
    <t>Gmina Nowy Żmigród</t>
  </si>
  <si>
    <t>Gmina Nozdrzec</t>
  </si>
  <si>
    <t>Miasto i Gmina Oleszyce</t>
  </si>
  <si>
    <t>Gmina Olszanica</t>
  </si>
  <si>
    <t>Gmina Orły</t>
  </si>
  <si>
    <t>Gmina Osiek Jasielski</t>
  </si>
  <si>
    <t>Gmina Ostrów</t>
  </si>
  <si>
    <t>Gmina Padew Narodowa</t>
  </si>
  <si>
    <t xml:space="preserve">Gmina Pawłosiów </t>
  </si>
  <si>
    <t>Miasto i Gmina Pilzno</t>
  </si>
  <si>
    <t>Gmina Pruchnik</t>
  </si>
  <si>
    <t>Miasto i Gmina Przecław</t>
  </si>
  <si>
    <t>Gmina Przemyśl</t>
  </si>
  <si>
    <t>Gmina Przeworsk</t>
  </si>
  <si>
    <t>Miasto Przeworsk</t>
  </si>
  <si>
    <t>Gmina Pysznica</t>
  </si>
  <si>
    <t>Miasto i Gmina Radomyśl nad Sanem</t>
  </si>
  <si>
    <t>Miasto i Gmina Radomyśl Wielki</t>
  </si>
  <si>
    <t>Gmina Radymno</t>
  </si>
  <si>
    <t>Miasto Radymno</t>
  </si>
  <si>
    <t>Gmina Rakszawa</t>
  </si>
  <si>
    <t>Gmina Raniżów</t>
  </si>
  <si>
    <t>Gmina Rokietnica</t>
  </si>
  <si>
    <t>Miasto i Gmina Ropczyce</t>
  </si>
  <si>
    <t>Gmina Roźwienica</t>
  </si>
  <si>
    <t>Miasto i Gmina Rudnik nad Sanem</t>
  </si>
  <si>
    <t>Miasto i Gmina Rymanów</t>
  </si>
  <si>
    <t>Gmina Sanok</t>
  </si>
  <si>
    <t>Miasto Sanok</t>
  </si>
  <si>
    <t>Miasto i Gmina Sędziszów Młp.</t>
  </si>
  <si>
    <t>Miasto i Gmina Sieniawa</t>
  </si>
  <si>
    <t>Gmina Skołyszyn</t>
  </si>
  <si>
    <t xml:space="preserve">Miasto i Gmina Sokołów Młp. </t>
  </si>
  <si>
    <t>Gmina Solina</t>
  </si>
  <si>
    <t>Miasto Stalowa Wola</t>
  </si>
  <si>
    <t>Gmina Dzikowiec</t>
  </si>
  <si>
    <t>Gmina Stary Dzików</t>
  </si>
  <si>
    <t>Miasto i Gmina Strzyżów</t>
  </si>
  <si>
    <t>Gmina Stubno</t>
  </si>
  <si>
    <t>Gmina Jaśliska</t>
  </si>
  <si>
    <t>Gmina Świlcza</t>
  </si>
  <si>
    <t>Gmina Tarnowiec</t>
  </si>
  <si>
    <t>Gmina Tryńcza</t>
  </si>
  <si>
    <t>Gmina Trzebownisko</t>
  </si>
  <si>
    <t>Gmina Tuszów Narodowy</t>
  </si>
  <si>
    <t>Miasto i Gmina Tyczyn</t>
  </si>
  <si>
    <t>Gmina Tyrawa Wołoska</t>
  </si>
  <si>
    <t>Miasto i Gmina Ulanów</t>
  </si>
  <si>
    <t>Miasto i Gmina Ustrzyki Dolne</t>
  </si>
  <si>
    <t>Gmina Wadowice Górne</t>
  </si>
  <si>
    <t>Gmina Wiązownica</t>
  </si>
  <si>
    <t>Gmina Wielkie Oczy</t>
  </si>
  <si>
    <t>Gmina Wielopole Skrzyńskie</t>
  </si>
  <si>
    <t>Gmina Wiśniowa</t>
  </si>
  <si>
    <t>Gmina Wojaszówka</t>
  </si>
  <si>
    <t>Miasto i Gmina Zagórz</t>
  </si>
  <si>
    <t>Miasto i Gmina Zaklików</t>
  </si>
  <si>
    <t>Gmina Zaleszany</t>
  </si>
  <si>
    <t>Gmina Zarszyn</t>
  </si>
  <si>
    <t>Gmina Zarzecze</t>
  </si>
  <si>
    <t>Gmina Żołynia</t>
  </si>
  <si>
    <t>Gmina Żurawica</t>
  </si>
  <si>
    <t>Gmina Żyraków</t>
  </si>
  <si>
    <t xml:space="preserve">Gmina Adamówka </t>
  </si>
  <si>
    <t>Gmina Baligród</t>
  </si>
  <si>
    <t>Miasto i Gmina Baranów Sandomierski</t>
  </si>
  <si>
    <t>Gmina  Besko</t>
  </si>
  <si>
    <t>Gmina Białobrzegi</t>
  </si>
  <si>
    <t>Gmina Bircza</t>
  </si>
  <si>
    <t>Miasto i Gmina Błażowa</t>
  </si>
  <si>
    <t>Miasto i Gmina Boguchwała</t>
  </si>
  <si>
    <t>Gmina Bojanów</t>
  </si>
  <si>
    <t>Gmina Borowa</t>
  </si>
  <si>
    <t>Miasto i Gmina Brzostek</t>
  </si>
  <si>
    <t>Miasto i Gmina Brzozów</t>
  </si>
  <si>
    <t>Gmina Brzyska</t>
  </si>
  <si>
    <t>Gmina Bukowsko</t>
  </si>
  <si>
    <t>Gmina Chłopice</t>
  </si>
  <si>
    <t>Gmina Chmielnik</t>
  </si>
  <si>
    <t>Gmina Chorkówka</t>
  </si>
  <si>
    <t>Miasto i Gmina Cieszanów</t>
  </si>
  <si>
    <t>Gmina Cisna</t>
  </si>
  <si>
    <t>Gmina Cmolas</t>
  </si>
  <si>
    <t>Gmina Czarna pow. łańcucki</t>
  </si>
  <si>
    <t>Gmina Czarna pow. dębicki</t>
  </si>
  <si>
    <t>Gmina Czarna pow. bieszczadzki</t>
  </si>
  <si>
    <t>Gmina Czermin</t>
  </si>
  <si>
    <t>Razem</t>
  </si>
  <si>
    <t>Jednostki dla których zaplanowano dotacje celowe</t>
  </si>
  <si>
    <t>Powiat Bieszczadzki (Ustrzyki Dolne)</t>
  </si>
  <si>
    <t>Powiat Brzozowski</t>
  </si>
  <si>
    <t>Powiat Dębicki</t>
  </si>
  <si>
    <t>Powiat Jarosławski</t>
  </si>
  <si>
    <t>Powiat Jasielski</t>
  </si>
  <si>
    <t>Powiat Kolbuszowski</t>
  </si>
  <si>
    <t>Powiat Krośnieński</t>
  </si>
  <si>
    <t>Powiat Leżajski</t>
  </si>
  <si>
    <t>Powiat Lubaczowski</t>
  </si>
  <si>
    <t>Powiat Łańcucki</t>
  </si>
  <si>
    <t>Powiat Mielecki</t>
  </si>
  <si>
    <t>Powiat Niżański</t>
  </si>
  <si>
    <t>Powiat Przemyski</t>
  </si>
  <si>
    <t>Powiat Przeworski</t>
  </si>
  <si>
    <t>powiat Ropczycko-Sędziszowski</t>
  </si>
  <si>
    <t>Powiat Rzeszowski</t>
  </si>
  <si>
    <t>Powiat Sanocki</t>
  </si>
  <si>
    <t>Powiat Stalowowolski</t>
  </si>
  <si>
    <t>Powiat Strzyżowski</t>
  </si>
  <si>
    <t>Powiat Tarnobrzeski</t>
  </si>
  <si>
    <t>Powiat Leski</t>
  </si>
  <si>
    <t>Samorząd Województwa Podkarpackiego</t>
  </si>
  <si>
    <t>Miasto Rzeszów-P</t>
  </si>
  <si>
    <t>Miasto Krosno-P</t>
  </si>
  <si>
    <t>Miasto Przemyśl-P</t>
  </si>
  <si>
    <t>Miasto Tarnobrzeg-P</t>
  </si>
  <si>
    <t>Miasto Rzeszów-G</t>
  </si>
  <si>
    <t>Miasto Krosno-G</t>
  </si>
  <si>
    <t>Miasto Przemyśl-G</t>
  </si>
  <si>
    <t>Miasto Tarnobrzeg-G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</si>
</sst>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z_ł_-;\-* #,##0.00\ _z_ł_-;_-* &quot;-&quot;??\ _z_ł_-;_-@_-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1" fillId="0" borderId="0"/>
  </cellStyleXfs>
  <cellXfs count="37">
    <xf numFmtId="0" fontId="0" fillId="0" borderId="0" xfId="0"/>
    <xf numFmtId="0" fontId="0" fillId="0" borderId="0" xfId="0" applyAlignment="1">
      <alignment vertical="top" wrapText="1"/>
    </xf>
    <xf numFmtId="4" fontId="0" fillId="0" borderId="0" xfId="0" applyNumberFormat="1"/>
    <xf numFmtId="0" fontId="0" fillId="0" borderId="0" xfId="0"/>
    <xf numFmtId="0" fontId="2" fillId="0" borderId="2" xfId="0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center"/>
    </xf>
    <xf numFmtId="4" fontId="0" fillId="0" borderId="7" xfId="0" applyNumberFormat="1" applyBorder="1"/>
    <xf numFmtId="4" fontId="0" fillId="0" borderId="9" xfId="0" applyNumberFormat="1" applyBorder="1"/>
    <xf numFmtId="4" fontId="2" fillId="0" borderId="3" xfId="0" applyNumberFormat="1" applyFont="1" applyBorder="1"/>
    <xf numFmtId="49" fontId="4" fillId="0" borderId="6" xfId="4" applyNumberFormat="1" applyFont="1" applyFill="1" applyBorder="1"/>
    <xf numFmtId="49" fontId="4" fillId="0" borderId="6" xfId="4" applyNumberFormat="1" applyFont="1" applyFill="1" applyBorder="1" applyAlignment="1">
      <alignment horizontal="left"/>
    </xf>
    <xf numFmtId="4" fontId="0" fillId="0" borderId="5" xfId="0" applyNumberFormat="1" applyBorder="1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0" xfId="0"/>
    <xf numFmtId="0" fontId="4" fillId="0" borderId="6" xfId="4" applyFont="1" applyFill="1" applyBorder="1"/>
    <xf numFmtId="4" fontId="0" fillId="0" borderId="7" xfId="0" applyNumberFormat="1" applyFont="1" applyBorder="1" applyAlignment="1"/>
    <xf numFmtId="0" fontId="4" fillId="0" borderId="4" xfId="4" applyFont="1" applyFill="1" applyBorder="1"/>
    <xf numFmtId="4" fontId="0" fillId="0" borderId="5" xfId="0" applyNumberFormat="1" applyFont="1" applyBorder="1" applyAlignment="1"/>
    <xf numFmtId="0" fontId="2" fillId="0" borderId="2" xfId="0" applyFont="1" applyBorder="1" applyAlignment="1">
      <alignment horizontal="center"/>
    </xf>
    <xf numFmtId="0" fontId="5" fillId="0" borderId="6" xfId="0" applyFont="1" applyBorder="1"/>
    <xf numFmtId="0" fontId="5" fillId="0" borderId="8" xfId="0" applyFont="1" applyBorder="1"/>
    <xf numFmtId="0" fontId="5" fillId="0" borderId="1" xfId="0" applyFont="1" applyBorder="1" applyAlignment="1">
      <alignment horizontal="center" vertical="center"/>
    </xf>
    <xf numFmtId="0" fontId="0" fillId="0" borderId="0" xfId="0"/>
    <xf numFmtId="4" fontId="0" fillId="0" borderId="1" xfId="0" applyNumberFormat="1" applyBorder="1" applyAlignment="1">
      <alignment horizontal="center" vertical="center"/>
    </xf>
    <xf numFmtId="49" fontId="4" fillId="0" borderId="10" xfId="4" applyNumberFormat="1" applyFont="1" applyFill="1" applyBorder="1"/>
    <xf numFmtId="4" fontId="0" fillId="0" borderId="11" xfId="0" applyNumberFormat="1" applyFont="1" applyBorder="1" applyAlignment="1"/>
    <xf numFmtId="0" fontId="4" fillId="0" borderId="12" xfId="4" applyFont="1" applyFill="1" applyBorder="1"/>
    <xf numFmtId="4" fontId="0" fillId="0" borderId="13" xfId="0" applyNumberFormat="1" applyBorder="1"/>
    <xf numFmtId="4" fontId="0" fillId="0" borderId="0" xfId="0" applyNumberFormat="1"/>
    <xf numFmtId="0" fontId="5" fillId="0" borderId="0" xfId="0" applyFont="1" applyFill="1" applyBorder="1"/>
    <xf numFmtId="4" fontId="0" fillId="0" borderId="0" xfId="0" applyNumberFormat="1" applyFill="1" applyBorder="1"/>
    <xf numFmtId="4" fontId="0" fillId="0" borderId="0" xfId="0" applyNumberFormat="1" applyBorder="1"/>
    <xf numFmtId="4" fontId="2" fillId="0" borderId="0" xfId="0" applyNumberFormat="1" applyFont="1" applyBorder="1"/>
    <xf numFmtId="0" fontId="0" fillId="0" borderId="0" xfId="0" applyAlignment="1">
      <alignment horizontal="center"/>
    </xf>
  </cellXfs>
  <cellStyles count="6">
    <cellStyle name="Dziesiętny 2" xfId="3"/>
    <cellStyle name="Dziesiętny 3" xfId="2"/>
    <cellStyle name="Normalny" xfId="0" builtinId="0"/>
    <cellStyle name="Normalny 2" xfId="4"/>
    <cellStyle name="Normalny 3" xfId="5"/>
    <cellStyle name="Normalny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67"/>
  <sheetViews>
    <sheetView tabSelected="1" workbookViewId="0">
      <selection activeCell="A3" sqref="A3:B3"/>
    </sheetView>
  </sheetViews>
  <sheetFormatPr defaultRowHeight="14.4" x14ac:dyDescent="0.3"/>
  <cols>
    <col min="1" max="1" width="36.44140625" style="1" customWidth="1"/>
    <col min="2" max="2" width="18.33203125" style="2" customWidth="1"/>
  </cols>
  <sheetData>
    <row r="3" spans="1:2" x14ac:dyDescent="0.3">
      <c r="A3" s="36" t="s">
        <v>159</v>
      </c>
      <c r="B3" s="36"/>
    </row>
    <row r="5" spans="1:2" ht="15" thickBot="1" x14ac:dyDescent="0.35"/>
    <row r="6" spans="1:2" ht="15" thickBot="1" x14ac:dyDescent="0.35">
      <c r="A6" s="4" t="s">
        <v>0</v>
      </c>
      <c r="B6" s="5" t="s">
        <v>1</v>
      </c>
    </row>
    <row r="7" spans="1:2" s="3" customFormat="1" ht="15.6" x14ac:dyDescent="0.3">
      <c r="A7" s="27" t="s">
        <v>134</v>
      </c>
      <c r="B7" s="28">
        <v>6987718</v>
      </c>
    </row>
    <row r="8" spans="1:2" s="3" customFormat="1" ht="15.6" x14ac:dyDescent="0.3">
      <c r="A8" s="9" t="s">
        <v>135</v>
      </c>
      <c r="B8" s="18">
        <v>5526672</v>
      </c>
    </row>
    <row r="9" spans="1:2" s="3" customFormat="1" ht="15.6" x14ac:dyDescent="0.3">
      <c r="A9" s="9" t="s">
        <v>136</v>
      </c>
      <c r="B9" s="18">
        <v>16623689</v>
      </c>
    </row>
    <row r="10" spans="1:2" s="3" customFormat="1" ht="15.6" x14ac:dyDescent="0.3">
      <c r="A10" s="9" t="s">
        <v>137</v>
      </c>
      <c r="B10" s="18">
        <v>7859644</v>
      </c>
    </row>
    <row r="11" spans="1:2" ht="15.6" x14ac:dyDescent="0.3">
      <c r="A11" s="9" t="s">
        <v>138</v>
      </c>
      <c r="B11" s="11">
        <v>15308570</v>
      </c>
    </row>
    <row r="12" spans="1:2" ht="15.6" x14ac:dyDescent="0.3">
      <c r="A12" s="9" t="s">
        <v>139</v>
      </c>
      <c r="B12" s="6">
        <v>12615290</v>
      </c>
    </row>
    <row r="13" spans="1:2" ht="15.6" x14ac:dyDescent="0.3">
      <c r="A13" s="9" t="s">
        <v>140</v>
      </c>
      <c r="B13" s="6">
        <v>16872146</v>
      </c>
    </row>
    <row r="14" spans="1:2" ht="15.6" x14ac:dyDescent="0.3">
      <c r="A14" s="9" t="s">
        <v>141</v>
      </c>
      <c r="B14" s="6">
        <v>35565510</v>
      </c>
    </row>
    <row r="15" spans="1:2" ht="15.6" x14ac:dyDescent="0.3">
      <c r="A15" s="9" t="s">
        <v>142</v>
      </c>
      <c r="B15" s="6">
        <v>14837438</v>
      </c>
    </row>
    <row r="16" spans="1:2" ht="15.6" x14ac:dyDescent="0.3">
      <c r="A16" s="9" t="s">
        <v>143</v>
      </c>
      <c r="B16" s="6">
        <v>8034404</v>
      </c>
    </row>
    <row r="17" spans="1:2" ht="15.6" x14ac:dyDescent="0.3">
      <c r="A17" s="9" t="s">
        <v>144</v>
      </c>
      <c r="B17" s="6">
        <v>23938698</v>
      </c>
    </row>
    <row r="18" spans="1:2" ht="15.6" x14ac:dyDescent="0.3">
      <c r="A18" s="9" t="s">
        <v>145</v>
      </c>
      <c r="B18" s="6">
        <v>47797456</v>
      </c>
    </row>
    <row r="19" spans="1:2" ht="15.6" x14ac:dyDescent="0.3">
      <c r="A19" s="9" t="s">
        <v>146</v>
      </c>
      <c r="B19" s="6">
        <v>11621831</v>
      </c>
    </row>
    <row r="20" spans="1:2" ht="15.6" x14ac:dyDescent="0.3">
      <c r="A20" s="9" t="s">
        <v>147</v>
      </c>
      <c r="B20" s="6">
        <v>11234190</v>
      </c>
    </row>
    <row r="21" spans="1:2" ht="15.6" x14ac:dyDescent="0.3">
      <c r="A21" s="9" t="s">
        <v>148</v>
      </c>
      <c r="B21" s="6">
        <v>8455152</v>
      </c>
    </row>
    <row r="22" spans="1:2" ht="15.6" x14ac:dyDescent="0.3">
      <c r="A22" s="9" t="s">
        <v>149</v>
      </c>
      <c r="B22" s="6">
        <v>12110780</v>
      </c>
    </row>
    <row r="23" spans="1:2" ht="15.6" x14ac:dyDescent="0.3">
      <c r="A23" s="9" t="s">
        <v>150</v>
      </c>
      <c r="B23" s="6">
        <v>22325249</v>
      </c>
    </row>
    <row r="24" spans="1:2" ht="15.6" x14ac:dyDescent="0.3">
      <c r="A24" s="9" t="s">
        <v>151</v>
      </c>
      <c r="B24" s="6">
        <v>9863649</v>
      </c>
    </row>
    <row r="25" spans="1:2" ht="15.6" x14ac:dyDescent="0.3">
      <c r="A25" s="9" t="s">
        <v>152</v>
      </c>
      <c r="B25" s="6">
        <v>2528388</v>
      </c>
    </row>
    <row r="26" spans="1:2" ht="15.6" x14ac:dyDescent="0.3">
      <c r="A26" s="9" t="s">
        <v>153</v>
      </c>
      <c r="B26" s="6">
        <v>13818753</v>
      </c>
    </row>
    <row r="27" spans="1:2" ht="15.6" x14ac:dyDescent="0.3">
      <c r="A27" s="9" t="s">
        <v>154</v>
      </c>
      <c r="B27" s="6">
        <v>20541448</v>
      </c>
    </row>
    <row r="28" spans="1:2" ht="15.6" x14ac:dyDescent="0.3">
      <c r="A28" s="9" t="s">
        <v>155</v>
      </c>
      <c r="B28" s="6">
        <v>22773524</v>
      </c>
    </row>
    <row r="29" spans="1:2" ht="15.6" x14ac:dyDescent="0.3">
      <c r="A29" s="9" t="s">
        <v>156</v>
      </c>
      <c r="B29" s="6">
        <v>3830535</v>
      </c>
    </row>
    <row r="30" spans="1:2" ht="15.6" x14ac:dyDescent="0.3">
      <c r="A30" s="9" t="s">
        <v>157</v>
      </c>
      <c r="B30" s="6">
        <v>10956066</v>
      </c>
    </row>
    <row r="31" spans="1:2" ht="15.6" x14ac:dyDescent="0.3">
      <c r="A31" s="9" t="s">
        <v>2</v>
      </c>
      <c r="B31" s="6">
        <v>20389911</v>
      </c>
    </row>
    <row r="32" spans="1:2" ht="15.6" x14ac:dyDescent="0.3">
      <c r="A32" s="9" t="s">
        <v>3</v>
      </c>
      <c r="B32" s="6">
        <v>42500987</v>
      </c>
    </row>
    <row r="33" spans="1:2" ht="15.6" x14ac:dyDescent="0.3">
      <c r="A33" s="9" t="s">
        <v>4</v>
      </c>
      <c r="B33" s="6">
        <v>68582607</v>
      </c>
    </row>
    <row r="34" spans="1:2" ht="15.6" x14ac:dyDescent="0.3">
      <c r="A34" s="9" t="s">
        <v>5</v>
      </c>
      <c r="B34" s="6">
        <v>16774362</v>
      </c>
    </row>
    <row r="35" spans="1:2" ht="15.6" x14ac:dyDescent="0.3">
      <c r="A35" s="9" t="s">
        <v>6</v>
      </c>
      <c r="B35" s="6">
        <v>11951162</v>
      </c>
    </row>
    <row r="36" spans="1:2" ht="15.6" x14ac:dyDescent="0.3">
      <c r="A36" s="9" t="s">
        <v>7</v>
      </c>
      <c r="B36" s="6">
        <v>16996928</v>
      </c>
    </row>
    <row r="37" spans="1:2" ht="15.6" x14ac:dyDescent="0.3">
      <c r="A37" s="9" t="s">
        <v>8</v>
      </c>
      <c r="B37" s="6">
        <v>26788472</v>
      </c>
    </row>
    <row r="38" spans="1:2" ht="15.6" x14ac:dyDescent="0.3">
      <c r="A38" s="9" t="s">
        <v>9</v>
      </c>
      <c r="B38" s="6">
        <v>15038002</v>
      </c>
    </row>
    <row r="39" spans="1:2" ht="15.6" x14ac:dyDescent="0.3">
      <c r="A39" s="9" t="s">
        <v>10</v>
      </c>
      <c r="B39" s="6">
        <v>11050241</v>
      </c>
    </row>
    <row r="40" spans="1:2" ht="15.6" x14ac:dyDescent="0.3">
      <c r="A40" s="9" t="s">
        <v>11</v>
      </c>
      <c r="B40" s="6">
        <v>9859105</v>
      </c>
    </row>
    <row r="41" spans="1:2" ht="15.6" x14ac:dyDescent="0.3">
      <c r="A41" s="9" t="s">
        <v>12</v>
      </c>
      <c r="B41" s="6">
        <v>8794267</v>
      </c>
    </row>
    <row r="42" spans="1:2" ht="15.6" x14ac:dyDescent="0.3">
      <c r="A42" s="9" t="s">
        <v>13</v>
      </c>
      <c r="B42" s="6">
        <v>16604144</v>
      </c>
    </row>
    <row r="43" spans="1:2" ht="15.6" x14ac:dyDescent="0.3">
      <c r="A43" s="9" t="s">
        <v>14</v>
      </c>
      <c r="B43" s="6">
        <v>8704293</v>
      </c>
    </row>
    <row r="44" spans="1:2" ht="15.6" x14ac:dyDescent="0.3">
      <c r="A44" s="9" t="s">
        <v>15</v>
      </c>
      <c r="B44" s="6">
        <v>4608934</v>
      </c>
    </row>
    <row r="45" spans="1:2" ht="15.6" x14ac:dyDescent="0.3">
      <c r="A45" s="9" t="s">
        <v>16</v>
      </c>
      <c r="B45" s="6">
        <v>33611443</v>
      </c>
    </row>
    <row r="46" spans="1:2" ht="15.6" x14ac:dyDescent="0.3">
      <c r="A46" s="9" t="s">
        <v>17</v>
      </c>
      <c r="B46" s="6">
        <v>19139615</v>
      </c>
    </row>
    <row r="47" spans="1:2" ht="15.6" x14ac:dyDescent="0.3">
      <c r="A47" s="9" t="s">
        <v>18</v>
      </c>
      <c r="B47" s="6">
        <v>15867428</v>
      </c>
    </row>
    <row r="48" spans="1:2" ht="15.6" x14ac:dyDescent="0.3">
      <c r="A48" s="9" t="s">
        <v>19</v>
      </c>
      <c r="B48" s="6">
        <v>13924311</v>
      </c>
    </row>
    <row r="49" spans="1:2" ht="15.6" x14ac:dyDescent="0.3">
      <c r="A49" s="9" t="s">
        <v>20</v>
      </c>
      <c r="B49" s="6">
        <v>15347841</v>
      </c>
    </row>
    <row r="50" spans="1:2" ht="15.6" x14ac:dyDescent="0.3">
      <c r="A50" s="9" t="s">
        <v>21</v>
      </c>
      <c r="B50" s="6">
        <v>11292991</v>
      </c>
    </row>
    <row r="51" spans="1:2" ht="15.6" x14ac:dyDescent="0.3">
      <c r="A51" s="9" t="s">
        <v>22</v>
      </c>
      <c r="B51" s="6">
        <f>7178181-760148</f>
        <v>6418033</v>
      </c>
    </row>
    <row r="52" spans="1:2" ht="15.6" x14ac:dyDescent="0.3">
      <c r="A52" s="9" t="s">
        <v>23</v>
      </c>
      <c r="B52" s="6">
        <v>12230860</v>
      </c>
    </row>
    <row r="53" spans="1:2" ht="15.6" x14ac:dyDescent="0.3">
      <c r="A53" s="9" t="s">
        <v>24</v>
      </c>
      <c r="B53" s="6">
        <v>12345253</v>
      </c>
    </row>
    <row r="54" spans="1:2" ht="15.6" x14ac:dyDescent="0.3">
      <c r="A54" s="9" t="s">
        <v>25</v>
      </c>
      <c r="B54" s="6">
        <f>19231834-1605911</f>
        <v>17625923</v>
      </c>
    </row>
    <row r="55" spans="1:2" ht="15.6" x14ac:dyDescent="0.3">
      <c r="A55" s="9" t="s">
        <v>26</v>
      </c>
      <c r="B55" s="6">
        <v>8387741</v>
      </c>
    </row>
    <row r="56" spans="1:2" ht="15.6" x14ac:dyDescent="0.3">
      <c r="A56" s="9" t="s">
        <v>27</v>
      </c>
      <c r="B56" s="6">
        <v>22075308</v>
      </c>
    </row>
    <row r="57" spans="1:2" ht="15.6" x14ac:dyDescent="0.3">
      <c r="A57" s="9" t="s">
        <v>28</v>
      </c>
      <c r="B57" s="6">
        <v>54114777</v>
      </c>
    </row>
    <row r="58" spans="1:2" ht="15.6" x14ac:dyDescent="0.3">
      <c r="A58" s="9" t="s">
        <v>29</v>
      </c>
      <c r="B58" s="6">
        <v>15061157</v>
      </c>
    </row>
    <row r="59" spans="1:2" ht="15.6" x14ac:dyDescent="0.3">
      <c r="A59" s="9" t="s">
        <v>30</v>
      </c>
      <c r="B59" s="6">
        <v>26156283</v>
      </c>
    </row>
    <row r="60" spans="1:2" ht="15.6" x14ac:dyDescent="0.3">
      <c r="A60" s="9" t="s">
        <v>31</v>
      </c>
      <c r="B60" s="6">
        <v>52605238</v>
      </c>
    </row>
    <row r="61" spans="1:2" ht="15.6" x14ac:dyDescent="0.3">
      <c r="A61" s="9" t="s">
        <v>32</v>
      </c>
      <c r="B61" s="6">
        <v>7639705</v>
      </c>
    </row>
    <row r="62" spans="1:2" ht="15.6" x14ac:dyDescent="0.3">
      <c r="A62" s="9" t="s">
        <v>33</v>
      </c>
      <c r="B62" s="6">
        <v>24900046</v>
      </c>
    </row>
    <row r="63" spans="1:2" ht="15.6" x14ac:dyDescent="0.3">
      <c r="A63" s="9" t="s">
        <v>34</v>
      </c>
      <c r="B63" s="6">
        <v>23738131</v>
      </c>
    </row>
    <row r="64" spans="1:2" ht="15.6" x14ac:dyDescent="0.3">
      <c r="A64" s="9" t="s">
        <v>35</v>
      </c>
      <c r="B64" s="6">
        <v>8978233</v>
      </c>
    </row>
    <row r="65" spans="1:2" ht="15.6" x14ac:dyDescent="0.3">
      <c r="A65" s="9" t="s">
        <v>36</v>
      </c>
      <c r="B65" s="6">
        <v>12287647</v>
      </c>
    </row>
    <row r="66" spans="1:2" ht="15.6" x14ac:dyDescent="0.3">
      <c r="A66" s="9" t="s">
        <v>37</v>
      </c>
      <c r="B66" s="6">
        <v>19890532</v>
      </c>
    </row>
    <row r="67" spans="1:2" ht="15.6" x14ac:dyDescent="0.3">
      <c r="A67" s="9" t="s">
        <v>38</v>
      </c>
      <c r="B67" s="6">
        <v>38151925</v>
      </c>
    </row>
    <row r="68" spans="1:2" ht="15.6" x14ac:dyDescent="0.3">
      <c r="A68" s="9" t="s">
        <v>39</v>
      </c>
      <c r="B68" s="6">
        <v>17335254</v>
      </c>
    </row>
    <row r="69" spans="1:2" ht="15.6" x14ac:dyDescent="0.3">
      <c r="A69" s="9" t="s">
        <v>40</v>
      </c>
      <c r="B69" s="6">
        <v>5071634</v>
      </c>
    </row>
    <row r="70" spans="1:2" ht="15.6" x14ac:dyDescent="0.3">
      <c r="A70" s="9" t="s">
        <v>41</v>
      </c>
      <c r="B70" s="6">
        <v>18554767</v>
      </c>
    </row>
    <row r="71" spans="1:2" ht="15.6" x14ac:dyDescent="0.3">
      <c r="A71" s="9" t="s">
        <v>42</v>
      </c>
      <c r="B71" s="6">
        <v>9844413</v>
      </c>
    </row>
    <row r="72" spans="1:2" ht="15.6" x14ac:dyDescent="0.3">
      <c r="A72" s="9" t="s">
        <v>43</v>
      </c>
      <c r="B72" s="6">
        <v>19549504</v>
      </c>
    </row>
    <row r="73" spans="1:2" ht="15.6" x14ac:dyDescent="0.3">
      <c r="A73" s="9" t="s">
        <v>44</v>
      </c>
      <c r="B73" s="6">
        <v>3012365</v>
      </c>
    </row>
    <row r="74" spans="1:2" ht="15.6" x14ac:dyDescent="0.3">
      <c r="A74" s="9" t="s">
        <v>45</v>
      </c>
      <c r="B74" s="6">
        <v>8942154</v>
      </c>
    </row>
    <row r="75" spans="1:2" ht="15.6" x14ac:dyDescent="0.3">
      <c r="A75" s="9" t="s">
        <v>46</v>
      </c>
      <c r="B75" s="6">
        <v>6929810</v>
      </c>
    </row>
    <row r="76" spans="1:2" ht="15.6" x14ac:dyDescent="0.3">
      <c r="A76" s="9" t="s">
        <v>47</v>
      </c>
      <c r="B76" s="6">
        <v>8957489</v>
      </c>
    </row>
    <row r="77" spans="1:2" ht="15.6" x14ac:dyDescent="0.3">
      <c r="A77" s="9" t="s">
        <v>48</v>
      </c>
      <c r="B77" s="6">
        <v>10479841</v>
      </c>
    </row>
    <row r="78" spans="1:2" ht="15.6" x14ac:dyDescent="0.3">
      <c r="A78" s="9" t="s">
        <v>49</v>
      </c>
      <c r="B78" s="6">
        <v>13048173</v>
      </c>
    </row>
    <row r="79" spans="1:2" ht="15.6" x14ac:dyDescent="0.3">
      <c r="A79" s="9" t="s">
        <v>50</v>
      </c>
      <c r="B79" s="6">
        <v>16435289</v>
      </c>
    </row>
    <row r="80" spans="1:2" ht="15.6" x14ac:dyDescent="0.3">
      <c r="A80" s="9" t="s">
        <v>51</v>
      </c>
      <c r="B80" s="6">
        <v>33752973</v>
      </c>
    </row>
    <row r="81" spans="1:2" ht="15.6" x14ac:dyDescent="0.3">
      <c r="A81" s="9" t="s">
        <v>52</v>
      </c>
      <c r="B81" s="6">
        <v>18500178</v>
      </c>
    </row>
    <row r="82" spans="1:2" ht="15.6" x14ac:dyDescent="0.3">
      <c r="A82" s="9" t="s">
        <v>53</v>
      </c>
      <c r="B82" s="6">
        <v>15371125</v>
      </c>
    </row>
    <row r="83" spans="1:2" ht="15.6" x14ac:dyDescent="0.3">
      <c r="A83" s="9" t="s">
        <v>54</v>
      </c>
      <c r="B83" s="6">
        <v>17224644</v>
      </c>
    </row>
    <row r="84" spans="1:2" ht="15.6" x14ac:dyDescent="0.3">
      <c r="A84" s="9" t="s">
        <v>55</v>
      </c>
      <c r="B84" s="6">
        <v>10208856</v>
      </c>
    </row>
    <row r="85" spans="1:2" ht="15.6" x14ac:dyDescent="0.3">
      <c r="A85" s="9" t="s">
        <v>56</v>
      </c>
      <c r="B85" s="6">
        <v>2731696</v>
      </c>
    </row>
    <row r="86" spans="1:2" ht="15.6" x14ac:dyDescent="0.3">
      <c r="A86" s="9" t="s">
        <v>57</v>
      </c>
      <c r="B86" s="6">
        <v>37286312</v>
      </c>
    </row>
    <row r="87" spans="1:2" ht="15.6" x14ac:dyDescent="0.3">
      <c r="A87" s="9" t="s">
        <v>58</v>
      </c>
      <c r="B87" s="6">
        <v>26398753</v>
      </c>
    </row>
    <row r="88" spans="1:2" ht="15.6" x14ac:dyDescent="0.3">
      <c r="A88" s="9" t="s">
        <v>59</v>
      </c>
      <c r="B88" s="6">
        <v>16665574</v>
      </c>
    </row>
    <row r="89" spans="1:2" ht="15.6" x14ac:dyDescent="0.3">
      <c r="A89" s="9" t="s">
        <v>60</v>
      </c>
      <c r="B89" s="6">
        <v>10233460</v>
      </c>
    </row>
    <row r="90" spans="1:2" ht="15.6" x14ac:dyDescent="0.3">
      <c r="A90" s="9" t="s">
        <v>61</v>
      </c>
      <c r="B90" s="6">
        <v>10423966</v>
      </c>
    </row>
    <row r="91" spans="1:2" ht="15.6" x14ac:dyDescent="0.3">
      <c r="A91" s="9" t="s">
        <v>62</v>
      </c>
      <c r="B91" s="6">
        <v>20296236</v>
      </c>
    </row>
    <row r="92" spans="1:2" ht="15.6" x14ac:dyDescent="0.3">
      <c r="A92" s="9" t="s">
        <v>63</v>
      </c>
      <c r="B92" s="6">
        <v>20131519</v>
      </c>
    </row>
    <row r="93" spans="1:2" ht="15.6" x14ac:dyDescent="0.3">
      <c r="A93" s="9" t="s">
        <v>64</v>
      </c>
      <c r="B93" s="6">
        <v>84202338</v>
      </c>
    </row>
    <row r="94" spans="1:2" ht="15.6" x14ac:dyDescent="0.3">
      <c r="A94" s="9" t="s">
        <v>65</v>
      </c>
      <c r="B94" s="6">
        <v>13100226</v>
      </c>
    </row>
    <row r="95" spans="1:2" ht="15.6" x14ac:dyDescent="0.3">
      <c r="A95" s="9" t="s">
        <v>66</v>
      </c>
      <c r="B95" s="6">
        <v>16619308</v>
      </c>
    </row>
    <row r="96" spans="1:2" ht="15.6" x14ac:dyDescent="0.3">
      <c r="A96" s="9" t="s">
        <v>67</v>
      </c>
      <c r="B96" s="6">
        <v>32213517</v>
      </c>
    </row>
    <row r="97" spans="1:2" ht="15.6" x14ac:dyDescent="0.3">
      <c r="A97" s="9" t="s">
        <v>68</v>
      </c>
      <c r="B97" s="6">
        <v>11312767</v>
      </c>
    </row>
    <row r="98" spans="1:2" ht="15.6" x14ac:dyDescent="0.3">
      <c r="A98" s="9" t="s">
        <v>69</v>
      </c>
      <c r="B98" s="6">
        <v>23355051</v>
      </c>
    </row>
    <row r="99" spans="1:2" ht="15.6" x14ac:dyDescent="0.3">
      <c r="A99" s="9" t="s">
        <v>70</v>
      </c>
      <c r="B99" s="6">
        <v>36538105</v>
      </c>
    </row>
    <row r="100" spans="1:2" ht="15.6" x14ac:dyDescent="0.3">
      <c r="A100" s="9" t="s">
        <v>71</v>
      </c>
      <c r="B100" s="6">
        <v>15950079</v>
      </c>
    </row>
    <row r="101" spans="1:2" ht="15.6" x14ac:dyDescent="0.3">
      <c r="A101" s="9" t="s">
        <v>72</v>
      </c>
      <c r="B101" s="6">
        <v>14346022</v>
      </c>
    </row>
    <row r="102" spans="1:2" ht="15.6" x14ac:dyDescent="0.3">
      <c r="A102" s="9" t="s">
        <v>73</v>
      </c>
      <c r="B102" s="6">
        <v>10945480</v>
      </c>
    </row>
    <row r="103" spans="1:2" ht="15.6" x14ac:dyDescent="0.3">
      <c r="A103" s="9" t="s">
        <v>74</v>
      </c>
      <c r="B103" s="6">
        <v>7556938</v>
      </c>
    </row>
    <row r="104" spans="1:2" ht="15.6" x14ac:dyDescent="0.3">
      <c r="A104" s="9" t="s">
        <v>75</v>
      </c>
      <c r="B104" s="6">
        <v>16278861</v>
      </c>
    </row>
    <row r="105" spans="1:2" ht="15.6" x14ac:dyDescent="0.3">
      <c r="A105" s="9" t="s">
        <v>76</v>
      </c>
      <c r="B105" s="6">
        <v>8915155</v>
      </c>
    </row>
    <row r="106" spans="1:2" ht="15.6" x14ac:dyDescent="0.3">
      <c r="A106" s="9" t="s">
        <v>77</v>
      </c>
      <c r="B106" s="6">
        <v>13244140</v>
      </c>
    </row>
    <row r="107" spans="1:2" ht="15.6" x14ac:dyDescent="0.3">
      <c r="A107" s="9" t="s">
        <v>78</v>
      </c>
      <c r="B107" s="6">
        <v>8140630</v>
      </c>
    </row>
    <row r="108" spans="1:2" ht="15.6" x14ac:dyDescent="0.3">
      <c r="A108" s="9" t="s">
        <v>79</v>
      </c>
      <c r="B108" s="6">
        <v>13173713</v>
      </c>
    </row>
    <row r="109" spans="1:2" ht="15.6" x14ac:dyDescent="0.3">
      <c r="A109" s="9" t="s">
        <v>80</v>
      </c>
      <c r="B109" s="6">
        <v>31680952</v>
      </c>
    </row>
    <row r="110" spans="1:2" ht="15.6" x14ac:dyDescent="0.3">
      <c r="A110" s="9" t="s">
        <v>81</v>
      </c>
      <c r="B110" s="6">
        <v>18883901</v>
      </c>
    </row>
    <row r="111" spans="1:2" ht="15.6" x14ac:dyDescent="0.3">
      <c r="A111" s="9" t="s">
        <v>82</v>
      </c>
      <c r="B111" s="6">
        <v>22473690</v>
      </c>
    </row>
    <row r="112" spans="1:2" ht="15.6" x14ac:dyDescent="0.3">
      <c r="A112" s="9" t="s">
        <v>83</v>
      </c>
      <c r="B112" s="6">
        <v>17665863</v>
      </c>
    </row>
    <row r="113" spans="1:2" ht="15.6" x14ac:dyDescent="0.3">
      <c r="A113" s="9" t="s">
        <v>84</v>
      </c>
      <c r="B113" s="6">
        <v>25757528</v>
      </c>
    </row>
    <row r="114" spans="1:2" ht="15.6" x14ac:dyDescent="0.3">
      <c r="A114" s="9" t="s">
        <v>85</v>
      </c>
      <c r="B114" s="6">
        <v>23477748</v>
      </c>
    </row>
    <row r="115" spans="1:2" ht="15.6" x14ac:dyDescent="0.3">
      <c r="A115" s="9" t="s">
        <v>86</v>
      </c>
      <c r="B115" s="6">
        <v>17764679</v>
      </c>
    </row>
    <row r="116" spans="1:2" ht="15.6" x14ac:dyDescent="0.3">
      <c r="A116" s="9" t="s">
        <v>87</v>
      </c>
      <c r="B116" s="6">
        <v>11610071</v>
      </c>
    </row>
    <row r="117" spans="1:2" ht="15.6" x14ac:dyDescent="0.3">
      <c r="A117" s="9" t="s">
        <v>88</v>
      </c>
      <c r="B117" s="6">
        <v>26811278</v>
      </c>
    </row>
    <row r="118" spans="1:2" ht="15.6" x14ac:dyDescent="0.3">
      <c r="A118" s="9" t="s">
        <v>89</v>
      </c>
      <c r="B118" s="6">
        <v>19534291</v>
      </c>
    </row>
    <row r="119" spans="1:2" ht="15.6" x14ac:dyDescent="0.3">
      <c r="A119" s="9" t="s">
        <v>90</v>
      </c>
      <c r="B119" s="6">
        <v>7656604</v>
      </c>
    </row>
    <row r="120" spans="1:2" ht="15.6" x14ac:dyDescent="0.3">
      <c r="A120" s="9" t="s">
        <v>91</v>
      </c>
      <c r="B120" s="6">
        <v>12934904</v>
      </c>
    </row>
    <row r="121" spans="1:2" ht="15.6" x14ac:dyDescent="0.3">
      <c r="A121" s="9" t="s">
        <v>92</v>
      </c>
      <c r="B121" s="6">
        <v>12986430</v>
      </c>
    </row>
    <row r="122" spans="1:2" ht="15.6" x14ac:dyDescent="0.3">
      <c r="A122" s="9" t="s">
        <v>93</v>
      </c>
      <c r="B122" s="6">
        <v>7236252</v>
      </c>
    </row>
    <row r="123" spans="1:2" ht="15.6" x14ac:dyDescent="0.3">
      <c r="A123" s="9" t="s">
        <v>94</v>
      </c>
      <c r="B123" s="6">
        <v>49358116</v>
      </c>
    </row>
    <row r="124" spans="1:2" ht="15.6" x14ac:dyDescent="0.3">
      <c r="A124" s="9" t="s">
        <v>95</v>
      </c>
      <c r="B124" s="6">
        <v>11161584</v>
      </c>
    </row>
    <row r="125" spans="1:2" ht="15.6" x14ac:dyDescent="0.3">
      <c r="A125" s="9" t="s">
        <v>96</v>
      </c>
      <c r="B125" s="6">
        <v>15891728</v>
      </c>
    </row>
    <row r="126" spans="1:2" ht="15.6" x14ac:dyDescent="0.3">
      <c r="A126" s="9" t="s">
        <v>97</v>
      </c>
      <c r="B126" s="6">
        <f>24620328-770244</f>
        <v>23850084</v>
      </c>
    </row>
    <row r="127" spans="1:2" ht="15.6" x14ac:dyDescent="0.3">
      <c r="A127" s="9" t="s">
        <v>98</v>
      </c>
      <c r="B127" s="6">
        <f>35479616</f>
        <v>35479616</v>
      </c>
    </row>
    <row r="128" spans="1:2" ht="15.6" x14ac:dyDescent="0.3">
      <c r="A128" s="9" t="s">
        <v>99</v>
      </c>
      <c r="B128" s="6">
        <v>50763260</v>
      </c>
    </row>
    <row r="129" spans="1:2" ht="15.6" x14ac:dyDescent="0.3">
      <c r="A129" s="9" t="s">
        <v>100</v>
      </c>
      <c r="B129" s="6">
        <v>40821441</v>
      </c>
    </row>
    <row r="130" spans="1:2" ht="15.6" x14ac:dyDescent="0.3">
      <c r="A130" s="9" t="s">
        <v>101</v>
      </c>
      <c r="B130" s="6">
        <v>11079189</v>
      </c>
    </row>
    <row r="131" spans="1:2" ht="15.6" x14ac:dyDescent="0.3">
      <c r="A131" s="9" t="s">
        <v>102</v>
      </c>
      <c r="B131" s="6">
        <v>20475058</v>
      </c>
    </row>
    <row r="132" spans="1:2" ht="15.6" x14ac:dyDescent="0.3">
      <c r="A132" s="9" t="s">
        <v>103</v>
      </c>
      <c r="B132" s="6">
        <v>31975560</v>
      </c>
    </row>
    <row r="133" spans="1:2" ht="15.6" x14ac:dyDescent="0.3">
      <c r="A133" s="9" t="s">
        <v>104</v>
      </c>
      <c r="B133" s="6">
        <f>8442288-865035</f>
        <v>7577253</v>
      </c>
    </row>
    <row r="134" spans="1:2" ht="15.6" x14ac:dyDescent="0.3">
      <c r="A134" s="9" t="s">
        <v>105</v>
      </c>
      <c r="B134" s="6">
        <v>84203390</v>
      </c>
    </row>
    <row r="135" spans="1:2" ht="15.6" x14ac:dyDescent="0.3">
      <c r="A135" s="9" t="s">
        <v>106</v>
      </c>
      <c r="B135" s="6">
        <v>11952799</v>
      </c>
    </row>
    <row r="136" spans="1:2" ht="15.6" x14ac:dyDescent="0.3">
      <c r="A136" s="9" t="s">
        <v>107</v>
      </c>
      <c r="B136" s="6">
        <v>6529765</v>
      </c>
    </row>
    <row r="137" spans="1:2" ht="15.6" x14ac:dyDescent="0.3">
      <c r="A137" s="9" t="s">
        <v>108</v>
      </c>
      <c r="B137" s="6">
        <v>32638608</v>
      </c>
    </row>
    <row r="138" spans="1:2" ht="15.6" x14ac:dyDescent="0.3">
      <c r="A138" s="9" t="s">
        <v>109</v>
      </c>
      <c r="B138" s="6">
        <v>6936514</v>
      </c>
    </row>
    <row r="139" spans="1:2" ht="15.6" x14ac:dyDescent="0.3">
      <c r="A139" s="10" t="s">
        <v>110</v>
      </c>
      <c r="B139" s="6">
        <v>4778662</v>
      </c>
    </row>
    <row r="140" spans="1:2" ht="15.6" x14ac:dyDescent="0.3">
      <c r="A140" s="9" t="s">
        <v>111</v>
      </c>
      <c r="B140" s="6">
        <v>26169117</v>
      </c>
    </row>
    <row r="141" spans="1:2" ht="15.6" x14ac:dyDescent="0.3">
      <c r="A141" s="9" t="s">
        <v>112</v>
      </c>
      <c r="B141" s="6">
        <v>15315258</v>
      </c>
    </row>
    <row r="142" spans="1:2" ht="15.6" x14ac:dyDescent="0.3">
      <c r="A142" s="9" t="s">
        <v>113</v>
      </c>
      <c r="B142" s="6">
        <v>15547301</v>
      </c>
    </row>
    <row r="143" spans="1:2" ht="15.6" x14ac:dyDescent="0.3">
      <c r="A143" s="9" t="s">
        <v>114</v>
      </c>
      <c r="B143" s="6">
        <v>38566660</v>
      </c>
    </row>
    <row r="144" spans="1:2" ht="15.6" x14ac:dyDescent="0.3">
      <c r="A144" s="9" t="s">
        <v>115</v>
      </c>
      <c r="B144" s="6">
        <v>13759054</v>
      </c>
    </row>
    <row r="145" spans="1:2" ht="15.6" x14ac:dyDescent="0.3">
      <c r="A145" s="9" t="s">
        <v>116</v>
      </c>
      <c r="B145" s="6">
        <v>19502894</v>
      </c>
    </row>
    <row r="146" spans="1:2" ht="15.6" x14ac:dyDescent="0.3">
      <c r="A146" s="9" t="s">
        <v>117</v>
      </c>
      <c r="B146" s="6">
        <v>4253025</v>
      </c>
    </row>
    <row r="147" spans="1:2" ht="15.6" x14ac:dyDescent="0.3">
      <c r="A147" s="9" t="s">
        <v>118</v>
      </c>
      <c r="B147" s="6">
        <v>11791657</v>
      </c>
    </row>
    <row r="148" spans="1:2" ht="15.6" x14ac:dyDescent="0.3">
      <c r="A148" s="9" t="s">
        <v>119</v>
      </c>
      <c r="B148" s="6">
        <v>26048356</v>
      </c>
    </row>
    <row r="149" spans="1:2" ht="15.6" x14ac:dyDescent="0.3">
      <c r="A149" s="9" t="s">
        <v>120</v>
      </c>
      <c r="B149" s="6">
        <v>12583291</v>
      </c>
    </row>
    <row r="150" spans="1:2" ht="15.6" x14ac:dyDescent="0.3">
      <c r="A150" s="9" t="s">
        <v>121</v>
      </c>
      <c r="B150" s="6">
        <v>19849611</v>
      </c>
    </row>
    <row r="151" spans="1:2" ht="15.6" x14ac:dyDescent="0.3">
      <c r="A151" s="9" t="s">
        <v>122</v>
      </c>
      <c r="B151" s="6">
        <v>6589354</v>
      </c>
    </row>
    <row r="152" spans="1:2" ht="15.6" x14ac:dyDescent="0.3">
      <c r="A152" s="9" t="s">
        <v>123</v>
      </c>
      <c r="B152" s="6">
        <v>15856595</v>
      </c>
    </row>
    <row r="153" spans="1:2" ht="15.6" x14ac:dyDescent="0.3">
      <c r="A153" s="9" t="s">
        <v>124</v>
      </c>
      <c r="B153" s="6">
        <v>13527357</v>
      </c>
    </row>
    <row r="154" spans="1:2" ht="15.6" x14ac:dyDescent="0.3">
      <c r="A154" s="9" t="s">
        <v>125</v>
      </c>
      <c r="B154" s="6">
        <v>14131205</v>
      </c>
    </row>
    <row r="155" spans="1:2" ht="15.6" x14ac:dyDescent="0.3">
      <c r="A155" s="9" t="s">
        <v>126</v>
      </c>
      <c r="B155" s="6">
        <v>21521475</v>
      </c>
    </row>
    <row r="156" spans="1:2" ht="15.6" x14ac:dyDescent="0.3">
      <c r="A156" s="9" t="s">
        <v>127</v>
      </c>
      <c r="B156" s="6">
        <v>14130677</v>
      </c>
    </row>
    <row r="157" spans="1:2" ht="15.6" x14ac:dyDescent="0.3">
      <c r="A157" s="9" t="s">
        <v>128</v>
      </c>
      <c r="B157" s="6">
        <v>18737238</v>
      </c>
    </row>
    <row r="158" spans="1:2" ht="15.6" x14ac:dyDescent="0.3">
      <c r="A158" s="9" t="s">
        <v>129</v>
      </c>
      <c r="B158" s="6">
        <v>15772156</v>
      </c>
    </row>
    <row r="159" spans="1:2" ht="15.6" x14ac:dyDescent="0.3">
      <c r="A159" s="9" t="s">
        <v>130</v>
      </c>
      <c r="B159" s="6">
        <v>13701643</v>
      </c>
    </row>
    <row r="160" spans="1:2" ht="15.6" x14ac:dyDescent="0.3">
      <c r="A160" s="9" t="s">
        <v>131</v>
      </c>
      <c r="B160" s="6">
        <v>13067084</v>
      </c>
    </row>
    <row r="161" spans="1:2" ht="15.6" x14ac:dyDescent="0.3">
      <c r="A161" s="9" t="s">
        <v>132</v>
      </c>
      <c r="B161" s="6">
        <v>21168517</v>
      </c>
    </row>
    <row r="162" spans="1:2" ht="15.6" x14ac:dyDescent="0.3">
      <c r="A162" s="9" t="s">
        <v>133</v>
      </c>
      <c r="B162" s="6">
        <v>23137252</v>
      </c>
    </row>
    <row r="163" spans="1:2" ht="15.6" x14ac:dyDescent="0.3">
      <c r="A163" s="17" t="s">
        <v>186</v>
      </c>
      <c r="B163" s="6">
        <v>283755260</v>
      </c>
    </row>
    <row r="164" spans="1:2" ht="15.6" x14ac:dyDescent="0.3">
      <c r="A164" s="17" t="s">
        <v>187</v>
      </c>
      <c r="B164" s="6">
        <v>67248318</v>
      </c>
    </row>
    <row r="165" spans="1:2" s="25" customFormat="1" ht="15.6" x14ac:dyDescent="0.3">
      <c r="A165" s="17" t="s">
        <v>188</v>
      </c>
      <c r="B165" s="6">
        <v>95098239</v>
      </c>
    </row>
    <row r="166" spans="1:2" s="25" customFormat="1" ht="16.2" thickBot="1" x14ac:dyDescent="0.35">
      <c r="A166" s="29" t="s">
        <v>189</v>
      </c>
      <c r="B166" s="30">
        <v>61481880</v>
      </c>
    </row>
    <row r="167" spans="1:2" ht="15" thickBot="1" x14ac:dyDescent="0.35">
      <c r="A167" s="4" t="s">
        <v>158</v>
      </c>
      <c r="B167" s="8">
        <f>SUM(B7:B166)</f>
        <v>3419996243</v>
      </c>
    </row>
  </sheetData>
  <mergeCells count="1">
    <mergeCell ref="A3:B3"/>
  </mergeCells>
  <printOptions horizontalCentered="1"/>
  <pageMargins left="0.70866141732283472" right="0.70866141732283472" top="0.74803149606299213" bottom="0.39370078740157483" header="0.31496062992125984" footer="0.31496062992125984"/>
  <pageSetup paperSize="9" orientation="portrait" verticalDpi="0" r:id="rId1"/>
  <headerFooter>
    <oddFooter>&amp;R&amp;P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"/>
  <sheetViews>
    <sheetView workbookViewId="0">
      <selection activeCell="H35" sqref="H35"/>
    </sheetView>
  </sheetViews>
  <sheetFormatPr defaultRowHeight="14.4" x14ac:dyDescent="0.3"/>
  <cols>
    <col min="1" max="1" width="34.109375" customWidth="1"/>
    <col min="2" max="2" width="21.6640625" customWidth="1"/>
    <col min="3" max="3" width="15.6640625" customWidth="1"/>
  </cols>
  <sheetData>
    <row r="1" spans="1:2" s="14" customFormat="1" x14ac:dyDescent="0.3"/>
    <row r="2" spans="1:2" s="12" customFormat="1" x14ac:dyDescent="0.3"/>
    <row r="3" spans="1:2" s="12" customFormat="1" x14ac:dyDescent="0.3">
      <c r="A3" s="36" t="s">
        <v>159</v>
      </c>
      <c r="B3" s="36"/>
    </row>
    <row r="4" spans="1:2" s="12" customFormat="1" x14ac:dyDescent="0.3"/>
    <row r="5" spans="1:2" s="12" customFormat="1" ht="15" thickBot="1" x14ac:dyDescent="0.35"/>
    <row r="6" spans="1:2" ht="15" thickBot="1" x14ac:dyDescent="0.35">
      <c r="A6" s="4" t="s">
        <v>0</v>
      </c>
      <c r="B6" s="5" t="s">
        <v>1</v>
      </c>
    </row>
    <row r="7" spans="1:2" s="13" customFormat="1" ht="15.6" x14ac:dyDescent="0.3">
      <c r="A7" s="19" t="s">
        <v>182</v>
      </c>
      <c r="B7" s="20">
        <v>26666589</v>
      </c>
    </row>
    <row r="8" spans="1:2" s="13" customFormat="1" ht="15.6" x14ac:dyDescent="0.3">
      <c r="A8" s="17" t="s">
        <v>183</v>
      </c>
      <c r="B8" s="18">
        <v>13740040</v>
      </c>
    </row>
    <row r="9" spans="1:2" s="13" customFormat="1" ht="15.6" x14ac:dyDescent="0.3">
      <c r="A9" s="17" t="s">
        <v>184</v>
      </c>
      <c r="B9" s="18">
        <v>22133468</v>
      </c>
    </row>
    <row r="10" spans="1:2" s="13" customFormat="1" ht="15.6" x14ac:dyDescent="0.3">
      <c r="A10" s="17" t="s">
        <v>185</v>
      </c>
      <c r="B10" s="18">
        <v>13752623</v>
      </c>
    </row>
    <row r="11" spans="1:2" ht="15.6" x14ac:dyDescent="0.3">
      <c r="A11" s="22" t="s">
        <v>160</v>
      </c>
      <c r="B11" s="6">
        <v>7290069</v>
      </c>
    </row>
    <row r="12" spans="1:2" ht="15.6" x14ac:dyDescent="0.3">
      <c r="A12" s="22" t="s">
        <v>161</v>
      </c>
      <c r="B12" s="6">
        <v>10714079</v>
      </c>
    </row>
    <row r="13" spans="1:2" ht="15.6" x14ac:dyDescent="0.3">
      <c r="A13" s="22" t="s">
        <v>162</v>
      </c>
      <c r="B13" s="6">
        <v>17488229</v>
      </c>
    </row>
    <row r="14" spans="1:2" ht="15.6" x14ac:dyDescent="0.3">
      <c r="A14" s="22" t="s">
        <v>163</v>
      </c>
      <c r="B14" s="6">
        <v>21170073</v>
      </c>
    </row>
    <row r="15" spans="1:2" ht="15.6" x14ac:dyDescent="0.3">
      <c r="A15" s="22" t="s">
        <v>164</v>
      </c>
      <c r="B15" s="6">
        <v>16810483</v>
      </c>
    </row>
    <row r="16" spans="1:2" ht="15.6" x14ac:dyDescent="0.3">
      <c r="A16" s="22" t="s">
        <v>165</v>
      </c>
      <c r="B16" s="6">
        <v>7779990</v>
      </c>
    </row>
    <row r="17" spans="1:3" ht="15.6" x14ac:dyDescent="0.3">
      <c r="A17" s="22" t="s">
        <v>166</v>
      </c>
      <c r="B17" s="6">
        <v>9474024</v>
      </c>
    </row>
    <row r="18" spans="1:3" ht="15.6" x14ac:dyDescent="0.3">
      <c r="A18" s="22" t="s">
        <v>167</v>
      </c>
      <c r="B18" s="6">
        <v>16604819</v>
      </c>
    </row>
    <row r="19" spans="1:3" ht="15.6" x14ac:dyDescent="0.3">
      <c r="A19" s="22" t="s">
        <v>168</v>
      </c>
      <c r="B19" s="6">
        <v>13582147</v>
      </c>
    </row>
    <row r="20" spans="1:3" ht="15.6" x14ac:dyDescent="0.3">
      <c r="A20" s="22" t="s">
        <v>169</v>
      </c>
      <c r="B20" s="6">
        <v>11737177</v>
      </c>
    </row>
    <row r="21" spans="1:3" ht="15.6" x14ac:dyDescent="0.3">
      <c r="A21" s="22" t="s">
        <v>170</v>
      </c>
      <c r="B21" s="6">
        <v>17247741</v>
      </c>
    </row>
    <row r="22" spans="1:3" ht="15.6" x14ac:dyDescent="0.3">
      <c r="A22" s="22" t="s">
        <v>171</v>
      </c>
      <c r="B22" s="6">
        <v>8750704</v>
      </c>
    </row>
    <row r="23" spans="1:3" ht="15.6" x14ac:dyDescent="0.3">
      <c r="A23" s="22" t="s">
        <v>172</v>
      </c>
      <c r="B23" s="6">
        <v>3143764</v>
      </c>
    </row>
    <row r="24" spans="1:3" ht="15.6" x14ac:dyDescent="0.3">
      <c r="A24" s="22" t="s">
        <v>173</v>
      </c>
      <c r="B24" s="6">
        <v>9923359</v>
      </c>
    </row>
    <row r="25" spans="1:3" ht="15.6" x14ac:dyDescent="0.3">
      <c r="A25" s="22" t="s">
        <v>174</v>
      </c>
      <c r="B25" s="6">
        <v>11808504</v>
      </c>
    </row>
    <row r="26" spans="1:3" ht="15.6" x14ac:dyDescent="0.3">
      <c r="A26" s="22" t="s">
        <v>175</v>
      </c>
      <c r="B26" s="6">
        <v>17614272</v>
      </c>
    </row>
    <row r="27" spans="1:3" ht="15.6" x14ac:dyDescent="0.3">
      <c r="A27" s="22" t="s">
        <v>176</v>
      </c>
      <c r="B27" s="6">
        <v>12757949</v>
      </c>
    </row>
    <row r="28" spans="1:3" ht="15.6" x14ac:dyDescent="0.3">
      <c r="A28" s="22" t="s">
        <v>177</v>
      </c>
      <c r="B28" s="6">
        <v>15537867</v>
      </c>
    </row>
    <row r="29" spans="1:3" ht="15.6" x14ac:dyDescent="0.3">
      <c r="A29" s="22" t="s">
        <v>178</v>
      </c>
      <c r="B29" s="6">
        <v>11881140</v>
      </c>
    </row>
    <row r="30" spans="1:3" ht="15.6" x14ac:dyDescent="0.3">
      <c r="A30" s="22" t="s">
        <v>179</v>
      </c>
      <c r="B30" s="6">
        <v>5086695</v>
      </c>
    </row>
    <row r="31" spans="1:3" ht="16.2" thickBot="1" x14ac:dyDescent="0.35">
      <c r="A31" s="23" t="s">
        <v>180</v>
      </c>
      <c r="B31" s="7">
        <v>7348938</v>
      </c>
    </row>
    <row r="32" spans="1:3" ht="15" thickBot="1" x14ac:dyDescent="0.35">
      <c r="A32" s="21" t="s">
        <v>158</v>
      </c>
      <c r="B32" s="8">
        <f>SUM(B7:B31)</f>
        <v>330044743</v>
      </c>
      <c r="C32" s="31"/>
    </row>
    <row r="33" spans="1:2" ht="15.6" x14ac:dyDescent="0.3">
      <c r="A33" s="32"/>
      <c r="B33" s="33"/>
    </row>
    <row r="34" spans="1:2" ht="15.6" x14ac:dyDescent="0.3">
      <c r="A34" s="32"/>
      <c r="B34" s="34"/>
    </row>
    <row r="35" spans="1:2" ht="15.6" x14ac:dyDescent="0.3">
      <c r="A35" s="32"/>
      <c r="B35" s="35"/>
    </row>
  </sheetData>
  <mergeCells count="1">
    <mergeCell ref="A3:B3"/>
  </mergeCells>
  <printOptions horizontalCentered="1"/>
  <pageMargins left="0.70866141732283472" right="0.70866141732283472" top="0.39370078740157483" bottom="0.3937007874015748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8" sqref="B8"/>
    </sheetView>
  </sheetViews>
  <sheetFormatPr defaultRowHeight="14.4" x14ac:dyDescent="0.3"/>
  <cols>
    <col min="1" max="1" width="40.5546875" customWidth="1"/>
    <col min="2" max="2" width="23.5546875" customWidth="1"/>
  </cols>
  <sheetData>
    <row r="1" spans="1:2" x14ac:dyDescent="0.3">
      <c r="A1" s="16"/>
      <c r="B1" s="16"/>
    </row>
    <row r="2" spans="1:2" x14ac:dyDescent="0.3">
      <c r="A2" s="16"/>
      <c r="B2" s="16"/>
    </row>
    <row r="3" spans="1:2" x14ac:dyDescent="0.3">
      <c r="A3" s="36" t="s">
        <v>159</v>
      </c>
      <c r="B3" s="36"/>
    </row>
    <row r="4" spans="1:2" s="16" customFormat="1" x14ac:dyDescent="0.3"/>
    <row r="5" spans="1:2" x14ac:dyDescent="0.3">
      <c r="A5" s="16"/>
      <c r="B5" s="16"/>
    </row>
    <row r="6" spans="1:2" x14ac:dyDescent="0.3">
      <c r="A6" s="15" t="s">
        <v>0</v>
      </c>
      <c r="B6" s="15" t="s">
        <v>1</v>
      </c>
    </row>
    <row r="7" spans="1:2" ht="24.75" customHeight="1" x14ac:dyDescent="0.3">
      <c r="A7" s="24" t="s">
        <v>181</v>
      </c>
      <c r="B7" s="26">
        <f>63829000-7937000</f>
        <v>55892000</v>
      </c>
    </row>
  </sheetData>
  <mergeCells count="1">
    <mergeCell ref="A3:B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gminy</vt:lpstr>
      <vt:lpstr>powiaty</vt:lpstr>
      <vt:lpstr>samorząd województwa</vt:lpstr>
      <vt:lpstr>gminy!Tytuły_wydruku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Kamila Placha</dc:creator>
  <cp:lastModifiedBy>Katarzyna Machowska</cp:lastModifiedBy>
  <cp:lastPrinted>2021-03-25T09:25:34Z</cp:lastPrinted>
  <dcterms:created xsi:type="dcterms:W3CDTF">2018-03-05T08:31:47Z</dcterms:created>
  <dcterms:modified xsi:type="dcterms:W3CDTF">2021-03-25T12:10:43Z</dcterms:modified>
</cp:coreProperties>
</file>