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omaszewski\Documents\W  P  S - KONKURS POMOC SPOLECZNA\2 0 2 2\6 dokumenty do publikacji\"/>
    </mc:Choice>
  </mc:AlternateContent>
  <xr:revisionPtr revIDLastSave="0" documentId="13_ncr:1_{3BB081BF-B004-4CC5-B1EE-4AD1B7BF8845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rkusz1" sheetId="6" state="hidden" r:id="rId1"/>
    <sheet name="PRZYZNANE DOFINANSOWANIE" sheetId="7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" i="7" l="1"/>
  <c r="K18" i="7"/>
</calcChain>
</file>

<file path=xl/sharedStrings.xml><?xml version="1.0" encoding="utf-8"?>
<sst xmlns="http://schemas.openxmlformats.org/spreadsheetml/2006/main" count="115" uniqueCount="103">
  <si>
    <t>Lp.</t>
  </si>
  <si>
    <t>NR Oferty</t>
  </si>
  <si>
    <t>Nr w EDOK-u</t>
  </si>
  <si>
    <t>RKP</t>
  </si>
  <si>
    <t>Nazwa i adres oferenta</t>
  </si>
  <si>
    <t>Nazwa zadania</t>
  </si>
  <si>
    <t>Opis zadania</t>
  </si>
  <si>
    <t xml:space="preserve">Termin realizacji zadania </t>
  </si>
  <si>
    <t>Liczba uczestników zadania</t>
  </si>
  <si>
    <t>Dotacja</t>
  </si>
  <si>
    <t>Wkład osobowy/rzeczowy</t>
  </si>
  <si>
    <t>Spełnione wymogi formalne Tak/Nie</t>
  </si>
  <si>
    <t>Liczba punktów   max 100</t>
  </si>
  <si>
    <t>Uwagi/Błędy formalne</t>
  </si>
  <si>
    <r>
      <rPr>
        <b/>
        <sz val="10"/>
        <color theme="1"/>
        <rFont val="Times New Roman"/>
        <family val="1"/>
        <charset val="238"/>
      </rPr>
      <t>Koszty ogółem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</si>
  <si>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Środki własne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</si>
  <si>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Wkład finansowy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</si>
  <si>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Świadczenie pienięzne od odbiorców zadania </t>
  </si>
  <si>
    <t>Udział % dotacji w kosztach ogółem</t>
  </si>
  <si>
    <t>Wspólna sprawa</t>
  </si>
  <si>
    <t xml:space="preserve">Celem projektu jest pomoc osobom podejmującym próbę wyjścia z problemu bezdomności i uzależnień. Grupę docelową stanowi 10 osób. Zostanie zapewniony całodobowy pobyt w placówce, prowadzone będą grupowe spotkania społeczności, indywidualne spotkania z psychologiem, a także ze specjalistą pedagogiem-profilaktykiem. </t>
  </si>
  <si>
    <t>Readaptacja społeczno-zawodowa osób bezdomnych i uzależnionych</t>
  </si>
  <si>
    <t>"Rodzina na prostej"</t>
  </si>
  <si>
    <t xml:space="preserve">01.06.2022 r.- 31.12.2022 r. </t>
  </si>
  <si>
    <t>Kompleksowe wsparcie dla rodzin dotkniętych problemem alkoholowym - "Przezwyciężyć kryzys 2022"</t>
  </si>
  <si>
    <t>01.08.2022 - 31.12.2022 r.</t>
  </si>
  <si>
    <t xml:space="preserve">11.07.2022 r. - 10.10.2022 r. </t>
  </si>
  <si>
    <t xml:space="preserve">01.07.2022 r.- 31.12.2022 r. </t>
  </si>
  <si>
    <t xml:space="preserve">"Mama, Tata i Ja - poprawiamy i wzmacniamy więzi rodzinne" </t>
  </si>
  <si>
    <t>16 rodzin</t>
  </si>
  <si>
    <t>Obóz integracyjno-rekreacyjno-terapeutyczny dla osób  niepełnosprawnych oraz ich opiekunów, członków Oddziału Terenowego Polskiego Towarzystwa Walki z Kalectwem</t>
  </si>
  <si>
    <t xml:space="preserve">01.08.2022 r. - 30.12.2022 r. </t>
  </si>
  <si>
    <t xml:space="preserve">Program przewiduje działania w zakresie: zakupu żywności oraz przygotowania gorących posiłków przez cały okres trwania zadania, zakup art. higienicznych oraz środków medycznych. Pomoc w zakresie promocji zdrowia, pomocy prawnej oraz wsparcia medycznego. Planowane jest także przygotowanie Wigilii dla bezdomnych. </t>
  </si>
  <si>
    <t>"GODNIE ŻYĆ"- pomoc i wsparcie dla osób bezdomnych i zagrożonych bezdomnością, niepełnosprawnych, chorych i starszych oraz dzieci i młodzieży  zagrożonych wykluczeniem społecznym oraz ich rodziców i opiekunów.</t>
  </si>
  <si>
    <t>01.07.2022 - 31.12.2022 r.</t>
  </si>
  <si>
    <t>100-130</t>
  </si>
  <si>
    <t>Zorganizowanie i przeprowadzenie podczas spotkania wyjazdowego do Łodzi, we wrześniu 2022 roku, warsztatów terapeutycznych dla 48 osób, w tym 20 osób chorych na fenyloketonurię i 28 rodziców, opiekunów, członków rodziny.</t>
  </si>
  <si>
    <t>Dobre relacje wspierającego rodzica i współpracującego dziecka z PKU - kontynuacja zadania, część II</t>
  </si>
  <si>
    <t>15.07.2022 r. - 30.12.2022 r.</t>
  </si>
  <si>
    <t>01.08.2022 r. - 31.12.2022 r.</t>
  </si>
  <si>
    <t>Polski Komitet Pomocy Społecznej Zarząd Rejonowy, Oddział we Wlocławku, ul. Związkow Zawodowych 18, 87-800 Włocławek; osoba upoważniona: Joanna Dzięciołowska, e-mail: pkpsjb@wp.pl; tel.: 54 232 10 96</t>
  </si>
  <si>
    <t>Przegląd artystyczny osób długotrwale chorych, niepełnosprawnych oraz starszych</t>
  </si>
  <si>
    <t xml:space="preserve">04.07.2022 r. - 15.07.2022 r. </t>
  </si>
  <si>
    <t>Zadanie będzie polegało na zorganizowaniu 3-dniowego Przeglądu Artystycznego dla 80 osób chorych, niepełnosprawnych, starszych z woj. kuj.-pom. w ramach, którego zostaną przeprowadzone warsztaty muzyczne, zajęcia plastyczne, zajęcia nordic walking oraz kurs z zakresu pierwszej pomocy. Celem jest poprawa samopoczucia i stanu psychicznego uczestników.</t>
  </si>
  <si>
    <t xml:space="preserve">01.10.2022 r. - 31.12.2022 r. </t>
  </si>
  <si>
    <t>JA+TY=MY</t>
  </si>
  <si>
    <t xml:space="preserve">15.06.2022 r. - 31.12.2022 r. </t>
  </si>
  <si>
    <t xml:space="preserve">Fundacja "Wyjść z Cienia", ul. T. Czackiego 21/27, 85-138 Bydgoszcz; osoba upoważniona: Agnieszka Gaura, e-mail: agacz@poczta.onet.pl; tel.: 602 497 975 </t>
  </si>
  <si>
    <t>8-20</t>
  </si>
  <si>
    <t>Zadanie obejmuje pomoc i wsparcie dla dzieci i młodzieży zagrożonych wykluczeniem społecznym, które dotknięte są patologiami, chorobami przewlekłymi, które zmagaja się z traumą wojny, osmatonienia oraz ich rodziców i opiekunów poprzez udział w zorganizowanych warsztatach, zajęciach socjoterapeutycznych, spotkaniach i wspólnym spędzaniu czasu.</t>
  </si>
  <si>
    <t>Stowarzyszenie na rzecz Osób z Autyzmem i Innymi Niepełnosprawnościami "Za Szybą", ul. Ugory 27B/46, 85-132 Bydgoszcz, osoba upoważniona: Agnieszka Wypych, e-mail: biuro@stowarzyszeniezaszyba.bydgoszcz.pl; tel.: 693 728 392</t>
  </si>
  <si>
    <t>Niebieski? LUBIĘ TO! - zajęcia terapeutyczne dla osób z autyzmem</t>
  </si>
  <si>
    <t>15.08.2022 r. - 31.12.2022 r.</t>
  </si>
  <si>
    <t>01.07.2022 r. - 31.12.2022 r.</t>
  </si>
  <si>
    <t>Spotkania integracyjno-rekreacyjno-terapeutyczne dla osób niepełnosprawnych oraz ich opiekunów, członków Oddziału Terenowego Polskiego Towarzystwa Walki z Kalectwem</t>
  </si>
  <si>
    <t>Organizacja cyklu spotkań integracyjno-rekreacyjno-terapeutycznych, wspomagających niepełnosprawne i starsze osoby, które są członkami stowarzyszenia. Celem zadania jest promocja aktywnych form spędzania czasu, umożliwienie beneficjentom udziału w życiu społecznym, kulturalnym, rekreacji, sporcie itd., rozwijanie talentów, zainteresowań, pasji.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</si>
  <si>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</si>
  <si>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</si>
  <si>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</si>
  <si>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</si>
  <si>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</si>
  <si>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</si>
  <si>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</si>
  <si>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</si>
  <si>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</si>
  <si>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</si>
  <si>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</si>
  <si>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</si>
  <si>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r>
      <t>Bydgoskie Stowarzyszenie Miłosierdzia Św. Wincentego A</t>
    </r>
    <r>
      <rPr>
        <sz val="11"/>
        <rFont val="Calibri"/>
        <family val="2"/>
        <charset val="238"/>
      </rPr>
      <t xml:space="preserve">´Paulo, Al. Ossolińskich 2, 85-093 Bydgoszcz,  </t>
    </r>
    <r>
      <rPr>
        <b/>
        <sz val="11"/>
        <rFont val="Calibri"/>
        <family val="2"/>
        <charset val="238"/>
      </rPr>
      <t>osoba upoważniona: ks. Sławomir Bar, e-mail: bars@poczta.fm, tel.: 501 558 001</t>
    </r>
  </si>
  <si>
    <r>
      <t xml:space="preserve">Oddział Terenowy Polskiego Towarzystwa Walki z Kalectwem ul. 20 Stycznia 9, 85-081 Bydgoszcz, </t>
    </r>
    <r>
      <rPr>
        <b/>
        <sz val="11"/>
        <rFont val="Calibri"/>
        <family val="2"/>
        <charset val="238"/>
        <scheme val="minor"/>
      </rPr>
      <t>osoba upoważniona: Anna Krawczyk, e-mail: a.krawczyk@kta.edu.pl, tel.: 690 320 196</t>
    </r>
  </si>
  <si>
    <r>
      <t>Kujawsko-Pomorski Oddział Okręgowy POLSKIEGO CZERWONEGO KRZYŻA, ul. Dr. E. Warmińskiego 10, 85-054 Bydgoszcz,</t>
    </r>
    <r>
      <rPr>
        <b/>
        <sz val="11"/>
        <rFont val="Calibri"/>
        <family val="2"/>
        <charset val="238"/>
        <scheme val="minor"/>
      </rPr>
      <t xml:space="preserve"> osoba upoważniona: Maria Kapuścińska, e-mail: maria.pck@wp.pl, tel.: 608 420 259, 52 322 55 68</t>
    </r>
  </si>
  <si>
    <r>
      <t xml:space="preserve">Sowarzyszenie Niesienia Pomocy osobom Uzależnionym od Akoholu, Osobom Współuzależnionym oraz Ofiarom Przemocy ALWERNIA, ul. Gdańska 2, 85-055 Bydgoszcz, </t>
    </r>
    <r>
      <rPr>
        <b/>
        <sz val="11"/>
        <rFont val="Calibri"/>
        <family val="2"/>
        <charset val="238"/>
        <scheme val="minor"/>
      </rPr>
      <t>osoba upoważniona: Justyna Kuś, e-mail: japanda29@wp.pl, tel.: 693 670 565</t>
    </r>
  </si>
  <si>
    <r>
      <t xml:space="preserve">Stowarzyszenie ,,Monar", ul. Św. Trójcy 15, 85-224 Bydgoszcz,  </t>
    </r>
    <r>
      <rPr>
        <b/>
        <sz val="11"/>
        <rFont val="Calibri"/>
        <family val="2"/>
        <charset val="238"/>
        <scheme val="minor"/>
      </rPr>
      <t xml:space="preserve">osoba upoważniona: Marek Południak, e-mail: monarbydgoszcz@o2.pl, tel.: 52 345 88 88, </t>
    </r>
  </si>
  <si>
    <r>
      <t xml:space="preserve">Zgromadzenie Sióstr Albertynek, ul. Koronowska 14, 85-405 Bydgoszcz, </t>
    </r>
    <r>
      <rPr>
        <b/>
        <sz val="11"/>
        <rFont val="Calibri"/>
        <family val="2"/>
        <charset val="238"/>
        <scheme val="minor"/>
      </rPr>
      <t>osoba upoważniona: s. Magdalena Wioletta Bella, e-mail: smagdalena123@gmail.com, tel.: 514 531 922</t>
    </r>
  </si>
  <si>
    <r>
      <t xml:space="preserve">Stowarzyszenie Bezpieczeństwo Dziecka ul. Połczyńska 3, 85-711 Bydgoszcz, </t>
    </r>
    <r>
      <rPr>
        <b/>
        <sz val="11"/>
        <rFont val="Calibri"/>
        <family val="2"/>
        <charset val="238"/>
        <scheme val="minor"/>
      </rPr>
      <t>osoby upoważnione: Robert Lubrant, Krystyna Nowak, e-mail: sbd@sbd.org.pl, tel.: 505 045 164, 572 940 007</t>
    </r>
  </si>
  <si>
    <r>
      <t xml:space="preserve">Polskie Towarzystwo Zapobiegania Narkomanii Oddział w Bydgoszczy, ul. Gajowa 43, 85-087 Bydgoszcz, </t>
    </r>
    <r>
      <rPr>
        <b/>
        <sz val="11"/>
        <rFont val="Calibri"/>
        <family val="2"/>
        <charset val="238"/>
        <scheme val="minor"/>
      </rPr>
      <t>osoby upoważnione: Robert Rejniak, e-mail: ptznbyd@op.pl, tel.: 602 640 135</t>
    </r>
  </si>
  <si>
    <r>
      <t xml:space="preserve">Bydgoskie Stowarzyszenie Przyjaciół Chorych na Fenyloketonurie, ul. Jeździecka 4, 86-031 Myślęcinek, </t>
    </r>
    <r>
      <rPr>
        <b/>
        <sz val="11"/>
        <rFont val="Calibri"/>
        <family val="2"/>
        <charset val="238"/>
        <scheme val="minor"/>
      </rPr>
      <t>osoby upoważnione: Leszek Wała, e-mail: fenylaczki@wp.pl, tel.: 502 553 173</t>
    </r>
  </si>
  <si>
    <t xml:space="preserve">1. W części V.B: „Źródła finansowania kosztów realizacji zadania” poz. 3.1 - „wkład własny finansowy” i 3.2 - „wkład własny niefinansowy”, w kolumnie: „Udział (%)” błędnie obliczono wskaźnik procentowy: wykazano 8,61%, a powinno być – 67,57% 
i 3.2 „wkład własny niefinansowy” jest – 4,13%, a powinno być – 32,43%. Błąd wynika 
z obliczenia powyższego wskaźnika przez Oferenta w stosunku do kosztów całkowitych realizacji zadania publicznego, a nie do kwoty zawartej w poz. 3 - „Wkład własny”.
</t>
  </si>
  <si>
    <t xml:space="preserve">1. W części V.A oferty konkursowej nie wypełniono wszystkich pól, chociażby poprzez wpis: „nie dotyczy” lub postawienie znaku „X” lub „-”.
2. W części V.B: „Źródła finansowania kosztów realizacji zadania” poz. 3.1 - „wkład własny finansowy” i 3.2 - „wkład własny niefinansowy”, w kolumnie: „Udział (%)” błędnie obliczono wskaźnik procentowy: wykazano 23,74%, a powinno być – 73,66% 
i 3.2 „wkład własny niefinansowy” jest – 8,48%, a powinno być – 26,33%. Błąd wynika 
z obliczenia powyższego wskaźnika przez Oferenta w stosunku do kosztów całkowitych realizacji zadania publicznego, a nie do kwoty zawartej w poz. 3 - „Wkład własny”.
</t>
  </si>
  <si>
    <t xml:space="preserve">1. W części V.C oferty konkursowej nie wypełniono wszystkich pól, chociażby poprzez wpis: „nie dotyczy” lub postawienie znaku „X” lub „-”.
2. W części V.A: „Zestawienie kosztów realizacji zadania”, punkcie II.1 – usługi księgowe, błędnie wyliczono koszt usługi. Wykazano 1000 zł, natomiast 
50 zł x 40 godz.= 2000,00 zł, w związku z powyższym błędnie wykazano również kwotę ogólną kosztów administracyjnych tj. wykazano 1500,00 zł, a powinno być 2500,00 zł.
3. Suma kosztów realizacji zadania, w tym kosztów administracyjnych wynosi 2500,00 zł i przekracza limity, o których mowa w części III.10 Ogłoszenia.
4. W części V.B: „Źródła finansowania kosztów realizacji zadania” poz. 3.1 - „wkład własny finansowy” w kolumnie: „Udział (%)” błędnie obliczono wskaźnik procentowy: wykazano 19,9%, a powinno być – 100%. Błąd wynika z obliczenia powyższego wskaźnika przez Oferenta w stosunku do kosztów całkowitych realizacji zadania publicznego, a nie do kwoty zawartej w poz. 3 - „Wkład własny”.
</t>
  </si>
  <si>
    <t xml:space="preserve">1. Nie wypełniono wszystkich pól oferty konkursowej w części V.B.
2. W części V.B: „Źródła finansowania kosztów realizacji zadania” poz. 3.2 - „wkład własny niefinansowy”, w kolumnie: „Udział (%)” brak wpisanej wartości – 100%. 
</t>
  </si>
  <si>
    <t xml:space="preserve">1. W części V.C oferty konkursowej nie wypełniono wszystkich pól, chociażby poprzez wpis: „nie dotyczy” lub postawienie znaku „X” lub „-”.
2. W części V.B: „Źródła finansowania kosztów realizacji zadania” poz. 3.1 - „wkład własny finansowy” i 3.2 - „wkład własny niefinansowy”, w kolumnie: „Udział (%)” błędnie obliczono wskaźnik procentowy: wykazano 14,36%, a powinno być – 52,38% 
i 3.2 „wkład własny niefinansowy” jest – 13,06%, a powinno być – 47,62%. 
Błąd wynika z obliczenia powyższego wskaźnika przez Oferenta w stosunku 
do kosztów całkowitych realizacji zadania publicznego, a nie do kwoty zawartej 
w poz. 3 - „Wkład własny”.
3. Koszty obsługi programu (koszty administracyjne) wynoszą 4320,00 zł, czyli 
7,8% całości realizacji zadania publicznego. Nie wskazano z jakich środków zostaną one pokryte. W związku z powyższym, zgodnie z częścią III.10 Ogłoszenia konkursowego przekroczono dopuszczalny limit. 
</t>
  </si>
  <si>
    <t xml:space="preserve">1. W części V.B: „Źródła finansowania kosztów realizacji zadania” poz. 3.1 - „wkład własny finansowy” i 3.2 - „wkład własny niefinansowy”, w kolumnie: „Udział (%)” błędnie obliczono wskaźnik procentowy: wykazano 20,01%, a powinno być – 91,74% 
i 3.2 „wkład własny niefinansowy” jest – 1,80%, a powinno być – 8,26%. Błąd wynika 
z obliczenia powyższego wskaźnika przez Oferenta w stosunku do kosztów całkowitych realizacji zadania publicznego, a nie do kwoty zawartej w poz. 3 - „Wkład własny”.
</t>
  </si>
  <si>
    <t xml:space="preserve">1. W części V.B: „Źródła finansowania kosztów realizacji zadania” poz. 3.1 - „wkład własny finansowy” i 3.2 - „wkład własny osobowy”, w kolumnie Udział (%) błędnie obliczono wskaźnik procentowy: wykazano 4,63%, a powinno być – 33,90% 
i 3.2 „wkład własny osobowy” jest – 9,03%, a powinno być – 61,10%. Błąd wynika z obliczenia powyższego wskaźnika przez Oferenta w stosunku do kosztów całkowitych realizacji zadania publicznego, a nie do kwoty zawartej w poz. 3 - „Wkład własny”.
2. Nie można dokładnie określić docelowej grupy beneficjentów zadania publicznego. W części III.5 Plan i Harmonogram działań w roku 2022 w poz. 2 "warszaty dla rodziców i dzieci, kolumna Grupa docelowa - 8-12 osób, 
w poz. 3 "zajęcia socjoterapeutyczne", kolumna Grupa docelowa - 8-12 osób, poz. 4 "warsztaty dla młodziezy" - kolumna Grupa docelowa - 10-20 osób, poz. 5 "warsztaty kreatywne", kolumna Grupa docelowa - 10-20 osób.
</t>
  </si>
  <si>
    <t xml:space="preserve">Wsparcie dla osób bezdomnych i zagrożonych bezdomnością </t>
  </si>
  <si>
    <r>
      <rPr>
        <sz val="11"/>
        <rFont val="Calibri"/>
        <family val="2"/>
        <charset val="238"/>
        <scheme val="minor"/>
      </rPr>
      <t>1. W części V.A oferty konkursowej: „Zestawienie kosztów realizacji zadania”, poz. 1.2.1 „zakup produktów żywnościowych w przeliczeniu na 1 osobę na 4 miesiące realizacji” Oferent przewidział 249 zł/osoba, co daje kwotę 2,07 zł/osoba dziennie. W poz. 1.1.2: „Zakup naczyń jednorazowych”, Oferent wyliczył koszt 12,45 zł/osoba. 
Przy 4-miesięcznym okresie działalności, koszt zakupu jednorazowych naczyń wynosi 0,0012 zł. Powyższe stawki są nierealne i nie gwarantują prawidłowej realizacji zadania.
2. W części V.B: „Źródła finansowania kosztów realizacji zadania” poz. 3.2 - „wkład własny rzeczowy”, w kolumnie Udział (%) błędnie obliczono wskaźnik procentowy: wykazano 17,712%, a powinno być – 100%. Błąd wynika z obliczenia powyższego wskaźnika przez Oferenta w stosunku do kosztów całkowitych realizacji zadania publicznego, a nie do kwoty zawartej w poz. 3 - „Wkład własny”.</t>
    </r>
    <r>
      <rPr>
        <sz val="11"/>
        <color rgb="FFC00000"/>
        <rFont val="Calibri"/>
        <family val="2"/>
        <charset val="238"/>
        <scheme val="minor"/>
      </rPr>
      <t xml:space="preserve">
</t>
    </r>
  </si>
  <si>
    <t>1. W części 4 oferty: „Plan  i harmonogram działań” brak wskazanej liczby osób w Spotkaniu zimowym (pkt 4) i świątecznym (pkt 5) 
2. W nazwie w punkcie 4 oferty tj. „Plan i harmonogram działań” wskazano: „Plan 
i harmonogram działań na rok 2021”.
3. W tab. V.A w części 1.4.2 wpisano liczbę jednostek (osób) – 99, przewidzianych 
na poczęstunek, natomiast w opisie zadania i innych pozycjach - liczba osób wynosi 90.
4. W części V.B: „Źródła finansowania kosztów realizacji zadania” poz. 3.2 - „wkład własny niefinansowy”, w kolumnie: „Udział (%)” błędnie obliczono wskaźnik procentowy: wykazano 11,98%, a powinno być – 100%. Błąd wynika 
z obliczenia powyższego wskaźnika przez Oferenta w stosunku do kosztów całkowitych realizacji zadania publicznego, a nie do kwoty zawartej w poz. 3 - „Wkład własny”.</t>
  </si>
  <si>
    <t>Zorganizowanie obozu integracyjno-rekreacyjno-terapeutycznego dla osób  niepełnosprawnych (w tym dzieci i młodzieży) i starszych należących do Stowarzyszenia oraz ich rodziców lub opiekunów w ośrodku wypoczynkowym "Maria" w Przyjezierzu. Obóz ma na celu promowanie aktywnych form spędzania czasu, umozliwienie Beneficjentom udziału w życiu społecznym, kulturalnym, turystyce, rekreacji i sporcie. Umożliwienie rozwijania talentów, zainteresowań, pasji i prezentacji swoich osiągnięć.</t>
  </si>
  <si>
    <r>
      <rPr>
        <sz val="11"/>
        <rFont val="Calibri"/>
        <family val="2"/>
        <charset val="238"/>
        <scheme val="minor"/>
      </rPr>
      <t>1. W części V.B: „Źródła finansowania kosztów realizacji zadania” poz. 3.2 - „wkład własny niefinansowy”, w kolumnie Udział (%) błędnie obliczono wskaźnik procentowy: wykazano 8,80%, a powinno być – 100%. Błąd wynika 
z obliczenia powyższego wskaźnika przez Oferenta w stosunku do kosztów całkowitych realizacji zadania publicznego, a nie do kwoty zawartej w poz. 3 - „Wkład własny”.</t>
    </r>
    <r>
      <rPr>
        <sz val="11"/>
        <color rgb="FFC00000"/>
        <rFont val="Calibri"/>
        <family val="2"/>
        <charset val="238"/>
        <scheme val="minor"/>
      </rPr>
      <t xml:space="preserve">
</t>
    </r>
  </si>
  <si>
    <t>Beneficjentami projektu będzie 20 dzieci i młodzieży z niepełnosprawnościami ze spektrum autyzmu. Obejmować ono będzie trening umiejętności społecznych, terapię indywidualną ( w tym logopedia, komunikacja alternatywna, kształtowanie zachowań, indywidualne zajęcia intergracji sensorycznej, indywidualne zajęcia rehabilitacji ruchowej). Celem zadania będzie kształtowanie i usprawnianie sfer deficytowych wystepujących w spektrum autyzmu w tym m.in.: zmniejszenie skutków niepełnosprawności intelektualnej, poprawa interakcji społecznych, zwiekszenie koncentracji, usprawnienie poprzez ruch itd.</t>
  </si>
  <si>
    <t>Grupa docelowa 20 osób bezdomnych, 15 osób niepełnosprawnych, długotrwale chorych, 15 osób w grupie dzieci i młodzieży zagrożonych wykluczeniem społecznym. Zapewnienie beneficjentom gotowych produktów żywnościowych, odzieży, podstawowych leków, środków sanitarnych i higieny osobistej. Udzielanie pomocy psychologicznej, terapeutycznej, przygotowanie wyprawek szkolnych, organizacja koncertu charytatywnego, paczki żywnościowe  i wspólna Wigilia.</t>
  </si>
  <si>
    <t>Adresatem projektu są rodziny w kryzysie współuzależnienia. Prowadzenie terapii dla 16 rodzin dysfunkcyjnych, poradnictwo psychologiczne, superwizje. Każda rodzina będzie uczestniczyła w 4 sesjach terapii rodzinnej. Łącznie zostanie przeprowadzonych 64 godziny terapii.</t>
  </si>
  <si>
    <t>Brak uwag</t>
  </si>
  <si>
    <t xml:space="preserve">Grupę docelową stanowi 50 osób. Program skierowany jest do dzieci i młodzieży oraz ich rodzin, w których znajdują się osoby zagrożone uzależnieniem, osoby używające narkotyków okazjonalnie, problemowi użytkownicy, a także rodziny tych osób. Będą to dzieci w wieku 10-18 lat oraz ich rodziny. Program zakłada ofertę na kilku poziomach: poradnictwo rodzinne, warsztaty kompetencji wychowawczych, grupy wsparcia dla dzieci i młodziezy, interwencje kryzysowe. </t>
  </si>
  <si>
    <t>Współpraca z całymi rodzinami na terenie Miasta Bydgoszczy oraz województwa w celu odbudowy i utrzmania więzi rodzinnych, które zostały w różny sposób zaburzone. Zadanie relizaowane będzie w formie konsultacji z rodzicami oraz poprzez terapeutyczne spotkania rodzicielskie z pedagogiem lub psychologie i grupy wsparcia. Efektem realizacji zadania będzie m.in. poprawienie więzi emocjonalnych rodzic-dziecko, więzi pokoleniowych, przeciwdziałanie rozpadowi rodziny, przywrócenie należnej pozycji dziecka w rodzinie itp.</t>
  </si>
  <si>
    <t>Program skierowany jest do dzieci i młodzieży zagrożonych wykluczeniem społecznym, pochodzących z rodzin z problemami wychowawczymi, z problemami alkoholowymi oraz innych młodych osób, dla których tradycyjna oferta nie znajduje zastosowania. Pomoc prowadzona będzie w formie indywidualnych i grupowych, terapii rodzinnych/systemowychi spotkań z profesjonalistami. Oferta poszerzona będzie o udzielanie bezpłatnych specjalistycznych porad i konsultacji przez psychologów, socjoterapyutów. lekarza psychiatrę i prawnika.</t>
  </si>
  <si>
    <t>Minimum 180 liczbe ustalono na podstawie opisu, natomiast w ofercie nie ma wskazanej liczby uczestników.</t>
  </si>
  <si>
    <t>3.</t>
  </si>
  <si>
    <t>TAK</t>
  </si>
  <si>
    <r>
      <rPr>
        <sz val="11"/>
        <rFont val="Calibri"/>
        <family val="2"/>
        <charset val="238"/>
        <scheme val="minor"/>
      </rPr>
      <t>1. W części V.A i V.C oferty konkursowej nie wypełniono wszystkich pól, chociażby poprzez wpis: „nie dotyczy” lub postawienie znaku „X” lub „-”.
2. W części V.B: „Źródła finansowania kosztów realizacji zadania” poz. 3.1 - „wkład własny finansowy” i 3.2 - „wkład własny niefinansowy”, w kolumnie: „Udział (%)” błędnie obliczono wskaźnik procentowy: wykazano 33,25%, a powinno być – 77,90% i 3.2 „wkład własny niefinansowy” jest – 9,43%, a powinno być – 22,09%. Błąd wynika z obliczenia powyższego wskaźnika przez Oferenta w stosunku do kosztów całkowitych realizacji zadania publicznego, a nie do kwoty zawartej w poz. 3 - „Wkład własny”.</t>
    </r>
    <r>
      <rPr>
        <sz val="11"/>
        <color rgb="FFC00000"/>
        <rFont val="Calibri"/>
        <family val="2"/>
        <charset val="238"/>
        <scheme val="minor"/>
      </rPr>
      <t xml:space="preserve">
</t>
    </r>
  </si>
  <si>
    <t>Przyznana dotacja</t>
  </si>
  <si>
    <t>Wykaz ofert, którym Komisja przyznała dofinansowanie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</si>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</sst>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2" borderId="1" xfId="0" applyFont="1" applyFill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top" wrapText="1"/>
    </xf>
    <xf numFmtId="164" fontId="12" fillId="0" borderId="0" xfId="0" applyNumberFormat="1" applyFont="1"/>
    <xf numFmtId="0" fontId="12" fillId="2" borderId="0" xfId="0" applyFont="1" applyFill="1"/>
    <xf numFmtId="0" fontId="12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164" fontId="12" fillId="2" borderId="0" xfId="0" applyNumberFormat="1" applyFont="1" applyFill="1"/>
    <xf numFmtId="0" fontId="3" fillId="3" borderId="6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4" fillId="3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1">
    <cellStyle name="Normalny" xfId="0" builtinId="0"/>
  </cellStyles>
  <dxfs count="36">
    <dxf>
      <font>
        <strike val="0"/>
        <outline val="0"/>
        <shadow val="0"/>
        <u val="none"/>
        <vertAlign val="baseline"/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* #,##0.00\ _z_ł_-;\-* #,##0.00\ _z_ł_-;_-* &quot;-&quot;??\ _z_ł_-;_-@_-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* #,##0.00\ _z_ł_-;\-* #,##0.00\ _z_ł_-;_-* &quot;-&quot;??\ _z_ł_-;_-@_-"/>
    </dxf>
    <dxf>
      <font>
        <strike val="0"/>
        <outline val="0"/>
        <shadow val="0"/>
        <u val="none"/>
        <vertAlign val="baseline"/>
        <color auto="1"/>
        <name val="Calibri"/>
      </font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Calibri"/>
      </font>
      <fill>
        <patternFill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17" displayName="Tabela17" ref="A4:T18" totalsRowCount="1" headerRowDxfId="35" headerRowBorderDxfId="34" tableBorderDxfId="33">
  <autoFilter ref="A4:T17" xr:uid="{00000000-0009-0000-0100-000006000000}"/>
  <tableColumns count="20">
    <tableColumn id="1" xr3:uid="{00000000-0010-0000-0500-000001000000}" name="Lp." dataDxfId="32" totalsRowDxfId="31"/>
    <tableColumn id="2" xr3:uid="{00000000-0010-0000-0500-000002000000}" name="NR Oferty"/>
    <tableColumn id="3" xr3:uid="{00000000-0010-0000-0500-000003000000}" name="Nr w EDOK-u"/>
    <tableColumn id="4" xr3:uid="{00000000-0010-0000-0500-000004000000}" name="RKP"/>
    <tableColumn id="5" xr3:uid="{00000000-0010-0000-0500-000005000000}" name="Nazwa i adres oferenta" dataDxfId="30" totalsRowDxfId="29"/>
    <tableColumn id="6" xr3:uid="{00000000-0010-0000-0500-000006000000}" name="Nazwa zadania" dataDxfId="28" totalsRowDxfId="27"/>
    <tableColumn id="7" xr3:uid="{00000000-0010-0000-0500-000007000000}" name="Opis zadania" dataDxfId="26" totalsRowDxfId="25"/>
    <tableColumn id="8" xr3:uid="{00000000-0010-0000-0500-000008000000}" name="Termin realizacji zadania " dataDxfId="24" totalsRowDxfId="23"/>
    <tableColumn id="9" xr3:uid="{00000000-0010-0000-0500-000009000000}" name="Liczba uczestników zadania" dataDxfId="22" totalsRowDxfId="21"/>
    <tableColumn id="10" xr3:uid="{00000000-0010-0000-0500-00000A000000}" name="Koszty ogółem " dataDxfId="20" totalsRowDxfId="19"/>
    <tableColumn id="11" xr3:uid="{00000000-0010-0000-0500-00000B000000}" name="Dotacja" totalsRowFunction="custom" dataDxfId="18" totalsRowDxfId="17">
      <totalsRowFormula>SUM(K5:K17)</totalsRowFormula>
    </tableColumn>
    <tableColumn id="20" xr3:uid="{00000000-0010-0000-0500-000014000000}" name="Przyznana dotacja" totalsRowFunction="custom" dataDxfId="16" totalsRowDxfId="15">
      <totalsRowFormula>SUM(L5:L17)</totalsRowFormula>
    </tableColumn>
    <tableColumn id="12" xr3:uid="{00000000-0010-0000-0500-00000C000000}" name="Środki własne " dataDxfId="14" totalsRowDxfId="13"/>
    <tableColumn id="13" xr3:uid="{00000000-0010-0000-0500-00000D000000}" name="Wkład finansowy " dataDxfId="12" totalsRowDxfId="11"/>
    <tableColumn id="14" xr3:uid="{00000000-0010-0000-0500-00000E000000}" name="Wkład osobowy/rzeczowy" dataDxfId="10" totalsRowDxfId="9"/>
    <tableColumn id="15" xr3:uid="{00000000-0010-0000-0500-00000F000000}" name="Świadczenie pienięzne od odbiorców zadania " dataDxfId="8" totalsRowDxfId="7"/>
    <tableColumn id="16" xr3:uid="{00000000-0010-0000-0500-000010000000}" name="Udział % dotacji w kosztach ogółem" dataDxfId="6" totalsRowDxfId="5"/>
    <tableColumn id="17" xr3:uid="{00000000-0010-0000-0500-000011000000}" name="Spełnione wymogi formalne Tak/Nie" dataDxfId="4" totalsRowDxfId="3"/>
    <tableColumn id="18" xr3:uid="{00000000-0010-0000-0500-000012000000}" name="Liczba punktów   max 100" dataDxfId="2" totalsRowDxfId="1"/>
    <tableColumn id="19" xr3:uid="{00000000-0010-0000-0500-000013000000}" name="Uwagi/Błędy formalne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8"/>
  <sheetViews>
    <sheetView tabSelected="1" topLeftCell="A16" workbookViewId="0">
      <selection activeCell="L19" sqref="L19"/>
    </sheetView>
  </sheetViews>
  <sheetFormatPr defaultColWidth="9.109375" defaultRowHeight="14.4" x14ac:dyDescent="0.3"/>
  <cols>
    <col min="1" max="1" width="6.6640625" style="7" customWidth="1"/>
    <col min="2" max="3" width="0" style="7" hidden="1" customWidth="1"/>
    <col min="4" max="4" width="3" style="7" hidden="1" customWidth="1"/>
    <col min="5" max="5" width="32.109375" style="7" customWidth="1"/>
    <col min="6" max="6" width="21.88671875" style="7" customWidth="1"/>
    <col min="7" max="7" width="39.44140625" style="7" customWidth="1"/>
    <col min="8" max="8" width="15.109375" style="7" customWidth="1"/>
    <col min="9" max="9" width="18.5546875" style="7" bestFit="1" customWidth="1"/>
    <col min="10" max="10" width="14.88671875" style="7" customWidth="1"/>
    <col min="11" max="11" width="15" style="7" customWidth="1"/>
    <col min="12" max="12" width="24.6640625" style="1" customWidth="1"/>
    <col min="13" max="13" width="20.109375" style="7" customWidth="1"/>
    <col min="14" max="14" width="15.5546875" style="7" customWidth="1"/>
    <col min="15" max="15" width="23.44140625" style="7" customWidth="1"/>
    <col min="16" max="16" width="18.109375" style="7" customWidth="1"/>
    <col min="17" max="17" width="20.5546875" style="22" customWidth="1"/>
    <col min="18" max="18" width="19" style="22" customWidth="1"/>
    <col min="19" max="19" width="26.5546875" style="7" customWidth="1"/>
    <col min="20" max="20" width="16.6640625" style="7" customWidth="1"/>
    <col min="21" max="16384" width="9.109375" style="7"/>
  </cols>
  <sheetData>
    <row r="1" spans="1:20" x14ac:dyDescent="0.3">
      <c r="K1" s="48"/>
      <c r="L1" s="9"/>
    </row>
    <row r="2" spans="1:20" ht="15.6" x14ac:dyDescent="0.3">
      <c r="F2" s="50" t="s">
        <v>101</v>
      </c>
      <c r="G2" s="50"/>
      <c r="H2" s="50"/>
      <c r="I2" s="50"/>
      <c r="J2" s="50"/>
      <c r="K2" s="50"/>
      <c r="L2" s="50"/>
      <c r="M2" s="50"/>
      <c r="N2" s="50"/>
      <c r="O2" s="50"/>
      <c r="P2" s="50"/>
      <c r="S2" s="25"/>
    </row>
    <row r="3" spans="1:20" ht="15.6" x14ac:dyDescent="0.3">
      <c r="F3" s="40"/>
      <c r="G3" s="40"/>
      <c r="H3" s="40"/>
      <c r="I3" s="40"/>
      <c r="J3" s="40"/>
      <c r="K3" s="40"/>
      <c r="L3" s="41"/>
      <c r="M3" s="40"/>
      <c r="N3" s="40"/>
      <c r="O3" s="40"/>
      <c r="P3" s="40"/>
      <c r="S3" s="25" t="s">
        <v>102</v>
      </c>
    </row>
    <row r="4" spans="1:20" s="1" customFormat="1" ht="39.6" x14ac:dyDescent="0.3">
      <c r="A4" s="26" t="s">
        <v>0</v>
      </c>
      <c r="B4" s="27" t="s">
        <v>1</v>
      </c>
      <c r="C4" s="27" t="s">
        <v>2</v>
      </c>
      <c r="D4" s="27" t="s">
        <v>3</v>
      </c>
      <c r="E4" s="28" t="s">
        <v>4</v>
      </c>
      <c r="F4" s="28" t="s">
        <v>5</v>
      </c>
      <c r="G4" s="28" t="s">
        <v>6</v>
      </c>
      <c r="H4" s="29" t="s">
        <v>7</v>
      </c>
      <c r="I4" s="30" t="s">
        <v>8</v>
      </c>
      <c r="J4" s="31" t="s">
        <v>14</v>
      </c>
      <c r="K4" s="30" t="s">
        <v>9</v>
      </c>
      <c r="L4" s="43" t="s">
        <v>100</v>
      </c>
      <c r="M4" s="32" t="s">
        <v>15</v>
      </c>
      <c r="N4" s="33" t="s">
        <v>16</v>
      </c>
      <c r="O4" s="34" t="s">
        <v>10</v>
      </c>
      <c r="P4" s="34" t="s">
        <v>17</v>
      </c>
      <c r="Q4" s="29" t="s">
        <v>18</v>
      </c>
      <c r="R4" s="35" t="s">
        <v>11</v>
      </c>
      <c r="S4" s="35" t="s">
        <v>12</v>
      </c>
      <c r="T4" s="29" t="s">
        <v>13</v>
      </c>
    </row>
    <row r="5" spans="1:20" ht="264.75" customHeight="1" x14ac:dyDescent="0.3">
      <c r="A5" s="4" t="s">
        <v>56</v>
      </c>
      <c r="B5" s="9"/>
      <c r="C5" s="9"/>
      <c r="D5" s="9"/>
      <c r="E5" s="10" t="s">
        <v>47</v>
      </c>
      <c r="F5" s="10" t="s">
        <v>45</v>
      </c>
      <c r="G5" s="10" t="s">
        <v>49</v>
      </c>
      <c r="H5" s="10" t="s">
        <v>46</v>
      </c>
      <c r="I5" s="11" t="s">
        <v>48</v>
      </c>
      <c r="J5" s="2">
        <v>43200</v>
      </c>
      <c r="K5" s="2">
        <v>37300</v>
      </c>
      <c r="L5" s="44">
        <v>37300</v>
      </c>
      <c r="M5" s="2">
        <v>5900</v>
      </c>
      <c r="N5" s="2">
        <v>2000</v>
      </c>
      <c r="O5" s="2">
        <v>3900</v>
      </c>
      <c r="P5" s="2">
        <v>0</v>
      </c>
      <c r="Q5" s="12">
        <v>86.34</v>
      </c>
      <c r="R5" s="12" t="s">
        <v>98</v>
      </c>
      <c r="S5" s="12">
        <v>78</v>
      </c>
      <c r="T5" s="10" t="s">
        <v>83</v>
      </c>
    </row>
    <row r="6" spans="1:20" ht="250.5" customHeight="1" x14ac:dyDescent="0.3">
      <c r="A6" s="4" t="s">
        <v>57</v>
      </c>
      <c r="B6" s="9"/>
      <c r="C6" s="9"/>
      <c r="D6" s="9"/>
      <c r="E6" s="10" t="s">
        <v>40</v>
      </c>
      <c r="F6" s="10" t="s">
        <v>41</v>
      </c>
      <c r="G6" s="10" t="s">
        <v>43</v>
      </c>
      <c r="H6" s="10" t="s">
        <v>42</v>
      </c>
      <c r="I6" s="12">
        <v>80</v>
      </c>
      <c r="J6" s="2">
        <v>17445</v>
      </c>
      <c r="K6" s="2">
        <v>10000</v>
      </c>
      <c r="L6" s="44">
        <v>10000</v>
      </c>
      <c r="M6" s="2">
        <v>7445</v>
      </c>
      <c r="N6" s="2">
        <v>5800</v>
      </c>
      <c r="O6" s="2">
        <v>1645</v>
      </c>
      <c r="P6" s="2">
        <v>0</v>
      </c>
      <c r="Q6" s="14">
        <v>57.32</v>
      </c>
      <c r="R6" s="12" t="s">
        <v>98</v>
      </c>
      <c r="S6" s="12">
        <v>78</v>
      </c>
      <c r="T6" s="36" t="s">
        <v>99</v>
      </c>
    </row>
    <row r="7" spans="1:20" ht="232.5" customHeight="1" x14ac:dyDescent="0.3">
      <c r="A7" s="4" t="s">
        <v>97</v>
      </c>
      <c r="B7" s="9"/>
      <c r="C7" s="9"/>
      <c r="D7" s="9"/>
      <c r="E7" s="10" t="s">
        <v>68</v>
      </c>
      <c r="F7" s="10" t="s">
        <v>84</v>
      </c>
      <c r="G7" s="10" t="s">
        <v>32</v>
      </c>
      <c r="H7" s="10" t="s">
        <v>31</v>
      </c>
      <c r="I7" s="12">
        <v>80</v>
      </c>
      <c r="J7" s="2">
        <v>48556</v>
      </c>
      <c r="K7" s="2">
        <v>39956</v>
      </c>
      <c r="L7" s="44">
        <v>39956</v>
      </c>
      <c r="M7" s="2">
        <v>8600</v>
      </c>
      <c r="N7" s="2">
        <v>0</v>
      </c>
      <c r="O7" s="2">
        <v>8600</v>
      </c>
      <c r="P7" s="2">
        <v>0</v>
      </c>
      <c r="Q7" s="14">
        <v>82.287999999999997</v>
      </c>
      <c r="R7" s="12" t="s">
        <v>98</v>
      </c>
      <c r="S7" s="12">
        <v>78</v>
      </c>
      <c r="T7" s="23" t="s">
        <v>85</v>
      </c>
    </row>
    <row r="8" spans="1:20" ht="233.25" customHeight="1" x14ac:dyDescent="0.3">
      <c r="A8" s="8" t="s">
        <v>58</v>
      </c>
      <c r="B8" s="9"/>
      <c r="C8" s="9"/>
      <c r="D8" s="9"/>
      <c r="E8" s="10" t="s">
        <v>69</v>
      </c>
      <c r="F8" s="10" t="s">
        <v>54</v>
      </c>
      <c r="G8" s="10" t="s">
        <v>55</v>
      </c>
      <c r="H8" s="10" t="s">
        <v>44</v>
      </c>
      <c r="I8" s="12">
        <v>90</v>
      </c>
      <c r="J8" s="2">
        <v>11520</v>
      </c>
      <c r="K8" s="2">
        <v>10140</v>
      </c>
      <c r="L8" s="45">
        <v>10140</v>
      </c>
      <c r="M8" s="2">
        <v>1380</v>
      </c>
      <c r="N8" s="2">
        <v>0</v>
      </c>
      <c r="O8" s="2">
        <v>1380</v>
      </c>
      <c r="P8" s="2">
        <v>0</v>
      </c>
      <c r="Q8" s="14">
        <v>88.02</v>
      </c>
      <c r="R8" s="12" t="s">
        <v>98</v>
      </c>
      <c r="S8" s="12">
        <v>78</v>
      </c>
      <c r="T8" s="10" t="s">
        <v>86</v>
      </c>
    </row>
    <row r="9" spans="1:20" ht="202.5" customHeight="1" x14ac:dyDescent="0.3">
      <c r="A9" s="4" t="s">
        <v>59</v>
      </c>
      <c r="B9" s="9"/>
      <c r="C9" s="9"/>
      <c r="D9" s="9"/>
      <c r="E9" s="10" t="s">
        <v>69</v>
      </c>
      <c r="F9" s="10" t="s">
        <v>30</v>
      </c>
      <c r="G9" s="10" t="s">
        <v>87</v>
      </c>
      <c r="H9" s="10" t="s">
        <v>26</v>
      </c>
      <c r="I9" s="12">
        <v>70</v>
      </c>
      <c r="J9" s="2">
        <v>57950</v>
      </c>
      <c r="K9" s="2">
        <v>39250</v>
      </c>
      <c r="L9" s="44">
        <v>39250</v>
      </c>
      <c r="M9" s="2">
        <v>5100</v>
      </c>
      <c r="N9" s="2">
        <v>0</v>
      </c>
      <c r="O9" s="2">
        <v>5100</v>
      </c>
      <c r="P9" s="2">
        <v>13600</v>
      </c>
      <c r="Q9" s="14">
        <v>67.73</v>
      </c>
      <c r="R9" s="12" t="s">
        <v>98</v>
      </c>
      <c r="S9" s="12">
        <v>96</v>
      </c>
      <c r="T9" s="6" t="s">
        <v>88</v>
      </c>
    </row>
    <row r="10" spans="1:20" s="1" customFormat="1" ht="267" customHeight="1" x14ac:dyDescent="0.3">
      <c r="A10" s="4" t="s">
        <v>60</v>
      </c>
      <c r="B10" s="9"/>
      <c r="C10" s="9"/>
      <c r="D10" s="9"/>
      <c r="E10" s="10" t="s">
        <v>50</v>
      </c>
      <c r="F10" s="10" t="s">
        <v>51</v>
      </c>
      <c r="G10" s="10" t="s">
        <v>89</v>
      </c>
      <c r="H10" s="10" t="s">
        <v>52</v>
      </c>
      <c r="I10" s="12">
        <v>20</v>
      </c>
      <c r="J10" s="2">
        <v>21775</v>
      </c>
      <c r="K10" s="2">
        <v>19000</v>
      </c>
      <c r="L10" s="45">
        <v>19000</v>
      </c>
      <c r="M10" s="2">
        <v>2775</v>
      </c>
      <c r="N10" s="2">
        <v>1875</v>
      </c>
      <c r="O10" s="2">
        <v>900</v>
      </c>
      <c r="P10" s="2">
        <v>0</v>
      </c>
      <c r="Q10" s="2">
        <v>87.26</v>
      </c>
      <c r="R10" s="2" t="s">
        <v>98</v>
      </c>
      <c r="S10" s="2">
        <v>85</v>
      </c>
      <c r="T10" s="10" t="s">
        <v>77</v>
      </c>
    </row>
    <row r="11" spans="1:20" s="1" customFormat="1" ht="190.5" customHeight="1" x14ac:dyDescent="0.3">
      <c r="A11" s="3" t="s">
        <v>61</v>
      </c>
      <c r="E11" s="15" t="s">
        <v>70</v>
      </c>
      <c r="F11" s="15" t="s">
        <v>33</v>
      </c>
      <c r="G11" s="15" t="s">
        <v>90</v>
      </c>
      <c r="H11" s="15" t="s">
        <v>34</v>
      </c>
      <c r="I11" s="16">
        <v>50</v>
      </c>
      <c r="J11" s="17">
        <v>59023.9</v>
      </c>
      <c r="K11" s="17">
        <v>40000</v>
      </c>
      <c r="L11" s="46">
        <v>40000</v>
      </c>
      <c r="M11" s="17">
        <v>19023.900000000001</v>
      </c>
      <c r="N11" s="17">
        <v>14013.9</v>
      </c>
      <c r="O11" s="17">
        <v>5010</v>
      </c>
      <c r="P11" s="17">
        <v>0</v>
      </c>
      <c r="Q11" s="17">
        <v>67.77</v>
      </c>
      <c r="R11" s="17"/>
      <c r="S11" s="17">
        <v>0</v>
      </c>
      <c r="T11" s="24" t="s">
        <v>78</v>
      </c>
    </row>
    <row r="12" spans="1:20" s="5" customFormat="1" ht="100.8" x14ac:dyDescent="0.3">
      <c r="A12" s="3" t="s">
        <v>62</v>
      </c>
      <c r="B12" s="1"/>
      <c r="C12" s="1"/>
      <c r="D12" s="1"/>
      <c r="E12" s="15" t="s">
        <v>71</v>
      </c>
      <c r="F12" s="15" t="s">
        <v>24</v>
      </c>
      <c r="G12" s="15" t="s">
        <v>91</v>
      </c>
      <c r="H12" s="15" t="s">
        <v>25</v>
      </c>
      <c r="I12" s="18" t="s">
        <v>29</v>
      </c>
      <c r="J12" s="17">
        <v>22910</v>
      </c>
      <c r="K12" s="17">
        <v>20560</v>
      </c>
      <c r="L12" s="49">
        <v>20560</v>
      </c>
      <c r="M12" s="17">
        <v>2350</v>
      </c>
      <c r="N12" s="17">
        <v>1750</v>
      </c>
      <c r="O12" s="17">
        <v>600</v>
      </c>
      <c r="P12" s="17">
        <v>0</v>
      </c>
      <c r="Q12" s="17">
        <v>89.74</v>
      </c>
      <c r="R12" s="17" t="s">
        <v>98</v>
      </c>
      <c r="S12" s="17">
        <v>91</v>
      </c>
      <c r="T12" s="24" t="s">
        <v>92</v>
      </c>
    </row>
    <row r="13" spans="1:20" ht="201" customHeight="1" x14ac:dyDescent="0.3">
      <c r="A13" s="3" t="s">
        <v>63</v>
      </c>
      <c r="B13" s="1"/>
      <c r="C13" s="1"/>
      <c r="D13" s="1"/>
      <c r="E13" s="10" t="s">
        <v>72</v>
      </c>
      <c r="F13" s="10" t="s">
        <v>19</v>
      </c>
      <c r="G13" s="13" t="s">
        <v>93</v>
      </c>
      <c r="H13" s="10" t="s">
        <v>23</v>
      </c>
      <c r="I13" s="12">
        <v>50</v>
      </c>
      <c r="J13" s="2">
        <v>20100</v>
      </c>
      <c r="K13" s="2">
        <v>15300</v>
      </c>
      <c r="L13" s="44">
        <v>14300</v>
      </c>
      <c r="M13" s="2">
        <v>4800</v>
      </c>
      <c r="N13" s="2">
        <v>4800</v>
      </c>
      <c r="O13" s="2">
        <v>0</v>
      </c>
      <c r="P13" s="2">
        <v>0</v>
      </c>
      <c r="Q13" s="2">
        <v>76.12</v>
      </c>
      <c r="R13" s="2" t="s">
        <v>98</v>
      </c>
      <c r="S13" s="2">
        <v>83</v>
      </c>
      <c r="T13" s="10" t="s">
        <v>79</v>
      </c>
    </row>
    <row r="14" spans="1:20" ht="147.75" customHeight="1" x14ac:dyDescent="0.3">
      <c r="A14" s="3" t="s">
        <v>64</v>
      </c>
      <c r="B14" s="1"/>
      <c r="C14" s="1"/>
      <c r="D14" s="1"/>
      <c r="E14" s="10" t="s">
        <v>73</v>
      </c>
      <c r="F14" s="10" t="s">
        <v>21</v>
      </c>
      <c r="G14" s="13" t="s">
        <v>20</v>
      </c>
      <c r="H14" s="10" t="s">
        <v>27</v>
      </c>
      <c r="I14" s="12">
        <v>10</v>
      </c>
      <c r="J14" s="2">
        <v>32240</v>
      </c>
      <c r="K14" s="2">
        <v>31040</v>
      </c>
      <c r="L14" s="45">
        <v>31040</v>
      </c>
      <c r="M14" s="2">
        <v>1200</v>
      </c>
      <c r="N14" s="2">
        <v>0</v>
      </c>
      <c r="O14" s="2">
        <v>1200</v>
      </c>
      <c r="P14" s="2">
        <v>0</v>
      </c>
      <c r="Q14" s="2">
        <v>96.28</v>
      </c>
      <c r="R14" s="2" t="s">
        <v>98</v>
      </c>
      <c r="S14" s="2">
        <v>81</v>
      </c>
      <c r="T14" s="10" t="s">
        <v>80</v>
      </c>
    </row>
    <row r="15" spans="1:20" ht="222" customHeight="1" x14ac:dyDescent="0.3">
      <c r="A15" s="3" t="s">
        <v>65</v>
      </c>
      <c r="B15" s="1"/>
      <c r="C15" s="1"/>
      <c r="D15" s="1"/>
      <c r="E15" s="10" t="s">
        <v>74</v>
      </c>
      <c r="F15" s="10" t="s">
        <v>28</v>
      </c>
      <c r="G15" s="10" t="s">
        <v>94</v>
      </c>
      <c r="H15" s="10" t="s">
        <v>39</v>
      </c>
      <c r="I15" s="10">
        <v>160</v>
      </c>
      <c r="J15" s="19">
        <v>39900</v>
      </c>
      <c r="K15" s="19">
        <v>31900</v>
      </c>
      <c r="L15" s="47">
        <v>31900</v>
      </c>
      <c r="M15" s="19">
        <v>0</v>
      </c>
      <c r="N15" s="19">
        <v>0</v>
      </c>
      <c r="O15" s="19">
        <v>0</v>
      </c>
      <c r="P15" s="19">
        <v>8000</v>
      </c>
      <c r="Q15" s="19">
        <v>79.95</v>
      </c>
      <c r="R15" s="12" t="s">
        <v>98</v>
      </c>
      <c r="S15" s="12">
        <v>91</v>
      </c>
      <c r="T15" s="10" t="s">
        <v>96</v>
      </c>
    </row>
    <row r="16" spans="1:20" ht="210" customHeight="1" x14ac:dyDescent="0.3">
      <c r="A16" s="3" t="s">
        <v>66</v>
      </c>
      <c r="B16" s="1"/>
      <c r="C16" s="1"/>
      <c r="D16" s="1"/>
      <c r="E16" s="10" t="s">
        <v>75</v>
      </c>
      <c r="F16" s="10" t="s">
        <v>22</v>
      </c>
      <c r="G16" s="10" t="s">
        <v>95</v>
      </c>
      <c r="H16" s="10" t="s">
        <v>53</v>
      </c>
      <c r="I16" s="10" t="s">
        <v>35</v>
      </c>
      <c r="J16" s="20">
        <v>55120</v>
      </c>
      <c r="K16" s="19">
        <v>40000</v>
      </c>
      <c r="L16" s="47">
        <v>40000</v>
      </c>
      <c r="M16" s="20">
        <v>15120</v>
      </c>
      <c r="N16" s="21">
        <v>7920</v>
      </c>
      <c r="O16" s="19">
        <v>7200</v>
      </c>
      <c r="P16" s="19">
        <v>0</v>
      </c>
      <c r="Q16" s="19">
        <v>72.56</v>
      </c>
      <c r="R16" s="12" t="s">
        <v>98</v>
      </c>
      <c r="S16" s="12">
        <v>74</v>
      </c>
      <c r="T16" s="20" t="s">
        <v>81</v>
      </c>
    </row>
    <row r="17" spans="1:20" ht="120.75" customHeight="1" x14ac:dyDescent="0.3">
      <c r="A17" s="3" t="s">
        <v>67</v>
      </c>
      <c r="B17" s="1"/>
      <c r="C17" s="1"/>
      <c r="D17" s="1"/>
      <c r="E17" s="10" t="s">
        <v>76</v>
      </c>
      <c r="F17" s="10" t="s">
        <v>37</v>
      </c>
      <c r="G17" s="10" t="s">
        <v>36</v>
      </c>
      <c r="H17" s="10" t="s">
        <v>38</v>
      </c>
      <c r="I17" s="12">
        <v>48</v>
      </c>
      <c r="J17" s="19">
        <v>49980</v>
      </c>
      <c r="K17" s="19">
        <v>39080</v>
      </c>
      <c r="L17" s="47">
        <v>39080</v>
      </c>
      <c r="M17" s="19">
        <v>10900</v>
      </c>
      <c r="N17" s="19">
        <v>10000</v>
      </c>
      <c r="O17" s="19">
        <v>900</v>
      </c>
      <c r="P17" s="19">
        <v>0</v>
      </c>
      <c r="Q17" s="19">
        <v>78.19</v>
      </c>
      <c r="R17" s="12" t="s">
        <v>98</v>
      </c>
      <c r="S17" s="12">
        <v>87</v>
      </c>
      <c r="T17" s="10" t="s">
        <v>82</v>
      </c>
    </row>
    <row r="18" spans="1:20" x14ac:dyDescent="0.3">
      <c r="A18" s="8"/>
      <c r="E18" s="38"/>
      <c r="F18" s="39"/>
      <c r="G18" s="39"/>
      <c r="H18" s="39"/>
      <c r="I18" s="39"/>
      <c r="J18" s="39"/>
      <c r="K18" s="37">
        <f>SUM(K5:K17)</f>
        <v>373526</v>
      </c>
      <c r="L18" s="42">
        <f>SUM(L5:L17)</f>
        <v>372526</v>
      </c>
      <c r="M18" s="39"/>
      <c r="N18" s="39"/>
      <c r="O18" s="39"/>
      <c r="P18" s="39"/>
      <c r="Q18" s="39"/>
      <c r="R18" s="39"/>
      <c r="S18" s="39"/>
    </row>
  </sheetData>
  <mergeCells count="1">
    <mergeCell ref="F2:P2"/>
  </mergeCells>
  <pageMargins left="0.7" right="0.7" top="0.75" bottom="0.75" header="0.3" footer="0.3"/>
  <pageSetup paperSize="9" scale="3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G L V U p R X K 8 S j A A A A 9 Q A A A B I A H A B D b 2 5 m a W c v U G F j a 2 F n Z S 5 4 b W w g o h g A K K A U A A A A A A A A A A A A A A A A A A A A A A A A A A A A h Y 8 x D o I w G I W v Q r r T l u K g 5 K c M r p C Q m B j X p l R s h E J o s d z N w S N 5 B T G K u j m + 7 3 3 D e / f r D b K p b Y K L G q z u T I o i T F G g j O w q b e o U j e 4 Y r l H G o R T y L G o V z L K x y W S r F J 2 c 6 x N C v P f Y x 7 g b a s I o j c i h y H f y p F q B P r L + L 4 f a W C e M V I j D / j W G M 7 y J 8 Y o x T I E s D A p t v j 2 b 5 z 7 b H w j b s X H j o H j f h G U O Z I l A 3 h f 4 A 1 B L A w Q U A A I A C A C Q Y t V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G L V U i i K R 7 g O A A A A E Q A A A B M A H A B G b 3 J t d W x h c y 9 T Z W N 0 a W 9 u M S 5 t I K I Y A C i g F A A A A A A A A A A A A A A A A A A A A A A A A A A A A C t O T S 7 J z M 9 T C I b Q h t Y A U E s B A i 0 A F A A C A A g A k G L V U p R X K 8 S j A A A A 9 Q A A A B I A A A A A A A A A A A A A A A A A A A A A A E N v b m Z p Z y 9 Q Y W N r Y W d l L n h t b F B L A Q I t A B Q A A g A I A J B i 1 V I P y u m r p A A A A O k A A A A T A A A A A A A A A A A A A A A A A O 8 A A A B b Q 2 9 u d G V u d F 9 U e X B l c 1 0 u e G 1 s U E s B A i 0 A F A A C A A g A k G L V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M u e c T N u y B K j n X A 9 / F a U u w A A A A A A g A A A A A A A 2 Y A A M A A A A A Q A A A A Y 1 5 4 s Q + m A m I 1 F L S + 5 J u i D A A A A A A E g A A A o A A A A B A A A A D i 5 q 6 E Q A o 2 k s f r n B n 8 p F B l U A A A A K p 7 o W r 9 v i C S c r P h + h W i b m c s n j P u A K 1 y Y 8 j 2 w L g l 3 N f F 1 7 5 F F a d l a u L o a u c e X i E u x R n R G X h X v 8 T r n r f K w v W r V 2 u 4 N 0 x o P 7 w E R I i G W B O z z q 7 m F A A A A D d A D a 1 i U C 7 9 p Z + S H J o P G e l 4 Q 4 w v < / D a t a M a s h u p > 
</file>

<file path=customXml/itemProps1.xml><?xml version="1.0" encoding="utf-8"?>
<ds:datastoreItem xmlns:ds="http://schemas.openxmlformats.org/officeDocument/2006/customXml" ds:itemID="{C684A3E0-7847-4417-88EB-251A769C82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PRZYZNANE DOFINANSOWANIE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Ziętek</dc:creator>
  <cp:lastModifiedBy>Rafał Tomaszewski</cp:lastModifiedBy>
  <cp:lastPrinted>2022-07-01T09:26:34Z</cp:lastPrinted>
  <dcterms:created xsi:type="dcterms:W3CDTF">2021-06-11T04:50:32Z</dcterms:created>
  <dcterms:modified xsi:type="dcterms:W3CDTF">2022-07-01T10:36:05Z</dcterms:modified>
</cp:coreProperties>
</file>