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_krzewska\Documents\na stronę MRPiPS\ADO 2025\"/>
    </mc:Choice>
  </mc:AlternateContent>
  <xr:revisionPtr revIDLastSave="0" documentId="8_{26A7EE78-667B-4E30-A177-D74B5E5BAC34}" xr6:coauthVersionLast="47" xr6:coauthVersionMax="47" xr10:uidLastSave="{00000000-0000-0000-0000-000000000000}"/>
  <bookViews>
    <workbookView xWindow="-108" yWindow="-108" windowWidth="23256" windowHeight="12456" xr2:uid="{ADABA1CB-577D-4135-9BD6-B7EDA0484521}"/>
  </bookViews>
  <sheets>
    <sheet name="moduł 2" sheetId="2" r:id="rId1"/>
  </sheets>
  <definedNames>
    <definedName name="_xlnm._FilterDatabase" localSheetId="0" hidden="1">'moduł 2'!$A$6:$O$41</definedName>
    <definedName name="_xlnm.Print_Area" localSheetId="0">'moduł 2'!$A$1:$O$43</definedName>
    <definedName name="_xlnm.Print_Titles" localSheetId="0">'moduł 2'!$A:$B,'moduł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2" l="1"/>
  <c r="J43" i="2"/>
  <c r="I43" i="2"/>
  <c r="H43" i="2"/>
  <c r="N41" i="2"/>
  <c r="O41" i="2" s="1"/>
  <c r="L41" i="2"/>
  <c r="M41" i="2" s="1"/>
  <c r="O40" i="2"/>
  <c r="N40" i="2"/>
  <c r="L40" i="2"/>
  <c r="M40" i="2" s="1"/>
  <c r="N39" i="2"/>
  <c r="O39" i="2" s="1"/>
  <c r="L39" i="2"/>
  <c r="M39" i="2" s="1"/>
  <c r="N38" i="2"/>
  <c r="O38" i="2" s="1"/>
  <c r="L38" i="2"/>
  <c r="M38" i="2" s="1"/>
  <c r="O37" i="2"/>
  <c r="N37" i="2"/>
  <c r="L37" i="2"/>
  <c r="M37" i="2" s="1"/>
  <c r="N36" i="2"/>
  <c r="O36" i="2" s="1"/>
  <c r="L36" i="2"/>
  <c r="M36" i="2" s="1"/>
  <c r="N35" i="2"/>
  <c r="O35" i="2" s="1"/>
  <c r="L35" i="2"/>
  <c r="M35" i="2" s="1"/>
  <c r="O34" i="2"/>
  <c r="N34" i="2"/>
  <c r="L34" i="2"/>
  <c r="M34" i="2" s="1"/>
  <c r="N33" i="2"/>
  <c r="O33" i="2" s="1"/>
  <c r="L33" i="2"/>
  <c r="M33" i="2" s="1"/>
  <c r="N32" i="2"/>
  <c r="O32" i="2" s="1"/>
  <c r="L32" i="2"/>
  <c r="M32" i="2" s="1"/>
  <c r="O31" i="2"/>
  <c r="N31" i="2"/>
  <c r="L31" i="2"/>
  <c r="M31" i="2" s="1"/>
  <c r="N30" i="2"/>
  <c r="O30" i="2" s="1"/>
  <c r="L30" i="2"/>
  <c r="M30" i="2" s="1"/>
  <c r="N29" i="2"/>
  <c r="O29" i="2" s="1"/>
  <c r="L29" i="2"/>
  <c r="M29" i="2" s="1"/>
  <c r="O28" i="2"/>
  <c r="N28" i="2"/>
  <c r="L28" i="2"/>
  <c r="M28" i="2" s="1"/>
  <c r="N27" i="2"/>
  <c r="O27" i="2" s="1"/>
  <c r="L27" i="2"/>
  <c r="M27" i="2" s="1"/>
  <c r="N26" i="2"/>
  <c r="O26" i="2" s="1"/>
  <c r="L26" i="2"/>
  <c r="M26" i="2" s="1"/>
  <c r="O25" i="2"/>
  <c r="N25" i="2"/>
  <c r="L25" i="2"/>
  <c r="M25" i="2" s="1"/>
  <c r="N24" i="2"/>
  <c r="O24" i="2" s="1"/>
  <c r="L24" i="2"/>
  <c r="M24" i="2" s="1"/>
  <c r="N23" i="2"/>
  <c r="O23" i="2" s="1"/>
  <c r="L23" i="2"/>
  <c r="M23" i="2" s="1"/>
  <c r="O22" i="2"/>
  <c r="N22" i="2"/>
  <c r="L22" i="2"/>
  <c r="M22" i="2" s="1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N8" i="2"/>
  <c r="O8" i="2" s="1"/>
  <c r="M8" i="2"/>
  <c r="L8" i="2"/>
  <c r="N7" i="2"/>
  <c r="O7" i="2" s="1"/>
  <c r="L7" i="2"/>
  <c r="M7" i="2" s="1"/>
  <c r="O43" i="2" l="1"/>
</calcChain>
</file>

<file path=xl/sharedStrings.xml><?xml version="1.0" encoding="utf-8"?>
<sst xmlns="http://schemas.openxmlformats.org/spreadsheetml/2006/main" count="188" uniqueCount="105">
  <si>
    <t>Resortowy program rozwoju instytucji opieki nad dziećmi w wieku do lat 3 Aktywny dzienny opiekun w gminie 2025 - moduł 2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</si>
  <si>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</si>
  <si>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</si>
  <si>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</si>
  <si>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</si>
  <si>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</si>
  <si>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</si>
  <si>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</si>
  <si>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</si>
  <si>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</si>
  <si>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</t>
  </si>
  <si>
    <t>Liczba miejsc</t>
  </si>
  <si>
    <t>Okres funkcjono-wania miejsc
(w miesiącach)</t>
  </si>
  <si>
    <t xml:space="preserve">Środki własne (zł) </t>
  </si>
  <si>
    <t xml:space="preserve">Dofinansowanie (zł) </t>
  </si>
  <si>
    <t>Dofinansowanie na funkcjonowanie</t>
  </si>
  <si>
    <t>WK</t>
  </si>
  <si>
    <t>PK</t>
  </si>
  <si>
    <t>GK</t>
  </si>
  <si>
    <t>typ gminy</t>
  </si>
  <si>
    <t>12 (10+11)</t>
  </si>
  <si>
    <t>14 (11/12)</t>
  </si>
  <si>
    <t>16 (11/9)</t>
  </si>
  <si>
    <t>Bernadeta Domżalska, Nowe Świerczyny 4, 87-321 Bartniczka</t>
  </si>
  <si>
    <t>Gmina Bartniczka</t>
  </si>
  <si>
    <t>04</t>
  </si>
  <si>
    <t>2</t>
  </si>
  <si>
    <t>06</t>
  </si>
  <si>
    <t>Zofia Miazgowska, Łobdowo 6, 87-207 Dębowa Łąka</t>
  </si>
  <si>
    <t>Gmina Dębowa Łąka</t>
  </si>
  <si>
    <t>17</t>
  </si>
  <si>
    <t>02</t>
  </si>
  <si>
    <t>Patrycja Zakrzewska Brudzewice Kolonia 59, 26-315 Poświętne</t>
  </si>
  <si>
    <t>Poświętne</t>
  </si>
  <si>
    <t>07</t>
  </si>
  <si>
    <t xml:space="preserve">
Dzienny opiekun, ul. Sieradzka 90, 98-277 Brąszewice</t>
  </si>
  <si>
    <t>Brąszewice</t>
  </si>
  <si>
    <t>03</t>
  </si>
  <si>
    <t>Elżbieta Steć
ul. Łomżyńska 14
07-322 Nur</t>
  </si>
  <si>
    <t>Gmina Nur</t>
  </si>
  <si>
    <t>Katarzyna Dams
Tymienica Stara 1 
27-312 Chotcza</t>
  </si>
  <si>
    <t>Gmina Chotcza</t>
  </si>
  <si>
    <t>09</t>
  </si>
  <si>
    <t>01</t>
  </si>
  <si>
    <t>Ewelina Wójtowicz
Tymienica Stara 1
27-312 Chotcza</t>
  </si>
  <si>
    <t>Anna Kucharczyk
ul. Sportowa 4 
26-434 Gielniów</t>
  </si>
  <si>
    <t>Gmina Gielniów</t>
  </si>
  <si>
    <t>23</t>
  </si>
  <si>
    <t>3</t>
  </si>
  <si>
    <t>Milena Będkowska
ul. Sportowa 4
26-434 Gielniów</t>
  </si>
  <si>
    <t>Paulina Kamińska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</si>
  <si>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</si>
  <si>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16</t>
  </si>
  <si>
    <t xml:space="preserve">Justyna Grzeszczuk
ul. Pawła Olszewskiego 2
07-325 Boguty-Pianki </t>
  </si>
  <si>
    <t>Gmina Boguty-Piank</t>
  </si>
  <si>
    <t>Agnieszka Rusin
ul. Kilińskiego 56/2
09-140 Raciąż</t>
  </si>
  <si>
    <t>Gmina Miasto Raciąż</t>
  </si>
  <si>
    <t>20</t>
  </si>
  <si>
    <t>1</t>
  </si>
  <si>
    <t>Barbara Kosicka
ul. Piramowicza 3
08-480 Maciejowice</t>
  </si>
  <si>
    <t>Gmina Maciejowice</t>
  </si>
  <si>
    <t>Ewelina Sabała
ul. Piramowicza 3
08-480 Maciejowice</t>
  </si>
  <si>
    <t>Edyta Dybiec
ul. Jana Pawła II 1
09-550 Szczawin Kościelny</t>
  </si>
  <si>
    <t>Gmina Szczawin Kościelny</t>
  </si>
  <si>
    <t>05</t>
  </si>
  <si>
    <t>Agnieszka Szweda, ul. Główna 49, 47-253 Landzmierz</t>
  </si>
  <si>
    <t>Gmina Cisek</t>
  </si>
  <si>
    <t>Larissa Sońska, ul. Główna 98a/2, 47-253 Łany</t>
  </si>
  <si>
    <t>Dzienny Opiekun w Idzikowicach
 Idzikowice 24f, 46-113 Wilków</t>
  </si>
  <si>
    <t>Gmina Wilków</t>
  </si>
  <si>
    <t>Dzienny opiekun Danuta Karbownik, ul. Stanisława Żuka 3</t>
  </si>
  <si>
    <t>Gmina Gowarczów</t>
  </si>
  <si>
    <t>Dzienny opiekun Ewelina Pruś, Bidziny 121</t>
  </si>
  <si>
    <t>Gmina Wojciechowice</t>
  </si>
  <si>
    <t>08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</si>
  <si>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</si>
  <si>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</si>
  <si>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</si>
  <si>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</si>
  <si>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Dzienny opiekun Klaudia Chodorowska, ul. Olsztyńska 9,     14-310 Miłakowo</t>
  </si>
  <si>
    <t>Gmina Miłakowo</t>
  </si>
  <si>
    <t>Dzienny opiekun Aldona Piegat ul. Krasickiego 11, 11-440 Reszel</t>
  </si>
  <si>
    <t>Gmina Reszel</t>
  </si>
  <si>
    <t>Dzienny opiekun Katarzyna Wajda, ul. Elbląska 4, 82-335 Gronowo Elbląskie</t>
  </si>
  <si>
    <t>Gmina Gronowo Elbląskie</t>
  </si>
  <si>
    <t>Dzienny opiekun Katarzyna Domżalska, ul.Chorzelska 21,13-113 Janowo</t>
  </si>
  <si>
    <t>Gmina Janowo</t>
  </si>
  <si>
    <t>11</t>
  </si>
  <si>
    <t>Dzienny opiekun Anna Walendziak, ul.Muszaki 91,13-113 Janowo</t>
  </si>
  <si>
    <t>Dzienny opiekun 1, ul. Elbląska 15,82-325 Żurawiec</t>
  </si>
  <si>
    <t>Gmina Markusy</t>
  </si>
  <si>
    <t>Dzienny opiekun Kamila Śliwińska, ul. Lipowa 5,13-206 Płośnica</t>
  </si>
  <si>
    <t>Gmina Płośnica</t>
  </si>
  <si>
    <t>Dzienny opiekun Klaudia Sałka, ul. Rynek 13, 12-114 Rozogi</t>
  </si>
  <si>
    <t>Gmina Rozogi</t>
  </si>
  <si>
    <t>Dzienny opiekun 1, Rejsyty 23/2 i 23/6</t>
  </si>
  <si>
    <t>Gmina Rychliki</t>
  </si>
  <si>
    <t>Dzienny Opiekun 1, Przysieczyn 32, 62-100
Wągrowiec</t>
  </si>
  <si>
    <t>Gmina Wągrowiec</t>
  </si>
  <si>
    <t>28</t>
  </si>
  <si>
    <t>Dzienny Opiekun 2, ul. Pocztowa 7a, 62-105 Łekno</t>
  </si>
  <si>
    <t>Estera Kaczmarek
Rąbino 57,
78-331 Rąbino</t>
  </si>
  <si>
    <t>Rąbino</t>
  </si>
  <si>
    <t>Dzienny opiekun Ewelina Jaworska
 ul. Dworcowa 4,
 74-503 Moryń</t>
  </si>
  <si>
    <t>Moryń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</si>
</sst>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Alignment="1" applyProtection="1">
      <alignment horizontal="left" vertical="center" wrapText="1"/>
      <protection locked="0"/>
    </xf>
    <xf numFmtId="0" fontId="3" fillId="0" borderId="0" xfId="2"/>
    <xf numFmtId="4" fontId="3" fillId="0" borderId="0" xfId="2" applyNumberFormat="1"/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wrapText="1"/>
    </xf>
    <xf numFmtId="0" fontId="1" fillId="0" borderId="8" xfId="2" applyFont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2" applyFont="1" applyBorder="1" applyAlignment="1">
      <alignment wrapText="1"/>
    </xf>
    <xf numFmtId="0" fontId="1" fillId="0" borderId="14" xfId="2" applyFont="1" applyBorder="1" applyAlignment="1">
      <alignment vertical="center" wrapText="1"/>
    </xf>
    <xf numFmtId="0" fontId="1" fillId="0" borderId="14" xfId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2" applyFont="1"/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49" fontId="7" fillId="0" borderId="7" xfId="1" applyNumberFormat="1" applyFont="1" applyBorder="1" applyAlignment="1" applyProtection="1">
      <alignment horizontal="center" vertical="center" wrapText="1"/>
      <protection locked="0"/>
    </xf>
    <xf numFmtId="49" fontId="7" fillId="0" borderId="7" xfId="1" quotePrefix="1" applyNumberFormat="1" applyFont="1" applyBorder="1" applyAlignment="1" applyProtection="1">
      <alignment horizontal="center" vertical="center" wrapText="1"/>
      <protection locked="0"/>
    </xf>
    <xf numFmtId="49" fontId="7" fillId="0" borderId="5" xfId="1" applyNumberFormat="1" applyFont="1" applyBorder="1" applyAlignment="1" applyProtection="1">
      <alignment horizontal="center" vertical="center" wrapText="1"/>
      <protection locked="0"/>
    </xf>
    <xf numFmtId="3" fontId="7" fillId="0" borderId="19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7" xfId="3" applyNumberFormat="1" applyFont="1" applyBorder="1" applyAlignment="1" applyProtection="1">
      <alignment vertical="center" wrapText="1"/>
      <protection locked="0"/>
    </xf>
    <xf numFmtId="4" fontId="7" fillId="3" borderId="19" xfId="1" applyNumberFormat="1" applyFont="1" applyFill="1" applyBorder="1" applyAlignment="1" applyProtection="1">
      <alignment vertical="center" wrapText="1"/>
      <protection locked="0"/>
    </xf>
    <xf numFmtId="0" fontId="3" fillId="4" borderId="0" xfId="2" applyFill="1"/>
    <xf numFmtId="0" fontId="3" fillId="3" borderId="0" xfId="2" applyFill="1"/>
    <xf numFmtId="0" fontId="7" fillId="3" borderId="7" xfId="1" applyFont="1" applyFill="1" applyBorder="1" applyAlignment="1" applyProtection="1">
      <alignment horizontal="left" vertical="center" wrapText="1"/>
      <protection locked="0"/>
    </xf>
    <xf numFmtId="49" fontId="7" fillId="3" borderId="7" xfId="1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1" quotePrefix="1" applyNumberFormat="1" applyFont="1" applyFill="1" applyBorder="1" applyAlignment="1" applyProtection="1">
      <alignment horizontal="center" vertical="center" wrapText="1"/>
      <protection locked="0"/>
    </xf>
    <xf numFmtId="49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1" applyNumberFormat="1" applyFont="1" applyFill="1" applyBorder="1" applyAlignment="1" applyProtection="1">
      <alignment vertical="center" wrapText="1"/>
      <protection locked="0"/>
    </xf>
    <xf numFmtId="10" fontId="7" fillId="3" borderId="7" xfId="3" applyNumberFormat="1" applyFont="1" applyFill="1" applyBorder="1" applyAlignment="1" applyProtection="1">
      <alignment vertical="center" wrapText="1"/>
      <protection locked="0"/>
    </xf>
  </cellXfs>
  <cellStyles count="4">
    <cellStyle name="Normalny" xfId="0" builtinId="0"/>
    <cellStyle name="Normalny 2" xfId="2" xr:uid="{0E7E8CE2-9B5B-40E1-BD36-AA0A754BDF10}"/>
    <cellStyle name="Normalny_Arkusz1" xfId="1" xr:uid="{0CD1204D-4086-4BB5-9E6F-143D0A4DD534}"/>
    <cellStyle name="Procentowy 2" xfId="3" xr:uid="{8115B150-6205-46BD-925D-A949373BCEB4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8E7E-B7D0-4D3A-98B7-D4B4272FCF21}">
  <sheetPr>
    <pageSetUpPr fitToPage="1"/>
  </sheetPr>
  <dimension ref="A1:P43"/>
  <sheetViews>
    <sheetView showGridLines="0" tabSelected="1" view="pageBreakPreview" zoomScale="90" zoomScaleNormal="100" zoomScaleSheetLayoutView="90" workbookViewId="0">
      <selection activeCell="N45" sqref="N45"/>
    </sheetView>
  </sheetViews>
  <sheetFormatPr defaultRowHeight="13.2" x14ac:dyDescent="0.25"/>
  <cols>
    <col min="1" max="1" width="3.88671875" style="2" customWidth="1"/>
    <col min="2" max="2" width="27.44140625" style="2" customWidth="1"/>
    <col min="3" max="3" width="25.33203125" style="2" customWidth="1"/>
    <col min="4" max="4" width="9.33203125" style="2" customWidth="1"/>
    <col min="5" max="5" width="6.44140625" style="2" customWidth="1"/>
    <col min="6" max="6" width="6.5546875" style="2" customWidth="1"/>
    <col min="7" max="7" width="7.44140625" style="2" customWidth="1"/>
    <col min="8" max="9" width="15.33203125" style="2" customWidth="1"/>
    <col min="10" max="10" width="12" style="2" customWidth="1"/>
    <col min="11" max="11" width="12.109375" style="2" customWidth="1"/>
    <col min="12" max="12" width="13.44140625" style="2" customWidth="1"/>
    <col min="13" max="14" width="9.109375" style="2" bestFit="1" customWidth="1"/>
    <col min="15" max="15" width="12.88671875" style="3" bestFit="1" customWidth="1"/>
    <col min="16" max="254" width="8.88671875" style="2"/>
    <col min="255" max="255" width="3.88671875" style="2" customWidth="1"/>
    <col min="256" max="256" width="27.44140625" style="2" customWidth="1"/>
    <col min="257" max="257" width="25.33203125" style="2" customWidth="1"/>
    <col min="258" max="258" width="9.33203125" style="2" customWidth="1"/>
    <col min="259" max="259" width="6.44140625" style="2" customWidth="1"/>
    <col min="260" max="260" width="6.5546875" style="2" customWidth="1"/>
    <col min="261" max="261" width="7.44140625" style="2" customWidth="1"/>
    <col min="262" max="263" width="15.33203125" style="2" customWidth="1"/>
    <col min="264" max="264" width="12" style="2" customWidth="1"/>
    <col min="265" max="265" width="12.109375" style="2" customWidth="1"/>
    <col min="266" max="266" width="13.44140625" style="2" customWidth="1"/>
    <col min="267" max="268" width="9.109375" style="2" bestFit="1" customWidth="1"/>
    <col min="269" max="269" width="12.88671875" style="2" bestFit="1" customWidth="1"/>
    <col min="270" max="270" width="11.6640625" style="2" bestFit="1" customWidth="1"/>
    <col min="271" max="271" width="10.109375" style="2" bestFit="1" customWidth="1"/>
    <col min="272" max="510" width="8.88671875" style="2"/>
    <col min="511" max="511" width="3.88671875" style="2" customWidth="1"/>
    <col min="512" max="512" width="27.44140625" style="2" customWidth="1"/>
    <col min="513" max="513" width="25.33203125" style="2" customWidth="1"/>
    <col min="514" max="514" width="9.33203125" style="2" customWidth="1"/>
    <col min="515" max="515" width="6.44140625" style="2" customWidth="1"/>
    <col min="516" max="516" width="6.5546875" style="2" customWidth="1"/>
    <col min="517" max="517" width="7.44140625" style="2" customWidth="1"/>
    <col min="518" max="519" width="15.33203125" style="2" customWidth="1"/>
    <col min="520" max="520" width="12" style="2" customWidth="1"/>
    <col min="521" max="521" width="12.109375" style="2" customWidth="1"/>
    <col min="522" max="522" width="13.44140625" style="2" customWidth="1"/>
    <col min="523" max="524" width="9.109375" style="2" bestFit="1" customWidth="1"/>
    <col min="525" max="525" width="12.88671875" style="2" bestFit="1" customWidth="1"/>
    <col min="526" max="526" width="11.6640625" style="2" bestFit="1" customWidth="1"/>
    <col min="527" max="527" width="10.109375" style="2" bestFit="1" customWidth="1"/>
    <col min="528" max="766" width="8.88671875" style="2"/>
    <col min="767" max="767" width="3.88671875" style="2" customWidth="1"/>
    <col min="768" max="768" width="27.44140625" style="2" customWidth="1"/>
    <col min="769" max="769" width="25.33203125" style="2" customWidth="1"/>
    <col min="770" max="770" width="9.33203125" style="2" customWidth="1"/>
    <col min="771" max="771" width="6.44140625" style="2" customWidth="1"/>
    <col min="772" max="772" width="6.5546875" style="2" customWidth="1"/>
    <col min="773" max="773" width="7.44140625" style="2" customWidth="1"/>
    <col min="774" max="775" width="15.33203125" style="2" customWidth="1"/>
    <col min="776" max="776" width="12" style="2" customWidth="1"/>
    <col min="777" max="777" width="12.109375" style="2" customWidth="1"/>
    <col min="778" max="778" width="13.44140625" style="2" customWidth="1"/>
    <col min="779" max="780" width="9.109375" style="2" bestFit="1" customWidth="1"/>
    <col min="781" max="781" width="12.88671875" style="2" bestFit="1" customWidth="1"/>
    <col min="782" max="782" width="11.6640625" style="2" bestFit="1" customWidth="1"/>
    <col min="783" max="783" width="10.109375" style="2" bestFit="1" customWidth="1"/>
    <col min="784" max="1022" width="8.88671875" style="2"/>
    <col min="1023" max="1023" width="3.88671875" style="2" customWidth="1"/>
    <col min="1024" max="1024" width="27.44140625" style="2" customWidth="1"/>
    <col min="1025" max="1025" width="25.33203125" style="2" customWidth="1"/>
    <col min="1026" max="1026" width="9.33203125" style="2" customWidth="1"/>
    <col min="1027" max="1027" width="6.44140625" style="2" customWidth="1"/>
    <col min="1028" max="1028" width="6.5546875" style="2" customWidth="1"/>
    <col min="1029" max="1029" width="7.44140625" style="2" customWidth="1"/>
    <col min="1030" max="1031" width="15.33203125" style="2" customWidth="1"/>
    <col min="1032" max="1032" width="12" style="2" customWidth="1"/>
    <col min="1033" max="1033" width="12.109375" style="2" customWidth="1"/>
    <col min="1034" max="1034" width="13.44140625" style="2" customWidth="1"/>
    <col min="1035" max="1036" width="9.109375" style="2" bestFit="1" customWidth="1"/>
    <col min="1037" max="1037" width="12.88671875" style="2" bestFit="1" customWidth="1"/>
    <col min="1038" max="1038" width="11.6640625" style="2" bestFit="1" customWidth="1"/>
    <col min="1039" max="1039" width="10.109375" style="2" bestFit="1" customWidth="1"/>
    <col min="1040" max="1278" width="8.88671875" style="2"/>
    <col min="1279" max="1279" width="3.88671875" style="2" customWidth="1"/>
    <col min="1280" max="1280" width="27.44140625" style="2" customWidth="1"/>
    <col min="1281" max="1281" width="25.33203125" style="2" customWidth="1"/>
    <col min="1282" max="1282" width="9.33203125" style="2" customWidth="1"/>
    <col min="1283" max="1283" width="6.44140625" style="2" customWidth="1"/>
    <col min="1284" max="1284" width="6.5546875" style="2" customWidth="1"/>
    <col min="1285" max="1285" width="7.44140625" style="2" customWidth="1"/>
    <col min="1286" max="1287" width="15.33203125" style="2" customWidth="1"/>
    <col min="1288" max="1288" width="12" style="2" customWidth="1"/>
    <col min="1289" max="1289" width="12.109375" style="2" customWidth="1"/>
    <col min="1290" max="1290" width="13.44140625" style="2" customWidth="1"/>
    <col min="1291" max="1292" width="9.109375" style="2" bestFit="1" customWidth="1"/>
    <col min="1293" max="1293" width="12.88671875" style="2" bestFit="1" customWidth="1"/>
    <col min="1294" max="1294" width="11.6640625" style="2" bestFit="1" customWidth="1"/>
    <col min="1295" max="1295" width="10.109375" style="2" bestFit="1" customWidth="1"/>
    <col min="1296" max="1534" width="8.88671875" style="2"/>
    <col min="1535" max="1535" width="3.88671875" style="2" customWidth="1"/>
    <col min="1536" max="1536" width="27.44140625" style="2" customWidth="1"/>
    <col min="1537" max="1537" width="25.33203125" style="2" customWidth="1"/>
    <col min="1538" max="1538" width="9.33203125" style="2" customWidth="1"/>
    <col min="1539" max="1539" width="6.44140625" style="2" customWidth="1"/>
    <col min="1540" max="1540" width="6.5546875" style="2" customWidth="1"/>
    <col min="1541" max="1541" width="7.44140625" style="2" customWidth="1"/>
    <col min="1542" max="1543" width="15.33203125" style="2" customWidth="1"/>
    <col min="1544" max="1544" width="12" style="2" customWidth="1"/>
    <col min="1545" max="1545" width="12.109375" style="2" customWidth="1"/>
    <col min="1546" max="1546" width="13.44140625" style="2" customWidth="1"/>
    <col min="1547" max="1548" width="9.109375" style="2" bestFit="1" customWidth="1"/>
    <col min="1549" max="1549" width="12.88671875" style="2" bestFit="1" customWidth="1"/>
    <col min="1550" max="1550" width="11.6640625" style="2" bestFit="1" customWidth="1"/>
    <col min="1551" max="1551" width="10.109375" style="2" bestFit="1" customWidth="1"/>
    <col min="1552" max="1790" width="8.88671875" style="2"/>
    <col min="1791" max="1791" width="3.88671875" style="2" customWidth="1"/>
    <col min="1792" max="1792" width="27.44140625" style="2" customWidth="1"/>
    <col min="1793" max="1793" width="25.33203125" style="2" customWidth="1"/>
    <col min="1794" max="1794" width="9.33203125" style="2" customWidth="1"/>
    <col min="1795" max="1795" width="6.44140625" style="2" customWidth="1"/>
    <col min="1796" max="1796" width="6.5546875" style="2" customWidth="1"/>
    <col min="1797" max="1797" width="7.44140625" style="2" customWidth="1"/>
    <col min="1798" max="1799" width="15.33203125" style="2" customWidth="1"/>
    <col min="1800" max="1800" width="12" style="2" customWidth="1"/>
    <col min="1801" max="1801" width="12.109375" style="2" customWidth="1"/>
    <col min="1802" max="1802" width="13.44140625" style="2" customWidth="1"/>
    <col min="1803" max="1804" width="9.109375" style="2" bestFit="1" customWidth="1"/>
    <col min="1805" max="1805" width="12.88671875" style="2" bestFit="1" customWidth="1"/>
    <col min="1806" max="1806" width="11.6640625" style="2" bestFit="1" customWidth="1"/>
    <col min="1807" max="1807" width="10.109375" style="2" bestFit="1" customWidth="1"/>
    <col min="1808" max="2046" width="8.88671875" style="2"/>
    <col min="2047" max="2047" width="3.88671875" style="2" customWidth="1"/>
    <col min="2048" max="2048" width="27.44140625" style="2" customWidth="1"/>
    <col min="2049" max="2049" width="25.33203125" style="2" customWidth="1"/>
    <col min="2050" max="2050" width="9.33203125" style="2" customWidth="1"/>
    <col min="2051" max="2051" width="6.44140625" style="2" customWidth="1"/>
    <col min="2052" max="2052" width="6.5546875" style="2" customWidth="1"/>
    <col min="2053" max="2053" width="7.44140625" style="2" customWidth="1"/>
    <col min="2054" max="2055" width="15.33203125" style="2" customWidth="1"/>
    <col min="2056" max="2056" width="12" style="2" customWidth="1"/>
    <col min="2057" max="2057" width="12.109375" style="2" customWidth="1"/>
    <col min="2058" max="2058" width="13.44140625" style="2" customWidth="1"/>
    <col min="2059" max="2060" width="9.109375" style="2" bestFit="1" customWidth="1"/>
    <col min="2061" max="2061" width="12.88671875" style="2" bestFit="1" customWidth="1"/>
    <col min="2062" max="2062" width="11.6640625" style="2" bestFit="1" customWidth="1"/>
    <col min="2063" max="2063" width="10.109375" style="2" bestFit="1" customWidth="1"/>
    <col min="2064" max="2302" width="8.88671875" style="2"/>
    <col min="2303" max="2303" width="3.88671875" style="2" customWidth="1"/>
    <col min="2304" max="2304" width="27.44140625" style="2" customWidth="1"/>
    <col min="2305" max="2305" width="25.33203125" style="2" customWidth="1"/>
    <col min="2306" max="2306" width="9.33203125" style="2" customWidth="1"/>
    <col min="2307" max="2307" width="6.44140625" style="2" customWidth="1"/>
    <col min="2308" max="2308" width="6.5546875" style="2" customWidth="1"/>
    <col min="2309" max="2309" width="7.44140625" style="2" customWidth="1"/>
    <col min="2310" max="2311" width="15.33203125" style="2" customWidth="1"/>
    <col min="2312" max="2312" width="12" style="2" customWidth="1"/>
    <col min="2313" max="2313" width="12.109375" style="2" customWidth="1"/>
    <col min="2314" max="2314" width="13.44140625" style="2" customWidth="1"/>
    <col min="2315" max="2316" width="9.109375" style="2" bestFit="1" customWidth="1"/>
    <col min="2317" max="2317" width="12.88671875" style="2" bestFit="1" customWidth="1"/>
    <col min="2318" max="2318" width="11.6640625" style="2" bestFit="1" customWidth="1"/>
    <col min="2319" max="2319" width="10.109375" style="2" bestFit="1" customWidth="1"/>
    <col min="2320" max="2558" width="8.88671875" style="2"/>
    <col min="2559" max="2559" width="3.88671875" style="2" customWidth="1"/>
    <col min="2560" max="2560" width="27.44140625" style="2" customWidth="1"/>
    <col min="2561" max="2561" width="25.33203125" style="2" customWidth="1"/>
    <col min="2562" max="2562" width="9.33203125" style="2" customWidth="1"/>
    <col min="2563" max="2563" width="6.44140625" style="2" customWidth="1"/>
    <col min="2564" max="2564" width="6.5546875" style="2" customWidth="1"/>
    <col min="2565" max="2565" width="7.44140625" style="2" customWidth="1"/>
    <col min="2566" max="2567" width="15.33203125" style="2" customWidth="1"/>
    <col min="2568" max="2568" width="12" style="2" customWidth="1"/>
    <col min="2569" max="2569" width="12.109375" style="2" customWidth="1"/>
    <col min="2570" max="2570" width="13.44140625" style="2" customWidth="1"/>
    <col min="2571" max="2572" width="9.109375" style="2" bestFit="1" customWidth="1"/>
    <col min="2573" max="2573" width="12.88671875" style="2" bestFit="1" customWidth="1"/>
    <col min="2574" max="2574" width="11.6640625" style="2" bestFit="1" customWidth="1"/>
    <col min="2575" max="2575" width="10.109375" style="2" bestFit="1" customWidth="1"/>
    <col min="2576" max="2814" width="8.88671875" style="2"/>
    <col min="2815" max="2815" width="3.88671875" style="2" customWidth="1"/>
    <col min="2816" max="2816" width="27.44140625" style="2" customWidth="1"/>
    <col min="2817" max="2817" width="25.33203125" style="2" customWidth="1"/>
    <col min="2818" max="2818" width="9.33203125" style="2" customWidth="1"/>
    <col min="2819" max="2819" width="6.44140625" style="2" customWidth="1"/>
    <col min="2820" max="2820" width="6.5546875" style="2" customWidth="1"/>
    <col min="2821" max="2821" width="7.44140625" style="2" customWidth="1"/>
    <col min="2822" max="2823" width="15.33203125" style="2" customWidth="1"/>
    <col min="2824" max="2824" width="12" style="2" customWidth="1"/>
    <col min="2825" max="2825" width="12.109375" style="2" customWidth="1"/>
    <col min="2826" max="2826" width="13.44140625" style="2" customWidth="1"/>
    <col min="2827" max="2828" width="9.109375" style="2" bestFit="1" customWidth="1"/>
    <col min="2829" max="2829" width="12.88671875" style="2" bestFit="1" customWidth="1"/>
    <col min="2830" max="2830" width="11.6640625" style="2" bestFit="1" customWidth="1"/>
    <col min="2831" max="2831" width="10.109375" style="2" bestFit="1" customWidth="1"/>
    <col min="2832" max="3070" width="8.88671875" style="2"/>
    <col min="3071" max="3071" width="3.88671875" style="2" customWidth="1"/>
    <col min="3072" max="3072" width="27.44140625" style="2" customWidth="1"/>
    <col min="3073" max="3073" width="25.33203125" style="2" customWidth="1"/>
    <col min="3074" max="3074" width="9.33203125" style="2" customWidth="1"/>
    <col min="3075" max="3075" width="6.44140625" style="2" customWidth="1"/>
    <col min="3076" max="3076" width="6.5546875" style="2" customWidth="1"/>
    <col min="3077" max="3077" width="7.44140625" style="2" customWidth="1"/>
    <col min="3078" max="3079" width="15.33203125" style="2" customWidth="1"/>
    <col min="3080" max="3080" width="12" style="2" customWidth="1"/>
    <col min="3081" max="3081" width="12.109375" style="2" customWidth="1"/>
    <col min="3082" max="3082" width="13.44140625" style="2" customWidth="1"/>
    <col min="3083" max="3084" width="9.109375" style="2" bestFit="1" customWidth="1"/>
    <col min="3085" max="3085" width="12.88671875" style="2" bestFit="1" customWidth="1"/>
    <col min="3086" max="3086" width="11.6640625" style="2" bestFit="1" customWidth="1"/>
    <col min="3087" max="3087" width="10.109375" style="2" bestFit="1" customWidth="1"/>
    <col min="3088" max="3326" width="8.88671875" style="2"/>
    <col min="3327" max="3327" width="3.88671875" style="2" customWidth="1"/>
    <col min="3328" max="3328" width="27.44140625" style="2" customWidth="1"/>
    <col min="3329" max="3329" width="25.33203125" style="2" customWidth="1"/>
    <col min="3330" max="3330" width="9.33203125" style="2" customWidth="1"/>
    <col min="3331" max="3331" width="6.44140625" style="2" customWidth="1"/>
    <col min="3332" max="3332" width="6.5546875" style="2" customWidth="1"/>
    <col min="3333" max="3333" width="7.44140625" style="2" customWidth="1"/>
    <col min="3334" max="3335" width="15.33203125" style="2" customWidth="1"/>
    <col min="3336" max="3336" width="12" style="2" customWidth="1"/>
    <col min="3337" max="3337" width="12.109375" style="2" customWidth="1"/>
    <col min="3338" max="3338" width="13.44140625" style="2" customWidth="1"/>
    <col min="3339" max="3340" width="9.109375" style="2" bestFit="1" customWidth="1"/>
    <col min="3341" max="3341" width="12.88671875" style="2" bestFit="1" customWidth="1"/>
    <col min="3342" max="3342" width="11.6640625" style="2" bestFit="1" customWidth="1"/>
    <col min="3343" max="3343" width="10.109375" style="2" bestFit="1" customWidth="1"/>
    <col min="3344" max="3582" width="8.88671875" style="2"/>
    <col min="3583" max="3583" width="3.88671875" style="2" customWidth="1"/>
    <col min="3584" max="3584" width="27.44140625" style="2" customWidth="1"/>
    <col min="3585" max="3585" width="25.33203125" style="2" customWidth="1"/>
    <col min="3586" max="3586" width="9.33203125" style="2" customWidth="1"/>
    <col min="3587" max="3587" width="6.44140625" style="2" customWidth="1"/>
    <col min="3588" max="3588" width="6.5546875" style="2" customWidth="1"/>
    <col min="3589" max="3589" width="7.44140625" style="2" customWidth="1"/>
    <col min="3590" max="3591" width="15.33203125" style="2" customWidth="1"/>
    <col min="3592" max="3592" width="12" style="2" customWidth="1"/>
    <col min="3593" max="3593" width="12.109375" style="2" customWidth="1"/>
    <col min="3594" max="3594" width="13.44140625" style="2" customWidth="1"/>
    <col min="3595" max="3596" width="9.109375" style="2" bestFit="1" customWidth="1"/>
    <col min="3597" max="3597" width="12.88671875" style="2" bestFit="1" customWidth="1"/>
    <col min="3598" max="3598" width="11.6640625" style="2" bestFit="1" customWidth="1"/>
    <col min="3599" max="3599" width="10.109375" style="2" bestFit="1" customWidth="1"/>
    <col min="3600" max="3838" width="8.88671875" style="2"/>
    <col min="3839" max="3839" width="3.88671875" style="2" customWidth="1"/>
    <col min="3840" max="3840" width="27.44140625" style="2" customWidth="1"/>
    <col min="3841" max="3841" width="25.33203125" style="2" customWidth="1"/>
    <col min="3842" max="3842" width="9.33203125" style="2" customWidth="1"/>
    <col min="3843" max="3843" width="6.44140625" style="2" customWidth="1"/>
    <col min="3844" max="3844" width="6.5546875" style="2" customWidth="1"/>
    <col min="3845" max="3845" width="7.44140625" style="2" customWidth="1"/>
    <col min="3846" max="3847" width="15.33203125" style="2" customWidth="1"/>
    <col min="3848" max="3848" width="12" style="2" customWidth="1"/>
    <col min="3849" max="3849" width="12.109375" style="2" customWidth="1"/>
    <col min="3850" max="3850" width="13.44140625" style="2" customWidth="1"/>
    <col min="3851" max="3852" width="9.109375" style="2" bestFit="1" customWidth="1"/>
    <col min="3853" max="3853" width="12.88671875" style="2" bestFit="1" customWidth="1"/>
    <col min="3854" max="3854" width="11.6640625" style="2" bestFit="1" customWidth="1"/>
    <col min="3855" max="3855" width="10.109375" style="2" bestFit="1" customWidth="1"/>
    <col min="3856" max="4094" width="8.88671875" style="2"/>
    <col min="4095" max="4095" width="3.88671875" style="2" customWidth="1"/>
    <col min="4096" max="4096" width="27.44140625" style="2" customWidth="1"/>
    <col min="4097" max="4097" width="25.33203125" style="2" customWidth="1"/>
    <col min="4098" max="4098" width="9.33203125" style="2" customWidth="1"/>
    <col min="4099" max="4099" width="6.44140625" style="2" customWidth="1"/>
    <col min="4100" max="4100" width="6.5546875" style="2" customWidth="1"/>
    <col min="4101" max="4101" width="7.44140625" style="2" customWidth="1"/>
    <col min="4102" max="4103" width="15.33203125" style="2" customWidth="1"/>
    <col min="4104" max="4104" width="12" style="2" customWidth="1"/>
    <col min="4105" max="4105" width="12.109375" style="2" customWidth="1"/>
    <col min="4106" max="4106" width="13.44140625" style="2" customWidth="1"/>
    <col min="4107" max="4108" width="9.109375" style="2" bestFit="1" customWidth="1"/>
    <col min="4109" max="4109" width="12.88671875" style="2" bestFit="1" customWidth="1"/>
    <col min="4110" max="4110" width="11.6640625" style="2" bestFit="1" customWidth="1"/>
    <col min="4111" max="4111" width="10.109375" style="2" bestFit="1" customWidth="1"/>
    <col min="4112" max="4350" width="8.88671875" style="2"/>
    <col min="4351" max="4351" width="3.88671875" style="2" customWidth="1"/>
    <col min="4352" max="4352" width="27.44140625" style="2" customWidth="1"/>
    <col min="4353" max="4353" width="25.33203125" style="2" customWidth="1"/>
    <col min="4354" max="4354" width="9.33203125" style="2" customWidth="1"/>
    <col min="4355" max="4355" width="6.44140625" style="2" customWidth="1"/>
    <col min="4356" max="4356" width="6.5546875" style="2" customWidth="1"/>
    <col min="4357" max="4357" width="7.44140625" style="2" customWidth="1"/>
    <col min="4358" max="4359" width="15.33203125" style="2" customWidth="1"/>
    <col min="4360" max="4360" width="12" style="2" customWidth="1"/>
    <col min="4361" max="4361" width="12.109375" style="2" customWidth="1"/>
    <col min="4362" max="4362" width="13.44140625" style="2" customWidth="1"/>
    <col min="4363" max="4364" width="9.109375" style="2" bestFit="1" customWidth="1"/>
    <col min="4365" max="4365" width="12.88671875" style="2" bestFit="1" customWidth="1"/>
    <col min="4366" max="4366" width="11.6640625" style="2" bestFit="1" customWidth="1"/>
    <col min="4367" max="4367" width="10.109375" style="2" bestFit="1" customWidth="1"/>
    <col min="4368" max="4606" width="8.88671875" style="2"/>
    <col min="4607" max="4607" width="3.88671875" style="2" customWidth="1"/>
    <col min="4608" max="4608" width="27.44140625" style="2" customWidth="1"/>
    <col min="4609" max="4609" width="25.33203125" style="2" customWidth="1"/>
    <col min="4610" max="4610" width="9.33203125" style="2" customWidth="1"/>
    <col min="4611" max="4611" width="6.44140625" style="2" customWidth="1"/>
    <col min="4612" max="4612" width="6.5546875" style="2" customWidth="1"/>
    <col min="4613" max="4613" width="7.44140625" style="2" customWidth="1"/>
    <col min="4614" max="4615" width="15.33203125" style="2" customWidth="1"/>
    <col min="4616" max="4616" width="12" style="2" customWidth="1"/>
    <col min="4617" max="4617" width="12.109375" style="2" customWidth="1"/>
    <col min="4618" max="4618" width="13.44140625" style="2" customWidth="1"/>
    <col min="4619" max="4620" width="9.109375" style="2" bestFit="1" customWidth="1"/>
    <col min="4621" max="4621" width="12.88671875" style="2" bestFit="1" customWidth="1"/>
    <col min="4622" max="4622" width="11.6640625" style="2" bestFit="1" customWidth="1"/>
    <col min="4623" max="4623" width="10.109375" style="2" bestFit="1" customWidth="1"/>
    <col min="4624" max="4862" width="8.88671875" style="2"/>
    <col min="4863" max="4863" width="3.88671875" style="2" customWidth="1"/>
    <col min="4864" max="4864" width="27.44140625" style="2" customWidth="1"/>
    <col min="4865" max="4865" width="25.33203125" style="2" customWidth="1"/>
    <col min="4866" max="4866" width="9.33203125" style="2" customWidth="1"/>
    <col min="4867" max="4867" width="6.44140625" style="2" customWidth="1"/>
    <col min="4868" max="4868" width="6.5546875" style="2" customWidth="1"/>
    <col min="4869" max="4869" width="7.44140625" style="2" customWidth="1"/>
    <col min="4870" max="4871" width="15.33203125" style="2" customWidth="1"/>
    <col min="4872" max="4872" width="12" style="2" customWidth="1"/>
    <col min="4873" max="4873" width="12.109375" style="2" customWidth="1"/>
    <col min="4874" max="4874" width="13.44140625" style="2" customWidth="1"/>
    <col min="4875" max="4876" width="9.109375" style="2" bestFit="1" customWidth="1"/>
    <col min="4877" max="4877" width="12.88671875" style="2" bestFit="1" customWidth="1"/>
    <col min="4878" max="4878" width="11.6640625" style="2" bestFit="1" customWidth="1"/>
    <col min="4879" max="4879" width="10.109375" style="2" bestFit="1" customWidth="1"/>
    <col min="4880" max="5118" width="8.88671875" style="2"/>
    <col min="5119" max="5119" width="3.88671875" style="2" customWidth="1"/>
    <col min="5120" max="5120" width="27.44140625" style="2" customWidth="1"/>
    <col min="5121" max="5121" width="25.33203125" style="2" customWidth="1"/>
    <col min="5122" max="5122" width="9.33203125" style="2" customWidth="1"/>
    <col min="5123" max="5123" width="6.44140625" style="2" customWidth="1"/>
    <col min="5124" max="5124" width="6.5546875" style="2" customWidth="1"/>
    <col min="5125" max="5125" width="7.44140625" style="2" customWidth="1"/>
    <col min="5126" max="5127" width="15.33203125" style="2" customWidth="1"/>
    <col min="5128" max="5128" width="12" style="2" customWidth="1"/>
    <col min="5129" max="5129" width="12.109375" style="2" customWidth="1"/>
    <col min="5130" max="5130" width="13.44140625" style="2" customWidth="1"/>
    <col min="5131" max="5132" width="9.109375" style="2" bestFit="1" customWidth="1"/>
    <col min="5133" max="5133" width="12.88671875" style="2" bestFit="1" customWidth="1"/>
    <col min="5134" max="5134" width="11.6640625" style="2" bestFit="1" customWidth="1"/>
    <col min="5135" max="5135" width="10.109375" style="2" bestFit="1" customWidth="1"/>
    <col min="5136" max="5374" width="8.88671875" style="2"/>
    <col min="5375" max="5375" width="3.88671875" style="2" customWidth="1"/>
    <col min="5376" max="5376" width="27.44140625" style="2" customWidth="1"/>
    <col min="5377" max="5377" width="25.33203125" style="2" customWidth="1"/>
    <col min="5378" max="5378" width="9.33203125" style="2" customWidth="1"/>
    <col min="5379" max="5379" width="6.44140625" style="2" customWidth="1"/>
    <col min="5380" max="5380" width="6.5546875" style="2" customWidth="1"/>
    <col min="5381" max="5381" width="7.44140625" style="2" customWidth="1"/>
    <col min="5382" max="5383" width="15.33203125" style="2" customWidth="1"/>
    <col min="5384" max="5384" width="12" style="2" customWidth="1"/>
    <col min="5385" max="5385" width="12.109375" style="2" customWidth="1"/>
    <col min="5386" max="5386" width="13.44140625" style="2" customWidth="1"/>
    <col min="5387" max="5388" width="9.109375" style="2" bestFit="1" customWidth="1"/>
    <col min="5389" max="5389" width="12.88671875" style="2" bestFit="1" customWidth="1"/>
    <col min="5390" max="5390" width="11.6640625" style="2" bestFit="1" customWidth="1"/>
    <col min="5391" max="5391" width="10.109375" style="2" bestFit="1" customWidth="1"/>
    <col min="5392" max="5630" width="8.88671875" style="2"/>
    <col min="5631" max="5631" width="3.88671875" style="2" customWidth="1"/>
    <col min="5632" max="5632" width="27.44140625" style="2" customWidth="1"/>
    <col min="5633" max="5633" width="25.33203125" style="2" customWidth="1"/>
    <col min="5634" max="5634" width="9.33203125" style="2" customWidth="1"/>
    <col min="5635" max="5635" width="6.44140625" style="2" customWidth="1"/>
    <col min="5636" max="5636" width="6.5546875" style="2" customWidth="1"/>
    <col min="5637" max="5637" width="7.44140625" style="2" customWidth="1"/>
    <col min="5638" max="5639" width="15.33203125" style="2" customWidth="1"/>
    <col min="5640" max="5640" width="12" style="2" customWidth="1"/>
    <col min="5641" max="5641" width="12.109375" style="2" customWidth="1"/>
    <col min="5642" max="5642" width="13.44140625" style="2" customWidth="1"/>
    <col min="5643" max="5644" width="9.109375" style="2" bestFit="1" customWidth="1"/>
    <col min="5645" max="5645" width="12.88671875" style="2" bestFit="1" customWidth="1"/>
    <col min="5646" max="5646" width="11.6640625" style="2" bestFit="1" customWidth="1"/>
    <col min="5647" max="5647" width="10.109375" style="2" bestFit="1" customWidth="1"/>
    <col min="5648" max="5886" width="8.88671875" style="2"/>
    <col min="5887" max="5887" width="3.88671875" style="2" customWidth="1"/>
    <col min="5888" max="5888" width="27.44140625" style="2" customWidth="1"/>
    <col min="5889" max="5889" width="25.33203125" style="2" customWidth="1"/>
    <col min="5890" max="5890" width="9.33203125" style="2" customWidth="1"/>
    <col min="5891" max="5891" width="6.44140625" style="2" customWidth="1"/>
    <col min="5892" max="5892" width="6.5546875" style="2" customWidth="1"/>
    <col min="5893" max="5893" width="7.44140625" style="2" customWidth="1"/>
    <col min="5894" max="5895" width="15.33203125" style="2" customWidth="1"/>
    <col min="5896" max="5896" width="12" style="2" customWidth="1"/>
    <col min="5897" max="5897" width="12.109375" style="2" customWidth="1"/>
    <col min="5898" max="5898" width="13.44140625" style="2" customWidth="1"/>
    <col min="5899" max="5900" width="9.109375" style="2" bestFit="1" customWidth="1"/>
    <col min="5901" max="5901" width="12.88671875" style="2" bestFit="1" customWidth="1"/>
    <col min="5902" max="5902" width="11.6640625" style="2" bestFit="1" customWidth="1"/>
    <col min="5903" max="5903" width="10.109375" style="2" bestFit="1" customWidth="1"/>
    <col min="5904" max="6142" width="8.88671875" style="2"/>
    <col min="6143" max="6143" width="3.88671875" style="2" customWidth="1"/>
    <col min="6144" max="6144" width="27.44140625" style="2" customWidth="1"/>
    <col min="6145" max="6145" width="25.33203125" style="2" customWidth="1"/>
    <col min="6146" max="6146" width="9.33203125" style="2" customWidth="1"/>
    <col min="6147" max="6147" width="6.44140625" style="2" customWidth="1"/>
    <col min="6148" max="6148" width="6.5546875" style="2" customWidth="1"/>
    <col min="6149" max="6149" width="7.44140625" style="2" customWidth="1"/>
    <col min="6150" max="6151" width="15.33203125" style="2" customWidth="1"/>
    <col min="6152" max="6152" width="12" style="2" customWidth="1"/>
    <col min="6153" max="6153" width="12.109375" style="2" customWidth="1"/>
    <col min="6154" max="6154" width="13.44140625" style="2" customWidth="1"/>
    <col min="6155" max="6156" width="9.109375" style="2" bestFit="1" customWidth="1"/>
    <col min="6157" max="6157" width="12.88671875" style="2" bestFit="1" customWidth="1"/>
    <col min="6158" max="6158" width="11.6640625" style="2" bestFit="1" customWidth="1"/>
    <col min="6159" max="6159" width="10.109375" style="2" bestFit="1" customWidth="1"/>
    <col min="6160" max="6398" width="8.88671875" style="2"/>
    <col min="6399" max="6399" width="3.88671875" style="2" customWidth="1"/>
    <col min="6400" max="6400" width="27.44140625" style="2" customWidth="1"/>
    <col min="6401" max="6401" width="25.33203125" style="2" customWidth="1"/>
    <col min="6402" max="6402" width="9.33203125" style="2" customWidth="1"/>
    <col min="6403" max="6403" width="6.44140625" style="2" customWidth="1"/>
    <col min="6404" max="6404" width="6.5546875" style="2" customWidth="1"/>
    <col min="6405" max="6405" width="7.44140625" style="2" customWidth="1"/>
    <col min="6406" max="6407" width="15.33203125" style="2" customWidth="1"/>
    <col min="6408" max="6408" width="12" style="2" customWidth="1"/>
    <col min="6409" max="6409" width="12.109375" style="2" customWidth="1"/>
    <col min="6410" max="6410" width="13.44140625" style="2" customWidth="1"/>
    <col min="6411" max="6412" width="9.109375" style="2" bestFit="1" customWidth="1"/>
    <col min="6413" max="6413" width="12.88671875" style="2" bestFit="1" customWidth="1"/>
    <col min="6414" max="6414" width="11.6640625" style="2" bestFit="1" customWidth="1"/>
    <col min="6415" max="6415" width="10.109375" style="2" bestFit="1" customWidth="1"/>
    <col min="6416" max="6654" width="8.88671875" style="2"/>
    <col min="6655" max="6655" width="3.88671875" style="2" customWidth="1"/>
    <col min="6656" max="6656" width="27.44140625" style="2" customWidth="1"/>
    <col min="6657" max="6657" width="25.33203125" style="2" customWidth="1"/>
    <col min="6658" max="6658" width="9.33203125" style="2" customWidth="1"/>
    <col min="6659" max="6659" width="6.44140625" style="2" customWidth="1"/>
    <col min="6660" max="6660" width="6.5546875" style="2" customWidth="1"/>
    <col min="6661" max="6661" width="7.44140625" style="2" customWidth="1"/>
    <col min="6662" max="6663" width="15.33203125" style="2" customWidth="1"/>
    <col min="6664" max="6664" width="12" style="2" customWidth="1"/>
    <col min="6665" max="6665" width="12.109375" style="2" customWidth="1"/>
    <col min="6666" max="6666" width="13.44140625" style="2" customWidth="1"/>
    <col min="6667" max="6668" width="9.109375" style="2" bestFit="1" customWidth="1"/>
    <col min="6669" max="6669" width="12.88671875" style="2" bestFit="1" customWidth="1"/>
    <col min="6670" max="6670" width="11.6640625" style="2" bestFit="1" customWidth="1"/>
    <col min="6671" max="6671" width="10.109375" style="2" bestFit="1" customWidth="1"/>
    <col min="6672" max="6910" width="8.88671875" style="2"/>
    <col min="6911" max="6911" width="3.88671875" style="2" customWidth="1"/>
    <col min="6912" max="6912" width="27.44140625" style="2" customWidth="1"/>
    <col min="6913" max="6913" width="25.33203125" style="2" customWidth="1"/>
    <col min="6914" max="6914" width="9.33203125" style="2" customWidth="1"/>
    <col min="6915" max="6915" width="6.44140625" style="2" customWidth="1"/>
    <col min="6916" max="6916" width="6.5546875" style="2" customWidth="1"/>
    <col min="6917" max="6917" width="7.44140625" style="2" customWidth="1"/>
    <col min="6918" max="6919" width="15.33203125" style="2" customWidth="1"/>
    <col min="6920" max="6920" width="12" style="2" customWidth="1"/>
    <col min="6921" max="6921" width="12.109375" style="2" customWidth="1"/>
    <col min="6922" max="6922" width="13.44140625" style="2" customWidth="1"/>
    <col min="6923" max="6924" width="9.109375" style="2" bestFit="1" customWidth="1"/>
    <col min="6925" max="6925" width="12.88671875" style="2" bestFit="1" customWidth="1"/>
    <col min="6926" max="6926" width="11.6640625" style="2" bestFit="1" customWidth="1"/>
    <col min="6927" max="6927" width="10.109375" style="2" bestFit="1" customWidth="1"/>
    <col min="6928" max="7166" width="8.88671875" style="2"/>
    <col min="7167" max="7167" width="3.88671875" style="2" customWidth="1"/>
    <col min="7168" max="7168" width="27.44140625" style="2" customWidth="1"/>
    <col min="7169" max="7169" width="25.33203125" style="2" customWidth="1"/>
    <col min="7170" max="7170" width="9.33203125" style="2" customWidth="1"/>
    <col min="7171" max="7171" width="6.44140625" style="2" customWidth="1"/>
    <col min="7172" max="7172" width="6.5546875" style="2" customWidth="1"/>
    <col min="7173" max="7173" width="7.44140625" style="2" customWidth="1"/>
    <col min="7174" max="7175" width="15.33203125" style="2" customWidth="1"/>
    <col min="7176" max="7176" width="12" style="2" customWidth="1"/>
    <col min="7177" max="7177" width="12.109375" style="2" customWidth="1"/>
    <col min="7178" max="7178" width="13.44140625" style="2" customWidth="1"/>
    <col min="7179" max="7180" width="9.109375" style="2" bestFit="1" customWidth="1"/>
    <col min="7181" max="7181" width="12.88671875" style="2" bestFit="1" customWidth="1"/>
    <col min="7182" max="7182" width="11.6640625" style="2" bestFit="1" customWidth="1"/>
    <col min="7183" max="7183" width="10.109375" style="2" bestFit="1" customWidth="1"/>
    <col min="7184" max="7422" width="8.88671875" style="2"/>
    <col min="7423" max="7423" width="3.88671875" style="2" customWidth="1"/>
    <col min="7424" max="7424" width="27.44140625" style="2" customWidth="1"/>
    <col min="7425" max="7425" width="25.33203125" style="2" customWidth="1"/>
    <col min="7426" max="7426" width="9.33203125" style="2" customWidth="1"/>
    <col min="7427" max="7427" width="6.44140625" style="2" customWidth="1"/>
    <col min="7428" max="7428" width="6.5546875" style="2" customWidth="1"/>
    <col min="7429" max="7429" width="7.44140625" style="2" customWidth="1"/>
    <col min="7430" max="7431" width="15.33203125" style="2" customWidth="1"/>
    <col min="7432" max="7432" width="12" style="2" customWidth="1"/>
    <col min="7433" max="7433" width="12.109375" style="2" customWidth="1"/>
    <col min="7434" max="7434" width="13.44140625" style="2" customWidth="1"/>
    <col min="7435" max="7436" width="9.109375" style="2" bestFit="1" customWidth="1"/>
    <col min="7437" max="7437" width="12.88671875" style="2" bestFit="1" customWidth="1"/>
    <col min="7438" max="7438" width="11.6640625" style="2" bestFit="1" customWidth="1"/>
    <col min="7439" max="7439" width="10.109375" style="2" bestFit="1" customWidth="1"/>
    <col min="7440" max="7678" width="8.88671875" style="2"/>
    <col min="7679" max="7679" width="3.88671875" style="2" customWidth="1"/>
    <col min="7680" max="7680" width="27.44140625" style="2" customWidth="1"/>
    <col min="7681" max="7681" width="25.33203125" style="2" customWidth="1"/>
    <col min="7682" max="7682" width="9.33203125" style="2" customWidth="1"/>
    <col min="7683" max="7683" width="6.44140625" style="2" customWidth="1"/>
    <col min="7684" max="7684" width="6.5546875" style="2" customWidth="1"/>
    <col min="7685" max="7685" width="7.44140625" style="2" customWidth="1"/>
    <col min="7686" max="7687" width="15.33203125" style="2" customWidth="1"/>
    <col min="7688" max="7688" width="12" style="2" customWidth="1"/>
    <col min="7689" max="7689" width="12.109375" style="2" customWidth="1"/>
    <col min="7690" max="7690" width="13.44140625" style="2" customWidth="1"/>
    <col min="7691" max="7692" width="9.109375" style="2" bestFit="1" customWidth="1"/>
    <col min="7693" max="7693" width="12.88671875" style="2" bestFit="1" customWidth="1"/>
    <col min="7694" max="7694" width="11.6640625" style="2" bestFit="1" customWidth="1"/>
    <col min="7695" max="7695" width="10.109375" style="2" bestFit="1" customWidth="1"/>
    <col min="7696" max="7934" width="8.88671875" style="2"/>
    <col min="7935" max="7935" width="3.88671875" style="2" customWidth="1"/>
    <col min="7936" max="7936" width="27.44140625" style="2" customWidth="1"/>
    <col min="7937" max="7937" width="25.33203125" style="2" customWidth="1"/>
    <col min="7938" max="7938" width="9.33203125" style="2" customWidth="1"/>
    <col min="7939" max="7939" width="6.44140625" style="2" customWidth="1"/>
    <col min="7940" max="7940" width="6.5546875" style="2" customWidth="1"/>
    <col min="7941" max="7941" width="7.44140625" style="2" customWidth="1"/>
    <col min="7942" max="7943" width="15.33203125" style="2" customWidth="1"/>
    <col min="7944" max="7944" width="12" style="2" customWidth="1"/>
    <col min="7945" max="7945" width="12.109375" style="2" customWidth="1"/>
    <col min="7946" max="7946" width="13.44140625" style="2" customWidth="1"/>
    <col min="7947" max="7948" width="9.109375" style="2" bestFit="1" customWidth="1"/>
    <col min="7949" max="7949" width="12.88671875" style="2" bestFit="1" customWidth="1"/>
    <col min="7950" max="7950" width="11.6640625" style="2" bestFit="1" customWidth="1"/>
    <col min="7951" max="7951" width="10.109375" style="2" bestFit="1" customWidth="1"/>
    <col min="7952" max="8190" width="8.88671875" style="2"/>
    <col min="8191" max="8191" width="3.88671875" style="2" customWidth="1"/>
    <col min="8192" max="8192" width="27.44140625" style="2" customWidth="1"/>
    <col min="8193" max="8193" width="25.33203125" style="2" customWidth="1"/>
    <col min="8194" max="8194" width="9.33203125" style="2" customWidth="1"/>
    <col min="8195" max="8195" width="6.44140625" style="2" customWidth="1"/>
    <col min="8196" max="8196" width="6.5546875" style="2" customWidth="1"/>
    <col min="8197" max="8197" width="7.44140625" style="2" customWidth="1"/>
    <col min="8198" max="8199" width="15.33203125" style="2" customWidth="1"/>
    <col min="8200" max="8200" width="12" style="2" customWidth="1"/>
    <col min="8201" max="8201" width="12.109375" style="2" customWidth="1"/>
    <col min="8202" max="8202" width="13.44140625" style="2" customWidth="1"/>
    <col min="8203" max="8204" width="9.109375" style="2" bestFit="1" customWidth="1"/>
    <col min="8205" max="8205" width="12.88671875" style="2" bestFit="1" customWidth="1"/>
    <col min="8206" max="8206" width="11.6640625" style="2" bestFit="1" customWidth="1"/>
    <col min="8207" max="8207" width="10.109375" style="2" bestFit="1" customWidth="1"/>
    <col min="8208" max="8446" width="8.88671875" style="2"/>
    <col min="8447" max="8447" width="3.88671875" style="2" customWidth="1"/>
    <col min="8448" max="8448" width="27.44140625" style="2" customWidth="1"/>
    <col min="8449" max="8449" width="25.33203125" style="2" customWidth="1"/>
    <col min="8450" max="8450" width="9.33203125" style="2" customWidth="1"/>
    <col min="8451" max="8451" width="6.44140625" style="2" customWidth="1"/>
    <col min="8452" max="8452" width="6.5546875" style="2" customWidth="1"/>
    <col min="8453" max="8453" width="7.44140625" style="2" customWidth="1"/>
    <col min="8454" max="8455" width="15.33203125" style="2" customWidth="1"/>
    <col min="8456" max="8456" width="12" style="2" customWidth="1"/>
    <col min="8457" max="8457" width="12.109375" style="2" customWidth="1"/>
    <col min="8458" max="8458" width="13.44140625" style="2" customWidth="1"/>
    <col min="8459" max="8460" width="9.109375" style="2" bestFit="1" customWidth="1"/>
    <col min="8461" max="8461" width="12.88671875" style="2" bestFit="1" customWidth="1"/>
    <col min="8462" max="8462" width="11.6640625" style="2" bestFit="1" customWidth="1"/>
    <col min="8463" max="8463" width="10.109375" style="2" bestFit="1" customWidth="1"/>
    <col min="8464" max="8702" width="8.88671875" style="2"/>
    <col min="8703" max="8703" width="3.88671875" style="2" customWidth="1"/>
    <col min="8704" max="8704" width="27.44140625" style="2" customWidth="1"/>
    <col min="8705" max="8705" width="25.33203125" style="2" customWidth="1"/>
    <col min="8706" max="8706" width="9.33203125" style="2" customWidth="1"/>
    <col min="8707" max="8707" width="6.44140625" style="2" customWidth="1"/>
    <col min="8708" max="8708" width="6.5546875" style="2" customWidth="1"/>
    <col min="8709" max="8709" width="7.44140625" style="2" customWidth="1"/>
    <col min="8710" max="8711" width="15.33203125" style="2" customWidth="1"/>
    <col min="8712" max="8712" width="12" style="2" customWidth="1"/>
    <col min="8713" max="8713" width="12.109375" style="2" customWidth="1"/>
    <col min="8714" max="8714" width="13.44140625" style="2" customWidth="1"/>
    <col min="8715" max="8716" width="9.109375" style="2" bestFit="1" customWidth="1"/>
    <col min="8717" max="8717" width="12.88671875" style="2" bestFit="1" customWidth="1"/>
    <col min="8718" max="8718" width="11.6640625" style="2" bestFit="1" customWidth="1"/>
    <col min="8719" max="8719" width="10.109375" style="2" bestFit="1" customWidth="1"/>
    <col min="8720" max="8958" width="8.88671875" style="2"/>
    <col min="8959" max="8959" width="3.88671875" style="2" customWidth="1"/>
    <col min="8960" max="8960" width="27.44140625" style="2" customWidth="1"/>
    <col min="8961" max="8961" width="25.33203125" style="2" customWidth="1"/>
    <col min="8962" max="8962" width="9.33203125" style="2" customWidth="1"/>
    <col min="8963" max="8963" width="6.44140625" style="2" customWidth="1"/>
    <col min="8964" max="8964" width="6.5546875" style="2" customWidth="1"/>
    <col min="8965" max="8965" width="7.44140625" style="2" customWidth="1"/>
    <col min="8966" max="8967" width="15.33203125" style="2" customWidth="1"/>
    <col min="8968" max="8968" width="12" style="2" customWidth="1"/>
    <col min="8969" max="8969" width="12.109375" style="2" customWidth="1"/>
    <col min="8970" max="8970" width="13.44140625" style="2" customWidth="1"/>
    <col min="8971" max="8972" width="9.109375" style="2" bestFit="1" customWidth="1"/>
    <col min="8973" max="8973" width="12.88671875" style="2" bestFit="1" customWidth="1"/>
    <col min="8974" max="8974" width="11.6640625" style="2" bestFit="1" customWidth="1"/>
    <col min="8975" max="8975" width="10.109375" style="2" bestFit="1" customWidth="1"/>
    <col min="8976" max="9214" width="8.88671875" style="2"/>
    <col min="9215" max="9215" width="3.88671875" style="2" customWidth="1"/>
    <col min="9216" max="9216" width="27.44140625" style="2" customWidth="1"/>
    <col min="9217" max="9217" width="25.33203125" style="2" customWidth="1"/>
    <col min="9218" max="9218" width="9.33203125" style="2" customWidth="1"/>
    <col min="9219" max="9219" width="6.44140625" style="2" customWidth="1"/>
    <col min="9220" max="9220" width="6.5546875" style="2" customWidth="1"/>
    <col min="9221" max="9221" width="7.44140625" style="2" customWidth="1"/>
    <col min="9222" max="9223" width="15.33203125" style="2" customWidth="1"/>
    <col min="9224" max="9224" width="12" style="2" customWidth="1"/>
    <col min="9225" max="9225" width="12.109375" style="2" customWidth="1"/>
    <col min="9226" max="9226" width="13.44140625" style="2" customWidth="1"/>
    <col min="9227" max="9228" width="9.109375" style="2" bestFit="1" customWidth="1"/>
    <col min="9229" max="9229" width="12.88671875" style="2" bestFit="1" customWidth="1"/>
    <col min="9230" max="9230" width="11.6640625" style="2" bestFit="1" customWidth="1"/>
    <col min="9231" max="9231" width="10.109375" style="2" bestFit="1" customWidth="1"/>
    <col min="9232" max="9470" width="8.88671875" style="2"/>
    <col min="9471" max="9471" width="3.88671875" style="2" customWidth="1"/>
    <col min="9472" max="9472" width="27.44140625" style="2" customWidth="1"/>
    <col min="9473" max="9473" width="25.33203125" style="2" customWidth="1"/>
    <col min="9474" max="9474" width="9.33203125" style="2" customWidth="1"/>
    <col min="9475" max="9475" width="6.44140625" style="2" customWidth="1"/>
    <col min="9476" max="9476" width="6.5546875" style="2" customWidth="1"/>
    <col min="9477" max="9477" width="7.44140625" style="2" customWidth="1"/>
    <col min="9478" max="9479" width="15.33203125" style="2" customWidth="1"/>
    <col min="9480" max="9480" width="12" style="2" customWidth="1"/>
    <col min="9481" max="9481" width="12.109375" style="2" customWidth="1"/>
    <col min="9482" max="9482" width="13.44140625" style="2" customWidth="1"/>
    <col min="9483" max="9484" width="9.109375" style="2" bestFit="1" customWidth="1"/>
    <col min="9485" max="9485" width="12.88671875" style="2" bestFit="1" customWidth="1"/>
    <col min="9486" max="9486" width="11.6640625" style="2" bestFit="1" customWidth="1"/>
    <col min="9487" max="9487" width="10.109375" style="2" bestFit="1" customWidth="1"/>
    <col min="9488" max="9726" width="8.88671875" style="2"/>
    <col min="9727" max="9727" width="3.88671875" style="2" customWidth="1"/>
    <col min="9728" max="9728" width="27.44140625" style="2" customWidth="1"/>
    <col min="9729" max="9729" width="25.33203125" style="2" customWidth="1"/>
    <col min="9730" max="9730" width="9.33203125" style="2" customWidth="1"/>
    <col min="9731" max="9731" width="6.44140625" style="2" customWidth="1"/>
    <col min="9732" max="9732" width="6.5546875" style="2" customWidth="1"/>
    <col min="9733" max="9733" width="7.44140625" style="2" customWidth="1"/>
    <col min="9734" max="9735" width="15.33203125" style="2" customWidth="1"/>
    <col min="9736" max="9736" width="12" style="2" customWidth="1"/>
    <col min="9737" max="9737" width="12.109375" style="2" customWidth="1"/>
    <col min="9738" max="9738" width="13.44140625" style="2" customWidth="1"/>
    <col min="9739" max="9740" width="9.109375" style="2" bestFit="1" customWidth="1"/>
    <col min="9741" max="9741" width="12.88671875" style="2" bestFit="1" customWidth="1"/>
    <col min="9742" max="9742" width="11.6640625" style="2" bestFit="1" customWidth="1"/>
    <col min="9743" max="9743" width="10.109375" style="2" bestFit="1" customWidth="1"/>
    <col min="9744" max="9982" width="8.88671875" style="2"/>
    <col min="9983" max="9983" width="3.88671875" style="2" customWidth="1"/>
    <col min="9984" max="9984" width="27.44140625" style="2" customWidth="1"/>
    <col min="9985" max="9985" width="25.33203125" style="2" customWidth="1"/>
    <col min="9986" max="9986" width="9.33203125" style="2" customWidth="1"/>
    <col min="9987" max="9987" width="6.44140625" style="2" customWidth="1"/>
    <col min="9988" max="9988" width="6.5546875" style="2" customWidth="1"/>
    <col min="9989" max="9989" width="7.44140625" style="2" customWidth="1"/>
    <col min="9990" max="9991" width="15.33203125" style="2" customWidth="1"/>
    <col min="9992" max="9992" width="12" style="2" customWidth="1"/>
    <col min="9993" max="9993" width="12.109375" style="2" customWidth="1"/>
    <col min="9994" max="9994" width="13.44140625" style="2" customWidth="1"/>
    <col min="9995" max="9996" width="9.109375" style="2" bestFit="1" customWidth="1"/>
    <col min="9997" max="9997" width="12.88671875" style="2" bestFit="1" customWidth="1"/>
    <col min="9998" max="9998" width="11.6640625" style="2" bestFit="1" customWidth="1"/>
    <col min="9999" max="9999" width="10.109375" style="2" bestFit="1" customWidth="1"/>
    <col min="10000" max="10238" width="8.88671875" style="2"/>
    <col min="10239" max="10239" width="3.88671875" style="2" customWidth="1"/>
    <col min="10240" max="10240" width="27.44140625" style="2" customWidth="1"/>
    <col min="10241" max="10241" width="25.33203125" style="2" customWidth="1"/>
    <col min="10242" max="10242" width="9.33203125" style="2" customWidth="1"/>
    <col min="10243" max="10243" width="6.44140625" style="2" customWidth="1"/>
    <col min="10244" max="10244" width="6.5546875" style="2" customWidth="1"/>
    <col min="10245" max="10245" width="7.44140625" style="2" customWidth="1"/>
    <col min="10246" max="10247" width="15.33203125" style="2" customWidth="1"/>
    <col min="10248" max="10248" width="12" style="2" customWidth="1"/>
    <col min="10249" max="10249" width="12.109375" style="2" customWidth="1"/>
    <col min="10250" max="10250" width="13.44140625" style="2" customWidth="1"/>
    <col min="10251" max="10252" width="9.109375" style="2" bestFit="1" customWidth="1"/>
    <col min="10253" max="10253" width="12.88671875" style="2" bestFit="1" customWidth="1"/>
    <col min="10254" max="10254" width="11.6640625" style="2" bestFit="1" customWidth="1"/>
    <col min="10255" max="10255" width="10.109375" style="2" bestFit="1" customWidth="1"/>
    <col min="10256" max="10494" width="8.88671875" style="2"/>
    <col min="10495" max="10495" width="3.88671875" style="2" customWidth="1"/>
    <col min="10496" max="10496" width="27.44140625" style="2" customWidth="1"/>
    <col min="10497" max="10497" width="25.33203125" style="2" customWidth="1"/>
    <col min="10498" max="10498" width="9.33203125" style="2" customWidth="1"/>
    <col min="10499" max="10499" width="6.44140625" style="2" customWidth="1"/>
    <col min="10500" max="10500" width="6.5546875" style="2" customWidth="1"/>
    <col min="10501" max="10501" width="7.44140625" style="2" customWidth="1"/>
    <col min="10502" max="10503" width="15.33203125" style="2" customWidth="1"/>
    <col min="10504" max="10504" width="12" style="2" customWidth="1"/>
    <col min="10505" max="10505" width="12.109375" style="2" customWidth="1"/>
    <col min="10506" max="10506" width="13.44140625" style="2" customWidth="1"/>
    <col min="10507" max="10508" width="9.109375" style="2" bestFit="1" customWidth="1"/>
    <col min="10509" max="10509" width="12.88671875" style="2" bestFit="1" customWidth="1"/>
    <col min="10510" max="10510" width="11.6640625" style="2" bestFit="1" customWidth="1"/>
    <col min="10511" max="10511" width="10.109375" style="2" bestFit="1" customWidth="1"/>
    <col min="10512" max="10750" width="8.88671875" style="2"/>
    <col min="10751" max="10751" width="3.88671875" style="2" customWidth="1"/>
    <col min="10752" max="10752" width="27.44140625" style="2" customWidth="1"/>
    <col min="10753" max="10753" width="25.33203125" style="2" customWidth="1"/>
    <col min="10754" max="10754" width="9.33203125" style="2" customWidth="1"/>
    <col min="10755" max="10755" width="6.44140625" style="2" customWidth="1"/>
    <col min="10756" max="10756" width="6.5546875" style="2" customWidth="1"/>
    <col min="10757" max="10757" width="7.44140625" style="2" customWidth="1"/>
    <col min="10758" max="10759" width="15.33203125" style="2" customWidth="1"/>
    <col min="10760" max="10760" width="12" style="2" customWidth="1"/>
    <col min="10761" max="10761" width="12.109375" style="2" customWidth="1"/>
    <col min="10762" max="10762" width="13.44140625" style="2" customWidth="1"/>
    <col min="10763" max="10764" width="9.109375" style="2" bestFit="1" customWidth="1"/>
    <col min="10765" max="10765" width="12.88671875" style="2" bestFit="1" customWidth="1"/>
    <col min="10766" max="10766" width="11.6640625" style="2" bestFit="1" customWidth="1"/>
    <col min="10767" max="10767" width="10.109375" style="2" bestFit="1" customWidth="1"/>
    <col min="10768" max="11006" width="8.88671875" style="2"/>
    <col min="11007" max="11007" width="3.88671875" style="2" customWidth="1"/>
    <col min="11008" max="11008" width="27.44140625" style="2" customWidth="1"/>
    <col min="11009" max="11009" width="25.33203125" style="2" customWidth="1"/>
    <col min="11010" max="11010" width="9.33203125" style="2" customWidth="1"/>
    <col min="11011" max="11011" width="6.44140625" style="2" customWidth="1"/>
    <col min="11012" max="11012" width="6.5546875" style="2" customWidth="1"/>
    <col min="11013" max="11013" width="7.44140625" style="2" customWidth="1"/>
    <col min="11014" max="11015" width="15.33203125" style="2" customWidth="1"/>
    <col min="11016" max="11016" width="12" style="2" customWidth="1"/>
    <col min="11017" max="11017" width="12.109375" style="2" customWidth="1"/>
    <col min="11018" max="11018" width="13.44140625" style="2" customWidth="1"/>
    <col min="11019" max="11020" width="9.109375" style="2" bestFit="1" customWidth="1"/>
    <col min="11021" max="11021" width="12.88671875" style="2" bestFit="1" customWidth="1"/>
    <col min="11022" max="11022" width="11.6640625" style="2" bestFit="1" customWidth="1"/>
    <col min="11023" max="11023" width="10.109375" style="2" bestFit="1" customWidth="1"/>
    <col min="11024" max="11262" width="8.88671875" style="2"/>
    <col min="11263" max="11263" width="3.88671875" style="2" customWidth="1"/>
    <col min="11264" max="11264" width="27.44140625" style="2" customWidth="1"/>
    <col min="11265" max="11265" width="25.33203125" style="2" customWidth="1"/>
    <col min="11266" max="11266" width="9.33203125" style="2" customWidth="1"/>
    <col min="11267" max="11267" width="6.44140625" style="2" customWidth="1"/>
    <col min="11268" max="11268" width="6.5546875" style="2" customWidth="1"/>
    <col min="11269" max="11269" width="7.44140625" style="2" customWidth="1"/>
    <col min="11270" max="11271" width="15.33203125" style="2" customWidth="1"/>
    <col min="11272" max="11272" width="12" style="2" customWidth="1"/>
    <col min="11273" max="11273" width="12.109375" style="2" customWidth="1"/>
    <col min="11274" max="11274" width="13.44140625" style="2" customWidth="1"/>
    <col min="11275" max="11276" width="9.109375" style="2" bestFit="1" customWidth="1"/>
    <col min="11277" max="11277" width="12.88671875" style="2" bestFit="1" customWidth="1"/>
    <col min="11278" max="11278" width="11.6640625" style="2" bestFit="1" customWidth="1"/>
    <col min="11279" max="11279" width="10.109375" style="2" bestFit="1" customWidth="1"/>
    <col min="11280" max="11518" width="8.88671875" style="2"/>
    <col min="11519" max="11519" width="3.88671875" style="2" customWidth="1"/>
    <col min="11520" max="11520" width="27.44140625" style="2" customWidth="1"/>
    <col min="11521" max="11521" width="25.33203125" style="2" customWidth="1"/>
    <col min="11522" max="11522" width="9.33203125" style="2" customWidth="1"/>
    <col min="11523" max="11523" width="6.44140625" style="2" customWidth="1"/>
    <col min="11524" max="11524" width="6.5546875" style="2" customWidth="1"/>
    <col min="11525" max="11525" width="7.44140625" style="2" customWidth="1"/>
    <col min="11526" max="11527" width="15.33203125" style="2" customWidth="1"/>
    <col min="11528" max="11528" width="12" style="2" customWidth="1"/>
    <col min="11529" max="11529" width="12.109375" style="2" customWidth="1"/>
    <col min="11530" max="11530" width="13.44140625" style="2" customWidth="1"/>
    <col min="11531" max="11532" width="9.109375" style="2" bestFit="1" customWidth="1"/>
    <col min="11533" max="11533" width="12.88671875" style="2" bestFit="1" customWidth="1"/>
    <col min="11534" max="11534" width="11.6640625" style="2" bestFit="1" customWidth="1"/>
    <col min="11535" max="11535" width="10.109375" style="2" bestFit="1" customWidth="1"/>
    <col min="11536" max="11774" width="8.88671875" style="2"/>
    <col min="11775" max="11775" width="3.88671875" style="2" customWidth="1"/>
    <col min="11776" max="11776" width="27.44140625" style="2" customWidth="1"/>
    <col min="11777" max="11777" width="25.33203125" style="2" customWidth="1"/>
    <col min="11778" max="11778" width="9.33203125" style="2" customWidth="1"/>
    <col min="11779" max="11779" width="6.44140625" style="2" customWidth="1"/>
    <col min="11780" max="11780" width="6.5546875" style="2" customWidth="1"/>
    <col min="11781" max="11781" width="7.44140625" style="2" customWidth="1"/>
    <col min="11782" max="11783" width="15.33203125" style="2" customWidth="1"/>
    <col min="11784" max="11784" width="12" style="2" customWidth="1"/>
    <col min="11785" max="11785" width="12.109375" style="2" customWidth="1"/>
    <col min="11786" max="11786" width="13.44140625" style="2" customWidth="1"/>
    <col min="11787" max="11788" width="9.109375" style="2" bestFit="1" customWidth="1"/>
    <col min="11789" max="11789" width="12.88671875" style="2" bestFit="1" customWidth="1"/>
    <col min="11790" max="11790" width="11.6640625" style="2" bestFit="1" customWidth="1"/>
    <col min="11791" max="11791" width="10.109375" style="2" bestFit="1" customWidth="1"/>
    <col min="11792" max="12030" width="8.88671875" style="2"/>
    <col min="12031" max="12031" width="3.88671875" style="2" customWidth="1"/>
    <col min="12032" max="12032" width="27.44140625" style="2" customWidth="1"/>
    <col min="12033" max="12033" width="25.33203125" style="2" customWidth="1"/>
    <col min="12034" max="12034" width="9.33203125" style="2" customWidth="1"/>
    <col min="12035" max="12035" width="6.44140625" style="2" customWidth="1"/>
    <col min="12036" max="12036" width="6.5546875" style="2" customWidth="1"/>
    <col min="12037" max="12037" width="7.44140625" style="2" customWidth="1"/>
    <col min="12038" max="12039" width="15.33203125" style="2" customWidth="1"/>
    <col min="12040" max="12040" width="12" style="2" customWidth="1"/>
    <col min="12041" max="12041" width="12.109375" style="2" customWidth="1"/>
    <col min="12042" max="12042" width="13.44140625" style="2" customWidth="1"/>
    <col min="12043" max="12044" width="9.109375" style="2" bestFit="1" customWidth="1"/>
    <col min="12045" max="12045" width="12.88671875" style="2" bestFit="1" customWidth="1"/>
    <col min="12046" max="12046" width="11.6640625" style="2" bestFit="1" customWidth="1"/>
    <col min="12047" max="12047" width="10.109375" style="2" bestFit="1" customWidth="1"/>
    <col min="12048" max="12286" width="8.88671875" style="2"/>
    <col min="12287" max="12287" width="3.88671875" style="2" customWidth="1"/>
    <col min="12288" max="12288" width="27.44140625" style="2" customWidth="1"/>
    <col min="12289" max="12289" width="25.33203125" style="2" customWidth="1"/>
    <col min="12290" max="12290" width="9.33203125" style="2" customWidth="1"/>
    <col min="12291" max="12291" width="6.44140625" style="2" customWidth="1"/>
    <col min="12292" max="12292" width="6.5546875" style="2" customWidth="1"/>
    <col min="12293" max="12293" width="7.44140625" style="2" customWidth="1"/>
    <col min="12294" max="12295" width="15.33203125" style="2" customWidth="1"/>
    <col min="12296" max="12296" width="12" style="2" customWidth="1"/>
    <col min="12297" max="12297" width="12.109375" style="2" customWidth="1"/>
    <col min="12298" max="12298" width="13.44140625" style="2" customWidth="1"/>
    <col min="12299" max="12300" width="9.109375" style="2" bestFit="1" customWidth="1"/>
    <col min="12301" max="12301" width="12.88671875" style="2" bestFit="1" customWidth="1"/>
    <col min="12302" max="12302" width="11.6640625" style="2" bestFit="1" customWidth="1"/>
    <col min="12303" max="12303" width="10.109375" style="2" bestFit="1" customWidth="1"/>
    <col min="12304" max="12542" width="8.88671875" style="2"/>
    <col min="12543" max="12543" width="3.88671875" style="2" customWidth="1"/>
    <col min="12544" max="12544" width="27.44140625" style="2" customWidth="1"/>
    <col min="12545" max="12545" width="25.33203125" style="2" customWidth="1"/>
    <col min="12546" max="12546" width="9.33203125" style="2" customWidth="1"/>
    <col min="12547" max="12547" width="6.44140625" style="2" customWidth="1"/>
    <col min="12548" max="12548" width="6.5546875" style="2" customWidth="1"/>
    <col min="12549" max="12549" width="7.44140625" style="2" customWidth="1"/>
    <col min="12550" max="12551" width="15.33203125" style="2" customWidth="1"/>
    <col min="12552" max="12552" width="12" style="2" customWidth="1"/>
    <col min="12553" max="12553" width="12.109375" style="2" customWidth="1"/>
    <col min="12554" max="12554" width="13.44140625" style="2" customWidth="1"/>
    <col min="12555" max="12556" width="9.109375" style="2" bestFit="1" customWidth="1"/>
    <col min="12557" max="12557" width="12.88671875" style="2" bestFit="1" customWidth="1"/>
    <col min="12558" max="12558" width="11.6640625" style="2" bestFit="1" customWidth="1"/>
    <col min="12559" max="12559" width="10.109375" style="2" bestFit="1" customWidth="1"/>
    <col min="12560" max="12798" width="8.88671875" style="2"/>
    <col min="12799" max="12799" width="3.88671875" style="2" customWidth="1"/>
    <col min="12800" max="12800" width="27.44140625" style="2" customWidth="1"/>
    <col min="12801" max="12801" width="25.33203125" style="2" customWidth="1"/>
    <col min="12802" max="12802" width="9.33203125" style="2" customWidth="1"/>
    <col min="12803" max="12803" width="6.44140625" style="2" customWidth="1"/>
    <col min="12804" max="12804" width="6.5546875" style="2" customWidth="1"/>
    <col min="12805" max="12805" width="7.44140625" style="2" customWidth="1"/>
    <col min="12806" max="12807" width="15.33203125" style="2" customWidth="1"/>
    <col min="12808" max="12808" width="12" style="2" customWidth="1"/>
    <col min="12809" max="12809" width="12.109375" style="2" customWidth="1"/>
    <col min="12810" max="12810" width="13.44140625" style="2" customWidth="1"/>
    <col min="12811" max="12812" width="9.109375" style="2" bestFit="1" customWidth="1"/>
    <col min="12813" max="12813" width="12.88671875" style="2" bestFit="1" customWidth="1"/>
    <col min="12814" max="12814" width="11.6640625" style="2" bestFit="1" customWidth="1"/>
    <col min="12815" max="12815" width="10.109375" style="2" bestFit="1" customWidth="1"/>
    <col min="12816" max="13054" width="8.88671875" style="2"/>
    <col min="13055" max="13055" width="3.88671875" style="2" customWidth="1"/>
    <col min="13056" max="13056" width="27.44140625" style="2" customWidth="1"/>
    <col min="13057" max="13057" width="25.33203125" style="2" customWidth="1"/>
    <col min="13058" max="13058" width="9.33203125" style="2" customWidth="1"/>
    <col min="13059" max="13059" width="6.44140625" style="2" customWidth="1"/>
    <col min="13060" max="13060" width="6.5546875" style="2" customWidth="1"/>
    <col min="13061" max="13061" width="7.44140625" style="2" customWidth="1"/>
    <col min="13062" max="13063" width="15.33203125" style="2" customWidth="1"/>
    <col min="13064" max="13064" width="12" style="2" customWidth="1"/>
    <col min="13065" max="13065" width="12.109375" style="2" customWidth="1"/>
    <col min="13066" max="13066" width="13.44140625" style="2" customWidth="1"/>
    <col min="13067" max="13068" width="9.109375" style="2" bestFit="1" customWidth="1"/>
    <col min="13069" max="13069" width="12.88671875" style="2" bestFit="1" customWidth="1"/>
    <col min="13070" max="13070" width="11.6640625" style="2" bestFit="1" customWidth="1"/>
    <col min="13071" max="13071" width="10.109375" style="2" bestFit="1" customWidth="1"/>
    <col min="13072" max="13310" width="8.88671875" style="2"/>
    <col min="13311" max="13311" width="3.88671875" style="2" customWidth="1"/>
    <col min="13312" max="13312" width="27.44140625" style="2" customWidth="1"/>
    <col min="13313" max="13313" width="25.33203125" style="2" customWidth="1"/>
    <col min="13314" max="13314" width="9.33203125" style="2" customWidth="1"/>
    <col min="13315" max="13315" width="6.44140625" style="2" customWidth="1"/>
    <col min="13316" max="13316" width="6.5546875" style="2" customWidth="1"/>
    <col min="13317" max="13317" width="7.44140625" style="2" customWidth="1"/>
    <col min="13318" max="13319" width="15.33203125" style="2" customWidth="1"/>
    <col min="13320" max="13320" width="12" style="2" customWidth="1"/>
    <col min="13321" max="13321" width="12.109375" style="2" customWidth="1"/>
    <col min="13322" max="13322" width="13.44140625" style="2" customWidth="1"/>
    <col min="13323" max="13324" width="9.109375" style="2" bestFit="1" customWidth="1"/>
    <col min="13325" max="13325" width="12.88671875" style="2" bestFit="1" customWidth="1"/>
    <col min="13326" max="13326" width="11.6640625" style="2" bestFit="1" customWidth="1"/>
    <col min="13327" max="13327" width="10.109375" style="2" bestFit="1" customWidth="1"/>
    <col min="13328" max="13566" width="8.88671875" style="2"/>
    <col min="13567" max="13567" width="3.88671875" style="2" customWidth="1"/>
    <col min="13568" max="13568" width="27.44140625" style="2" customWidth="1"/>
    <col min="13569" max="13569" width="25.33203125" style="2" customWidth="1"/>
    <col min="13570" max="13570" width="9.33203125" style="2" customWidth="1"/>
    <col min="13571" max="13571" width="6.44140625" style="2" customWidth="1"/>
    <col min="13572" max="13572" width="6.5546875" style="2" customWidth="1"/>
    <col min="13573" max="13573" width="7.44140625" style="2" customWidth="1"/>
    <col min="13574" max="13575" width="15.33203125" style="2" customWidth="1"/>
    <col min="13576" max="13576" width="12" style="2" customWidth="1"/>
    <col min="13577" max="13577" width="12.109375" style="2" customWidth="1"/>
    <col min="13578" max="13578" width="13.44140625" style="2" customWidth="1"/>
    <col min="13579" max="13580" width="9.109375" style="2" bestFit="1" customWidth="1"/>
    <col min="13581" max="13581" width="12.88671875" style="2" bestFit="1" customWidth="1"/>
    <col min="13582" max="13582" width="11.6640625" style="2" bestFit="1" customWidth="1"/>
    <col min="13583" max="13583" width="10.109375" style="2" bestFit="1" customWidth="1"/>
    <col min="13584" max="13822" width="8.88671875" style="2"/>
    <col min="13823" max="13823" width="3.88671875" style="2" customWidth="1"/>
    <col min="13824" max="13824" width="27.44140625" style="2" customWidth="1"/>
    <col min="13825" max="13825" width="25.33203125" style="2" customWidth="1"/>
    <col min="13826" max="13826" width="9.33203125" style="2" customWidth="1"/>
    <col min="13827" max="13827" width="6.44140625" style="2" customWidth="1"/>
    <col min="13828" max="13828" width="6.5546875" style="2" customWidth="1"/>
    <col min="13829" max="13829" width="7.44140625" style="2" customWidth="1"/>
    <col min="13830" max="13831" width="15.33203125" style="2" customWidth="1"/>
    <col min="13832" max="13832" width="12" style="2" customWidth="1"/>
    <col min="13833" max="13833" width="12.109375" style="2" customWidth="1"/>
    <col min="13834" max="13834" width="13.44140625" style="2" customWidth="1"/>
    <col min="13835" max="13836" width="9.109375" style="2" bestFit="1" customWidth="1"/>
    <col min="13837" max="13837" width="12.88671875" style="2" bestFit="1" customWidth="1"/>
    <col min="13838" max="13838" width="11.6640625" style="2" bestFit="1" customWidth="1"/>
    <col min="13839" max="13839" width="10.109375" style="2" bestFit="1" customWidth="1"/>
    <col min="13840" max="14078" width="8.88671875" style="2"/>
    <col min="14079" max="14079" width="3.88671875" style="2" customWidth="1"/>
    <col min="14080" max="14080" width="27.44140625" style="2" customWidth="1"/>
    <col min="14081" max="14081" width="25.33203125" style="2" customWidth="1"/>
    <col min="14082" max="14082" width="9.33203125" style="2" customWidth="1"/>
    <col min="14083" max="14083" width="6.44140625" style="2" customWidth="1"/>
    <col min="14084" max="14084" width="6.5546875" style="2" customWidth="1"/>
    <col min="14085" max="14085" width="7.44140625" style="2" customWidth="1"/>
    <col min="14086" max="14087" width="15.33203125" style="2" customWidth="1"/>
    <col min="14088" max="14088" width="12" style="2" customWidth="1"/>
    <col min="14089" max="14089" width="12.109375" style="2" customWidth="1"/>
    <col min="14090" max="14090" width="13.44140625" style="2" customWidth="1"/>
    <col min="14091" max="14092" width="9.109375" style="2" bestFit="1" customWidth="1"/>
    <col min="14093" max="14093" width="12.88671875" style="2" bestFit="1" customWidth="1"/>
    <col min="14094" max="14094" width="11.6640625" style="2" bestFit="1" customWidth="1"/>
    <col min="14095" max="14095" width="10.109375" style="2" bestFit="1" customWidth="1"/>
    <col min="14096" max="14334" width="8.88671875" style="2"/>
    <col min="14335" max="14335" width="3.88671875" style="2" customWidth="1"/>
    <col min="14336" max="14336" width="27.44140625" style="2" customWidth="1"/>
    <col min="14337" max="14337" width="25.33203125" style="2" customWidth="1"/>
    <col min="14338" max="14338" width="9.33203125" style="2" customWidth="1"/>
    <col min="14339" max="14339" width="6.44140625" style="2" customWidth="1"/>
    <col min="14340" max="14340" width="6.5546875" style="2" customWidth="1"/>
    <col min="14341" max="14341" width="7.44140625" style="2" customWidth="1"/>
    <col min="14342" max="14343" width="15.33203125" style="2" customWidth="1"/>
    <col min="14344" max="14344" width="12" style="2" customWidth="1"/>
    <col min="14345" max="14345" width="12.109375" style="2" customWidth="1"/>
    <col min="14346" max="14346" width="13.44140625" style="2" customWidth="1"/>
    <col min="14347" max="14348" width="9.109375" style="2" bestFit="1" customWidth="1"/>
    <col min="14349" max="14349" width="12.88671875" style="2" bestFit="1" customWidth="1"/>
    <col min="14350" max="14350" width="11.6640625" style="2" bestFit="1" customWidth="1"/>
    <col min="14351" max="14351" width="10.109375" style="2" bestFit="1" customWidth="1"/>
    <col min="14352" max="14590" width="8.88671875" style="2"/>
    <col min="14591" max="14591" width="3.88671875" style="2" customWidth="1"/>
    <col min="14592" max="14592" width="27.44140625" style="2" customWidth="1"/>
    <col min="14593" max="14593" width="25.33203125" style="2" customWidth="1"/>
    <col min="14594" max="14594" width="9.33203125" style="2" customWidth="1"/>
    <col min="14595" max="14595" width="6.44140625" style="2" customWidth="1"/>
    <col min="14596" max="14596" width="6.5546875" style="2" customWidth="1"/>
    <col min="14597" max="14597" width="7.44140625" style="2" customWidth="1"/>
    <col min="14598" max="14599" width="15.33203125" style="2" customWidth="1"/>
    <col min="14600" max="14600" width="12" style="2" customWidth="1"/>
    <col min="14601" max="14601" width="12.109375" style="2" customWidth="1"/>
    <col min="14602" max="14602" width="13.44140625" style="2" customWidth="1"/>
    <col min="14603" max="14604" width="9.109375" style="2" bestFit="1" customWidth="1"/>
    <col min="14605" max="14605" width="12.88671875" style="2" bestFit="1" customWidth="1"/>
    <col min="14606" max="14606" width="11.6640625" style="2" bestFit="1" customWidth="1"/>
    <col min="14607" max="14607" width="10.109375" style="2" bestFit="1" customWidth="1"/>
    <col min="14608" max="14846" width="8.88671875" style="2"/>
    <col min="14847" max="14847" width="3.88671875" style="2" customWidth="1"/>
    <col min="14848" max="14848" width="27.44140625" style="2" customWidth="1"/>
    <col min="14849" max="14849" width="25.33203125" style="2" customWidth="1"/>
    <col min="14850" max="14850" width="9.33203125" style="2" customWidth="1"/>
    <col min="14851" max="14851" width="6.44140625" style="2" customWidth="1"/>
    <col min="14852" max="14852" width="6.5546875" style="2" customWidth="1"/>
    <col min="14853" max="14853" width="7.44140625" style="2" customWidth="1"/>
    <col min="14854" max="14855" width="15.33203125" style="2" customWidth="1"/>
    <col min="14856" max="14856" width="12" style="2" customWidth="1"/>
    <col min="14857" max="14857" width="12.109375" style="2" customWidth="1"/>
    <col min="14858" max="14858" width="13.44140625" style="2" customWidth="1"/>
    <col min="14859" max="14860" width="9.109375" style="2" bestFit="1" customWidth="1"/>
    <col min="14861" max="14861" width="12.88671875" style="2" bestFit="1" customWidth="1"/>
    <col min="14862" max="14862" width="11.6640625" style="2" bestFit="1" customWidth="1"/>
    <col min="14863" max="14863" width="10.109375" style="2" bestFit="1" customWidth="1"/>
    <col min="14864" max="15102" width="8.88671875" style="2"/>
    <col min="15103" max="15103" width="3.88671875" style="2" customWidth="1"/>
    <col min="15104" max="15104" width="27.44140625" style="2" customWidth="1"/>
    <col min="15105" max="15105" width="25.33203125" style="2" customWidth="1"/>
    <col min="15106" max="15106" width="9.33203125" style="2" customWidth="1"/>
    <col min="15107" max="15107" width="6.44140625" style="2" customWidth="1"/>
    <col min="15108" max="15108" width="6.5546875" style="2" customWidth="1"/>
    <col min="15109" max="15109" width="7.44140625" style="2" customWidth="1"/>
    <col min="15110" max="15111" width="15.33203125" style="2" customWidth="1"/>
    <col min="15112" max="15112" width="12" style="2" customWidth="1"/>
    <col min="15113" max="15113" width="12.109375" style="2" customWidth="1"/>
    <col min="15114" max="15114" width="13.44140625" style="2" customWidth="1"/>
    <col min="15115" max="15116" width="9.109375" style="2" bestFit="1" customWidth="1"/>
    <col min="15117" max="15117" width="12.88671875" style="2" bestFit="1" customWidth="1"/>
    <col min="15118" max="15118" width="11.6640625" style="2" bestFit="1" customWidth="1"/>
    <col min="15119" max="15119" width="10.109375" style="2" bestFit="1" customWidth="1"/>
    <col min="15120" max="15358" width="8.88671875" style="2"/>
    <col min="15359" max="15359" width="3.88671875" style="2" customWidth="1"/>
    <col min="15360" max="15360" width="27.44140625" style="2" customWidth="1"/>
    <col min="15361" max="15361" width="25.33203125" style="2" customWidth="1"/>
    <col min="15362" max="15362" width="9.33203125" style="2" customWidth="1"/>
    <col min="15363" max="15363" width="6.44140625" style="2" customWidth="1"/>
    <col min="15364" max="15364" width="6.5546875" style="2" customWidth="1"/>
    <col min="15365" max="15365" width="7.44140625" style="2" customWidth="1"/>
    <col min="15366" max="15367" width="15.33203125" style="2" customWidth="1"/>
    <col min="15368" max="15368" width="12" style="2" customWidth="1"/>
    <col min="15369" max="15369" width="12.109375" style="2" customWidth="1"/>
    <col min="15370" max="15370" width="13.44140625" style="2" customWidth="1"/>
    <col min="15371" max="15372" width="9.109375" style="2" bestFit="1" customWidth="1"/>
    <col min="15373" max="15373" width="12.88671875" style="2" bestFit="1" customWidth="1"/>
    <col min="15374" max="15374" width="11.6640625" style="2" bestFit="1" customWidth="1"/>
    <col min="15375" max="15375" width="10.109375" style="2" bestFit="1" customWidth="1"/>
    <col min="15376" max="15614" width="8.88671875" style="2"/>
    <col min="15615" max="15615" width="3.88671875" style="2" customWidth="1"/>
    <col min="15616" max="15616" width="27.44140625" style="2" customWidth="1"/>
    <col min="15617" max="15617" width="25.33203125" style="2" customWidth="1"/>
    <col min="15618" max="15618" width="9.33203125" style="2" customWidth="1"/>
    <col min="15619" max="15619" width="6.44140625" style="2" customWidth="1"/>
    <col min="15620" max="15620" width="6.5546875" style="2" customWidth="1"/>
    <col min="15621" max="15621" width="7.44140625" style="2" customWidth="1"/>
    <col min="15622" max="15623" width="15.33203125" style="2" customWidth="1"/>
    <col min="15624" max="15624" width="12" style="2" customWidth="1"/>
    <col min="15625" max="15625" width="12.109375" style="2" customWidth="1"/>
    <col min="15626" max="15626" width="13.44140625" style="2" customWidth="1"/>
    <col min="15627" max="15628" width="9.109375" style="2" bestFit="1" customWidth="1"/>
    <col min="15629" max="15629" width="12.88671875" style="2" bestFit="1" customWidth="1"/>
    <col min="15630" max="15630" width="11.6640625" style="2" bestFit="1" customWidth="1"/>
    <col min="15631" max="15631" width="10.109375" style="2" bestFit="1" customWidth="1"/>
    <col min="15632" max="15870" width="8.88671875" style="2"/>
    <col min="15871" max="15871" width="3.88671875" style="2" customWidth="1"/>
    <col min="15872" max="15872" width="27.44140625" style="2" customWidth="1"/>
    <col min="15873" max="15873" width="25.33203125" style="2" customWidth="1"/>
    <col min="15874" max="15874" width="9.33203125" style="2" customWidth="1"/>
    <col min="15875" max="15875" width="6.44140625" style="2" customWidth="1"/>
    <col min="15876" max="15876" width="6.5546875" style="2" customWidth="1"/>
    <col min="15877" max="15877" width="7.44140625" style="2" customWidth="1"/>
    <col min="15878" max="15879" width="15.33203125" style="2" customWidth="1"/>
    <col min="15880" max="15880" width="12" style="2" customWidth="1"/>
    <col min="15881" max="15881" width="12.109375" style="2" customWidth="1"/>
    <col min="15882" max="15882" width="13.44140625" style="2" customWidth="1"/>
    <col min="15883" max="15884" width="9.109375" style="2" bestFit="1" customWidth="1"/>
    <col min="15885" max="15885" width="12.88671875" style="2" bestFit="1" customWidth="1"/>
    <col min="15886" max="15886" width="11.6640625" style="2" bestFit="1" customWidth="1"/>
    <col min="15887" max="15887" width="10.109375" style="2" bestFit="1" customWidth="1"/>
    <col min="15888" max="16126" width="8.88671875" style="2"/>
    <col min="16127" max="16127" width="3.88671875" style="2" customWidth="1"/>
    <col min="16128" max="16128" width="27.44140625" style="2" customWidth="1"/>
    <col min="16129" max="16129" width="25.33203125" style="2" customWidth="1"/>
    <col min="16130" max="16130" width="9.33203125" style="2" customWidth="1"/>
    <col min="16131" max="16131" width="6.44140625" style="2" customWidth="1"/>
    <col min="16132" max="16132" width="6.5546875" style="2" customWidth="1"/>
    <col min="16133" max="16133" width="7.44140625" style="2" customWidth="1"/>
    <col min="16134" max="16135" width="15.33203125" style="2" customWidth="1"/>
    <col min="16136" max="16136" width="12" style="2" customWidth="1"/>
    <col min="16137" max="16137" width="12.109375" style="2" customWidth="1"/>
    <col min="16138" max="16138" width="13.44140625" style="2" customWidth="1"/>
    <col min="16139" max="16140" width="9.109375" style="2" bestFit="1" customWidth="1"/>
    <col min="16141" max="16141" width="12.88671875" style="2" bestFit="1" customWidth="1"/>
    <col min="16142" max="16142" width="11.6640625" style="2" bestFit="1" customWidth="1"/>
    <col min="16143" max="16143" width="10.109375" style="2" bestFit="1" customWidth="1"/>
    <col min="16144" max="16384" width="8.88671875" style="2"/>
  </cols>
  <sheetData>
    <row r="1" spans="1:16" ht="44.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ht="57.75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7"/>
      <c r="H2" s="8" t="s">
        <v>5</v>
      </c>
      <c r="I2" s="9"/>
      <c r="J2" s="10" t="s">
        <v>6</v>
      </c>
      <c r="K2" s="10"/>
      <c r="L2" s="4" t="s">
        <v>7</v>
      </c>
      <c r="M2" s="4" t="s">
        <v>8</v>
      </c>
      <c r="N2" s="11" t="s">
        <v>9</v>
      </c>
      <c r="O2" s="11" t="s">
        <v>10</v>
      </c>
    </row>
    <row r="3" spans="1:16" ht="15.75" customHeight="1" x14ac:dyDescent="0.25">
      <c r="A3" s="12"/>
      <c r="B3" s="13"/>
      <c r="C3" s="14"/>
      <c r="D3" s="15"/>
      <c r="E3" s="16"/>
      <c r="F3" s="16"/>
      <c r="G3" s="17"/>
      <c r="H3" s="10" t="s">
        <v>11</v>
      </c>
      <c r="I3" s="10" t="s">
        <v>12</v>
      </c>
      <c r="J3" s="4" t="s">
        <v>13</v>
      </c>
      <c r="K3" s="4" t="s">
        <v>14</v>
      </c>
      <c r="L3" s="14"/>
      <c r="M3" s="14"/>
      <c r="N3" s="18"/>
      <c r="O3" s="18"/>
    </row>
    <row r="4" spans="1:16" ht="18.75" customHeight="1" x14ac:dyDescent="0.25">
      <c r="A4" s="12"/>
      <c r="B4" s="13"/>
      <c r="C4" s="14"/>
      <c r="D4" s="19"/>
      <c r="E4" s="20"/>
      <c r="F4" s="20"/>
      <c r="G4" s="21"/>
      <c r="H4" s="10"/>
      <c r="I4" s="10"/>
      <c r="J4" s="14"/>
      <c r="K4" s="14"/>
      <c r="L4" s="14"/>
      <c r="M4" s="14"/>
      <c r="N4" s="18"/>
      <c r="O4" s="18" t="s">
        <v>15</v>
      </c>
    </row>
    <row r="5" spans="1:16" ht="80.25" customHeight="1" x14ac:dyDescent="0.25">
      <c r="A5" s="22"/>
      <c r="B5" s="23"/>
      <c r="C5" s="24"/>
      <c r="D5" s="25" t="s">
        <v>16</v>
      </c>
      <c r="E5" s="25" t="s">
        <v>17</v>
      </c>
      <c r="F5" s="25" t="s">
        <v>18</v>
      </c>
      <c r="G5" s="26" t="s">
        <v>19</v>
      </c>
      <c r="H5" s="10"/>
      <c r="I5" s="10"/>
      <c r="J5" s="24"/>
      <c r="K5" s="24"/>
      <c r="L5" s="24"/>
      <c r="M5" s="24"/>
      <c r="N5" s="27"/>
      <c r="O5" s="27"/>
    </row>
    <row r="6" spans="1:16" s="36" customFormat="1" ht="9.75" customHeight="1" x14ac:dyDescent="0.2">
      <c r="A6" s="28">
        <v>1</v>
      </c>
      <c r="B6" s="29">
        <v>2</v>
      </c>
      <c r="C6" s="30">
        <v>3</v>
      </c>
      <c r="D6" s="31">
        <v>4</v>
      </c>
      <c r="E6" s="32">
        <v>5</v>
      </c>
      <c r="F6" s="33">
        <v>6</v>
      </c>
      <c r="G6" s="34">
        <v>7</v>
      </c>
      <c r="H6" s="35">
        <v>8</v>
      </c>
      <c r="I6" s="35">
        <v>9</v>
      </c>
      <c r="J6" s="35">
        <v>10</v>
      </c>
      <c r="K6" s="35">
        <v>11</v>
      </c>
      <c r="L6" s="35" t="s">
        <v>20</v>
      </c>
      <c r="M6" s="35" t="s">
        <v>21</v>
      </c>
      <c r="N6" s="35" t="s">
        <v>22</v>
      </c>
      <c r="O6" s="35">
        <v>17</v>
      </c>
    </row>
    <row r="7" spans="1:16" s="46" customFormat="1" ht="20.399999999999999" x14ac:dyDescent="0.25">
      <c r="A7" s="37">
        <v>1</v>
      </c>
      <c r="B7" s="38" t="s">
        <v>23</v>
      </c>
      <c r="C7" s="38" t="s">
        <v>24</v>
      </c>
      <c r="D7" s="39" t="s">
        <v>25</v>
      </c>
      <c r="E7" s="40" t="s">
        <v>26</v>
      </c>
      <c r="F7" s="41" t="s">
        <v>27</v>
      </c>
      <c r="G7" s="39" t="s">
        <v>26</v>
      </c>
      <c r="H7" s="42">
        <v>5</v>
      </c>
      <c r="I7" s="42">
        <v>8</v>
      </c>
      <c r="J7" s="43">
        <v>64382</v>
      </c>
      <c r="K7" s="43">
        <v>64000</v>
      </c>
      <c r="L7" s="43">
        <f>J7+K7</f>
        <v>128382</v>
      </c>
      <c r="M7" s="44">
        <f>K7/L7</f>
        <v>0.49851225249645587</v>
      </c>
      <c r="N7" s="43">
        <f>K7/I7</f>
        <v>8000</v>
      </c>
      <c r="O7" s="45">
        <f t="shared" ref="O7:O41" si="0">I7*N7</f>
        <v>64000</v>
      </c>
    </row>
    <row r="8" spans="1:16" s="47" customFormat="1" ht="20.399999999999999" x14ac:dyDescent="0.25">
      <c r="A8" s="37">
        <v>2</v>
      </c>
      <c r="B8" s="38" t="s">
        <v>28</v>
      </c>
      <c r="C8" s="38" t="s">
        <v>29</v>
      </c>
      <c r="D8" s="39" t="s">
        <v>25</v>
      </c>
      <c r="E8" s="40" t="s">
        <v>30</v>
      </c>
      <c r="F8" s="41" t="s">
        <v>31</v>
      </c>
      <c r="G8" s="39" t="s">
        <v>26</v>
      </c>
      <c r="H8" s="42">
        <v>5</v>
      </c>
      <c r="I8" s="42">
        <v>10</v>
      </c>
      <c r="J8" s="43">
        <v>75000</v>
      </c>
      <c r="K8" s="43">
        <v>67000</v>
      </c>
      <c r="L8" s="43">
        <f>J8+K8</f>
        <v>142000</v>
      </c>
      <c r="M8" s="44">
        <f>K8/L8</f>
        <v>0.47183098591549294</v>
      </c>
      <c r="N8" s="43">
        <f>K8/I8</f>
        <v>6700</v>
      </c>
      <c r="O8" s="45">
        <f t="shared" si="0"/>
        <v>67000</v>
      </c>
      <c r="P8" s="46"/>
    </row>
    <row r="9" spans="1:16" ht="20.399999999999999" x14ac:dyDescent="0.25">
      <c r="A9" s="37">
        <v>3</v>
      </c>
      <c r="B9" s="38" t="s">
        <v>32</v>
      </c>
      <c r="C9" s="38" t="s">
        <v>33</v>
      </c>
      <c r="D9" s="39">
        <v>10</v>
      </c>
      <c r="E9" s="40" t="s">
        <v>34</v>
      </c>
      <c r="F9" s="41" t="s">
        <v>27</v>
      </c>
      <c r="G9" s="39" t="s">
        <v>31</v>
      </c>
      <c r="H9" s="42">
        <v>3</v>
      </c>
      <c r="I9" s="42">
        <v>12</v>
      </c>
      <c r="J9" s="43">
        <v>0</v>
      </c>
      <c r="K9" s="43">
        <v>96000</v>
      </c>
      <c r="L9" s="43">
        <v>96000</v>
      </c>
      <c r="M9" s="44">
        <v>1</v>
      </c>
      <c r="N9" s="43">
        <v>8000</v>
      </c>
      <c r="O9" s="45">
        <f t="shared" si="0"/>
        <v>96000</v>
      </c>
      <c r="P9" s="46"/>
    </row>
    <row r="10" spans="1:16" ht="30.6" x14ac:dyDescent="0.25">
      <c r="A10" s="37">
        <v>4</v>
      </c>
      <c r="B10" s="38" t="s">
        <v>35</v>
      </c>
      <c r="C10" s="38" t="s">
        <v>36</v>
      </c>
      <c r="D10" s="39">
        <v>10</v>
      </c>
      <c r="E10" s="40">
        <v>14</v>
      </c>
      <c r="F10" s="41" t="s">
        <v>37</v>
      </c>
      <c r="G10" s="39" t="s">
        <v>31</v>
      </c>
      <c r="H10" s="42">
        <v>5</v>
      </c>
      <c r="I10" s="42">
        <v>11</v>
      </c>
      <c r="J10" s="43">
        <v>3200</v>
      </c>
      <c r="K10" s="43">
        <v>88000</v>
      </c>
      <c r="L10" s="43">
        <v>91200</v>
      </c>
      <c r="M10" s="44">
        <v>0.96491228070175439</v>
      </c>
      <c r="N10" s="43">
        <v>8000</v>
      </c>
      <c r="O10" s="45">
        <f t="shared" si="0"/>
        <v>88000</v>
      </c>
      <c r="P10" s="46"/>
    </row>
    <row r="11" spans="1:16" ht="30.6" x14ac:dyDescent="0.25">
      <c r="A11" s="37">
        <v>5</v>
      </c>
      <c r="B11" s="38" t="s">
        <v>38</v>
      </c>
      <c r="C11" s="38" t="s">
        <v>39</v>
      </c>
      <c r="D11" s="39">
        <v>14</v>
      </c>
      <c r="E11" s="40">
        <v>16</v>
      </c>
      <c r="F11" s="41" t="s">
        <v>27</v>
      </c>
      <c r="G11" s="39">
        <v>2</v>
      </c>
      <c r="H11" s="42">
        <v>8</v>
      </c>
      <c r="I11" s="42">
        <v>12</v>
      </c>
      <c r="J11" s="43">
        <v>48000</v>
      </c>
      <c r="K11" s="43">
        <v>96000</v>
      </c>
      <c r="L11" s="43">
        <v>144000</v>
      </c>
      <c r="M11" s="44">
        <v>0.66666666666666663</v>
      </c>
      <c r="N11" s="43">
        <v>8000</v>
      </c>
      <c r="O11" s="45">
        <f t="shared" si="0"/>
        <v>96000</v>
      </c>
      <c r="P11" s="46"/>
    </row>
    <row r="12" spans="1:16" ht="30.6" x14ac:dyDescent="0.25">
      <c r="A12" s="37">
        <v>6</v>
      </c>
      <c r="B12" s="38" t="s">
        <v>40</v>
      </c>
      <c r="C12" s="38" t="s">
        <v>41</v>
      </c>
      <c r="D12" s="39">
        <v>14</v>
      </c>
      <c r="E12" s="40" t="s">
        <v>42</v>
      </c>
      <c r="F12" s="41" t="s">
        <v>43</v>
      </c>
      <c r="G12" s="39" t="s">
        <v>26</v>
      </c>
      <c r="H12" s="42">
        <v>5</v>
      </c>
      <c r="I12" s="42">
        <v>12</v>
      </c>
      <c r="J12" s="43">
        <v>24000</v>
      </c>
      <c r="K12" s="43">
        <v>96000</v>
      </c>
      <c r="L12" s="43">
        <v>120000</v>
      </c>
      <c r="M12" s="44">
        <v>0.8</v>
      </c>
      <c r="N12" s="43">
        <v>8000</v>
      </c>
      <c r="O12" s="45">
        <f t="shared" si="0"/>
        <v>96000</v>
      </c>
      <c r="P12" s="46"/>
    </row>
    <row r="13" spans="1:16" ht="30.6" x14ac:dyDescent="0.25">
      <c r="A13" s="37">
        <v>7</v>
      </c>
      <c r="B13" s="38" t="s">
        <v>44</v>
      </c>
      <c r="C13" s="38" t="s">
        <v>41</v>
      </c>
      <c r="D13" s="39">
        <v>14</v>
      </c>
      <c r="E13" s="40" t="s">
        <v>42</v>
      </c>
      <c r="F13" s="41" t="s">
        <v>43</v>
      </c>
      <c r="G13" s="39" t="s">
        <v>26</v>
      </c>
      <c r="H13" s="42">
        <v>5</v>
      </c>
      <c r="I13" s="42">
        <v>12</v>
      </c>
      <c r="J13" s="43">
        <v>24000</v>
      </c>
      <c r="K13" s="43">
        <v>96000</v>
      </c>
      <c r="L13" s="43">
        <v>120000</v>
      </c>
      <c r="M13" s="44">
        <v>0.8</v>
      </c>
      <c r="N13" s="43">
        <v>8000</v>
      </c>
      <c r="O13" s="45">
        <f t="shared" si="0"/>
        <v>96000</v>
      </c>
      <c r="P13" s="46"/>
    </row>
    <row r="14" spans="1:16" ht="30.6" x14ac:dyDescent="0.25">
      <c r="A14" s="37">
        <v>8</v>
      </c>
      <c r="B14" s="38" t="s">
        <v>45</v>
      </c>
      <c r="C14" s="38" t="s">
        <v>46</v>
      </c>
      <c r="D14" s="39">
        <v>14</v>
      </c>
      <c r="E14" s="40" t="s">
        <v>47</v>
      </c>
      <c r="F14" s="41" t="s">
        <v>31</v>
      </c>
      <c r="G14" s="39" t="s">
        <v>48</v>
      </c>
      <c r="H14" s="42">
        <v>5</v>
      </c>
      <c r="I14" s="42">
        <v>12</v>
      </c>
      <c r="J14" s="43">
        <v>0</v>
      </c>
      <c r="K14" s="43">
        <v>96000</v>
      </c>
      <c r="L14" s="43">
        <v>96000</v>
      </c>
      <c r="M14" s="44">
        <v>1</v>
      </c>
      <c r="N14" s="43">
        <v>8000</v>
      </c>
      <c r="O14" s="45">
        <f t="shared" si="0"/>
        <v>96000</v>
      </c>
      <c r="P14" s="46"/>
    </row>
    <row r="15" spans="1:16" ht="30.6" x14ac:dyDescent="0.25">
      <c r="A15" s="37">
        <v>9</v>
      </c>
      <c r="B15" s="38" t="s">
        <v>49</v>
      </c>
      <c r="C15" s="38" t="s">
        <v>46</v>
      </c>
      <c r="D15" s="39">
        <v>14</v>
      </c>
      <c r="E15" s="40" t="s">
        <v>47</v>
      </c>
      <c r="F15" s="41" t="s">
        <v>31</v>
      </c>
      <c r="G15" s="39" t="s">
        <v>48</v>
      </c>
      <c r="H15" s="42">
        <v>5</v>
      </c>
      <c r="I15" s="42">
        <v>12</v>
      </c>
      <c r="J15" s="43">
        <v>0</v>
      </c>
      <c r="K15" s="43">
        <v>96000</v>
      </c>
      <c r="L15" s="43">
        <v>96000</v>
      </c>
      <c r="M15" s="44">
        <v>1</v>
      </c>
      <c r="N15" s="43">
        <v>8000</v>
      </c>
      <c r="O15" s="45">
        <f t="shared" si="0"/>
        <v>96000</v>
      </c>
      <c r="P15" s="46"/>
    </row>
    <row r="16" spans="1:16" ht="30.6" x14ac:dyDescent="0.25">
      <c r="A16" s="37">
        <v>10</v>
      </c>
      <c r="B16" s="38" t="s">
        <v>50</v>
      </c>
      <c r="C16" s="38" t="s">
        <v>51</v>
      </c>
      <c r="D16" s="39">
        <v>14</v>
      </c>
      <c r="E16" s="40" t="s">
        <v>52</v>
      </c>
      <c r="F16" s="41" t="s">
        <v>42</v>
      </c>
      <c r="G16" s="39" t="s">
        <v>26</v>
      </c>
      <c r="H16" s="42">
        <v>5</v>
      </c>
      <c r="I16" s="42">
        <v>12</v>
      </c>
      <c r="J16" s="43">
        <v>0</v>
      </c>
      <c r="K16" s="43">
        <v>96000</v>
      </c>
      <c r="L16" s="43">
        <v>96000</v>
      </c>
      <c r="M16" s="44">
        <v>1</v>
      </c>
      <c r="N16" s="43">
        <v>8000</v>
      </c>
      <c r="O16" s="45">
        <f t="shared" si="0"/>
        <v>96000</v>
      </c>
      <c r="P16" s="46"/>
    </row>
    <row r="17" spans="1:16" ht="30.6" x14ac:dyDescent="0.25">
      <c r="A17" s="37">
        <v>11</v>
      </c>
      <c r="B17" s="38" t="s">
        <v>53</v>
      </c>
      <c r="C17" s="38" t="s">
        <v>54</v>
      </c>
      <c r="D17" s="39">
        <v>14</v>
      </c>
      <c r="E17" s="40" t="s">
        <v>52</v>
      </c>
      <c r="F17" s="41" t="s">
        <v>37</v>
      </c>
      <c r="G17" s="39" t="s">
        <v>26</v>
      </c>
      <c r="H17" s="42">
        <v>8</v>
      </c>
      <c r="I17" s="42">
        <v>12</v>
      </c>
      <c r="J17" s="43">
        <v>0</v>
      </c>
      <c r="K17" s="43">
        <v>96000</v>
      </c>
      <c r="L17" s="43">
        <v>96000</v>
      </c>
      <c r="M17" s="44">
        <v>1</v>
      </c>
      <c r="N17" s="43">
        <v>8000</v>
      </c>
      <c r="O17" s="45">
        <f t="shared" si="0"/>
        <v>96000</v>
      </c>
      <c r="P17" s="46"/>
    </row>
    <row r="18" spans="1:16" ht="30.6" x14ac:dyDescent="0.25">
      <c r="A18" s="37">
        <v>12</v>
      </c>
      <c r="B18" s="38" t="s">
        <v>55</v>
      </c>
      <c r="C18" s="38" t="s">
        <v>56</v>
      </c>
      <c r="D18" s="39">
        <v>14</v>
      </c>
      <c r="E18" s="40" t="s">
        <v>57</v>
      </c>
      <c r="F18" s="41" t="s">
        <v>31</v>
      </c>
      <c r="G18" s="39" t="s">
        <v>58</v>
      </c>
      <c r="H18" s="42">
        <v>5</v>
      </c>
      <c r="I18" s="42">
        <v>12</v>
      </c>
      <c r="J18" s="43">
        <v>24000</v>
      </c>
      <c r="K18" s="43">
        <v>96000</v>
      </c>
      <c r="L18" s="43">
        <v>120000</v>
      </c>
      <c r="M18" s="44">
        <v>0.8</v>
      </c>
      <c r="N18" s="43">
        <v>8000</v>
      </c>
      <c r="O18" s="45">
        <f t="shared" si="0"/>
        <v>96000</v>
      </c>
      <c r="P18" s="46"/>
    </row>
    <row r="19" spans="1:16" ht="30.6" x14ac:dyDescent="0.25">
      <c r="A19" s="37">
        <v>13</v>
      </c>
      <c r="B19" s="38" t="s">
        <v>59</v>
      </c>
      <c r="C19" s="38" t="s">
        <v>60</v>
      </c>
      <c r="D19" s="39">
        <v>14</v>
      </c>
      <c r="E19" s="40" t="s">
        <v>37</v>
      </c>
      <c r="F19" s="41" t="s">
        <v>34</v>
      </c>
      <c r="G19" s="39" t="s">
        <v>48</v>
      </c>
      <c r="H19" s="42">
        <v>5</v>
      </c>
      <c r="I19" s="42">
        <v>12</v>
      </c>
      <c r="J19" s="43">
        <v>8532</v>
      </c>
      <c r="K19" s="43">
        <v>96000</v>
      </c>
      <c r="L19" s="43">
        <v>104532</v>
      </c>
      <c r="M19" s="44">
        <v>0.91837906095741018</v>
      </c>
      <c r="N19" s="43">
        <v>8000</v>
      </c>
      <c r="O19" s="45">
        <f t="shared" si="0"/>
        <v>96000</v>
      </c>
      <c r="P19" s="46"/>
    </row>
    <row r="20" spans="1:16" ht="30.6" x14ac:dyDescent="0.25">
      <c r="A20" s="37">
        <v>14</v>
      </c>
      <c r="B20" s="38" t="s">
        <v>61</v>
      </c>
      <c r="C20" s="38" t="s">
        <v>60</v>
      </c>
      <c r="D20" s="39">
        <v>14</v>
      </c>
      <c r="E20" s="40" t="s">
        <v>37</v>
      </c>
      <c r="F20" s="41" t="s">
        <v>34</v>
      </c>
      <c r="G20" s="39" t="s">
        <v>48</v>
      </c>
      <c r="H20" s="42">
        <v>5</v>
      </c>
      <c r="I20" s="42">
        <v>12</v>
      </c>
      <c r="J20" s="43">
        <v>8532</v>
      </c>
      <c r="K20" s="43">
        <v>96000</v>
      </c>
      <c r="L20" s="43">
        <v>104532</v>
      </c>
      <c r="M20" s="44">
        <v>0.91837906095741018</v>
      </c>
      <c r="N20" s="43">
        <v>8000</v>
      </c>
      <c r="O20" s="45">
        <f t="shared" si="0"/>
        <v>96000</v>
      </c>
      <c r="P20" s="46"/>
    </row>
    <row r="21" spans="1:16" ht="30.6" x14ac:dyDescent="0.25">
      <c r="A21" s="37">
        <v>15</v>
      </c>
      <c r="B21" s="38" t="s">
        <v>62</v>
      </c>
      <c r="C21" s="38" t="s">
        <v>63</v>
      </c>
      <c r="D21" s="39">
        <v>14</v>
      </c>
      <c r="E21" s="40" t="s">
        <v>25</v>
      </c>
      <c r="F21" s="41" t="s">
        <v>64</v>
      </c>
      <c r="G21" s="39" t="s">
        <v>26</v>
      </c>
      <c r="H21" s="42">
        <v>5</v>
      </c>
      <c r="I21" s="42">
        <v>12</v>
      </c>
      <c r="J21" s="43">
        <v>0</v>
      </c>
      <c r="K21" s="43">
        <v>96000</v>
      </c>
      <c r="L21" s="43">
        <v>96000</v>
      </c>
      <c r="M21" s="44">
        <v>1</v>
      </c>
      <c r="N21" s="43">
        <v>8000</v>
      </c>
      <c r="O21" s="45">
        <f t="shared" si="0"/>
        <v>96000</v>
      </c>
      <c r="P21" s="46"/>
    </row>
    <row r="22" spans="1:16" ht="20.399999999999999" x14ac:dyDescent="0.25">
      <c r="A22" s="37">
        <v>16</v>
      </c>
      <c r="B22" s="38" t="s">
        <v>65</v>
      </c>
      <c r="C22" s="38" t="s">
        <v>66</v>
      </c>
      <c r="D22" s="39">
        <v>16</v>
      </c>
      <c r="E22" s="40" t="s">
        <v>37</v>
      </c>
      <c r="F22" s="41" t="s">
        <v>37</v>
      </c>
      <c r="G22" s="39">
        <v>2</v>
      </c>
      <c r="H22" s="42">
        <v>5</v>
      </c>
      <c r="I22" s="42">
        <v>11</v>
      </c>
      <c r="J22" s="43">
        <v>82500</v>
      </c>
      <c r="K22" s="43">
        <v>88000</v>
      </c>
      <c r="L22" s="43">
        <f t="shared" ref="L22:L37" si="1">J22+K22</f>
        <v>170500</v>
      </c>
      <c r="M22" s="44">
        <f t="shared" ref="M22:M41" si="2">K22/L22</f>
        <v>0.5161290322580645</v>
      </c>
      <c r="N22" s="43">
        <f t="shared" ref="N22:N37" si="3">K22/I22</f>
        <v>8000</v>
      </c>
      <c r="O22" s="45">
        <f t="shared" si="0"/>
        <v>88000</v>
      </c>
      <c r="P22" s="46"/>
    </row>
    <row r="23" spans="1:16" ht="20.399999999999999" x14ac:dyDescent="0.25">
      <c r="A23" s="37">
        <v>17</v>
      </c>
      <c r="B23" s="38" t="s">
        <v>67</v>
      </c>
      <c r="C23" s="38" t="s">
        <v>66</v>
      </c>
      <c r="D23" s="39">
        <v>16</v>
      </c>
      <c r="E23" s="40" t="s">
        <v>37</v>
      </c>
      <c r="F23" s="41" t="s">
        <v>37</v>
      </c>
      <c r="G23" s="39">
        <v>2</v>
      </c>
      <c r="H23" s="42">
        <v>5</v>
      </c>
      <c r="I23" s="42">
        <v>11</v>
      </c>
      <c r="J23" s="43">
        <v>82500</v>
      </c>
      <c r="K23" s="43">
        <v>88000</v>
      </c>
      <c r="L23" s="43">
        <f t="shared" si="1"/>
        <v>170500</v>
      </c>
      <c r="M23" s="44">
        <f t="shared" si="2"/>
        <v>0.5161290322580645</v>
      </c>
      <c r="N23" s="43">
        <f t="shared" si="3"/>
        <v>8000</v>
      </c>
      <c r="O23" s="45">
        <f t="shared" si="0"/>
        <v>88000</v>
      </c>
      <c r="P23" s="46"/>
    </row>
    <row r="24" spans="1:16" ht="20.399999999999999" x14ac:dyDescent="0.25">
      <c r="A24" s="37">
        <v>18</v>
      </c>
      <c r="B24" s="38" t="s">
        <v>68</v>
      </c>
      <c r="C24" s="38" t="s">
        <v>69</v>
      </c>
      <c r="D24" s="39" t="s">
        <v>52</v>
      </c>
      <c r="E24" s="40" t="s">
        <v>27</v>
      </c>
      <c r="F24" s="41" t="s">
        <v>64</v>
      </c>
      <c r="G24" s="39" t="s">
        <v>26</v>
      </c>
      <c r="H24" s="42">
        <v>5</v>
      </c>
      <c r="I24" s="42">
        <v>12</v>
      </c>
      <c r="J24" s="43">
        <v>90000</v>
      </c>
      <c r="K24" s="43">
        <v>96000</v>
      </c>
      <c r="L24" s="43">
        <f t="shared" si="1"/>
        <v>186000</v>
      </c>
      <c r="M24" s="44">
        <f t="shared" si="2"/>
        <v>0.5161290322580645</v>
      </c>
      <c r="N24" s="43">
        <f t="shared" si="3"/>
        <v>8000</v>
      </c>
      <c r="O24" s="45">
        <f t="shared" si="0"/>
        <v>96000</v>
      </c>
      <c r="P24" s="46"/>
    </row>
    <row r="25" spans="1:16" ht="20.399999999999999" x14ac:dyDescent="0.25">
      <c r="A25" s="37">
        <v>19</v>
      </c>
      <c r="B25" s="38" t="s">
        <v>70</v>
      </c>
      <c r="C25" s="38" t="s">
        <v>71</v>
      </c>
      <c r="D25" s="39">
        <v>26</v>
      </c>
      <c r="E25" s="40" t="s">
        <v>64</v>
      </c>
      <c r="F25" s="41" t="s">
        <v>31</v>
      </c>
      <c r="G25" s="39">
        <v>3</v>
      </c>
      <c r="H25" s="42">
        <v>5</v>
      </c>
      <c r="I25" s="42">
        <v>12</v>
      </c>
      <c r="J25" s="43">
        <v>18000</v>
      </c>
      <c r="K25" s="43">
        <v>96000</v>
      </c>
      <c r="L25" s="43">
        <f t="shared" si="1"/>
        <v>114000</v>
      </c>
      <c r="M25" s="44">
        <f t="shared" si="2"/>
        <v>0.84210526315789469</v>
      </c>
      <c r="N25" s="43">
        <f t="shared" si="3"/>
        <v>8000</v>
      </c>
      <c r="O25" s="45">
        <f t="shared" si="0"/>
        <v>96000</v>
      </c>
      <c r="P25" s="46"/>
    </row>
    <row r="26" spans="1:16" ht="20.399999999999999" x14ac:dyDescent="0.25">
      <c r="A26" s="37">
        <v>20</v>
      </c>
      <c r="B26" s="38" t="s">
        <v>72</v>
      </c>
      <c r="C26" s="38" t="s">
        <v>73</v>
      </c>
      <c r="D26" s="39">
        <v>26</v>
      </c>
      <c r="E26" s="40" t="s">
        <v>27</v>
      </c>
      <c r="F26" s="41" t="s">
        <v>74</v>
      </c>
      <c r="G26" s="39">
        <v>2</v>
      </c>
      <c r="H26" s="42">
        <v>4</v>
      </c>
      <c r="I26" s="42">
        <v>12</v>
      </c>
      <c r="J26" s="43">
        <v>24000</v>
      </c>
      <c r="K26" s="43">
        <v>96000</v>
      </c>
      <c r="L26" s="43">
        <f t="shared" si="1"/>
        <v>120000</v>
      </c>
      <c r="M26" s="44">
        <f t="shared" si="2"/>
        <v>0.8</v>
      </c>
      <c r="N26" s="43">
        <f t="shared" si="3"/>
        <v>8000</v>
      </c>
      <c r="O26" s="45">
        <f t="shared" si="0"/>
        <v>96000</v>
      </c>
      <c r="P26" s="46"/>
    </row>
    <row r="27" spans="1:16" ht="30.6" x14ac:dyDescent="0.25">
      <c r="A27" s="37">
        <v>21</v>
      </c>
      <c r="B27" s="38" t="s">
        <v>75</v>
      </c>
      <c r="C27" s="38" t="s">
        <v>76</v>
      </c>
      <c r="D27" s="39">
        <v>26</v>
      </c>
      <c r="E27" s="40" t="s">
        <v>34</v>
      </c>
      <c r="F27" s="41" t="s">
        <v>37</v>
      </c>
      <c r="G27" s="39">
        <v>2</v>
      </c>
      <c r="H27" s="42">
        <v>2</v>
      </c>
      <c r="I27" s="42">
        <v>11</v>
      </c>
      <c r="J27" s="43">
        <v>16500</v>
      </c>
      <c r="K27" s="43">
        <v>88000</v>
      </c>
      <c r="L27" s="43">
        <f t="shared" si="1"/>
        <v>104500</v>
      </c>
      <c r="M27" s="44">
        <f t="shared" si="2"/>
        <v>0.84210526315789469</v>
      </c>
      <c r="N27" s="43">
        <f t="shared" si="3"/>
        <v>8000</v>
      </c>
      <c r="O27" s="45">
        <f t="shared" si="0"/>
        <v>88000</v>
      </c>
      <c r="P27" s="46"/>
    </row>
    <row r="28" spans="1:16" ht="20.399999999999999" x14ac:dyDescent="0.25">
      <c r="A28" s="37">
        <v>22</v>
      </c>
      <c r="B28" s="38" t="s">
        <v>77</v>
      </c>
      <c r="C28" s="38" t="s">
        <v>78</v>
      </c>
      <c r="D28" s="39">
        <v>26</v>
      </c>
      <c r="E28" s="40">
        <v>10</v>
      </c>
      <c r="F28" s="41" t="s">
        <v>37</v>
      </c>
      <c r="G28" s="39">
        <v>2</v>
      </c>
      <c r="H28" s="42">
        <v>3</v>
      </c>
      <c r="I28" s="42">
        <v>12</v>
      </c>
      <c r="J28" s="43">
        <v>4480</v>
      </c>
      <c r="K28" s="43">
        <v>96000</v>
      </c>
      <c r="L28" s="43">
        <f t="shared" si="1"/>
        <v>100480</v>
      </c>
      <c r="M28" s="44">
        <f t="shared" si="2"/>
        <v>0.95541401273885351</v>
      </c>
      <c r="N28" s="43">
        <f t="shared" si="3"/>
        <v>8000</v>
      </c>
      <c r="O28" s="45">
        <f t="shared" si="0"/>
        <v>96000</v>
      </c>
      <c r="P28" s="46"/>
    </row>
    <row r="29" spans="1:16" ht="20.399999999999999" x14ac:dyDescent="0.25">
      <c r="A29" s="37">
        <v>23</v>
      </c>
      <c r="B29" s="38" t="s">
        <v>79</v>
      </c>
      <c r="C29" s="38" t="s">
        <v>80</v>
      </c>
      <c r="D29" s="39">
        <v>28</v>
      </c>
      <c r="E29" s="40">
        <v>15</v>
      </c>
      <c r="F29" s="41" t="s">
        <v>27</v>
      </c>
      <c r="G29" s="39" t="s">
        <v>48</v>
      </c>
      <c r="H29" s="42">
        <v>8</v>
      </c>
      <c r="I29" s="42">
        <v>11</v>
      </c>
      <c r="J29" s="43">
        <v>0</v>
      </c>
      <c r="K29" s="43">
        <v>88000</v>
      </c>
      <c r="L29" s="43">
        <f t="shared" si="1"/>
        <v>88000</v>
      </c>
      <c r="M29" s="44">
        <f t="shared" si="2"/>
        <v>1</v>
      </c>
      <c r="N29" s="43">
        <f t="shared" si="3"/>
        <v>8000</v>
      </c>
      <c r="O29" s="45">
        <f t="shared" si="0"/>
        <v>88000</v>
      </c>
      <c r="P29" s="46"/>
    </row>
    <row r="30" spans="1:16" ht="20.399999999999999" x14ac:dyDescent="0.25">
      <c r="A30" s="37">
        <v>24</v>
      </c>
      <c r="B30" s="38" t="s">
        <v>81</v>
      </c>
      <c r="C30" s="38" t="s">
        <v>82</v>
      </c>
      <c r="D30" s="39">
        <v>28</v>
      </c>
      <c r="E30" s="40" t="s">
        <v>74</v>
      </c>
      <c r="F30" s="41" t="s">
        <v>64</v>
      </c>
      <c r="G30" s="39" t="s">
        <v>48</v>
      </c>
      <c r="H30" s="42">
        <v>5</v>
      </c>
      <c r="I30" s="42">
        <v>11</v>
      </c>
      <c r="J30" s="43">
        <v>5000</v>
      </c>
      <c r="K30" s="43">
        <v>88000</v>
      </c>
      <c r="L30" s="43">
        <f t="shared" si="1"/>
        <v>93000</v>
      </c>
      <c r="M30" s="44">
        <f t="shared" si="2"/>
        <v>0.94623655913978499</v>
      </c>
      <c r="N30" s="43">
        <f t="shared" si="3"/>
        <v>8000</v>
      </c>
      <c r="O30" s="45">
        <f t="shared" si="0"/>
        <v>88000</v>
      </c>
      <c r="P30" s="46"/>
    </row>
    <row r="31" spans="1:16" ht="20.399999999999999" x14ac:dyDescent="0.25">
      <c r="A31" s="37">
        <v>25</v>
      </c>
      <c r="B31" s="38" t="s">
        <v>83</v>
      </c>
      <c r="C31" s="38" t="s">
        <v>84</v>
      </c>
      <c r="D31" s="39">
        <v>28</v>
      </c>
      <c r="E31" s="40" t="s">
        <v>25</v>
      </c>
      <c r="F31" s="41" t="s">
        <v>37</v>
      </c>
      <c r="G31" s="39" t="s">
        <v>26</v>
      </c>
      <c r="H31" s="42">
        <v>5</v>
      </c>
      <c r="I31" s="42">
        <v>10</v>
      </c>
      <c r="J31" s="43">
        <v>0</v>
      </c>
      <c r="K31" s="43">
        <v>80000</v>
      </c>
      <c r="L31" s="43">
        <f t="shared" si="1"/>
        <v>80000</v>
      </c>
      <c r="M31" s="44">
        <f t="shared" si="2"/>
        <v>1</v>
      </c>
      <c r="N31" s="43">
        <f t="shared" si="3"/>
        <v>8000</v>
      </c>
      <c r="O31" s="45">
        <f t="shared" si="0"/>
        <v>80000</v>
      </c>
      <c r="P31" s="46"/>
    </row>
    <row r="32" spans="1:16" ht="20.399999999999999" x14ac:dyDescent="0.25">
      <c r="A32" s="37">
        <v>26</v>
      </c>
      <c r="B32" s="38" t="s">
        <v>85</v>
      </c>
      <c r="C32" s="38" t="s">
        <v>86</v>
      </c>
      <c r="D32" s="39">
        <v>28</v>
      </c>
      <c r="E32" s="40" t="s">
        <v>87</v>
      </c>
      <c r="F32" s="41" t="s">
        <v>31</v>
      </c>
      <c r="G32" s="39" t="s">
        <v>26</v>
      </c>
      <c r="H32" s="42">
        <v>5</v>
      </c>
      <c r="I32" s="42">
        <v>11</v>
      </c>
      <c r="J32" s="43">
        <v>86515.14</v>
      </c>
      <c r="K32" s="43">
        <v>71500</v>
      </c>
      <c r="L32" s="43">
        <f t="shared" si="1"/>
        <v>158015.14000000001</v>
      </c>
      <c r="M32" s="44">
        <f t="shared" si="2"/>
        <v>0.45248828688187726</v>
      </c>
      <c r="N32" s="43">
        <f t="shared" si="3"/>
        <v>6500</v>
      </c>
      <c r="O32" s="45">
        <f t="shared" si="0"/>
        <v>71500</v>
      </c>
      <c r="P32" s="46"/>
    </row>
    <row r="33" spans="1:16" ht="20.399999999999999" x14ac:dyDescent="0.25">
      <c r="A33" s="37">
        <v>27</v>
      </c>
      <c r="B33" s="38" t="s">
        <v>88</v>
      </c>
      <c r="C33" s="38" t="s">
        <v>86</v>
      </c>
      <c r="D33" s="39">
        <v>28</v>
      </c>
      <c r="E33" s="40" t="s">
        <v>87</v>
      </c>
      <c r="F33" s="41" t="s">
        <v>31</v>
      </c>
      <c r="G33" s="39" t="s">
        <v>26</v>
      </c>
      <c r="H33" s="42">
        <v>5</v>
      </c>
      <c r="I33" s="42">
        <v>11</v>
      </c>
      <c r="J33" s="43">
        <v>77329.14</v>
      </c>
      <c r="K33" s="43">
        <v>88000</v>
      </c>
      <c r="L33" s="43">
        <f t="shared" si="1"/>
        <v>165329.14000000001</v>
      </c>
      <c r="M33" s="44">
        <f t="shared" si="2"/>
        <v>0.53227156446830848</v>
      </c>
      <c r="N33" s="43">
        <f t="shared" si="3"/>
        <v>8000</v>
      </c>
      <c r="O33" s="45">
        <f t="shared" si="0"/>
        <v>88000</v>
      </c>
      <c r="P33" s="46"/>
    </row>
    <row r="34" spans="1:16" s="47" customFormat="1" ht="20.399999999999999" x14ac:dyDescent="0.25">
      <c r="A34" s="37">
        <v>28</v>
      </c>
      <c r="B34" s="38" t="s">
        <v>89</v>
      </c>
      <c r="C34" s="48" t="s">
        <v>90</v>
      </c>
      <c r="D34" s="49">
        <v>28</v>
      </c>
      <c r="E34" s="50" t="s">
        <v>25</v>
      </c>
      <c r="F34" s="51" t="s">
        <v>25</v>
      </c>
      <c r="G34" s="49" t="s">
        <v>26</v>
      </c>
      <c r="H34" s="52">
        <v>8</v>
      </c>
      <c r="I34" s="52">
        <v>10</v>
      </c>
      <c r="J34" s="45">
        <v>0</v>
      </c>
      <c r="K34" s="45">
        <v>80000</v>
      </c>
      <c r="L34" s="45">
        <f t="shared" si="1"/>
        <v>80000</v>
      </c>
      <c r="M34" s="53">
        <f t="shared" si="2"/>
        <v>1</v>
      </c>
      <c r="N34" s="45">
        <f t="shared" si="3"/>
        <v>8000</v>
      </c>
      <c r="O34" s="45">
        <f t="shared" si="0"/>
        <v>80000</v>
      </c>
      <c r="P34" s="46"/>
    </row>
    <row r="35" spans="1:16" ht="20.399999999999999" x14ac:dyDescent="0.25">
      <c r="A35" s="37">
        <v>29</v>
      </c>
      <c r="B35" s="38" t="s">
        <v>91</v>
      </c>
      <c r="C35" s="38" t="s">
        <v>92</v>
      </c>
      <c r="D35" s="39">
        <v>28</v>
      </c>
      <c r="E35" s="40" t="s">
        <v>37</v>
      </c>
      <c r="F35" s="41" t="s">
        <v>64</v>
      </c>
      <c r="G35" s="39" t="s">
        <v>26</v>
      </c>
      <c r="H35" s="42">
        <v>5</v>
      </c>
      <c r="I35" s="42">
        <v>11</v>
      </c>
      <c r="J35" s="43">
        <v>16500</v>
      </c>
      <c r="K35" s="43">
        <v>88000</v>
      </c>
      <c r="L35" s="43">
        <f t="shared" si="1"/>
        <v>104500</v>
      </c>
      <c r="M35" s="44">
        <f t="shared" si="2"/>
        <v>0.84210526315789469</v>
      </c>
      <c r="N35" s="43">
        <f t="shared" si="3"/>
        <v>8000</v>
      </c>
      <c r="O35" s="45">
        <f t="shared" si="0"/>
        <v>88000</v>
      </c>
      <c r="P35" s="46"/>
    </row>
    <row r="36" spans="1:16" ht="20.399999999999999" x14ac:dyDescent="0.25">
      <c r="A36" s="37">
        <v>30</v>
      </c>
      <c r="B36" s="38" t="s">
        <v>93</v>
      </c>
      <c r="C36" s="38" t="s">
        <v>94</v>
      </c>
      <c r="D36" s="39">
        <v>28</v>
      </c>
      <c r="E36" s="40" t="s">
        <v>30</v>
      </c>
      <c r="F36" s="41" t="s">
        <v>64</v>
      </c>
      <c r="G36" s="39" t="s">
        <v>26</v>
      </c>
      <c r="H36" s="42">
        <v>5</v>
      </c>
      <c r="I36" s="42">
        <v>11</v>
      </c>
      <c r="J36" s="43">
        <v>0</v>
      </c>
      <c r="K36" s="43">
        <v>88000</v>
      </c>
      <c r="L36" s="43">
        <f t="shared" si="1"/>
        <v>88000</v>
      </c>
      <c r="M36" s="44">
        <f t="shared" si="2"/>
        <v>1</v>
      </c>
      <c r="N36" s="43">
        <f t="shared" si="3"/>
        <v>8000</v>
      </c>
      <c r="O36" s="45">
        <f t="shared" si="0"/>
        <v>88000</v>
      </c>
      <c r="P36" s="46"/>
    </row>
    <row r="37" spans="1:16" s="46" customFormat="1" x14ac:dyDescent="0.25">
      <c r="A37" s="37">
        <v>31</v>
      </c>
      <c r="B37" s="38" t="s">
        <v>95</v>
      </c>
      <c r="C37" s="48" t="s">
        <v>96</v>
      </c>
      <c r="D37" s="49">
        <v>28</v>
      </c>
      <c r="E37" s="50" t="s">
        <v>25</v>
      </c>
      <c r="F37" s="51" t="s">
        <v>74</v>
      </c>
      <c r="G37" s="49" t="s">
        <v>26</v>
      </c>
      <c r="H37" s="52">
        <v>5</v>
      </c>
      <c r="I37" s="52">
        <v>10</v>
      </c>
      <c r="J37" s="45">
        <v>40000</v>
      </c>
      <c r="K37" s="45">
        <v>80000</v>
      </c>
      <c r="L37" s="45">
        <f t="shared" si="1"/>
        <v>120000</v>
      </c>
      <c r="M37" s="53">
        <f t="shared" si="2"/>
        <v>0.66666666666666663</v>
      </c>
      <c r="N37" s="45">
        <f t="shared" si="3"/>
        <v>8000</v>
      </c>
      <c r="O37" s="45">
        <f t="shared" si="0"/>
        <v>80000</v>
      </c>
    </row>
    <row r="38" spans="1:16" ht="30.6" x14ac:dyDescent="0.25">
      <c r="A38" s="37">
        <v>32</v>
      </c>
      <c r="B38" s="38" t="s">
        <v>97</v>
      </c>
      <c r="C38" s="38" t="s">
        <v>98</v>
      </c>
      <c r="D38" s="39">
        <v>30</v>
      </c>
      <c r="E38" s="40" t="s">
        <v>99</v>
      </c>
      <c r="F38" s="41" t="s">
        <v>34</v>
      </c>
      <c r="G38" s="39" t="s">
        <v>26</v>
      </c>
      <c r="H38" s="42">
        <v>3</v>
      </c>
      <c r="I38" s="42">
        <v>10</v>
      </c>
      <c r="J38" s="43">
        <v>63900</v>
      </c>
      <c r="K38" s="43">
        <v>80000</v>
      </c>
      <c r="L38" s="43">
        <f>J38+K38</f>
        <v>143900</v>
      </c>
      <c r="M38" s="44">
        <f t="shared" si="2"/>
        <v>0.55594162612925646</v>
      </c>
      <c r="N38" s="43">
        <f>K38/I38</f>
        <v>8000</v>
      </c>
      <c r="O38" s="45">
        <f t="shared" si="0"/>
        <v>80000</v>
      </c>
      <c r="P38" s="46"/>
    </row>
    <row r="39" spans="1:16" ht="20.399999999999999" x14ac:dyDescent="0.25">
      <c r="A39" s="37">
        <v>33</v>
      </c>
      <c r="B39" s="38" t="s">
        <v>100</v>
      </c>
      <c r="C39" s="38" t="s">
        <v>98</v>
      </c>
      <c r="D39" s="39">
        <v>30</v>
      </c>
      <c r="E39" s="40" t="s">
        <v>99</v>
      </c>
      <c r="F39" s="41" t="s">
        <v>34</v>
      </c>
      <c r="G39" s="39" t="s">
        <v>26</v>
      </c>
      <c r="H39" s="42">
        <v>5</v>
      </c>
      <c r="I39" s="42">
        <v>10</v>
      </c>
      <c r="J39" s="43">
        <v>63900</v>
      </c>
      <c r="K39" s="43">
        <v>80000</v>
      </c>
      <c r="L39" s="43">
        <f>J39+K39</f>
        <v>143900</v>
      </c>
      <c r="M39" s="44">
        <f t="shared" si="2"/>
        <v>0.55594162612925646</v>
      </c>
      <c r="N39" s="43">
        <f>K39/I39</f>
        <v>8000</v>
      </c>
      <c r="O39" s="45">
        <f t="shared" si="0"/>
        <v>80000</v>
      </c>
      <c r="P39" s="46"/>
    </row>
    <row r="40" spans="1:16" ht="30.6" x14ac:dyDescent="0.25">
      <c r="A40" s="37">
        <v>34</v>
      </c>
      <c r="B40" s="38" t="s">
        <v>101</v>
      </c>
      <c r="C40" s="38" t="s">
        <v>102</v>
      </c>
      <c r="D40" s="39">
        <v>32</v>
      </c>
      <c r="E40" s="40">
        <v>16</v>
      </c>
      <c r="F40" s="41" t="s">
        <v>25</v>
      </c>
      <c r="G40" s="39">
        <v>2</v>
      </c>
      <c r="H40" s="42">
        <v>8</v>
      </c>
      <c r="I40" s="42">
        <v>8</v>
      </c>
      <c r="J40" s="43">
        <v>0</v>
      </c>
      <c r="K40" s="43">
        <v>64000</v>
      </c>
      <c r="L40" s="43">
        <f>J40+K40</f>
        <v>64000</v>
      </c>
      <c r="M40" s="44">
        <f t="shared" si="2"/>
        <v>1</v>
      </c>
      <c r="N40" s="43">
        <f>K40/I40</f>
        <v>8000</v>
      </c>
      <c r="O40" s="45">
        <f t="shared" si="0"/>
        <v>64000</v>
      </c>
      <c r="P40" s="46"/>
    </row>
    <row r="41" spans="1:16" ht="30.6" x14ac:dyDescent="0.25">
      <c r="A41" s="37">
        <v>35</v>
      </c>
      <c r="B41" s="38" t="s">
        <v>103</v>
      </c>
      <c r="C41" s="38" t="s">
        <v>104</v>
      </c>
      <c r="D41" s="39">
        <v>32</v>
      </c>
      <c r="E41" s="40" t="s">
        <v>27</v>
      </c>
      <c r="F41" s="41" t="s">
        <v>27</v>
      </c>
      <c r="G41" s="39" t="s">
        <v>48</v>
      </c>
      <c r="H41" s="42">
        <v>5</v>
      </c>
      <c r="I41" s="42">
        <v>10</v>
      </c>
      <c r="J41" s="43">
        <v>15000</v>
      </c>
      <c r="K41" s="43">
        <v>80000</v>
      </c>
      <c r="L41" s="43">
        <f>J41+K41</f>
        <v>95000</v>
      </c>
      <c r="M41" s="44">
        <f t="shared" si="2"/>
        <v>0.84210526315789469</v>
      </c>
      <c r="N41" s="43">
        <f>K41/I41</f>
        <v>8000</v>
      </c>
      <c r="O41" s="45">
        <f t="shared" si="0"/>
        <v>80000</v>
      </c>
      <c r="P41" s="46"/>
    </row>
    <row r="43" spans="1:16" x14ac:dyDescent="0.25">
      <c r="H43" s="3">
        <f t="shared" ref="H43:J43" si="4">SUM(H7:H41)</f>
        <v>180</v>
      </c>
      <c r="I43" s="3">
        <f t="shared" si="4"/>
        <v>388</v>
      </c>
      <c r="J43" s="3">
        <f t="shared" si="4"/>
        <v>965770.28</v>
      </c>
      <c r="K43" s="3">
        <f>SUM(K7:K41)</f>
        <v>3074500</v>
      </c>
      <c r="O43" s="3">
        <f>SUM(O7:O41)</f>
        <v>3074500</v>
      </c>
    </row>
  </sheetData>
  <sheetProtection formatCells="0" formatColumns="0" formatRows="0"/>
  <autoFilter ref="A6:O41" xr:uid="{8545D97F-D996-4963-BC1D-E6CB08D67895}"/>
  <mergeCells count="15">
    <mergeCell ref="L2:L5"/>
    <mergeCell ref="M2:M5"/>
    <mergeCell ref="N2:N5"/>
    <mergeCell ref="O2:O5"/>
    <mergeCell ref="H3:H5"/>
    <mergeCell ref="I3:I5"/>
    <mergeCell ref="J3:J5"/>
    <mergeCell ref="K3:K5"/>
    <mergeCell ref="A1:K1"/>
    <mergeCell ref="A2:A5"/>
    <mergeCell ref="B2:B5"/>
    <mergeCell ref="C2:C5"/>
    <mergeCell ref="D2:G4"/>
    <mergeCell ref="H2:I2"/>
    <mergeCell ref="J2:K2"/>
  </mergeCells>
  <conditionalFormatting sqref="M9:M20 M22:M41">
    <cfRule type="cellIs" dxfId="2" priority="3" stopIfTrue="1" operator="greaterThan">
      <formula>1</formula>
    </cfRule>
  </conditionalFormatting>
  <conditionalFormatting sqref="M7:M8">
    <cfRule type="cellIs" dxfId="1" priority="2" stopIfTrue="1" operator="greaterThan">
      <formula>1</formula>
    </cfRule>
  </conditionalFormatting>
  <conditionalFormatting sqref="M21">
    <cfRule type="cellIs" dxfId="0" priority="1" stopIfTrue="1" operator="greaterThan">
      <formula>1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X5:JA5 ST5:SW5 ACP5:ACS5 AML5:AMO5 AWH5:AWK5 BGD5:BGG5 BPZ5:BQC5 BZV5:BZY5 CJR5:CJU5 CTN5:CTQ5 DDJ5:DDM5 DNF5:DNI5 DXB5:DXE5 EGX5:EHA5 EQT5:EQW5 FAP5:FAS5 FKL5:FKO5 FUH5:FUK5 GED5:GEG5 GNZ5:GOC5 GXV5:GXY5 HHR5:HHU5 HRN5:HRQ5 IBJ5:IBM5 ILF5:ILI5 IVB5:IVE5 JEX5:JFA5 JOT5:JOW5 JYP5:JYS5 KIL5:KIO5 KSH5:KSK5 LCD5:LCG5 LLZ5:LMC5 LVV5:LVY5 MFR5:MFU5 MPN5:MPQ5 MZJ5:MZM5 NJF5:NJI5 NTB5:NTE5 OCX5:ODA5 OMT5:OMW5 OWP5:OWS5 PGL5:PGO5 PQH5:PQK5 QAD5:QAG5 QJZ5:QKC5 QTV5:QTY5 RDR5:RDU5 RNN5:RNQ5 RXJ5:RXM5 SHF5:SHI5 SRB5:SRE5 TAX5:TBA5 TKT5:TKW5 TUP5:TUS5 UEL5:UEO5 UOH5:UOK5 UYD5:UYG5 VHZ5:VIC5 VRV5:VRY5 WBR5:WBU5 WLN5:WLQ5 WVJ5:WVM5 D65541:G65541 IX65541:JA65541 ST65541:SW65541 ACP65541:ACS65541 AML65541:AMO65541 AWH65541:AWK65541 BGD65541:BGG65541 BPZ65541:BQC65541 BZV65541:BZY65541 CJR65541:CJU65541 CTN65541:CTQ65541 DDJ65541:DDM65541 DNF65541:DNI65541 DXB65541:DXE65541 EGX65541:EHA65541 EQT65541:EQW65541 FAP65541:FAS65541 FKL65541:FKO65541 FUH65541:FUK65541 GED65541:GEG65541 GNZ65541:GOC65541 GXV65541:GXY65541 HHR65541:HHU65541 HRN65541:HRQ65541 IBJ65541:IBM65541 ILF65541:ILI65541 IVB65541:IVE65541 JEX65541:JFA65541 JOT65541:JOW65541 JYP65541:JYS65541 KIL65541:KIO65541 KSH65541:KSK65541 LCD65541:LCG65541 LLZ65541:LMC65541 LVV65541:LVY65541 MFR65541:MFU65541 MPN65541:MPQ65541 MZJ65541:MZM65541 NJF65541:NJI65541 NTB65541:NTE65541 OCX65541:ODA65541 OMT65541:OMW65541 OWP65541:OWS65541 PGL65541:PGO65541 PQH65541:PQK65541 QAD65541:QAG65541 QJZ65541:QKC65541 QTV65541:QTY65541 RDR65541:RDU65541 RNN65541:RNQ65541 RXJ65541:RXM65541 SHF65541:SHI65541 SRB65541:SRE65541 TAX65541:TBA65541 TKT65541:TKW65541 TUP65541:TUS65541 UEL65541:UEO65541 UOH65541:UOK65541 UYD65541:UYG65541 VHZ65541:VIC65541 VRV65541:VRY65541 WBR65541:WBU65541 WLN65541:WLQ65541 WVJ65541:WVM65541 D131077:G131077 IX131077:JA131077 ST131077:SW131077 ACP131077:ACS131077 AML131077:AMO131077 AWH131077:AWK131077 BGD131077:BGG131077 BPZ131077:BQC131077 BZV131077:BZY131077 CJR131077:CJU131077 CTN131077:CTQ131077 DDJ131077:DDM131077 DNF131077:DNI131077 DXB131077:DXE131077 EGX131077:EHA131077 EQT131077:EQW131077 FAP131077:FAS131077 FKL131077:FKO131077 FUH131077:FUK131077 GED131077:GEG131077 GNZ131077:GOC131077 GXV131077:GXY131077 HHR131077:HHU131077 HRN131077:HRQ131077 IBJ131077:IBM131077 ILF131077:ILI131077 IVB131077:IVE131077 JEX131077:JFA131077 JOT131077:JOW131077 JYP131077:JYS131077 KIL131077:KIO131077 KSH131077:KSK131077 LCD131077:LCG131077 LLZ131077:LMC131077 LVV131077:LVY131077 MFR131077:MFU131077 MPN131077:MPQ131077 MZJ131077:MZM131077 NJF131077:NJI131077 NTB131077:NTE131077 OCX131077:ODA131077 OMT131077:OMW131077 OWP131077:OWS131077 PGL131077:PGO131077 PQH131077:PQK131077 QAD131077:QAG131077 QJZ131077:QKC131077 QTV131077:QTY131077 RDR131077:RDU131077 RNN131077:RNQ131077 RXJ131077:RXM131077 SHF131077:SHI131077 SRB131077:SRE131077 TAX131077:TBA131077 TKT131077:TKW131077 TUP131077:TUS131077 UEL131077:UEO131077 UOH131077:UOK131077 UYD131077:UYG131077 VHZ131077:VIC131077 VRV131077:VRY131077 WBR131077:WBU131077 WLN131077:WLQ131077 WVJ131077:WVM131077 D196613:G196613 IX196613:JA196613 ST196613:SW196613 ACP196613:ACS196613 AML196613:AMO196613 AWH196613:AWK196613 BGD196613:BGG196613 BPZ196613:BQC196613 BZV196613:BZY196613 CJR196613:CJU196613 CTN196613:CTQ196613 DDJ196613:DDM196613 DNF196613:DNI196613 DXB196613:DXE196613 EGX196613:EHA196613 EQT196613:EQW196613 FAP196613:FAS196613 FKL196613:FKO196613 FUH196613:FUK196613 GED196613:GEG196613 GNZ196613:GOC196613 GXV196613:GXY196613 HHR196613:HHU196613 HRN196613:HRQ196613 IBJ196613:IBM196613 ILF196613:ILI196613 IVB196613:IVE196613 JEX196613:JFA196613 JOT196613:JOW196613 JYP196613:JYS196613 KIL196613:KIO196613 KSH196613:KSK196613 LCD196613:LCG196613 LLZ196613:LMC196613 LVV196613:LVY196613 MFR196613:MFU196613 MPN196613:MPQ196613 MZJ196613:MZM196613 NJF196613:NJI196613 NTB196613:NTE196613 OCX196613:ODA196613 OMT196613:OMW196613 OWP196613:OWS196613 PGL196613:PGO196613 PQH196613:PQK196613 QAD196613:QAG196613 QJZ196613:QKC196613 QTV196613:QTY196613 RDR196613:RDU196613 RNN196613:RNQ196613 RXJ196613:RXM196613 SHF196613:SHI196613 SRB196613:SRE196613 TAX196613:TBA196613 TKT196613:TKW196613 TUP196613:TUS196613 UEL196613:UEO196613 UOH196613:UOK196613 UYD196613:UYG196613 VHZ196613:VIC196613 VRV196613:VRY196613 WBR196613:WBU196613 WLN196613:WLQ196613 WVJ196613:WVM196613 D262149:G262149 IX262149:JA262149 ST262149:SW262149 ACP262149:ACS262149 AML262149:AMO262149 AWH262149:AWK262149 BGD262149:BGG262149 BPZ262149:BQC262149 BZV262149:BZY262149 CJR262149:CJU262149 CTN262149:CTQ262149 DDJ262149:DDM262149 DNF262149:DNI262149 DXB262149:DXE262149 EGX262149:EHA262149 EQT262149:EQW262149 FAP262149:FAS262149 FKL262149:FKO262149 FUH262149:FUK262149 GED262149:GEG262149 GNZ262149:GOC262149 GXV262149:GXY262149 HHR262149:HHU262149 HRN262149:HRQ262149 IBJ262149:IBM262149 ILF262149:ILI262149 IVB262149:IVE262149 JEX262149:JFA262149 JOT262149:JOW262149 JYP262149:JYS262149 KIL262149:KIO262149 KSH262149:KSK262149 LCD262149:LCG262149 LLZ262149:LMC262149 LVV262149:LVY262149 MFR262149:MFU262149 MPN262149:MPQ262149 MZJ262149:MZM262149 NJF262149:NJI262149 NTB262149:NTE262149 OCX262149:ODA262149 OMT262149:OMW262149 OWP262149:OWS262149 PGL262149:PGO262149 PQH262149:PQK262149 QAD262149:QAG262149 QJZ262149:QKC262149 QTV262149:QTY262149 RDR262149:RDU262149 RNN262149:RNQ262149 RXJ262149:RXM262149 SHF262149:SHI262149 SRB262149:SRE262149 TAX262149:TBA262149 TKT262149:TKW262149 TUP262149:TUS262149 UEL262149:UEO262149 UOH262149:UOK262149 UYD262149:UYG262149 VHZ262149:VIC262149 VRV262149:VRY262149 WBR262149:WBU262149 WLN262149:WLQ262149 WVJ262149:WVM262149 D327685:G327685 IX327685:JA327685 ST327685:SW327685 ACP327685:ACS327685 AML327685:AMO327685 AWH327685:AWK327685 BGD327685:BGG327685 BPZ327685:BQC327685 BZV327685:BZY327685 CJR327685:CJU327685 CTN327685:CTQ327685 DDJ327685:DDM327685 DNF327685:DNI327685 DXB327685:DXE327685 EGX327685:EHA327685 EQT327685:EQW327685 FAP327685:FAS327685 FKL327685:FKO327685 FUH327685:FUK327685 GED327685:GEG327685 GNZ327685:GOC327685 GXV327685:GXY327685 HHR327685:HHU327685 HRN327685:HRQ327685 IBJ327685:IBM327685 ILF327685:ILI327685 IVB327685:IVE327685 JEX327685:JFA327685 JOT327685:JOW327685 JYP327685:JYS327685 KIL327685:KIO327685 KSH327685:KSK327685 LCD327685:LCG327685 LLZ327685:LMC327685 LVV327685:LVY327685 MFR327685:MFU327685 MPN327685:MPQ327685 MZJ327685:MZM327685 NJF327685:NJI327685 NTB327685:NTE327685 OCX327685:ODA327685 OMT327685:OMW327685 OWP327685:OWS327685 PGL327685:PGO327685 PQH327685:PQK327685 QAD327685:QAG327685 QJZ327685:QKC327685 QTV327685:QTY327685 RDR327685:RDU327685 RNN327685:RNQ327685 RXJ327685:RXM327685 SHF327685:SHI327685 SRB327685:SRE327685 TAX327685:TBA327685 TKT327685:TKW327685 TUP327685:TUS327685 UEL327685:UEO327685 UOH327685:UOK327685 UYD327685:UYG327685 VHZ327685:VIC327685 VRV327685:VRY327685 WBR327685:WBU327685 WLN327685:WLQ327685 WVJ327685:WVM327685 D393221:G393221 IX393221:JA393221 ST393221:SW393221 ACP393221:ACS393221 AML393221:AMO393221 AWH393221:AWK393221 BGD393221:BGG393221 BPZ393221:BQC393221 BZV393221:BZY393221 CJR393221:CJU393221 CTN393221:CTQ393221 DDJ393221:DDM393221 DNF393221:DNI393221 DXB393221:DXE393221 EGX393221:EHA393221 EQT393221:EQW393221 FAP393221:FAS393221 FKL393221:FKO393221 FUH393221:FUK393221 GED393221:GEG393221 GNZ393221:GOC393221 GXV393221:GXY393221 HHR393221:HHU393221 HRN393221:HRQ393221 IBJ393221:IBM393221 ILF393221:ILI393221 IVB393221:IVE393221 JEX393221:JFA393221 JOT393221:JOW393221 JYP393221:JYS393221 KIL393221:KIO393221 KSH393221:KSK393221 LCD393221:LCG393221 LLZ393221:LMC393221 LVV393221:LVY393221 MFR393221:MFU393221 MPN393221:MPQ393221 MZJ393221:MZM393221 NJF393221:NJI393221 NTB393221:NTE393221 OCX393221:ODA393221 OMT393221:OMW393221 OWP393221:OWS393221 PGL393221:PGO393221 PQH393221:PQK393221 QAD393221:QAG393221 QJZ393221:QKC393221 QTV393221:QTY393221 RDR393221:RDU393221 RNN393221:RNQ393221 RXJ393221:RXM393221 SHF393221:SHI393221 SRB393221:SRE393221 TAX393221:TBA393221 TKT393221:TKW393221 TUP393221:TUS393221 UEL393221:UEO393221 UOH393221:UOK393221 UYD393221:UYG393221 VHZ393221:VIC393221 VRV393221:VRY393221 WBR393221:WBU393221 WLN393221:WLQ393221 WVJ393221:WVM393221 D458757:G458757 IX458757:JA458757 ST458757:SW458757 ACP458757:ACS458757 AML458757:AMO458757 AWH458757:AWK458757 BGD458757:BGG458757 BPZ458757:BQC458757 BZV458757:BZY458757 CJR458757:CJU458757 CTN458757:CTQ458757 DDJ458757:DDM458757 DNF458757:DNI458757 DXB458757:DXE458757 EGX458757:EHA458757 EQT458757:EQW458757 FAP458757:FAS458757 FKL458757:FKO458757 FUH458757:FUK458757 GED458757:GEG458757 GNZ458757:GOC458757 GXV458757:GXY458757 HHR458757:HHU458757 HRN458757:HRQ458757 IBJ458757:IBM458757 ILF458757:ILI458757 IVB458757:IVE458757 JEX458757:JFA458757 JOT458757:JOW458757 JYP458757:JYS458757 KIL458757:KIO458757 KSH458757:KSK458757 LCD458757:LCG458757 LLZ458757:LMC458757 LVV458757:LVY458757 MFR458757:MFU458757 MPN458757:MPQ458757 MZJ458757:MZM458757 NJF458757:NJI458757 NTB458757:NTE458757 OCX458757:ODA458757 OMT458757:OMW458757 OWP458757:OWS458757 PGL458757:PGO458757 PQH458757:PQK458757 QAD458757:QAG458757 QJZ458757:QKC458757 QTV458757:QTY458757 RDR458757:RDU458757 RNN458757:RNQ458757 RXJ458757:RXM458757 SHF458757:SHI458757 SRB458757:SRE458757 TAX458757:TBA458757 TKT458757:TKW458757 TUP458757:TUS458757 UEL458757:UEO458757 UOH458757:UOK458757 UYD458757:UYG458757 VHZ458757:VIC458757 VRV458757:VRY458757 WBR458757:WBU458757 WLN458757:WLQ458757 WVJ458757:WVM458757 D524293:G524293 IX524293:JA524293 ST524293:SW524293 ACP524293:ACS524293 AML524293:AMO524293 AWH524293:AWK524293 BGD524293:BGG524293 BPZ524293:BQC524293 BZV524293:BZY524293 CJR524293:CJU524293 CTN524293:CTQ524293 DDJ524293:DDM524293 DNF524293:DNI524293 DXB524293:DXE524293 EGX524293:EHA524293 EQT524293:EQW524293 FAP524293:FAS524293 FKL524293:FKO524293 FUH524293:FUK524293 GED524293:GEG524293 GNZ524293:GOC524293 GXV524293:GXY524293 HHR524293:HHU524293 HRN524293:HRQ524293 IBJ524293:IBM524293 ILF524293:ILI524293 IVB524293:IVE524293 JEX524293:JFA524293 JOT524293:JOW524293 JYP524293:JYS524293 KIL524293:KIO524293 KSH524293:KSK524293 LCD524293:LCG524293 LLZ524293:LMC524293 LVV524293:LVY524293 MFR524293:MFU524293 MPN524293:MPQ524293 MZJ524293:MZM524293 NJF524293:NJI524293 NTB524293:NTE524293 OCX524293:ODA524293 OMT524293:OMW524293 OWP524293:OWS524293 PGL524293:PGO524293 PQH524293:PQK524293 QAD524293:QAG524293 QJZ524293:QKC524293 QTV524293:QTY524293 RDR524293:RDU524293 RNN524293:RNQ524293 RXJ524293:RXM524293 SHF524293:SHI524293 SRB524293:SRE524293 TAX524293:TBA524293 TKT524293:TKW524293 TUP524293:TUS524293 UEL524293:UEO524293 UOH524293:UOK524293 UYD524293:UYG524293 VHZ524293:VIC524293 VRV524293:VRY524293 WBR524293:WBU524293 WLN524293:WLQ524293 WVJ524293:WVM524293 D589829:G589829 IX589829:JA589829 ST589829:SW589829 ACP589829:ACS589829 AML589829:AMO589829 AWH589829:AWK589829 BGD589829:BGG589829 BPZ589829:BQC589829 BZV589829:BZY589829 CJR589829:CJU589829 CTN589829:CTQ589829 DDJ589829:DDM589829 DNF589829:DNI589829 DXB589829:DXE589829 EGX589829:EHA589829 EQT589829:EQW589829 FAP589829:FAS589829 FKL589829:FKO589829 FUH589829:FUK589829 GED589829:GEG589829 GNZ589829:GOC589829 GXV589829:GXY589829 HHR589829:HHU589829 HRN589829:HRQ589829 IBJ589829:IBM589829 ILF589829:ILI589829 IVB589829:IVE589829 JEX589829:JFA589829 JOT589829:JOW589829 JYP589829:JYS589829 KIL589829:KIO589829 KSH589829:KSK589829 LCD589829:LCG589829 LLZ589829:LMC589829 LVV589829:LVY589829 MFR589829:MFU589829 MPN589829:MPQ589829 MZJ589829:MZM589829 NJF589829:NJI589829 NTB589829:NTE589829 OCX589829:ODA589829 OMT589829:OMW589829 OWP589829:OWS589829 PGL589829:PGO589829 PQH589829:PQK589829 QAD589829:QAG589829 QJZ589829:QKC589829 QTV589829:QTY589829 RDR589829:RDU589829 RNN589829:RNQ589829 RXJ589829:RXM589829 SHF589829:SHI589829 SRB589829:SRE589829 TAX589829:TBA589829 TKT589829:TKW589829 TUP589829:TUS589829 UEL589829:UEO589829 UOH589829:UOK589829 UYD589829:UYG589829 VHZ589829:VIC589829 VRV589829:VRY589829 WBR589829:WBU589829 WLN589829:WLQ589829 WVJ589829:WVM589829 D655365:G655365 IX655365:JA655365 ST655365:SW655365 ACP655365:ACS655365 AML655365:AMO655365 AWH655365:AWK655365 BGD655365:BGG655365 BPZ655365:BQC655365 BZV655365:BZY655365 CJR655365:CJU655365 CTN655365:CTQ655365 DDJ655365:DDM655365 DNF655365:DNI655365 DXB655365:DXE655365 EGX655365:EHA655365 EQT655365:EQW655365 FAP655365:FAS655365 FKL655365:FKO655365 FUH655365:FUK655365 GED655365:GEG655365 GNZ655365:GOC655365 GXV655365:GXY655365 HHR655365:HHU655365 HRN655365:HRQ655365 IBJ655365:IBM655365 ILF655365:ILI655365 IVB655365:IVE655365 JEX655365:JFA655365 JOT655365:JOW655365 JYP655365:JYS655365 KIL655365:KIO655365 KSH655365:KSK655365 LCD655365:LCG655365 LLZ655365:LMC655365 LVV655365:LVY655365 MFR655365:MFU655365 MPN655365:MPQ655365 MZJ655365:MZM655365 NJF655365:NJI655365 NTB655365:NTE655365 OCX655365:ODA655365 OMT655365:OMW655365 OWP655365:OWS655365 PGL655365:PGO655365 PQH655365:PQK655365 QAD655365:QAG655365 QJZ655365:QKC655365 QTV655365:QTY655365 RDR655365:RDU655365 RNN655365:RNQ655365 RXJ655365:RXM655365 SHF655365:SHI655365 SRB655365:SRE655365 TAX655365:TBA655365 TKT655365:TKW655365 TUP655365:TUS655365 UEL655365:UEO655365 UOH655365:UOK655365 UYD655365:UYG655365 VHZ655365:VIC655365 VRV655365:VRY655365 WBR655365:WBU655365 WLN655365:WLQ655365 WVJ655365:WVM655365 D720901:G720901 IX720901:JA720901 ST720901:SW720901 ACP720901:ACS720901 AML720901:AMO720901 AWH720901:AWK720901 BGD720901:BGG720901 BPZ720901:BQC720901 BZV720901:BZY720901 CJR720901:CJU720901 CTN720901:CTQ720901 DDJ720901:DDM720901 DNF720901:DNI720901 DXB720901:DXE720901 EGX720901:EHA720901 EQT720901:EQW720901 FAP720901:FAS720901 FKL720901:FKO720901 FUH720901:FUK720901 GED720901:GEG720901 GNZ720901:GOC720901 GXV720901:GXY720901 HHR720901:HHU720901 HRN720901:HRQ720901 IBJ720901:IBM720901 ILF720901:ILI720901 IVB720901:IVE720901 JEX720901:JFA720901 JOT720901:JOW720901 JYP720901:JYS720901 KIL720901:KIO720901 KSH720901:KSK720901 LCD720901:LCG720901 LLZ720901:LMC720901 LVV720901:LVY720901 MFR720901:MFU720901 MPN720901:MPQ720901 MZJ720901:MZM720901 NJF720901:NJI720901 NTB720901:NTE720901 OCX720901:ODA720901 OMT720901:OMW720901 OWP720901:OWS720901 PGL720901:PGO720901 PQH720901:PQK720901 QAD720901:QAG720901 QJZ720901:QKC720901 QTV720901:QTY720901 RDR720901:RDU720901 RNN720901:RNQ720901 RXJ720901:RXM720901 SHF720901:SHI720901 SRB720901:SRE720901 TAX720901:TBA720901 TKT720901:TKW720901 TUP720901:TUS720901 UEL720901:UEO720901 UOH720901:UOK720901 UYD720901:UYG720901 VHZ720901:VIC720901 VRV720901:VRY720901 WBR720901:WBU720901 WLN720901:WLQ720901 WVJ720901:WVM720901 D786437:G786437 IX786437:JA786437 ST786437:SW786437 ACP786437:ACS786437 AML786437:AMO786437 AWH786437:AWK786437 BGD786437:BGG786437 BPZ786437:BQC786437 BZV786437:BZY786437 CJR786437:CJU786437 CTN786437:CTQ786437 DDJ786437:DDM786437 DNF786437:DNI786437 DXB786437:DXE786437 EGX786437:EHA786437 EQT786437:EQW786437 FAP786437:FAS786437 FKL786437:FKO786437 FUH786437:FUK786437 GED786437:GEG786437 GNZ786437:GOC786437 GXV786437:GXY786437 HHR786437:HHU786437 HRN786437:HRQ786437 IBJ786437:IBM786437 ILF786437:ILI786437 IVB786437:IVE786437 JEX786437:JFA786437 JOT786437:JOW786437 JYP786437:JYS786437 KIL786437:KIO786437 KSH786437:KSK786437 LCD786437:LCG786437 LLZ786437:LMC786437 LVV786437:LVY786437 MFR786437:MFU786437 MPN786437:MPQ786437 MZJ786437:MZM786437 NJF786437:NJI786437 NTB786437:NTE786437 OCX786437:ODA786437 OMT786437:OMW786437 OWP786437:OWS786437 PGL786437:PGO786437 PQH786437:PQK786437 QAD786437:QAG786437 QJZ786437:QKC786437 QTV786437:QTY786437 RDR786437:RDU786437 RNN786437:RNQ786437 RXJ786437:RXM786437 SHF786437:SHI786437 SRB786437:SRE786437 TAX786437:TBA786437 TKT786437:TKW786437 TUP786437:TUS786437 UEL786437:UEO786437 UOH786437:UOK786437 UYD786437:UYG786437 VHZ786437:VIC786437 VRV786437:VRY786437 WBR786437:WBU786437 WLN786437:WLQ786437 WVJ786437:WVM786437 D851973:G851973 IX851973:JA851973 ST851973:SW851973 ACP851973:ACS851973 AML851973:AMO851973 AWH851973:AWK851973 BGD851973:BGG851973 BPZ851973:BQC851973 BZV851973:BZY851973 CJR851973:CJU851973 CTN851973:CTQ851973 DDJ851973:DDM851973 DNF851973:DNI851973 DXB851973:DXE851973 EGX851973:EHA851973 EQT851973:EQW851973 FAP851973:FAS851973 FKL851973:FKO851973 FUH851973:FUK851973 GED851973:GEG851973 GNZ851973:GOC851973 GXV851973:GXY851973 HHR851973:HHU851973 HRN851973:HRQ851973 IBJ851973:IBM851973 ILF851973:ILI851973 IVB851973:IVE851973 JEX851973:JFA851973 JOT851973:JOW851973 JYP851973:JYS851973 KIL851973:KIO851973 KSH851973:KSK851973 LCD851973:LCG851973 LLZ851973:LMC851973 LVV851973:LVY851973 MFR851973:MFU851973 MPN851973:MPQ851973 MZJ851973:MZM851973 NJF851973:NJI851973 NTB851973:NTE851973 OCX851973:ODA851973 OMT851973:OMW851973 OWP851973:OWS851973 PGL851973:PGO851973 PQH851973:PQK851973 QAD851973:QAG851973 QJZ851973:QKC851973 QTV851973:QTY851973 RDR851973:RDU851973 RNN851973:RNQ851973 RXJ851973:RXM851973 SHF851973:SHI851973 SRB851973:SRE851973 TAX851973:TBA851973 TKT851973:TKW851973 TUP851973:TUS851973 UEL851973:UEO851973 UOH851973:UOK851973 UYD851973:UYG851973 VHZ851973:VIC851973 VRV851973:VRY851973 WBR851973:WBU851973 WLN851973:WLQ851973 WVJ851973:WVM851973 D917509:G917509 IX917509:JA917509 ST917509:SW917509 ACP917509:ACS917509 AML917509:AMO917509 AWH917509:AWK917509 BGD917509:BGG917509 BPZ917509:BQC917509 BZV917509:BZY917509 CJR917509:CJU917509 CTN917509:CTQ917509 DDJ917509:DDM917509 DNF917509:DNI917509 DXB917509:DXE917509 EGX917509:EHA917509 EQT917509:EQW917509 FAP917509:FAS917509 FKL917509:FKO917509 FUH917509:FUK917509 GED917509:GEG917509 GNZ917509:GOC917509 GXV917509:GXY917509 HHR917509:HHU917509 HRN917509:HRQ917509 IBJ917509:IBM917509 ILF917509:ILI917509 IVB917509:IVE917509 JEX917509:JFA917509 JOT917509:JOW917509 JYP917509:JYS917509 KIL917509:KIO917509 KSH917509:KSK917509 LCD917509:LCG917509 LLZ917509:LMC917509 LVV917509:LVY917509 MFR917509:MFU917509 MPN917509:MPQ917509 MZJ917509:MZM917509 NJF917509:NJI917509 NTB917509:NTE917509 OCX917509:ODA917509 OMT917509:OMW917509 OWP917509:OWS917509 PGL917509:PGO917509 PQH917509:PQK917509 QAD917509:QAG917509 QJZ917509:QKC917509 QTV917509:QTY917509 RDR917509:RDU917509 RNN917509:RNQ917509 RXJ917509:RXM917509 SHF917509:SHI917509 SRB917509:SRE917509 TAX917509:TBA917509 TKT917509:TKW917509 TUP917509:TUS917509 UEL917509:UEO917509 UOH917509:UOK917509 UYD917509:UYG917509 VHZ917509:VIC917509 VRV917509:VRY917509 WBR917509:WBU917509 WLN917509:WLQ917509 WVJ917509:WVM917509 D983045:G983045 IX983045:JA983045 ST983045:SW983045 ACP983045:ACS983045 AML983045:AMO983045 AWH983045:AWK983045 BGD983045:BGG983045 BPZ983045:BQC983045 BZV983045:BZY983045 CJR983045:CJU983045 CTN983045:CTQ983045 DDJ983045:DDM983045 DNF983045:DNI983045 DXB983045:DXE983045 EGX983045:EHA983045 EQT983045:EQW983045 FAP983045:FAS983045 FKL983045:FKO983045 FUH983045:FUK983045 GED983045:GEG983045 GNZ983045:GOC983045 GXV983045:GXY983045 HHR983045:HHU983045 HRN983045:HRQ983045 IBJ983045:IBM983045 ILF983045:ILI983045 IVB983045:IVE983045 JEX983045:JFA983045 JOT983045:JOW983045 JYP983045:JYS983045 KIL983045:KIO983045 KSH983045:KSK983045 LCD983045:LCG983045 LLZ983045:LMC983045 LVV983045:LVY983045 MFR983045:MFU983045 MPN983045:MPQ983045 MZJ983045:MZM983045 NJF983045:NJI983045 NTB983045:NTE983045 OCX983045:ODA983045 OMT983045:OMW983045 OWP983045:OWS983045 PGL983045:PGO983045 PQH983045:PQK983045 QAD983045:QAG983045 QJZ983045:QKC983045 QTV983045:QTY983045 RDR983045:RDU983045 RNN983045:RNQ983045 RXJ983045:RXM983045 SHF983045:SHI983045 SRB983045:SRE983045 TAX983045:TBA983045 TKT983045:TKW983045 TUP983045:TUS983045 UEL983045:UEO983045 UOH983045:UOK983045 UYD983045:UYG983045 VHZ983045:VIC983045 VRV983045:VRY983045 WBR983045:WBU983045 WLN983045:WLQ983045 WVJ983045:WVM983045" xr:uid="{2BC0A6F4-8159-4670-94DC-274773EDD7FC}"/>
  </dataValidations>
  <pageMargins left="0.23622047244094491" right="0.15748031496062992" top="0.51181102362204722" bottom="0.70866141732283472" header="0.51181102362204722" footer="0.51181102362204722"/>
  <pageSetup paperSize="9" scale="4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Konopacka Katarzyna</cp:lastModifiedBy>
  <dcterms:created xsi:type="dcterms:W3CDTF">2025-03-11T14:35:20Z</dcterms:created>
  <dcterms:modified xsi:type="dcterms:W3CDTF">2025-03-11T14:42:41Z</dcterms:modified>
</cp:coreProperties>
</file>