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2_18" sheetId="73" r:id="rId2"/>
    <sheet name="Giełdowe 39_18" sheetId="78" r:id="rId3"/>
    <sheet name="ZiarnoZAK 42_18" sheetId="72" r:id="rId4"/>
    <sheet name="Ziarno PL_UE 41_18" sheetId="76" r:id="rId5"/>
    <sheet name="wykresy PL_UE 41_18" sheetId="77" r:id="rId6"/>
    <sheet name="MakaZAK 42_18" sheetId="74" r:id="rId7"/>
    <sheet name="SrutOtrZAK 42_18" sheetId="75" r:id="rId8"/>
    <sheet name="TargPol 42_18" sheetId="5" r:id="rId9"/>
    <sheet name="TargWoj 42_18" sheetId="7" r:id="rId10"/>
    <sheet name="ZestTarg 42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39_18'!#REF!</definedName>
    <definedName name="_xlnm._FilterDatabase" localSheetId="9" hidden="1">'TargWoj 42_18'!$A$5:$P$19</definedName>
    <definedName name="_xlnm._FilterDatabase" localSheetId="10" hidden="1">'ZestTarg 42_18'!$A$6:$T$129</definedName>
    <definedName name="_xlnm._FilterDatabase" localSheetId="1" hidden="1">'Zmiana Roczna 42_18'!#REF!</definedName>
    <definedName name="_xlnm.Print_Area" localSheetId="14">'Handel zagr. wg krajów'!$A$1:$N$72</definedName>
    <definedName name="_xlnm.Print_Area" localSheetId="6">'MakaZAK 42_18'!$A$1:$P$45</definedName>
    <definedName name="_xlnm.Print_Area" localSheetId="7">'SrutOtrZAK 42_18'!$1:$1048576</definedName>
    <definedName name="_xlnm.Print_Area" localSheetId="5">'wykresy PL_UE 41_18'!#REF!</definedName>
    <definedName name="_xlnm.Print_Area" localSheetId="4">'Ziarno PL_UE 41_18'!#REF!</definedName>
    <definedName name="_xlnm.Print_Area" localSheetId="3">'ZiarnoZAK 42_18'!$A$1:$K$24</definedName>
    <definedName name="TABLE" localSheetId="11">MAKROREGIONY!$A$4:$B$7</definedName>
    <definedName name="_xlnm.Print_Titles" localSheetId="9">'TargWoj 42_18'!$A:$A,'TargWoj 42_18'!$3:$5</definedName>
    <definedName name="_xlnm.Print_Titles" localSheetId="10">'ZestTarg 42_18'!$A:$B,'ZestTarg 42_18'!$3:$5</definedName>
    <definedName name="Z_7210F14B_1A6D_11D8_89CF_0080C8945F41_.wvu.FilterData" localSheetId="9" hidden="1">'TargWoj 42_18'!$A$5:$P$19</definedName>
    <definedName name="Z_7210F14B_1A6D_11D8_89CF_0080C8945F41_.wvu.FilterData" localSheetId="10" hidden="1">'ZestTarg 42_18'!$A$6:$T$8</definedName>
    <definedName name="Z_7210F14B_1A6D_11D8_89CF_0080C8945F41_.wvu.PrintArea" localSheetId="6" hidden="1">'MakaZAK 42_18'!$1:$1048576</definedName>
    <definedName name="Z_7210F14B_1A6D_11D8_89CF_0080C8945F41_.wvu.PrintArea" localSheetId="5" hidden="1">'wykresy PL_UE 41_18'!#REF!</definedName>
    <definedName name="Z_7210F14B_1A6D_11D8_89CF_0080C8945F41_.wvu.PrintArea" localSheetId="4" hidden="1">'Ziarno PL_UE 41_18'!#REF!</definedName>
    <definedName name="Z_7210F14B_1A6D_11D8_89CF_0080C8945F41_.wvu.PrintArea" localSheetId="3" hidden="1">'ZiarnoZAK 42_18'!$1:$1048576</definedName>
    <definedName name="Z_7210F14B_1A6D_11D8_89CF_0080C8945F41_.wvu.PrintTitles" localSheetId="9" hidden="1">'TargWoj 42_18'!$A:$A,'TargWoj 42_18'!$3:$5</definedName>
    <definedName name="Z_7210F14B_1A6D_11D8_89CF_0080C8945F41_.wvu.PrintTitles" localSheetId="10" hidden="1">'ZestTarg 42_18'!$A:$B,'ZestTarg 42_18'!$3:$5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<sst xmlns="http://schemas.openxmlformats.org/spreadsheetml/2006/main" count="2969" uniqueCount="426">
  <si>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</si>
  <si>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</si>
  <si>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</si>
  <si>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</si>
  <si>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</si>
  <si>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</si>
  <si>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</si>
  <si>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</si>
  <si>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</si>
  <si>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</si>
  <si>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</si>
  <si>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</si>
  <si>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</si>
  <si>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</si>
  <si>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</si>
  <si>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</si>
  <si>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</si>
  <si>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</si>
  <si>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</si>
  <si>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</si>
  <si>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</si>
  <si>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</si>
  <si>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</si>
  <si>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</si>
  <si>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</si>
  <si>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</si>
  <si>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</si>
  <si>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</si>
  <si>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</si>
  <si>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</si>
  <si>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</si>
  <si>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</si>
  <si>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</si>
  <si>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</si>
  <si>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</si>
  <si>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</si>
  <si>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</si>
  <si>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</si>
  <si>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</si>
  <si>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</si>
  <si>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</si>
  <si>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</si>
  <si>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</si>
  <si>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</si>
  <si>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</si>
  <si>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</si>
  <si>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</si>
  <si>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</si>
  <si>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</si>
  <si>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</si>
  <si>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</si>
  <si>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</si>
  <si>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</si>
  <si>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</si>
  <si>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</si>
  <si>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</si>
  <si>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</si>
  <si>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</si>
  <si>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</si>
  <si>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</si>
  <si>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</si>
  <si>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</si>
  <si>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</si>
  <si>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</si>
  <si>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</si>
  <si>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</si>
  <si>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</si>
  <si>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</si>
  <si>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</si>
  <si>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</si>
  <si>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</si>
  <si>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</si>
  <si>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</si>
  <si>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</si>
  <si>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</si>
  <si>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</si>
  <si>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</si>
  <si>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</si>
  <si>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</si>
  <si>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</si>
  <si>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</si>
  <si>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</si>
  <si>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</si>
  <si>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</si>
  <si>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</si>
  <si>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</si>
  <si>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</si>
  <si>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</si>
  <si>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</si>
  <si>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</si>
  <si>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</si>
  <si>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</si>
  <si>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</si>
  <si>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</si>
  <si>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</si>
  <si>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</si>
  <si>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</si>
  <si>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</si>
  <si>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</si>
  <si>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</si>
  <si>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</si>
  <si>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</si>
  <si>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</si>
  <si>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</si>
  <si>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</si>
  <si>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</si>
  <si>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</si>
  <si>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</si>
  <si>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</si>
  <si>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</si>
  <si>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</si>
  <si>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</si>
  <si>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</si>
  <si>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</si>
  <si>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</si>
  <si>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</si>
  <si>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</si>
  <si>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</si>
  <si>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</si>
  <si>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</si>
  <si>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</si>
  <si>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</si>
  <si>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</si>
  <si>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</si>
  <si>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</si>
  <si>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</si>
  <si>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</si>
  <si>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</si>
  <si>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</si>
  <si>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</si>
  <si>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</si>
  <si>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</si>
  <si>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</si>
  <si>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</si>
  <si>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</si>
  <si>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</si>
  <si>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</si>
  <si>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</si>
  <si>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</si>
  <si>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</si>
  <si>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</si>
  <si>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</si>
  <si>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</si>
  <si>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</si>
  <si>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</si>
  <si>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</si>
  <si>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</si>
  <si>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</si>
  <si>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</si>
  <si>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</si>
  <si>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</si>
  <si>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</si>
  <si>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</si>
  <si>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</si>
  <si>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</si>
  <si>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</si>
  <si>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</si>
  <si>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</si>
  <si>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</si>
  <si>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</si>
  <si>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</si>
  <si>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</si>
  <si>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</si>
  <si>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</si>
  <si>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</si>
  <si>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</si>
  <si>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</si>
  <si>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</si>
  <si>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</si>
  <si>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</si>
  <si>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</si>
  <si>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</si>
  <si>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</si>
  <si>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</si>
  <si>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</si>
  <si>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</si>
  <si>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</si>
  <si>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</si>
  <si>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</si>
  <si>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</si>
  <si>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</si>
  <si>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</si>
  <si>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</si>
  <si>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</si>
  <si>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</si>
  <si>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</si>
  <si>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</si>
  <si>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</si>
  <si>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</si>
  <si>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</si>
  <si>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</si>
  <si>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</si>
  <si>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</si>
  <si>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</si>
  <si>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</si>
  <si>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</si>
  <si>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</si>
  <si>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</si>
  <si>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</si>
  <si>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</si>
  <si>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</si>
  <si>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</si>
  <si>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</si>
  <si>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</si>
  <si>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</si>
  <si>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</si>
  <si>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</si>
  <si>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</si>
  <si>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</si>
  <si>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</si>
  <si>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</si>
  <si>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</si>
  <si>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</si>
  <si>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</si>
  <si>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</si>
  <si>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</si>
  <si>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</si>
  <si>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</si>
  <si>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</si>
  <si>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</si>
  <si>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</si>
  <si>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</si>
  <si>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</si>
  <si>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</si>
  <si>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</si>
  <si>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</si>
  <si>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</si>
  <si>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</si>
  <si>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</si>
  <si>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</si>
  <si>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</si>
  <si>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</si>
  <si>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</si>
  <si>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</si>
  <si>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</si>
  <si>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</si>
  <si>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</si>
  <si>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</si>
  <si>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</si>
  <si>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</si>
  <si>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</si>
  <si>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</si>
  <si>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</si>
  <si>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</si>
  <si>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</si>
  <si>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</si>
  <si>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</si>
  <si>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</si>
  <si>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</si>
  <si>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</si>
  <si>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</si>
  <si>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</si>
  <si>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</si>
  <si>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</si>
  <si>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</si>
  <si>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</si>
  <si>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</si>
  <si>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</si>
  <si>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</si>
  <si>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</si>
  <si>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</si>
  <si>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</si>
  <si>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</si>
  <si>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</si>
  <si>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</si>
  <si>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</si>
  <si>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</si>
  <si>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</si>
  <si>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</si>
  <si>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</si>
  <si>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</si>
  <si>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</si>
  <si>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</si>
  <si>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</si>
  <si>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</si>
  <si>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</si>
  <si>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</si>
  <si>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</si>
  <si>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</si>
  <si>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</si>
  <si>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</si>
  <si>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</si>
  <si>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</si>
  <si>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</si>
  <si>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</si>
  <si>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</si>
  <si>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</si>
  <si>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</si>
  <si>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</si>
  <si>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</si>
  <si>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</si>
  <si>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</si>
  <si>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</si>
  <si>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</si>
  <si>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</si>
  <si>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</si>
  <si>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</si>
  <si>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</si>
  <si>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</si>
  <si>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</si>
  <si>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</si>
  <si>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</si>
  <si>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</si>
  <si>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</si>
  <si>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</si>
  <si>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</si>
  <si>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</si>
  <si>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</si>
  <si>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</si>
  <si>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</si>
  <si>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</si>
  <si>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</si>
  <si>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</si>
  <si>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</si>
  <si>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</si>
  <si>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</si>
  <si>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</si>
  <si>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</si>
  <si>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</si>
  <si>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</si>
  <si>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</si>
  <si>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</si>
  <si>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</si>
  <si>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</si>
  <si>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</si>
  <si>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</si>
  <si>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</si>
  <si>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</si>
  <si>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</si>
  <si>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</si>
  <si>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</si>
  <si>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</si>
  <si>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</si>
  <si>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</si>
  <si>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</si>
  <si>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</si>
  <si>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</si>
  <si>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</si>
  <si>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</si>
  <si>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</si>
  <si>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</si>
  <si>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</si>
  <si>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</si>
  <si>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</si>
  <si>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</si>
  <si>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</si>
  <si>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</si>
  <si>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</si>
  <si>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</si>
  <si>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</si>
  <si>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</si>
  <si>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</si>
  <si>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</si>
  <si>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</si>
  <si>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</si>
  <si>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</si>
  <si>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</si>
  <si>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</si>
  <si>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</si>
  <si>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</si>
  <si>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</si>
  <si>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</si>
  <si>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</si>
  <si>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</si>
  <si>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</si>
  <si>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</si>
  <si>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</si>
  <si>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</si>
  <si>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</si>
  <si>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</si>
  <si>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</si>
  <si>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</si>
  <si>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</si>
  <si>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</si>
  <si>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</si>
  <si>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</si>
  <si>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</si>
  <si>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</si>
  <si>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</si>
  <si>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</si>
  <si>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</si>
  <si>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</si>
  <si>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</si>
  <si>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</si>
  <si>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</si>
  <si>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</si>
  <si>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</si>
  <si>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</si>
  <si>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</si>
  <si>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</si>
  <si>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</si>
  <si>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</si>
  <si>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</si>
  <si>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</si>
  <si>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</si>
  <si>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</si>
  <si>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</si>
  <si>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</si>
  <si>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Kongo</t>
  </si>
  <si>
    <t>Estonia</t>
  </si>
  <si>
    <t>Notowania cen na GIEŁDACH TOWAROWYCH w okresie: 24 - 29.09.2018 roku</t>
  </si>
  <si>
    <t>paszowe "mokra"</t>
  </si>
  <si>
    <t>wrzesień '18</t>
  </si>
  <si>
    <t>Jęczmień paszowy (jary)</t>
  </si>
  <si>
    <t xml:space="preserve">                 </t>
  </si>
  <si>
    <t>2018-10-12</t>
  </si>
  <si>
    <t>I-VIII 2017r.</t>
  </si>
  <si>
    <t>I-VIII 2018r.*</t>
  </si>
  <si>
    <t>HANDEL ZAGRANICZNY PRODUKTAMI ZBOŻOWYMI w okresie I-VIII 2018r. - DANE WSTĘPNE</t>
  </si>
  <si>
    <t>Algieria</t>
  </si>
  <si>
    <t>Wolumen   [tony]</t>
  </si>
  <si>
    <t>2018-10-14</t>
  </si>
  <si>
    <t>NR 42/2018</t>
  </si>
  <si>
    <t>25 października 2018 r.</t>
  </si>
  <si>
    <t>Notowania z okresu:  15 - 21 października 2018r. (42 tydz.)</t>
  </si>
  <si>
    <t>Czechy</t>
  </si>
  <si>
    <t>Grecja</t>
  </si>
  <si>
    <t>8 - 14 października 2018</t>
  </si>
  <si>
    <t>8 - 14 października 2018r.</t>
  </si>
  <si>
    <t>2018-10-21</t>
  </si>
  <si>
    <t>w okresie: 15 - 21 października 2018 roku</t>
  </si>
  <si>
    <t>2018-10-19</t>
  </si>
  <si>
    <t>Notowania cen na wybranych TARGOWISKACH w okresie: 15 - 19 października 2018 roku</t>
  </si>
  <si>
    <t>2017-10-22</t>
  </si>
  <si>
    <t>2016-10-23</t>
  </si>
  <si>
    <t>BRAK nowszych danych.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</si>
</sst>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4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4" fillId="0" borderId="104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5" applyNumberFormat="0" applyAlignment="0" applyProtection="0"/>
    <xf numFmtId="0" fontId="59" fillId="10" borderId="106" applyNumberFormat="0" applyAlignment="0" applyProtection="0"/>
    <xf numFmtId="0" fontId="60" fillId="10" borderId="105" applyNumberFormat="0" applyAlignment="0" applyProtection="0"/>
    <xf numFmtId="0" fontId="61" fillId="0" borderId="107" applyNumberFormat="0" applyFill="0" applyAlignment="0" applyProtection="0"/>
    <xf numFmtId="0" fontId="62" fillId="11" borderId="10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0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09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9" fontId="3" fillId="0" borderId="62" xfId="0" applyNumberFormat="1" applyFont="1" applyBorder="1" applyAlignment="1"/>
    <xf numFmtId="0" fontId="3" fillId="0" borderId="63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4" xfId="0" applyFont="1" applyBorder="1" applyAlignment="1">
      <alignment horizontal="centerContinuous"/>
    </xf>
    <xf numFmtId="49" fontId="3" fillId="0" borderId="69" xfId="0" applyNumberFormat="1" applyFont="1" applyBorder="1"/>
    <xf numFmtId="0" fontId="3" fillId="0" borderId="66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168" fontId="40" fillId="0" borderId="72" xfId="10" applyNumberFormat="1" applyFont="1" applyFill="1" applyBorder="1" applyAlignment="1">
      <alignment horizontal="center" vertical="center" wrapText="1"/>
    </xf>
    <xf numFmtId="0" fontId="3" fillId="0" borderId="73" xfId="10" applyFont="1" applyFill="1" applyBorder="1"/>
    <xf numFmtId="0" fontId="3" fillId="0" borderId="74" xfId="10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1" fontId="41" fillId="0" borderId="77" xfId="10" applyNumberFormat="1" applyFont="1" applyFill="1" applyBorder="1"/>
    <xf numFmtId="0" fontId="3" fillId="0" borderId="78" xfId="10" applyFont="1" applyFill="1" applyBorder="1"/>
    <xf numFmtId="0" fontId="3" fillId="0" borderId="79" xfId="10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1" fontId="41" fillId="0" borderId="79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0" fontId="3" fillId="0" borderId="86" xfId="10" applyFont="1" applyFill="1" applyBorder="1"/>
    <xf numFmtId="1" fontId="41" fillId="0" borderId="87" xfId="10" applyNumberFormat="1" applyFont="1" applyFill="1" applyBorder="1"/>
    <xf numFmtId="1" fontId="41" fillId="0" borderId="88" xfId="10" applyNumberFormat="1" applyFont="1" applyFill="1" applyBorder="1"/>
    <xf numFmtId="1" fontId="41" fillId="0" borderId="86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9" xfId="11" applyFont="1" applyBorder="1" applyAlignment="1">
      <alignment horizontal="centerContinuous"/>
    </xf>
    <xf numFmtId="0" fontId="30" fillId="0" borderId="90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6" xfId="11" applyFont="1" applyBorder="1" applyAlignment="1">
      <alignment horizontal="center" vertical="center"/>
    </xf>
    <xf numFmtId="0" fontId="45" fillId="0" borderId="97" xfId="11" applyFont="1" applyFill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 wrapText="1"/>
    </xf>
    <xf numFmtId="0" fontId="45" fillId="0" borderId="99" xfId="11" applyFont="1" applyBorder="1" applyAlignment="1">
      <alignment horizontal="center" vertical="center"/>
    </xf>
    <xf numFmtId="0" fontId="45" fillId="0" borderId="100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9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1" xfId="11" applyFont="1" applyBorder="1" applyAlignment="1">
      <alignment horizontal="center" vertical="center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2" fillId="0" borderId="95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1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5" xfId="0" applyNumberFormat="1" applyFont="1" applyBorder="1"/>
    <xf numFmtId="166" fontId="33" fillId="2" borderId="65" xfId="0" applyNumberFormat="1" applyFont="1" applyFill="1" applyBorder="1"/>
    <xf numFmtId="166" fontId="33" fillId="2" borderId="68" xfId="0" applyNumberFormat="1" applyFont="1" applyFill="1" applyBorder="1"/>
    <xf numFmtId="166" fontId="33" fillId="0" borderId="67" xfId="0" applyNumberFormat="1" applyFont="1" applyBorder="1"/>
    <xf numFmtId="166" fontId="72" fillId="0" borderId="65" xfId="0" applyNumberFormat="1" applyFont="1" applyBorder="1"/>
    <xf numFmtId="166" fontId="72" fillId="2" borderId="65" xfId="0" applyNumberFormat="1" applyFont="1" applyFill="1" applyBorder="1"/>
    <xf numFmtId="166" fontId="72" fillId="2" borderId="68" xfId="0" applyNumberFormat="1" applyFont="1" applyFill="1" applyBorder="1"/>
    <xf numFmtId="166" fontId="72" fillId="0" borderId="67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2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2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3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4" xfId="0" applyFont="1" applyFill="1" applyBorder="1"/>
    <xf numFmtId="1" fontId="87" fillId="0" borderId="115" xfId="0" applyNumberFormat="1" applyFont="1" applyFill="1" applyBorder="1"/>
    <xf numFmtId="1" fontId="88" fillId="0" borderId="116" xfId="0" applyNumberFormat="1" applyFont="1" applyBorder="1"/>
    <xf numFmtId="1" fontId="88" fillId="0" borderId="117" xfId="0" applyNumberFormat="1" applyFont="1" applyBorder="1"/>
    <xf numFmtId="164" fontId="89" fillId="2" borderId="118" xfId="0" applyNumberFormat="1" applyFont="1" applyFill="1" applyBorder="1"/>
    <xf numFmtId="164" fontId="89" fillId="4" borderId="119" xfId="0" applyNumberFormat="1" applyFont="1" applyFill="1" applyBorder="1"/>
    <xf numFmtId="0" fontId="80" fillId="0" borderId="6" xfId="0" applyFont="1" applyFill="1" applyBorder="1"/>
    <xf numFmtId="0" fontId="86" fillId="0" borderId="120" xfId="0" applyFont="1" applyFill="1" applyBorder="1"/>
    <xf numFmtId="1" fontId="87" fillId="0" borderId="121" xfId="0" applyNumberFormat="1" applyFont="1" applyFill="1" applyBorder="1"/>
    <xf numFmtId="1" fontId="88" fillId="0" borderId="122" xfId="0" applyNumberFormat="1" applyFont="1" applyBorder="1"/>
    <xf numFmtId="1" fontId="88" fillId="0" borderId="123" xfId="0" applyNumberFormat="1" applyFont="1" applyBorder="1"/>
    <xf numFmtId="164" fontId="89" fillId="2" borderId="124" xfId="0" applyNumberFormat="1" applyFont="1" applyFill="1" applyBorder="1"/>
    <xf numFmtId="164" fontId="89" fillId="4" borderId="125" xfId="0" applyNumberFormat="1" applyFont="1" applyFill="1" applyBorder="1"/>
    <xf numFmtId="0" fontId="80" fillId="0" borderId="126" xfId="0" applyFont="1" applyFill="1" applyBorder="1"/>
    <xf numFmtId="0" fontId="86" fillId="0" borderId="127" xfId="0" applyFont="1" applyFill="1" applyBorder="1"/>
    <xf numFmtId="1" fontId="87" fillId="0" borderId="128" xfId="0" applyNumberFormat="1" applyFont="1" applyFill="1" applyBorder="1"/>
    <xf numFmtId="1" fontId="88" fillId="0" borderId="129" xfId="0" applyNumberFormat="1" applyFont="1" applyBorder="1"/>
    <xf numFmtId="1" fontId="88" fillId="0" borderId="130" xfId="0" applyNumberFormat="1" applyFont="1" applyBorder="1"/>
    <xf numFmtId="164" fontId="89" fillId="2" borderId="131" xfId="0" applyNumberFormat="1" applyFont="1" applyFill="1" applyBorder="1"/>
    <xf numFmtId="164" fontId="89" fillId="4" borderId="132" xfId="0" applyNumberFormat="1" applyFont="1" applyFill="1" applyBorder="1"/>
    <xf numFmtId="1" fontId="88" fillId="0" borderId="116" xfId="0" applyNumberFormat="1" applyFont="1" applyFill="1" applyBorder="1"/>
    <xf numFmtId="1" fontId="88" fillId="0" borderId="117" xfId="0" applyNumberFormat="1" applyFont="1" applyFill="1" applyBorder="1"/>
    <xf numFmtId="0" fontId="90" fillId="0" borderId="35" xfId="0" applyFont="1" applyFill="1" applyBorder="1"/>
    <xf numFmtId="1" fontId="88" fillId="0" borderId="122" xfId="0" applyNumberFormat="1" applyFont="1" applyFill="1" applyBorder="1"/>
    <xf numFmtId="1" fontId="88" fillId="0" borderId="123" xfId="0" applyNumberFormat="1" applyFont="1" applyFill="1" applyBorder="1"/>
    <xf numFmtId="0" fontId="80" fillId="0" borderId="19" xfId="0" applyFont="1" applyFill="1" applyBorder="1"/>
    <xf numFmtId="0" fontId="86" fillId="0" borderId="133" xfId="0" applyFont="1" applyFill="1" applyBorder="1"/>
    <xf numFmtId="1" fontId="87" fillId="0" borderId="134" xfId="0" applyNumberFormat="1" applyFont="1" applyFill="1" applyBorder="1"/>
    <xf numFmtId="1" fontId="88" fillId="0" borderId="135" xfId="0" applyNumberFormat="1" applyFont="1" applyFill="1" applyBorder="1"/>
    <xf numFmtId="1" fontId="88" fillId="0" borderId="135" xfId="0" applyNumberFormat="1" applyFont="1" applyBorder="1"/>
    <xf numFmtId="0" fontId="90" fillId="0" borderId="7" xfId="0" applyFont="1" applyFill="1" applyBorder="1"/>
    <xf numFmtId="0" fontId="86" fillId="0" borderId="136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37" xfId="0" applyNumberFormat="1" applyFont="1" applyFill="1" applyBorder="1"/>
    <xf numFmtId="164" fontId="89" fillId="2" borderId="138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9" xfId="0" applyFont="1" applyFill="1" applyBorder="1" applyAlignment="1">
      <alignment horizontal="center" vertical="center" wrapText="1"/>
    </xf>
    <xf numFmtId="0" fontId="92" fillId="0" borderId="140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Continuous" vertical="top" wrapText="1"/>
    </xf>
    <xf numFmtId="0" fontId="8" fillId="0" borderId="142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4" fillId="0" borderId="144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47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8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0" fontId="9" fillId="0" borderId="151" xfId="0" applyFont="1" applyFill="1" applyBorder="1"/>
    <xf numFmtId="3" fontId="9" fillId="2" borderId="152" xfId="0" applyNumberFormat="1" applyFont="1" applyFill="1" applyBorder="1"/>
    <xf numFmtId="3" fontId="9" fillId="0" borderId="153" xfId="0" applyNumberFormat="1" applyFont="1" applyBorder="1"/>
    <xf numFmtId="165" fontId="28" fillId="2" borderId="155" xfId="0" applyNumberFormat="1" applyFont="1" applyFill="1" applyBorder="1"/>
    <xf numFmtId="164" fontId="9" fillId="0" borderId="156" xfId="0" applyNumberFormat="1" applyFont="1" applyBorder="1"/>
    <xf numFmtId="1" fontId="9" fillId="2" borderId="152" xfId="0" applyNumberFormat="1" applyFont="1" applyFill="1" applyBorder="1"/>
    <xf numFmtId="1" fontId="9" fillId="0" borderId="153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0" xfId="0" applyFont="1" applyFill="1" applyBorder="1"/>
    <xf numFmtId="0" fontId="9" fillId="0" borderId="158" xfId="0" applyFont="1" applyFill="1" applyBorder="1"/>
    <xf numFmtId="3" fontId="9" fillId="2" borderId="126" xfId="0" applyNumberFormat="1" applyFont="1" applyFill="1" applyBorder="1"/>
    <xf numFmtId="3" fontId="9" fillId="0" borderId="159" xfId="0" applyNumberFormat="1" applyFont="1" applyBorder="1"/>
    <xf numFmtId="164" fontId="9" fillId="0" borderId="160" xfId="0" applyNumberFormat="1" applyFont="1" applyBorder="1"/>
    <xf numFmtId="1" fontId="9" fillId="2" borderId="126" xfId="0" applyNumberFormat="1" applyFont="1" applyFill="1" applyBorder="1"/>
    <xf numFmtId="1" fontId="9" fillId="0" borderId="159" xfId="0" applyNumberFormat="1" applyFont="1" applyBorder="1"/>
    <xf numFmtId="0" fontId="4" fillId="0" borderId="30" xfId="0" applyFont="1" applyFill="1" applyBorder="1"/>
    <xf numFmtId="0" fontId="9" fillId="0" borderId="146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2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2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1" xfId="0" applyFont="1" applyFill="1" applyBorder="1"/>
    <xf numFmtId="0" fontId="10" fillId="0" borderId="162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65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46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143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4" xfId="0" applyNumberFormat="1" applyFont="1" applyBorder="1"/>
    <xf numFmtId="49" fontId="3" fillId="0" borderId="7" xfId="0" applyNumberFormat="1" applyFont="1" applyBorder="1"/>
    <xf numFmtId="0" fontId="3" fillId="0" borderId="63" xfId="0" applyFont="1" applyBorder="1"/>
    <xf numFmtId="166" fontId="72" fillId="0" borderId="33" xfId="0" applyNumberFormat="1" applyFont="1" applyBorder="1"/>
    <xf numFmtId="166" fontId="72" fillId="2" borderId="33" xfId="0" applyNumberFormat="1" applyFont="1" applyFill="1" applyBorder="1"/>
    <xf numFmtId="166" fontId="72" fillId="2" borderId="44" xfId="0" applyNumberFormat="1" applyFont="1" applyFill="1" applyBorder="1"/>
    <xf numFmtId="166" fontId="72" fillId="0" borderId="45" xfId="0" applyNumberFormat="1" applyFont="1" applyBorder="1"/>
    <xf numFmtId="49" fontId="3" fillId="0" borderId="121" xfId="0" applyNumberFormat="1" applyFont="1" applyBorder="1"/>
    <xf numFmtId="0" fontId="3" fillId="0" borderId="166" xfId="0" applyFont="1" applyBorder="1"/>
    <xf numFmtId="166" fontId="10" fillId="0" borderId="167" xfId="0" applyNumberFormat="1" applyFont="1" applyBorder="1"/>
    <xf numFmtId="166" fontId="10" fillId="2" borderId="167" xfId="0" applyNumberFormat="1" applyFont="1" applyFill="1" applyBorder="1"/>
    <xf numFmtId="166" fontId="10" fillId="2" borderId="166" xfId="0" applyNumberFormat="1" applyFont="1" applyFill="1" applyBorder="1"/>
    <xf numFmtId="166" fontId="10" fillId="2" borderId="125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2" xfId="0" applyFont="1" applyFill="1" applyBorder="1"/>
    <xf numFmtId="0" fontId="10" fillId="0" borderId="168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2" fillId="0" borderId="54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13" xfId="0" quotePrefix="1" applyNumberFormat="1" applyFont="1" applyBorder="1"/>
    <xf numFmtId="0" fontId="102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2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2" fillId="0" borderId="141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7" xfId="0" applyNumberFormat="1" applyFont="1" applyBorder="1"/>
    <xf numFmtId="164" fontId="49" fillId="0" borderId="156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2" xfId="0" applyNumberFormat="1" applyFont="1" applyFill="1" applyBorder="1"/>
    <xf numFmtId="164" fontId="48" fillId="0" borderId="162" xfId="0" applyNumberFormat="1" applyFont="1" applyFill="1" applyBorder="1"/>
    <xf numFmtId="165" fontId="10" fillId="0" borderId="162" xfId="0" applyNumberFormat="1" applyFont="1" applyFill="1" applyBorder="1"/>
    <xf numFmtId="164" fontId="10" fillId="0" borderId="162" xfId="0" applyNumberFormat="1" applyFont="1" applyFill="1" applyBorder="1"/>
    <xf numFmtId="164" fontId="48" fillId="0" borderId="163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164" fontId="48" fillId="0" borderId="50" xfId="0" quotePrefix="1" applyNumberFormat="1" applyFont="1" applyBorder="1"/>
    <xf numFmtId="164" fontId="48" fillId="0" borderId="38" xfId="0" quotePrefix="1" applyNumberFormat="1" applyFont="1" applyBorder="1"/>
    <xf numFmtId="0" fontId="103" fillId="0" borderId="0" xfId="6" applyFont="1" applyBorder="1"/>
    <xf numFmtId="0" fontId="18" fillId="0" borderId="145" xfId="6" applyFont="1" applyFill="1" applyBorder="1" applyAlignment="1">
      <alignment horizontal="center"/>
    </xf>
    <xf numFmtId="0" fontId="18" fillId="0" borderId="148" xfId="6" applyFont="1" applyFill="1" applyBorder="1" applyAlignment="1">
      <alignment horizontal="center"/>
    </xf>
    <xf numFmtId="0" fontId="18" fillId="0" borderId="164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83343</xdr:rowOff>
    </xdr:from>
    <xdr:to>
      <xdr:col>9</xdr:col>
      <xdr:colOff>619796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906"/>
          <a:ext cx="6227640" cy="381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107157</xdr:colOff>
      <xdr:row>2</xdr:row>
      <xdr:rowOff>0</xdr:rowOff>
    </xdr:from>
    <xdr:to>
      <xdr:col>19</xdr:col>
      <xdr:colOff>523875</xdr:colOff>
      <xdr:row>25</xdr:row>
      <xdr:rowOff>41711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657" y="309563"/>
          <a:ext cx="5953124" cy="38755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9</xdr:col>
      <xdr:colOff>640388</xdr:colOff>
      <xdr:row>50</xdr:row>
      <xdr:rowOff>107156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643438"/>
          <a:ext cx="6248232" cy="3845718"/>
        </a:xfrm>
        <a:prstGeom prst="rect">
          <a:avLst/>
        </a:prstGeom>
      </xdr:spPr>
    </xdr:pic>
    <xdr:clientData/>
  </xdr:twoCellAnchor>
  <xdr:twoCellAnchor editAs="oneCell">
    <xdr:from>
      <xdr:col>10</xdr:col>
      <xdr:colOff>83955</xdr:colOff>
      <xdr:row>28</xdr:row>
      <xdr:rowOff>23812</xdr:rowOff>
    </xdr:from>
    <xdr:to>
      <xdr:col>19</xdr:col>
      <xdr:colOff>547688</xdr:colOff>
      <xdr:row>50</xdr:row>
      <xdr:rowOff>59531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0455" y="4667250"/>
          <a:ext cx="6000139" cy="3774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B36" sqref="B36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412</v>
      </c>
      <c r="C9" s="67"/>
      <c r="D9" s="6"/>
      <c r="E9" s="66" t="s">
        <v>30</v>
      </c>
      <c r="F9" s="67"/>
      <c r="G9" s="67"/>
      <c r="H9" s="67"/>
      <c r="I9" s="66" t="s">
        <v>413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242" t="s">
        <v>319</v>
      </c>
      <c r="C13" s="241"/>
      <c r="D13" s="241"/>
    </row>
    <row r="15" spans="1:13" ht="15" x14ac:dyDescent="0.25">
      <c r="B15" s="221" t="s">
        <v>312</v>
      </c>
    </row>
    <row r="16" spans="1:13" ht="14.25" x14ac:dyDescent="0.2">
      <c r="B16" s="221" t="s">
        <v>27</v>
      </c>
    </row>
    <row r="17" spans="2:8" ht="14.25" x14ac:dyDescent="0.2">
      <c r="B17" s="221" t="s">
        <v>310</v>
      </c>
    </row>
    <row r="18" spans="2:8" ht="14.25" x14ac:dyDescent="0.2">
      <c r="B18" s="221" t="s">
        <v>308</v>
      </c>
    </row>
    <row r="19" spans="2:8" ht="18.75" customHeight="1" x14ac:dyDescent="0.25">
      <c r="B19" s="220" t="s">
        <v>311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12"/>
    </row>
    <row r="31" spans="2:8" ht="20.25" x14ac:dyDescent="0.2">
      <c r="B31" s="212"/>
    </row>
    <row r="32" spans="2:8" ht="20.25" x14ac:dyDescent="0.2">
      <c r="B32" s="212"/>
    </row>
    <row r="33" spans="2:2" ht="19.5" x14ac:dyDescent="0.2">
      <c r="B33" s="19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G32" sqref="G32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4" t="s">
        <v>422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199" t="s">
        <v>62</v>
      </c>
      <c r="E4" s="99" t="s">
        <v>61</v>
      </c>
      <c r="F4" s="34"/>
      <c r="G4" s="201" t="s">
        <v>62</v>
      </c>
      <c r="H4" s="97" t="s">
        <v>61</v>
      </c>
      <c r="I4" s="34"/>
      <c r="J4" s="201" t="s">
        <v>62</v>
      </c>
    </row>
    <row r="5" spans="1:10" ht="30" x14ac:dyDescent="0.25">
      <c r="A5" s="35"/>
      <c r="B5" s="196" t="s">
        <v>421</v>
      </c>
      <c r="C5" s="197" t="s">
        <v>405</v>
      </c>
      <c r="D5" s="200" t="s">
        <v>63</v>
      </c>
      <c r="E5" s="196" t="s">
        <v>421</v>
      </c>
      <c r="F5" s="197" t="s">
        <v>405</v>
      </c>
      <c r="G5" s="202" t="s">
        <v>63</v>
      </c>
      <c r="H5" s="196" t="s">
        <v>421</v>
      </c>
      <c r="I5" s="197" t="s">
        <v>405</v>
      </c>
      <c r="J5" s="202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1" t="s">
        <v>108</v>
      </c>
      <c r="E6" s="72" t="s">
        <v>108</v>
      </c>
      <c r="F6" s="49" t="s">
        <v>108</v>
      </c>
      <c r="G6" s="193" t="s">
        <v>108</v>
      </c>
      <c r="H6" s="64" t="s">
        <v>108</v>
      </c>
      <c r="I6" s="49" t="s">
        <v>108</v>
      </c>
      <c r="J6" s="193" t="s">
        <v>108</v>
      </c>
    </row>
    <row r="7" spans="1:10" ht="15" x14ac:dyDescent="0.25">
      <c r="A7" s="37" t="s">
        <v>1</v>
      </c>
      <c r="B7" s="72">
        <v>833.33</v>
      </c>
      <c r="C7" s="49">
        <v>880</v>
      </c>
      <c r="D7" s="191">
        <v>-5.3034090909090867</v>
      </c>
      <c r="E7" s="72">
        <v>750</v>
      </c>
      <c r="F7" s="49">
        <v>750</v>
      </c>
      <c r="G7" s="193">
        <v>0</v>
      </c>
      <c r="H7" s="64">
        <v>800</v>
      </c>
      <c r="I7" s="49">
        <v>825</v>
      </c>
      <c r="J7" s="193">
        <v>-3.0303030303030303</v>
      </c>
    </row>
    <row r="8" spans="1:10" ht="15" x14ac:dyDescent="0.25">
      <c r="A8" s="37" t="s">
        <v>7</v>
      </c>
      <c r="B8" s="72">
        <v>837.5</v>
      </c>
      <c r="C8" s="49">
        <v>850</v>
      </c>
      <c r="D8" s="191">
        <v>-1.4705882352941175</v>
      </c>
      <c r="E8" s="72">
        <v>700</v>
      </c>
      <c r="F8" s="49">
        <v>700</v>
      </c>
      <c r="G8" s="193">
        <v>0</v>
      </c>
      <c r="H8" s="64">
        <v>712.5</v>
      </c>
      <c r="I8" s="49">
        <v>725</v>
      </c>
      <c r="J8" s="193">
        <v>-1.7241379310344827</v>
      </c>
    </row>
    <row r="9" spans="1:10" ht="15" x14ac:dyDescent="0.25">
      <c r="A9" s="37" t="s">
        <v>8</v>
      </c>
      <c r="B9" s="72">
        <v>1000</v>
      </c>
      <c r="C9" s="49">
        <v>1000</v>
      </c>
      <c r="D9" s="191">
        <v>0</v>
      </c>
      <c r="E9" s="72">
        <v>900</v>
      </c>
      <c r="F9" s="49">
        <v>900</v>
      </c>
      <c r="G9" s="193">
        <v>0</v>
      </c>
      <c r="H9" s="64" t="s">
        <v>108</v>
      </c>
      <c r="I9" s="49" t="s">
        <v>108</v>
      </c>
      <c r="J9" s="193" t="s">
        <v>108</v>
      </c>
    </row>
    <row r="10" spans="1:10" ht="15" x14ac:dyDescent="0.25">
      <c r="A10" s="37" t="s">
        <v>3</v>
      </c>
      <c r="B10" s="72">
        <v>875</v>
      </c>
      <c r="C10" s="49">
        <v>876.67</v>
      </c>
      <c r="D10" s="191">
        <v>-0.19049357226778141</v>
      </c>
      <c r="E10" s="72">
        <v>640</v>
      </c>
      <c r="F10" s="49">
        <v>641.66999999999996</v>
      </c>
      <c r="G10" s="193">
        <v>-0.26025838826810654</v>
      </c>
      <c r="H10" s="64">
        <v>791.67</v>
      </c>
      <c r="I10" s="49">
        <v>806.67</v>
      </c>
      <c r="J10" s="193">
        <v>-1.859496448361784</v>
      </c>
    </row>
    <row r="11" spans="1:10" ht="15" x14ac:dyDescent="0.25">
      <c r="A11" s="37" t="s">
        <v>9</v>
      </c>
      <c r="B11" s="72">
        <v>830</v>
      </c>
      <c r="C11" s="49">
        <v>826.67</v>
      </c>
      <c r="D11" s="191">
        <v>0.4028209563671164</v>
      </c>
      <c r="E11" s="72">
        <v>800</v>
      </c>
      <c r="F11" s="49">
        <v>800</v>
      </c>
      <c r="G11" s="193">
        <v>0</v>
      </c>
      <c r="H11" s="64">
        <v>754</v>
      </c>
      <c r="I11" s="49">
        <v>768</v>
      </c>
      <c r="J11" s="193">
        <v>-1.8229166666666667</v>
      </c>
    </row>
    <row r="12" spans="1:10" ht="15" x14ac:dyDescent="0.25">
      <c r="A12" s="37" t="s">
        <v>10</v>
      </c>
      <c r="B12" s="72">
        <v>865.38</v>
      </c>
      <c r="C12" s="49">
        <v>853.75</v>
      </c>
      <c r="D12" s="191">
        <v>1.3622254758418737</v>
      </c>
      <c r="E12" s="72">
        <v>654.58000000000004</v>
      </c>
      <c r="F12" s="49">
        <v>653.33000000000004</v>
      </c>
      <c r="G12" s="193">
        <v>0.19132750677299373</v>
      </c>
      <c r="H12" s="64">
        <v>789.49</v>
      </c>
      <c r="I12" s="49">
        <v>767.36</v>
      </c>
      <c r="J12" s="193">
        <v>2.8839136780650536</v>
      </c>
    </row>
    <row r="13" spans="1:10" ht="15" x14ac:dyDescent="0.25">
      <c r="A13" s="37" t="s">
        <v>11</v>
      </c>
      <c r="B13" s="72">
        <v>845</v>
      </c>
      <c r="C13" s="49">
        <v>855</v>
      </c>
      <c r="D13" s="191">
        <v>-1.1695906432748537</v>
      </c>
      <c r="E13" s="72">
        <v>750</v>
      </c>
      <c r="F13" s="49">
        <v>750</v>
      </c>
      <c r="G13" s="193">
        <v>0</v>
      </c>
      <c r="H13" s="64">
        <v>762.5</v>
      </c>
      <c r="I13" s="49">
        <v>762.5</v>
      </c>
      <c r="J13" s="193">
        <v>0</v>
      </c>
    </row>
    <row r="14" spans="1:10" ht="15" x14ac:dyDescent="0.25">
      <c r="A14" s="37" t="s">
        <v>13</v>
      </c>
      <c r="B14" s="72">
        <v>842</v>
      </c>
      <c r="C14" s="49">
        <v>867</v>
      </c>
      <c r="D14" s="191">
        <v>-2.8835063437139561</v>
      </c>
      <c r="E14" s="72">
        <v>672.5</v>
      </c>
      <c r="F14" s="49">
        <v>616.66999999999996</v>
      </c>
      <c r="G14" s="193">
        <v>9.0534645758671655</v>
      </c>
      <c r="H14" s="64">
        <v>795</v>
      </c>
      <c r="I14" s="49">
        <v>781.25</v>
      </c>
      <c r="J14" s="193">
        <v>1.76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1" t="s">
        <v>108</v>
      </c>
      <c r="E15" s="72" t="s">
        <v>108</v>
      </c>
      <c r="F15" s="49" t="s">
        <v>108</v>
      </c>
      <c r="G15" s="193" t="s">
        <v>108</v>
      </c>
      <c r="H15" s="64" t="s">
        <v>108</v>
      </c>
      <c r="I15" s="49" t="s">
        <v>108</v>
      </c>
      <c r="J15" s="193" t="s">
        <v>108</v>
      </c>
    </row>
    <row r="16" spans="1:10" ht="15" x14ac:dyDescent="0.25">
      <c r="A16" s="37" t="s">
        <v>16</v>
      </c>
      <c r="B16" s="72">
        <v>838</v>
      </c>
      <c r="C16" s="49">
        <v>860</v>
      </c>
      <c r="D16" s="191">
        <v>-2.558139534883721</v>
      </c>
      <c r="E16" s="72" t="s">
        <v>108</v>
      </c>
      <c r="F16" s="49" t="s">
        <v>108</v>
      </c>
      <c r="G16" s="193" t="s">
        <v>108</v>
      </c>
      <c r="H16" s="64">
        <v>782</v>
      </c>
      <c r="I16" s="49">
        <v>762.5</v>
      </c>
      <c r="J16" s="193">
        <v>2.5573770491803276</v>
      </c>
    </row>
    <row r="17" spans="1:10" ht="15" x14ac:dyDescent="0.25">
      <c r="A17" s="37" t="s">
        <v>19</v>
      </c>
      <c r="B17" s="72">
        <v>740</v>
      </c>
      <c r="C17" s="49">
        <v>687.5</v>
      </c>
      <c r="D17" s="191">
        <v>7.6363636363636367</v>
      </c>
      <c r="E17" s="72" t="s">
        <v>108</v>
      </c>
      <c r="F17" s="49">
        <v>575</v>
      </c>
      <c r="G17" s="193" t="s">
        <v>108</v>
      </c>
      <c r="H17" s="64">
        <v>650</v>
      </c>
      <c r="I17" s="49">
        <v>637.5</v>
      </c>
      <c r="J17" s="193">
        <v>1.9607843137254901</v>
      </c>
    </row>
    <row r="18" spans="1:10" ht="15" x14ac:dyDescent="0.25">
      <c r="A18" s="37" t="s">
        <v>20</v>
      </c>
      <c r="B18" s="72">
        <v>850</v>
      </c>
      <c r="C18" s="49">
        <v>850</v>
      </c>
      <c r="D18" s="191">
        <v>0</v>
      </c>
      <c r="E18" s="72" t="s">
        <v>108</v>
      </c>
      <c r="F18" s="49" t="s">
        <v>108</v>
      </c>
      <c r="G18" s="193" t="s">
        <v>108</v>
      </c>
      <c r="H18" s="64">
        <v>700</v>
      </c>
      <c r="I18" s="49">
        <v>700</v>
      </c>
      <c r="J18" s="193">
        <v>0</v>
      </c>
    </row>
    <row r="19" spans="1:10" ht="15" x14ac:dyDescent="0.25">
      <c r="A19" s="37" t="s">
        <v>21</v>
      </c>
      <c r="B19" s="72">
        <v>908</v>
      </c>
      <c r="C19" s="49">
        <v>898</v>
      </c>
      <c r="D19" s="191">
        <v>1.1135857461024499</v>
      </c>
      <c r="E19" s="72">
        <v>710</v>
      </c>
      <c r="F19" s="49">
        <v>670</v>
      </c>
      <c r="G19" s="193">
        <v>5.9701492537313428</v>
      </c>
      <c r="H19" s="64">
        <v>810</v>
      </c>
      <c r="I19" s="49">
        <v>775</v>
      </c>
      <c r="J19" s="193">
        <v>4.5161290322580641</v>
      </c>
    </row>
    <row r="20" spans="1:10" ht="15.75" thickBot="1" x14ac:dyDescent="0.3">
      <c r="A20" s="38" t="s">
        <v>40</v>
      </c>
      <c r="B20" s="215">
        <v>900</v>
      </c>
      <c r="C20" s="74">
        <v>900</v>
      </c>
      <c r="D20" s="192">
        <v>0</v>
      </c>
      <c r="E20" s="73" t="s">
        <v>108</v>
      </c>
      <c r="F20" s="74" t="s">
        <v>108</v>
      </c>
      <c r="G20" s="194" t="s">
        <v>108</v>
      </c>
      <c r="H20" s="98" t="s">
        <v>108</v>
      </c>
      <c r="I20" s="74" t="s">
        <v>108</v>
      </c>
      <c r="J20" s="194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196" t="s">
        <v>421</v>
      </c>
      <c r="C24" s="197" t="s">
        <v>405</v>
      </c>
      <c r="D24" s="95" t="s">
        <v>63</v>
      </c>
      <c r="E24" s="196" t="s">
        <v>421</v>
      </c>
      <c r="F24" s="197" t="s">
        <v>405</v>
      </c>
      <c r="G24" s="87" t="s">
        <v>63</v>
      </c>
      <c r="H24" s="196" t="s">
        <v>421</v>
      </c>
      <c r="I24" s="197" t="s">
        <v>405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1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1" t="s">
        <v>108</v>
      </c>
      <c r="E26" s="72">
        <v>850</v>
      </c>
      <c r="F26" s="49">
        <v>800</v>
      </c>
      <c r="G26" s="193">
        <v>6.25</v>
      </c>
      <c r="H26" s="64">
        <v>700</v>
      </c>
      <c r="I26" s="49">
        <v>775</v>
      </c>
      <c r="J26" s="193">
        <v>-9.67741935483871</v>
      </c>
    </row>
    <row r="27" spans="1:10" ht="15" x14ac:dyDescent="0.25">
      <c r="A27" s="37" t="s">
        <v>7</v>
      </c>
      <c r="B27" s="72">
        <v>800</v>
      </c>
      <c r="C27" s="49">
        <v>800</v>
      </c>
      <c r="D27" s="191">
        <v>0</v>
      </c>
      <c r="E27" s="72">
        <v>600</v>
      </c>
      <c r="F27" s="49">
        <v>600</v>
      </c>
      <c r="G27" s="193">
        <v>0</v>
      </c>
      <c r="H27" s="64">
        <v>662.5</v>
      </c>
      <c r="I27" s="49">
        <v>650</v>
      </c>
      <c r="J27" s="193">
        <v>1.9230769230769231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1" t="s">
        <v>108</v>
      </c>
      <c r="E28" s="72">
        <v>800</v>
      </c>
      <c r="F28" s="49">
        <v>800</v>
      </c>
      <c r="G28" s="193">
        <v>0</v>
      </c>
      <c r="H28" s="64">
        <v>900</v>
      </c>
      <c r="I28" s="49">
        <v>900</v>
      </c>
      <c r="J28" s="193">
        <v>0</v>
      </c>
    </row>
    <row r="29" spans="1:10" ht="15" x14ac:dyDescent="0.25">
      <c r="A29" s="37" t="s">
        <v>3</v>
      </c>
      <c r="B29" s="72">
        <v>933.33</v>
      </c>
      <c r="C29" s="49">
        <v>966.67</v>
      </c>
      <c r="D29" s="191">
        <v>-3.4489536242978387</v>
      </c>
      <c r="E29" s="72">
        <v>670</v>
      </c>
      <c r="F29" s="49">
        <v>690</v>
      </c>
      <c r="G29" s="193">
        <v>-2.8985507246376812</v>
      </c>
      <c r="H29" s="64">
        <v>771.67</v>
      </c>
      <c r="I29" s="49">
        <v>791.67</v>
      </c>
      <c r="J29" s="193">
        <v>-2.5263051523993583</v>
      </c>
    </row>
    <row r="30" spans="1:10" ht="15" x14ac:dyDescent="0.25">
      <c r="A30" s="37" t="s">
        <v>9</v>
      </c>
      <c r="B30" s="72">
        <v>883.33</v>
      </c>
      <c r="C30" s="49">
        <v>900</v>
      </c>
      <c r="D30" s="191">
        <v>-1.8522222222222176</v>
      </c>
      <c r="E30" s="72">
        <v>631.25</v>
      </c>
      <c r="F30" s="49">
        <v>703</v>
      </c>
      <c r="G30" s="193">
        <v>-10.206258890469416</v>
      </c>
      <c r="H30" s="64">
        <v>766.67</v>
      </c>
      <c r="I30" s="49">
        <v>700</v>
      </c>
      <c r="J30" s="193">
        <v>9.5242857142857087</v>
      </c>
    </row>
    <row r="31" spans="1:10" ht="15" x14ac:dyDescent="0.25">
      <c r="A31" s="37" t="s">
        <v>10</v>
      </c>
      <c r="B31" s="72">
        <v>892.5</v>
      </c>
      <c r="C31" s="49">
        <v>870</v>
      </c>
      <c r="D31" s="191">
        <v>2.5862068965517242</v>
      </c>
      <c r="E31" s="72">
        <v>632.5</v>
      </c>
      <c r="F31" s="49">
        <v>626.36</v>
      </c>
      <c r="G31" s="193">
        <v>0.98026693914042817</v>
      </c>
      <c r="H31" s="64">
        <v>735.64</v>
      </c>
      <c r="I31" s="49">
        <v>727.36</v>
      </c>
      <c r="J31" s="193">
        <v>1.1383633963924291</v>
      </c>
    </row>
    <row r="32" spans="1:10" ht="15" x14ac:dyDescent="0.25">
      <c r="A32" s="37" t="s">
        <v>11</v>
      </c>
      <c r="B32" s="72">
        <v>950</v>
      </c>
      <c r="C32" s="49">
        <v>950</v>
      </c>
      <c r="D32" s="191">
        <v>0</v>
      </c>
      <c r="E32" s="72">
        <v>665</v>
      </c>
      <c r="F32" s="49">
        <v>665</v>
      </c>
      <c r="G32" s="193">
        <v>0</v>
      </c>
      <c r="H32" s="64">
        <v>800</v>
      </c>
      <c r="I32" s="49">
        <v>800</v>
      </c>
      <c r="J32" s="193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1" t="s">
        <v>108</v>
      </c>
      <c r="E33" s="72">
        <v>665</v>
      </c>
      <c r="F33" s="49">
        <v>662.5</v>
      </c>
      <c r="G33" s="193">
        <v>0.37735849056603776</v>
      </c>
      <c r="H33" s="64">
        <v>708.33</v>
      </c>
      <c r="I33" s="49">
        <v>716.67</v>
      </c>
      <c r="J33" s="193">
        <v>-1.1637155176022322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1" t="s">
        <v>108</v>
      </c>
      <c r="E34" s="72" t="s">
        <v>108</v>
      </c>
      <c r="F34" s="49" t="s">
        <v>108</v>
      </c>
      <c r="G34" s="193" t="s">
        <v>108</v>
      </c>
      <c r="H34" s="64" t="s">
        <v>108</v>
      </c>
      <c r="I34" s="49" t="s">
        <v>108</v>
      </c>
      <c r="J34" s="193" t="s">
        <v>108</v>
      </c>
    </row>
    <row r="35" spans="1:10" ht="15" x14ac:dyDescent="0.25">
      <c r="A35" s="37" t="s">
        <v>16</v>
      </c>
      <c r="B35" s="72">
        <v>905.6</v>
      </c>
      <c r="C35" s="49">
        <v>905.6</v>
      </c>
      <c r="D35" s="191">
        <v>0</v>
      </c>
      <c r="E35" s="72">
        <v>760</v>
      </c>
      <c r="F35" s="49">
        <v>736</v>
      </c>
      <c r="G35" s="193">
        <v>3.2608695652173911</v>
      </c>
      <c r="H35" s="64">
        <v>715</v>
      </c>
      <c r="I35" s="49">
        <v>715</v>
      </c>
      <c r="J35" s="193">
        <v>0</v>
      </c>
    </row>
    <row r="36" spans="1:10" ht="15" x14ac:dyDescent="0.25">
      <c r="A36" s="37" t="s">
        <v>19</v>
      </c>
      <c r="B36" s="72">
        <v>800</v>
      </c>
      <c r="C36" s="49">
        <v>800</v>
      </c>
      <c r="D36" s="191">
        <v>0</v>
      </c>
      <c r="E36" s="72">
        <v>500</v>
      </c>
      <c r="F36" s="49">
        <v>542.5</v>
      </c>
      <c r="G36" s="193">
        <v>-7.8341013824884786</v>
      </c>
      <c r="H36" s="64">
        <v>650</v>
      </c>
      <c r="I36" s="49">
        <v>630</v>
      </c>
      <c r="J36" s="193">
        <v>3.1746031746031744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1" t="s">
        <v>108</v>
      </c>
      <c r="E37" s="72">
        <v>550</v>
      </c>
      <c r="F37" s="49">
        <v>550</v>
      </c>
      <c r="G37" s="193">
        <v>0</v>
      </c>
      <c r="H37" s="64">
        <v>650</v>
      </c>
      <c r="I37" s="49" t="s">
        <v>108</v>
      </c>
      <c r="J37" s="193" t="s">
        <v>108</v>
      </c>
    </row>
    <row r="38" spans="1:10" ht="15" x14ac:dyDescent="0.25">
      <c r="A38" s="37" t="s">
        <v>21</v>
      </c>
      <c r="B38" s="72">
        <v>965</v>
      </c>
      <c r="C38" s="49">
        <v>900</v>
      </c>
      <c r="D38" s="191">
        <v>7.2222222222222214</v>
      </c>
      <c r="E38" s="72">
        <v>785</v>
      </c>
      <c r="F38" s="49">
        <v>750</v>
      </c>
      <c r="G38" s="193">
        <v>4.666666666666667</v>
      </c>
      <c r="H38" s="64">
        <v>780</v>
      </c>
      <c r="I38" s="49">
        <v>780</v>
      </c>
      <c r="J38" s="193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2" t="s">
        <v>108</v>
      </c>
      <c r="E39" s="73">
        <v>750</v>
      </c>
      <c r="F39" s="74">
        <v>750</v>
      </c>
      <c r="G39" s="194">
        <v>0</v>
      </c>
      <c r="H39" s="98" t="s">
        <v>108</v>
      </c>
      <c r="I39" s="74" t="s">
        <v>108</v>
      </c>
      <c r="J39" s="194" t="s">
        <v>108</v>
      </c>
    </row>
    <row r="40" spans="1:10" ht="15.75" x14ac:dyDescent="0.25">
      <c r="A40" s="29" t="s">
        <v>137</v>
      </c>
    </row>
    <row r="41" spans="1:10" x14ac:dyDescent="0.2">
      <c r="A41" s="21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O41" sqref="O4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4" t="s">
        <v>422</v>
      </c>
      <c r="B1" s="9"/>
      <c r="C1" s="9"/>
      <c r="D1" s="9"/>
      <c r="E1" s="9"/>
      <c r="F1" s="115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0" t="s">
        <v>421</v>
      </c>
      <c r="D5" s="36" t="s">
        <v>405</v>
      </c>
      <c r="E5" s="47" t="s">
        <v>63</v>
      </c>
      <c r="F5" s="170" t="s">
        <v>421</v>
      </c>
      <c r="G5" s="36" t="s">
        <v>405</v>
      </c>
      <c r="H5" s="47" t="s">
        <v>63</v>
      </c>
      <c r="I5" s="170" t="s">
        <v>421</v>
      </c>
      <c r="J5" s="36" t="s">
        <v>405</v>
      </c>
      <c r="K5" s="47" t="s">
        <v>63</v>
      </c>
      <c r="L5" s="170" t="s">
        <v>421</v>
      </c>
      <c r="M5" s="36" t="s">
        <v>405</v>
      </c>
      <c r="N5" s="47" t="s">
        <v>63</v>
      </c>
      <c r="O5" s="170" t="s">
        <v>421</v>
      </c>
      <c r="P5" s="36" t="s">
        <v>405</v>
      </c>
      <c r="Q5" s="47" t="s">
        <v>63</v>
      </c>
      <c r="R5" s="224" t="s">
        <v>421</v>
      </c>
      <c r="S5" s="36" t="s">
        <v>405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>
        <v>700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>
        <v>600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900</v>
      </c>
      <c r="E12" s="50">
        <v>5.5555555555555554</v>
      </c>
      <c r="F12" s="48">
        <v>750</v>
      </c>
      <c r="G12" s="48">
        <v>750</v>
      </c>
      <c r="H12" s="50">
        <v>0</v>
      </c>
      <c r="I12" s="49">
        <v>850</v>
      </c>
      <c r="J12" s="49">
        <v>900</v>
      </c>
      <c r="K12" s="50">
        <v>-5.5555555555555554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800</v>
      </c>
      <c r="Q12" s="50">
        <v>6.25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850</v>
      </c>
      <c r="D19" s="49">
        <v>860</v>
      </c>
      <c r="E19" s="50">
        <v>-1.1627906976744187</v>
      </c>
      <c r="F19" s="48" t="s">
        <v>108</v>
      </c>
      <c r="G19" s="48" t="s">
        <v>108</v>
      </c>
      <c r="H19" s="50" t="s">
        <v>108</v>
      </c>
      <c r="I19" s="49">
        <v>750</v>
      </c>
      <c r="J19" s="49">
        <v>750</v>
      </c>
      <c r="K19" s="50">
        <v>0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700</v>
      </c>
      <c r="S19" s="49">
        <v>750</v>
      </c>
      <c r="T19" s="50">
        <v>-6.666666666666667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700</v>
      </c>
      <c r="S22" s="49">
        <v>650</v>
      </c>
      <c r="T22" s="50">
        <v>7.6923076923076925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700</v>
      </c>
      <c r="G28" s="48">
        <v>700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600</v>
      </c>
      <c r="S28" s="49">
        <v>600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 t="s">
        <v>108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900</v>
      </c>
      <c r="G35" s="48">
        <v>900</v>
      </c>
      <c r="H35" s="50">
        <v>0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900</v>
      </c>
      <c r="M36" s="49">
        <v>900</v>
      </c>
      <c r="N36" s="50">
        <v>0</v>
      </c>
      <c r="O36" s="49">
        <v>700</v>
      </c>
      <c r="P36" s="49">
        <v>700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>
        <v>700</v>
      </c>
      <c r="H38" s="50" t="s">
        <v>108</v>
      </c>
      <c r="I38" s="49">
        <v>800</v>
      </c>
      <c r="J38" s="49">
        <v>850</v>
      </c>
      <c r="K38" s="50">
        <v>-5.8823529411764701</v>
      </c>
      <c r="L38" s="49">
        <v>900</v>
      </c>
      <c r="M38" s="49">
        <v>1000</v>
      </c>
      <c r="N38" s="50">
        <v>-10</v>
      </c>
      <c r="O38" s="49">
        <v>650</v>
      </c>
      <c r="P38" s="49">
        <v>700</v>
      </c>
      <c r="Q38" s="50">
        <v>-7.1428571428571423</v>
      </c>
      <c r="R38" s="49">
        <v>750</v>
      </c>
      <c r="S38" s="49">
        <v>800</v>
      </c>
      <c r="T38" s="50">
        <v>-6.25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780</v>
      </c>
      <c r="E39" s="50">
        <v>2.5641025641025639</v>
      </c>
      <c r="F39" s="48">
        <v>600</v>
      </c>
      <c r="G39" s="48">
        <v>550</v>
      </c>
      <c r="H39" s="50">
        <v>9.0909090909090917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 t="s">
        <v>108</v>
      </c>
      <c r="K41" s="50" t="s">
        <v>108</v>
      </c>
      <c r="L41" s="49" t="s">
        <v>108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900</v>
      </c>
      <c r="D42" s="49">
        <v>930</v>
      </c>
      <c r="E42" s="50">
        <v>-3.225806451612903</v>
      </c>
      <c r="F42" s="48">
        <v>600</v>
      </c>
      <c r="G42" s="48">
        <v>600</v>
      </c>
      <c r="H42" s="50">
        <v>0</v>
      </c>
      <c r="I42" s="49">
        <v>800</v>
      </c>
      <c r="J42" s="49">
        <v>840</v>
      </c>
      <c r="K42" s="50">
        <v>-4.7619047619047619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700</v>
      </c>
      <c r="Q42" s="50">
        <v>-7.1428571428571423</v>
      </c>
      <c r="R42" s="49">
        <v>780</v>
      </c>
      <c r="S42" s="49">
        <v>900</v>
      </c>
      <c r="T42" s="50">
        <v>-13.333333333333334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770</v>
      </c>
      <c r="D46" s="49">
        <v>780</v>
      </c>
      <c r="E46" s="50">
        <v>-1.2820512820512819</v>
      </c>
      <c r="F46" s="48" t="s">
        <v>108</v>
      </c>
      <c r="G46" s="48" t="s">
        <v>108</v>
      </c>
      <c r="H46" s="50" t="s">
        <v>108</v>
      </c>
      <c r="I46" s="49">
        <v>700</v>
      </c>
      <c r="J46" s="49">
        <v>720</v>
      </c>
      <c r="K46" s="50">
        <v>-2.7777777777777777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850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870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850</v>
      </c>
      <c r="N48" s="50">
        <v>-5.8823529411764701</v>
      </c>
      <c r="O48" s="49">
        <v>650</v>
      </c>
      <c r="P48" s="49">
        <v>650</v>
      </c>
      <c r="Q48" s="50">
        <v>0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780</v>
      </c>
      <c r="D49" s="49">
        <v>780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720</v>
      </c>
      <c r="J49" s="49">
        <v>720</v>
      </c>
      <c r="K49" s="50">
        <v>0</v>
      </c>
      <c r="L49" s="49">
        <v>900</v>
      </c>
      <c r="M49" s="49">
        <v>900</v>
      </c>
      <c r="N49" s="50">
        <v>0</v>
      </c>
      <c r="O49" s="49">
        <v>550</v>
      </c>
      <c r="P49" s="49">
        <v>550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750</v>
      </c>
      <c r="J50" s="49">
        <v>750</v>
      </c>
      <c r="K50" s="50" t="s">
        <v>108</v>
      </c>
      <c r="L50" s="49">
        <v>950</v>
      </c>
      <c r="M50" s="49">
        <v>950</v>
      </c>
      <c r="N50" s="50" t="s">
        <v>108</v>
      </c>
      <c r="O50" s="49">
        <v>625</v>
      </c>
      <c r="P50" s="49">
        <v>620</v>
      </c>
      <c r="Q50" s="50" t="s">
        <v>108</v>
      </c>
      <c r="R50" s="49">
        <v>700</v>
      </c>
      <c r="S50" s="49">
        <v>700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860</v>
      </c>
      <c r="D52" s="49">
        <v>850</v>
      </c>
      <c r="E52" s="50">
        <v>1.1764705882352942</v>
      </c>
      <c r="F52" s="48">
        <v>700</v>
      </c>
      <c r="G52" s="48" t="s">
        <v>108</v>
      </c>
      <c r="H52" s="50" t="s">
        <v>108</v>
      </c>
      <c r="I52" s="49">
        <v>840</v>
      </c>
      <c r="J52" s="49">
        <v>840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 t="s">
        <v>108</v>
      </c>
      <c r="E53" s="50" t="s">
        <v>108</v>
      </c>
      <c r="F53" s="48">
        <v>700</v>
      </c>
      <c r="G53" s="48" t="s">
        <v>108</v>
      </c>
      <c r="H53" s="50" t="s">
        <v>108</v>
      </c>
      <c r="I53" s="49">
        <v>900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700</v>
      </c>
      <c r="P53" s="49" t="s">
        <v>108</v>
      </c>
      <c r="Q53" s="50" t="s">
        <v>108</v>
      </c>
      <c r="R53" s="49">
        <v>800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>
        <v>850</v>
      </c>
      <c r="E54" s="50">
        <v>0</v>
      </c>
      <c r="F54" s="48">
        <v>625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700</v>
      </c>
      <c r="T55" s="50">
        <v>-7.1428571428571423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950</v>
      </c>
      <c r="D57" s="49">
        <v>950</v>
      </c>
      <c r="E57" s="50">
        <v>0</v>
      </c>
      <c r="F57" s="48">
        <v>700</v>
      </c>
      <c r="G57" s="48">
        <v>730</v>
      </c>
      <c r="H57" s="50">
        <v>-4.10958904109589</v>
      </c>
      <c r="I57" s="49">
        <v>830</v>
      </c>
      <c r="J57" s="49">
        <v>850</v>
      </c>
      <c r="K57" s="50">
        <v>-2.3529411764705883</v>
      </c>
      <c r="L57" s="49">
        <v>900</v>
      </c>
      <c r="M57" s="49">
        <v>900</v>
      </c>
      <c r="N57" s="50">
        <v>0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>
        <v>600</v>
      </c>
      <c r="G58" s="48">
        <v>600</v>
      </c>
      <c r="H58" s="50">
        <v>0</v>
      </c>
      <c r="I58" s="49">
        <v>800</v>
      </c>
      <c r="J58" s="49">
        <v>800</v>
      </c>
      <c r="K58" s="50">
        <v>0</v>
      </c>
      <c r="L58" s="49">
        <v>900</v>
      </c>
      <c r="M58" s="49">
        <v>900</v>
      </c>
      <c r="N58" s="50">
        <v>0</v>
      </c>
      <c r="O58" s="49">
        <v>650</v>
      </c>
      <c r="P58" s="49">
        <v>650</v>
      </c>
      <c r="Q58" s="50">
        <v>0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950</v>
      </c>
      <c r="E59" s="50">
        <v>5.2631578947368416</v>
      </c>
      <c r="F59" s="48">
        <v>700</v>
      </c>
      <c r="G59" s="48">
        <v>750</v>
      </c>
      <c r="H59" s="50">
        <v>-6.666666666666667</v>
      </c>
      <c r="I59" s="49">
        <v>900</v>
      </c>
      <c r="J59" s="49">
        <v>880</v>
      </c>
      <c r="K59" s="50">
        <v>2.2727272727272729</v>
      </c>
      <c r="L59" s="49">
        <v>900</v>
      </c>
      <c r="M59" s="49">
        <v>850</v>
      </c>
      <c r="N59" s="50">
        <v>5.8823529411764701</v>
      </c>
      <c r="O59" s="49">
        <v>650</v>
      </c>
      <c r="P59" s="49">
        <v>720</v>
      </c>
      <c r="Q59" s="50">
        <v>-9.7222222222222232</v>
      </c>
      <c r="R59" s="49">
        <v>800</v>
      </c>
      <c r="S59" s="49">
        <v>870</v>
      </c>
      <c r="T59" s="50">
        <v>-8.0459770114942533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650</v>
      </c>
      <c r="G60" s="48">
        <v>650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700</v>
      </c>
      <c r="S60" s="49">
        <v>650</v>
      </c>
      <c r="T60" s="50">
        <v>7.6923076923076925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850</v>
      </c>
      <c r="E61" s="50">
        <v>0</v>
      </c>
      <c r="F61" s="48">
        <v>660</v>
      </c>
      <c r="G61" s="48">
        <v>660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>
        <v>690</v>
      </c>
      <c r="S61" s="49">
        <v>670</v>
      </c>
      <c r="T61" s="50">
        <v>2.9850746268656714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 t="s">
        <v>108</v>
      </c>
      <c r="G63" s="48">
        <v>633.33000000000004</v>
      </c>
      <c r="H63" s="50" t="s">
        <v>108</v>
      </c>
      <c r="I63" s="49">
        <v>783.33</v>
      </c>
      <c r="J63" s="49">
        <v>783.33</v>
      </c>
      <c r="K63" s="50">
        <v>0</v>
      </c>
      <c r="L63" s="49">
        <v>1000</v>
      </c>
      <c r="M63" s="49">
        <v>1000</v>
      </c>
      <c r="N63" s="50">
        <v>0</v>
      </c>
      <c r="O63" s="49">
        <v>650</v>
      </c>
      <c r="P63" s="49">
        <v>650</v>
      </c>
      <c r="Q63" s="50">
        <v>0</v>
      </c>
      <c r="R63" s="49">
        <v>733.33</v>
      </c>
      <c r="S63" s="49">
        <v>733.33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765</v>
      </c>
      <c r="D64" s="49">
        <v>770</v>
      </c>
      <c r="E64" s="50">
        <v>-0.64935064935064934</v>
      </c>
      <c r="F64" s="48">
        <v>570</v>
      </c>
      <c r="G64" s="48">
        <v>585</v>
      </c>
      <c r="H64" s="50">
        <v>-2.5641025641025639</v>
      </c>
      <c r="I64" s="49">
        <v>640</v>
      </c>
      <c r="J64" s="49">
        <v>655</v>
      </c>
      <c r="K64" s="50">
        <v>-2.2900763358778624</v>
      </c>
      <c r="L64" s="49">
        <v>790</v>
      </c>
      <c r="M64" s="49">
        <v>790</v>
      </c>
      <c r="N64" s="50">
        <v>0</v>
      </c>
      <c r="O64" s="49">
        <v>545</v>
      </c>
      <c r="P64" s="49">
        <v>550</v>
      </c>
      <c r="Q64" s="50">
        <v>-0.90909090909090906</v>
      </c>
      <c r="R64" s="49">
        <v>615</v>
      </c>
      <c r="S64" s="49">
        <v>630</v>
      </c>
      <c r="T64" s="50">
        <v>-2.3809523809523809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825</v>
      </c>
      <c r="E65" s="50">
        <v>-6.0606060606060606</v>
      </c>
      <c r="F65" s="48">
        <v>750</v>
      </c>
      <c r="G65" s="48">
        <v>725</v>
      </c>
      <c r="H65" s="50">
        <v>3.4482758620689653</v>
      </c>
      <c r="I65" s="49">
        <v>800</v>
      </c>
      <c r="J65" s="49">
        <v>650</v>
      </c>
      <c r="K65" s="50">
        <v>23.076923076923077</v>
      </c>
      <c r="L65" s="49">
        <v>800</v>
      </c>
      <c r="M65" s="49">
        <v>800</v>
      </c>
      <c r="N65" s="50">
        <v>0</v>
      </c>
      <c r="O65" s="49">
        <v>650</v>
      </c>
      <c r="P65" s="49">
        <v>575</v>
      </c>
      <c r="Q65" s="50">
        <v>13.043478260869565</v>
      </c>
      <c r="R65" s="49">
        <v>750</v>
      </c>
      <c r="S65" s="49">
        <v>650</v>
      </c>
      <c r="T65" s="50">
        <v>15.384615384615385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>
        <v>600</v>
      </c>
      <c r="H66" s="50">
        <v>0</v>
      </c>
      <c r="I66" s="49">
        <v>770</v>
      </c>
      <c r="J66" s="49">
        <v>750</v>
      </c>
      <c r="K66" s="50">
        <v>2.666666666666667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700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775</v>
      </c>
      <c r="E74" s="50">
        <v>-6.4516129032258061</v>
      </c>
      <c r="F74" s="48" t="s">
        <v>108</v>
      </c>
      <c r="G74" s="48" t="s">
        <v>108</v>
      </c>
      <c r="H74" s="50" t="s">
        <v>108</v>
      </c>
      <c r="I74" s="49">
        <v>675</v>
      </c>
      <c r="J74" s="49">
        <v>675</v>
      </c>
      <c r="K74" s="50">
        <v>0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625</v>
      </c>
      <c r="G79" s="48">
        <v>575</v>
      </c>
      <c r="H79" s="50">
        <v>8.695652173913043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650</v>
      </c>
      <c r="S79" s="49">
        <v>675</v>
      </c>
      <c r="T79" s="50">
        <v>-3.7037037037037033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875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650</v>
      </c>
      <c r="P80" s="49">
        <v>675</v>
      </c>
      <c r="Q80" s="50">
        <v>-3.7037037037037033</v>
      </c>
      <c r="R80" s="49">
        <v>700</v>
      </c>
      <c r="S80" s="49">
        <v>700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1000</v>
      </c>
      <c r="E81" s="50">
        <v>-10</v>
      </c>
      <c r="F81" s="48">
        <v>700</v>
      </c>
      <c r="G81" s="48">
        <v>700</v>
      </c>
      <c r="H81" s="50">
        <v>0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750</v>
      </c>
      <c r="P81" s="49">
        <v>750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810</v>
      </c>
      <c r="D82" s="49">
        <v>810</v>
      </c>
      <c r="E82" s="50">
        <v>0</v>
      </c>
      <c r="F82" s="48">
        <v>640</v>
      </c>
      <c r="G82" s="48">
        <v>575</v>
      </c>
      <c r="H82" s="50">
        <v>11.304347826086957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800</v>
      </c>
      <c r="J83" s="49">
        <v>800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725</v>
      </c>
      <c r="S83" s="49">
        <v>750</v>
      </c>
      <c r="T83" s="50">
        <v>-3.3333333333333335</v>
      </c>
    </row>
    <row r="84" spans="1:20" ht="15" x14ac:dyDescent="0.25">
      <c r="A84" s="48" t="s">
        <v>13</v>
      </c>
      <c r="B84" s="48" t="s">
        <v>124</v>
      </c>
      <c r="C84" s="49">
        <v>825</v>
      </c>
      <c r="D84" s="49">
        <v>825</v>
      </c>
      <c r="E84" s="50">
        <v>0</v>
      </c>
      <c r="F84" s="48" t="s">
        <v>108</v>
      </c>
      <c r="G84" s="48" t="s">
        <v>108</v>
      </c>
      <c r="H84" s="50" t="s">
        <v>108</v>
      </c>
      <c r="I84" s="49">
        <v>800</v>
      </c>
      <c r="J84" s="49">
        <v>800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650</v>
      </c>
      <c r="S84" s="49">
        <v>650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725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750</v>
      </c>
      <c r="D94" s="49">
        <v>780</v>
      </c>
      <c r="E94" s="50">
        <v>-3.8461538461538463</v>
      </c>
      <c r="F94" s="48" t="s">
        <v>108</v>
      </c>
      <c r="G94" s="48" t="s">
        <v>108</v>
      </c>
      <c r="H94" s="50" t="s">
        <v>108</v>
      </c>
      <c r="I94" s="49">
        <v>660</v>
      </c>
      <c r="J94" s="49">
        <v>700</v>
      </c>
      <c r="K94" s="50">
        <v>-5.7142857142857144</v>
      </c>
      <c r="L94" s="49">
        <v>895</v>
      </c>
      <c r="M94" s="49">
        <v>895</v>
      </c>
      <c r="N94" s="50">
        <v>0</v>
      </c>
      <c r="O94" s="49">
        <v>580</v>
      </c>
      <c r="P94" s="49">
        <v>580</v>
      </c>
      <c r="Q94" s="50">
        <v>0</v>
      </c>
      <c r="R94" s="49">
        <v>680</v>
      </c>
      <c r="S94" s="49">
        <v>680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760</v>
      </c>
      <c r="D95" s="49">
        <v>850</v>
      </c>
      <c r="E95" s="50">
        <v>-10.588235294117647</v>
      </c>
      <c r="F95" s="48" t="s">
        <v>108</v>
      </c>
      <c r="G95" s="48" t="s">
        <v>108</v>
      </c>
      <c r="H95" s="50" t="s">
        <v>108</v>
      </c>
      <c r="I95" s="49">
        <v>650</v>
      </c>
      <c r="J95" s="49">
        <v>700</v>
      </c>
      <c r="K95" s="50">
        <v>-7.1428571428571423</v>
      </c>
      <c r="L95" s="49">
        <v>900</v>
      </c>
      <c r="M95" s="49">
        <v>900</v>
      </c>
      <c r="N95" s="50">
        <v>0</v>
      </c>
      <c r="O95" s="49">
        <v>570</v>
      </c>
      <c r="P95" s="49">
        <v>600</v>
      </c>
      <c r="Q95" s="50">
        <v>-5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1000</v>
      </c>
      <c r="P96" s="49">
        <v>850</v>
      </c>
      <c r="Q96" s="50">
        <v>17.647058823529413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970</v>
      </c>
      <c r="E98" s="50">
        <v>1.0309278350515463</v>
      </c>
      <c r="F98" s="48" t="s">
        <v>108</v>
      </c>
      <c r="G98" s="48" t="s">
        <v>108</v>
      </c>
      <c r="H98" s="50" t="s">
        <v>108</v>
      </c>
      <c r="I98" s="49">
        <v>950</v>
      </c>
      <c r="J98" s="49" t="s">
        <v>404</v>
      </c>
      <c r="K98" s="50" t="s">
        <v>108</v>
      </c>
      <c r="L98" s="49">
        <v>950</v>
      </c>
      <c r="M98" s="49">
        <v>950</v>
      </c>
      <c r="N98" s="50">
        <v>0</v>
      </c>
      <c r="O98" s="49">
        <v>1000</v>
      </c>
      <c r="P98" s="49">
        <v>1000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740</v>
      </c>
      <c r="D105" s="49">
        <v>750</v>
      </c>
      <c r="E105" s="50">
        <v>-1.3333333333333335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650</v>
      </c>
      <c r="K105" s="50">
        <v>0</v>
      </c>
      <c r="L105" s="49">
        <v>800</v>
      </c>
      <c r="M105" s="49">
        <v>800</v>
      </c>
      <c r="N105" s="50">
        <v>0</v>
      </c>
      <c r="O105" s="49">
        <v>500</v>
      </c>
      <c r="P105" s="49">
        <v>500</v>
      </c>
      <c r="Q105" s="50">
        <v>0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625</v>
      </c>
      <c r="E106" s="50" t="s">
        <v>108</v>
      </c>
      <c r="F106" s="48" t="s">
        <v>108</v>
      </c>
      <c r="G106" s="48">
        <v>575</v>
      </c>
      <c r="H106" s="50" t="s">
        <v>108</v>
      </c>
      <c r="I106" s="49" t="s">
        <v>108</v>
      </c>
      <c r="J106" s="49">
        <v>625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585</v>
      </c>
      <c r="Q106" s="50" t="s">
        <v>108</v>
      </c>
      <c r="R106" s="49" t="s">
        <v>108</v>
      </c>
      <c r="S106" s="49">
        <v>610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850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650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550</v>
      </c>
      <c r="P109" s="49">
        <v>550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970</v>
      </c>
      <c r="D113" s="49">
        <v>950</v>
      </c>
      <c r="E113" s="50">
        <v>2.1052631578947367</v>
      </c>
      <c r="F113" s="48">
        <v>680</v>
      </c>
      <c r="G113" s="48">
        <v>650</v>
      </c>
      <c r="H113" s="50">
        <v>4.6153846153846159</v>
      </c>
      <c r="I113" s="49">
        <v>830</v>
      </c>
      <c r="J113" s="49">
        <v>800</v>
      </c>
      <c r="K113" s="50">
        <v>3.75</v>
      </c>
      <c r="L113" s="49">
        <v>930</v>
      </c>
      <c r="M113" s="49">
        <v>900</v>
      </c>
      <c r="N113" s="50">
        <v>3.3333333333333335</v>
      </c>
      <c r="O113" s="49">
        <v>750</v>
      </c>
      <c r="P113" s="49">
        <v>750</v>
      </c>
      <c r="Q113" s="50">
        <v>0</v>
      </c>
      <c r="R113" s="49">
        <v>800</v>
      </c>
      <c r="S113" s="49">
        <v>800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750</v>
      </c>
      <c r="D115" s="49">
        <v>750</v>
      </c>
      <c r="E115" s="50">
        <v>0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 t="s">
        <v>108</v>
      </c>
      <c r="H116" s="50" t="s">
        <v>108</v>
      </c>
      <c r="I116" s="49">
        <v>800</v>
      </c>
      <c r="J116" s="49">
        <v>800</v>
      </c>
      <c r="K116" s="50">
        <v>0</v>
      </c>
      <c r="L116" s="49">
        <v>1000</v>
      </c>
      <c r="M116" s="49" t="s">
        <v>108</v>
      </c>
      <c r="N116" s="50" t="s">
        <v>108</v>
      </c>
      <c r="O116" s="49">
        <v>820</v>
      </c>
      <c r="P116" s="49" t="s">
        <v>108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820</v>
      </c>
      <c r="D125" s="49">
        <v>790</v>
      </c>
      <c r="E125" s="50">
        <v>3.79746835443038</v>
      </c>
      <c r="F125" s="48">
        <v>660</v>
      </c>
      <c r="G125" s="48">
        <v>660</v>
      </c>
      <c r="H125" s="50">
        <v>0</v>
      </c>
      <c r="I125" s="49">
        <v>810</v>
      </c>
      <c r="J125" s="49">
        <v>700</v>
      </c>
      <c r="K125" s="50">
        <v>15.714285714285714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13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C6" sqref="C6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>
      <selection activeCell="I34" sqref="I34"/>
    </sheetView>
  </sheetViews>
  <sheetFormatPr defaultRowHeight="12.75" x14ac:dyDescent="0.2"/>
  <cols>
    <col min="1" max="1" width="12.140625" style="127" customWidth="1"/>
    <col min="2" max="2" width="12.140625" style="127" bestFit="1" customWidth="1"/>
    <col min="3" max="5" width="9.140625" style="127"/>
    <col min="6" max="6" width="10.28515625" style="127" bestFit="1" customWidth="1"/>
    <col min="7" max="11" width="9.140625" style="127"/>
    <col min="12" max="12" width="10.5703125" style="127" customWidth="1"/>
    <col min="13" max="13" width="9.42578125" style="127" customWidth="1"/>
    <col min="14" max="16384" width="9.140625" style="127"/>
  </cols>
  <sheetData>
    <row r="1" spans="1:14" s="124" customFormat="1" ht="16.5" x14ac:dyDescent="0.25">
      <c r="A1" s="120" t="s">
        <v>216</v>
      </c>
      <c r="B1" s="121"/>
      <c r="C1" s="121"/>
      <c r="D1" s="121"/>
      <c r="E1" s="121"/>
      <c r="F1" s="121"/>
      <c r="G1" s="121"/>
      <c r="H1" s="121"/>
      <c r="I1" s="122"/>
      <c r="J1" s="122"/>
      <c r="K1" s="122"/>
      <c r="L1" s="123"/>
      <c r="M1" s="123"/>
    </row>
    <row r="2" spans="1:14" s="124" customFormat="1" ht="16.5" x14ac:dyDescent="0.25">
      <c r="A2" s="125" t="s">
        <v>217</v>
      </c>
      <c r="B2" s="121"/>
      <c r="C2" s="121"/>
      <c r="D2" s="121"/>
      <c r="E2" s="121"/>
      <c r="F2" s="121"/>
      <c r="G2" s="121"/>
      <c r="H2" s="121"/>
      <c r="I2" s="122"/>
      <c r="J2" s="122"/>
      <c r="K2" s="122"/>
      <c r="L2" s="126"/>
      <c r="M2" s="126"/>
    </row>
    <row r="3" spans="1:14" ht="13.5" thickBot="1" x14ac:dyDescent="0.25"/>
    <row r="4" spans="1:14" ht="24.75" customHeight="1" thickBot="1" x14ac:dyDescent="0.25">
      <c r="A4" s="203" t="s">
        <v>91</v>
      </c>
      <c r="B4" s="204"/>
      <c r="C4" s="128" t="s">
        <v>218</v>
      </c>
      <c r="D4" s="129" t="s">
        <v>219</v>
      </c>
      <c r="E4" s="129" t="s">
        <v>220</v>
      </c>
      <c r="F4" s="129" t="s">
        <v>221</v>
      </c>
      <c r="G4" s="129" t="s">
        <v>222</v>
      </c>
      <c r="H4" s="129" t="s">
        <v>223</v>
      </c>
      <c r="I4" s="129" t="s">
        <v>224</v>
      </c>
      <c r="J4" s="129" t="s">
        <v>225</v>
      </c>
      <c r="K4" s="129" t="s">
        <v>226</v>
      </c>
      <c r="L4" s="129" t="s">
        <v>227</v>
      </c>
      <c r="M4" s="129" t="s">
        <v>228</v>
      </c>
      <c r="N4" s="130" t="s">
        <v>229</v>
      </c>
    </row>
    <row r="5" spans="1:14" x14ac:dyDescent="0.2">
      <c r="A5" s="131" t="s">
        <v>22</v>
      </c>
      <c r="B5" s="132" t="s">
        <v>94</v>
      </c>
      <c r="C5" s="133">
        <v>751.93299999999999</v>
      </c>
      <c r="D5" s="134">
        <v>734.97199999999998</v>
      </c>
      <c r="E5" s="134">
        <v>736.61699999999996</v>
      </c>
      <c r="F5" s="134">
        <v>721.50699999999995</v>
      </c>
      <c r="G5" s="134">
        <v>678.95299999999997</v>
      </c>
      <c r="H5" s="134">
        <v>673.17899999999997</v>
      </c>
      <c r="I5" s="134">
        <v>689.02700000000004</v>
      </c>
      <c r="J5" s="134">
        <v>661.55200000000002</v>
      </c>
      <c r="K5" s="134">
        <v>671.20299999999997</v>
      </c>
      <c r="L5" s="134">
        <v>673.64700000000005</v>
      </c>
      <c r="M5" s="134">
        <v>687.34699999999998</v>
      </c>
      <c r="N5" s="135">
        <v>687.06899999999996</v>
      </c>
    </row>
    <row r="6" spans="1:14" x14ac:dyDescent="0.2">
      <c r="A6" s="136"/>
      <c r="B6" s="137" t="s">
        <v>95</v>
      </c>
      <c r="C6" s="138">
        <v>724.93799999999999</v>
      </c>
      <c r="D6" s="139">
        <v>750.80899999999997</v>
      </c>
      <c r="E6" s="139">
        <v>728.35599999999999</v>
      </c>
      <c r="F6" s="139">
        <v>701.59799999999996</v>
      </c>
      <c r="G6" s="139">
        <v>653.78499999999997</v>
      </c>
      <c r="H6" s="139">
        <v>653.279</v>
      </c>
      <c r="I6" s="139">
        <v>691.61699999999996</v>
      </c>
      <c r="J6" s="139">
        <v>644.39300000000003</v>
      </c>
      <c r="K6" s="139">
        <v>679.38300000000004</v>
      </c>
      <c r="L6" s="139">
        <v>675.53200000000004</v>
      </c>
      <c r="M6" s="139">
        <v>692.28800000000001</v>
      </c>
      <c r="N6" s="140">
        <v>702.08199999999999</v>
      </c>
    </row>
    <row r="7" spans="1:14" x14ac:dyDescent="0.2">
      <c r="A7" s="141" t="s">
        <v>23</v>
      </c>
      <c r="B7" s="137" t="s">
        <v>94</v>
      </c>
      <c r="C7" s="138">
        <v>539.84500000000003</v>
      </c>
      <c r="D7" s="139">
        <v>529.67700000000002</v>
      </c>
      <c r="E7" s="139">
        <v>508.61399999999998</v>
      </c>
      <c r="F7" s="139">
        <v>496.39</v>
      </c>
      <c r="G7" s="139">
        <v>468.56900000000002</v>
      </c>
      <c r="H7" s="139">
        <v>479.52499999999998</v>
      </c>
      <c r="I7" s="139">
        <v>509.65899999999999</v>
      </c>
      <c r="J7" s="139">
        <v>501.41399999999999</v>
      </c>
      <c r="K7" s="139">
        <v>511.69900000000001</v>
      </c>
      <c r="L7" s="139">
        <v>522.91499999999996</v>
      </c>
      <c r="M7" s="139">
        <v>538.12599999999998</v>
      </c>
      <c r="N7" s="140">
        <v>542.63800000000003</v>
      </c>
    </row>
    <row r="8" spans="1:14" x14ac:dyDescent="0.2">
      <c r="A8" s="136"/>
      <c r="B8" s="137" t="s">
        <v>95</v>
      </c>
      <c r="C8" s="138">
        <v>519.41399999999999</v>
      </c>
      <c r="D8" s="139">
        <v>519.83600000000001</v>
      </c>
      <c r="E8" s="139">
        <v>510.81599999999997</v>
      </c>
      <c r="F8" s="139">
        <v>498.91399999999999</v>
      </c>
      <c r="G8" s="139">
        <v>477.00799999999998</v>
      </c>
      <c r="H8" s="139">
        <v>486.32299999999998</v>
      </c>
      <c r="I8" s="139">
        <v>514</v>
      </c>
      <c r="J8" s="139">
        <v>517.05999999999995</v>
      </c>
      <c r="K8" s="139">
        <v>523.59699999999998</v>
      </c>
      <c r="L8" s="139">
        <v>518.85400000000004</v>
      </c>
      <c r="M8" s="139">
        <v>549.14599999999996</v>
      </c>
      <c r="N8" s="140">
        <v>544.06100000000004</v>
      </c>
    </row>
    <row r="9" spans="1:14" x14ac:dyDescent="0.2">
      <c r="A9" s="141" t="s">
        <v>24</v>
      </c>
      <c r="B9" s="137" t="s">
        <v>94</v>
      </c>
      <c r="C9" s="138">
        <v>626.06500000000005</v>
      </c>
      <c r="D9" s="139">
        <v>596.928</v>
      </c>
      <c r="E9" s="139">
        <v>566.62400000000002</v>
      </c>
      <c r="F9" s="139">
        <v>578.35400000000004</v>
      </c>
      <c r="G9" s="139">
        <v>564.40499999999997</v>
      </c>
      <c r="H9" s="139">
        <v>532.59100000000001</v>
      </c>
      <c r="I9" s="139">
        <v>574.87300000000005</v>
      </c>
      <c r="J9" s="139">
        <v>555.66200000000003</v>
      </c>
      <c r="K9" s="139">
        <v>553.904</v>
      </c>
      <c r="L9" s="139">
        <v>576.80899999999997</v>
      </c>
      <c r="M9" s="139">
        <v>601.67899999999997</v>
      </c>
      <c r="N9" s="140">
        <v>597.34799999999996</v>
      </c>
    </row>
    <row r="10" spans="1:14" x14ac:dyDescent="0.2">
      <c r="A10" s="142"/>
      <c r="B10" s="137" t="s">
        <v>95</v>
      </c>
      <c r="C10" s="138">
        <v>604.26199999999994</v>
      </c>
      <c r="D10" s="139">
        <v>623.02099999999996</v>
      </c>
      <c r="E10" s="139">
        <v>603.15599999999995</v>
      </c>
      <c r="F10" s="139">
        <v>583.88599999999997</v>
      </c>
      <c r="G10" s="139">
        <v>557.11099999999999</v>
      </c>
      <c r="H10" s="139">
        <v>560.36500000000001</v>
      </c>
      <c r="I10" s="139">
        <v>580.62199999999996</v>
      </c>
      <c r="J10" s="139">
        <v>579.09199999999998</v>
      </c>
      <c r="K10" s="139">
        <v>578.67499999999995</v>
      </c>
      <c r="L10" s="139">
        <v>594.27</v>
      </c>
      <c r="M10" s="139">
        <v>606.971</v>
      </c>
      <c r="N10" s="140">
        <v>619.92499999999995</v>
      </c>
    </row>
    <row r="11" spans="1:14" x14ac:dyDescent="0.2">
      <c r="A11" s="136"/>
      <c r="B11" s="137" t="s">
        <v>139</v>
      </c>
      <c r="C11" s="138">
        <v>707.41</v>
      </c>
      <c r="D11" s="139">
        <v>727.56500000000005</v>
      </c>
      <c r="E11" s="139">
        <v>710.32799999999997</v>
      </c>
      <c r="F11" s="139">
        <v>677.59500000000003</v>
      </c>
      <c r="G11" s="139">
        <v>671.44399999999996</v>
      </c>
      <c r="H11" s="139">
        <v>672.32100000000003</v>
      </c>
      <c r="I11" s="139">
        <v>647.82399999999996</v>
      </c>
      <c r="J11" s="139">
        <v>683.85299999999995</v>
      </c>
      <c r="K11" s="139">
        <v>680.76</v>
      </c>
      <c r="L11" s="139">
        <v>680.27599999999995</v>
      </c>
      <c r="M11" s="139">
        <v>691.61699999999996</v>
      </c>
      <c r="N11" s="140">
        <v>702.55100000000004</v>
      </c>
    </row>
    <row r="12" spans="1:14" x14ac:dyDescent="0.2">
      <c r="A12" s="143" t="s">
        <v>31</v>
      </c>
      <c r="B12" s="137" t="s">
        <v>95</v>
      </c>
      <c r="C12" s="138">
        <v>580.74699999999996</v>
      </c>
      <c r="D12" s="139">
        <v>594.87199999999996</v>
      </c>
      <c r="E12" s="139">
        <v>585.36</v>
      </c>
      <c r="F12" s="139">
        <v>580.43600000000004</v>
      </c>
      <c r="G12" s="139">
        <v>569.50900000000001</v>
      </c>
      <c r="H12" s="139">
        <v>572.41499999999996</v>
      </c>
      <c r="I12" s="139">
        <v>615.00099999999998</v>
      </c>
      <c r="J12" s="139">
        <v>667.54899999999998</v>
      </c>
      <c r="K12" s="139">
        <v>645.51900000000001</v>
      </c>
      <c r="L12" s="139">
        <v>650.48099999999999</v>
      </c>
      <c r="M12" s="139">
        <v>666.42899999999997</v>
      </c>
      <c r="N12" s="140">
        <v>688.12199999999996</v>
      </c>
    </row>
    <row r="13" spans="1:14" x14ac:dyDescent="0.2">
      <c r="A13" s="141" t="s">
        <v>97</v>
      </c>
      <c r="B13" s="137" t="s">
        <v>94</v>
      </c>
      <c r="C13" s="138">
        <v>439.73500000000001</v>
      </c>
      <c r="D13" s="139">
        <v>497.084</v>
      </c>
      <c r="E13" s="139">
        <v>478.98899999999998</v>
      </c>
      <c r="F13" s="139">
        <v>464.55799999999999</v>
      </c>
      <c r="G13" s="139">
        <v>464.017</v>
      </c>
      <c r="H13" s="139">
        <v>481.30099999999999</v>
      </c>
      <c r="I13" s="139">
        <v>483.86700000000002</v>
      </c>
      <c r="J13" s="139">
        <v>496.91800000000001</v>
      </c>
      <c r="K13" s="139">
        <v>508.01499999999999</v>
      </c>
      <c r="L13" s="139">
        <v>522.23</v>
      </c>
      <c r="M13" s="139">
        <v>576.02800000000002</v>
      </c>
      <c r="N13" s="140">
        <v>585.45600000000002</v>
      </c>
    </row>
    <row r="14" spans="1:14" x14ac:dyDescent="0.2">
      <c r="A14" s="136"/>
      <c r="B14" s="137" t="s">
        <v>95</v>
      </c>
      <c r="C14" s="138">
        <v>412.214</v>
      </c>
      <c r="D14" s="139">
        <v>465.24799999999999</v>
      </c>
      <c r="E14" s="139">
        <v>470.29</v>
      </c>
      <c r="F14" s="139">
        <v>466.03100000000001</v>
      </c>
      <c r="G14" s="139">
        <v>420.85399999999998</v>
      </c>
      <c r="H14" s="139">
        <v>446.72699999999998</v>
      </c>
      <c r="I14" s="139">
        <v>438.79500000000002</v>
      </c>
      <c r="J14" s="139">
        <v>464.77699999999999</v>
      </c>
      <c r="K14" s="139">
        <v>486.59899999999999</v>
      </c>
      <c r="L14" s="139">
        <v>494.54399999999998</v>
      </c>
      <c r="M14" s="139">
        <v>543.05700000000002</v>
      </c>
      <c r="N14" s="140">
        <v>527.20399999999995</v>
      </c>
    </row>
    <row r="15" spans="1:14" ht="13.5" thickBot="1" x14ac:dyDescent="0.25">
      <c r="A15" s="144" t="s">
        <v>0</v>
      </c>
      <c r="B15" s="145" t="s">
        <v>95</v>
      </c>
      <c r="C15" s="146">
        <v>566.24</v>
      </c>
      <c r="D15" s="147">
        <v>574.65700000000004</v>
      </c>
      <c r="E15" s="147">
        <v>547.19799999999998</v>
      </c>
      <c r="F15" s="147">
        <v>552.11300000000006</v>
      </c>
      <c r="G15" s="147">
        <v>517.40200000000004</v>
      </c>
      <c r="H15" s="147">
        <v>524.96100000000001</v>
      </c>
      <c r="I15" s="147">
        <v>553.12800000000004</v>
      </c>
      <c r="J15" s="147">
        <v>540.26700000000005</v>
      </c>
      <c r="K15" s="147">
        <v>566.08600000000001</v>
      </c>
      <c r="L15" s="147">
        <v>575.98199999999997</v>
      </c>
      <c r="M15" s="147">
        <v>596.73800000000006</v>
      </c>
      <c r="N15" s="148">
        <v>603.65800000000002</v>
      </c>
    </row>
    <row r="16" spans="1:14" ht="13.5" thickBot="1" x14ac:dyDescent="0.25"/>
    <row r="17" spans="1:14" ht="24.75" customHeight="1" thickBot="1" x14ac:dyDescent="0.25">
      <c r="A17" s="203" t="s">
        <v>91</v>
      </c>
      <c r="B17" s="204"/>
      <c r="C17" s="128" t="s">
        <v>230</v>
      </c>
      <c r="D17" s="129" t="s">
        <v>231</v>
      </c>
      <c r="E17" s="129" t="s">
        <v>232</v>
      </c>
      <c r="F17" s="129" t="s">
        <v>233</v>
      </c>
      <c r="G17" s="129" t="s">
        <v>234</v>
      </c>
      <c r="H17" s="129" t="s">
        <v>235</v>
      </c>
      <c r="I17" s="129" t="s">
        <v>236</v>
      </c>
      <c r="J17" s="129" t="s">
        <v>237</v>
      </c>
      <c r="K17" s="129" t="s">
        <v>238</v>
      </c>
      <c r="L17" s="129" t="s">
        <v>239</v>
      </c>
      <c r="M17" s="129" t="s">
        <v>240</v>
      </c>
      <c r="N17" s="130" t="s">
        <v>241</v>
      </c>
    </row>
    <row r="18" spans="1:14" x14ac:dyDescent="0.2">
      <c r="A18" s="131" t="s">
        <v>22</v>
      </c>
      <c r="B18" s="132" t="s">
        <v>94</v>
      </c>
      <c r="C18" s="133">
        <v>676.87099999999998</v>
      </c>
      <c r="D18" s="134">
        <v>657.36599999999999</v>
      </c>
      <c r="E18" s="134">
        <v>651.70699999999999</v>
      </c>
      <c r="F18" s="134">
        <v>646.38199999999995</v>
      </c>
      <c r="G18" s="134">
        <v>644.18299999999999</v>
      </c>
      <c r="H18" s="134">
        <v>647.37300000000005</v>
      </c>
      <c r="I18" s="134">
        <v>624.84199999999998</v>
      </c>
      <c r="J18" s="134">
        <v>610.70699999999999</v>
      </c>
      <c r="K18" s="134">
        <v>629.74599999999998</v>
      </c>
      <c r="L18" s="134">
        <v>632.25599999999997</v>
      </c>
      <c r="M18" s="134">
        <v>654.27</v>
      </c>
      <c r="N18" s="135">
        <v>659.86099999999999</v>
      </c>
    </row>
    <row r="19" spans="1:14" x14ac:dyDescent="0.2">
      <c r="A19" s="136"/>
      <c r="B19" s="137" t="s">
        <v>95</v>
      </c>
      <c r="C19" s="138">
        <v>694.27700000000004</v>
      </c>
      <c r="D19" s="139">
        <v>667.05700000000002</v>
      </c>
      <c r="E19" s="139">
        <v>645.02</v>
      </c>
      <c r="F19" s="139">
        <v>641.40599999999995</v>
      </c>
      <c r="G19" s="139">
        <v>650.99400000000003</v>
      </c>
      <c r="H19" s="139">
        <v>659.58199999999999</v>
      </c>
      <c r="I19" s="139">
        <v>654.52</v>
      </c>
      <c r="J19" s="139">
        <v>607.03200000000004</v>
      </c>
      <c r="K19" s="139">
        <v>603.41399999999999</v>
      </c>
      <c r="L19" s="139">
        <v>639.92200000000003</v>
      </c>
      <c r="M19" s="139">
        <v>645.46</v>
      </c>
      <c r="N19" s="140">
        <v>672.16300000000001</v>
      </c>
    </row>
    <row r="20" spans="1:14" x14ac:dyDescent="0.2">
      <c r="A20" s="141" t="s">
        <v>23</v>
      </c>
      <c r="B20" s="137" t="s">
        <v>94</v>
      </c>
      <c r="C20" s="138">
        <v>537.24900000000002</v>
      </c>
      <c r="D20" s="139">
        <v>533.08699999999999</v>
      </c>
      <c r="E20" s="139">
        <v>523.92200000000003</v>
      </c>
      <c r="F20" s="139">
        <v>524.61</v>
      </c>
      <c r="G20" s="139">
        <v>527.97799999999995</v>
      </c>
      <c r="H20" s="139">
        <v>528.71100000000001</v>
      </c>
      <c r="I20" s="139">
        <v>481.82</v>
      </c>
      <c r="J20" s="139">
        <v>487.00400000000002</v>
      </c>
      <c r="K20" s="139">
        <v>515.971</v>
      </c>
      <c r="L20" s="139">
        <v>523.13400000000001</v>
      </c>
      <c r="M20" s="139">
        <v>527.88300000000004</v>
      </c>
      <c r="N20" s="140">
        <v>541.79899999999998</v>
      </c>
    </row>
    <row r="21" spans="1:14" x14ac:dyDescent="0.2">
      <c r="A21" s="136"/>
      <c r="B21" s="137" t="s">
        <v>95</v>
      </c>
      <c r="C21" s="138">
        <v>541.02700000000004</v>
      </c>
      <c r="D21" s="139">
        <v>563.81600000000003</v>
      </c>
      <c r="E21" s="139">
        <v>546.66499999999996</v>
      </c>
      <c r="F21" s="139">
        <v>539.42600000000004</v>
      </c>
      <c r="G21" s="139">
        <v>527.60299999999995</v>
      </c>
      <c r="H21" s="139">
        <v>531.26400000000001</v>
      </c>
      <c r="I21" s="139">
        <v>490.31900000000002</v>
      </c>
      <c r="J21" s="139">
        <v>461.19499999999999</v>
      </c>
      <c r="K21" s="139">
        <v>489.68799999999999</v>
      </c>
      <c r="L21" s="139">
        <v>482.00700000000001</v>
      </c>
      <c r="M21" s="139">
        <v>499.37099999999998</v>
      </c>
      <c r="N21" s="140">
        <v>545.26300000000003</v>
      </c>
    </row>
    <row r="22" spans="1:14" x14ac:dyDescent="0.2">
      <c r="A22" s="141" t="s">
        <v>24</v>
      </c>
      <c r="B22" s="137" t="s">
        <v>94</v>
      </c>
      <c r="C22" s="138">
        <v>608.72900000000004</v>
      </c>
      <c r="D22" s="139">
        <v>586.22799999999995</v>
      </c>
      <c r="E22" s="139">
        <v>573.779</v>
      </c>
      <c r="F22" s="139">
        <v>558.68399999999997</v>
      </c>
      <c r="G22" s="139">
        <v>571.46</v>
      </c>
      <c r="H22" s="139">
        <v>577.30999999999995</v>
      </c>
      <c r="I22" s="139">
        <v>505.64600000000002</v>
      </c>
      <c r="J22" s="139">
        <v>492.38</v>
      </c>
      <c r="K22" s="139">
        <v>514.48099999999999</v>
      </c>
      <c r="L22" s="139">
        <v>507.24700000000001</v>
      </c>
      <c r="M22" s="139">
        <v>543.048</v>
      </c>
      <c r="N22" s="140">
        <v>566.91</v>
      </c>
    </row>
    <row r="23" spans="1:14" x14ac:dyDescent="0.2">
      <c r="A23" s="142"/>
      <c r="B23" s="137" t="s">
        <v>95</v>
      </c>
      <c r="C23" s="138">
        <v>615.34299999999996</v>
      </c>
      <c r="D23" s="139">
        <v>614.572</v>
      </c>
      <c r="E23" s="139">
        <v>592.86699999999996</v>
      </c>
      <c r="F23" s="139">
        <v>592.10699999999997</v>
      </c>
      <c r="G23" s="139">
        <v>594.56399999999996</v>
      </c>
      <c r="H23" s="139">
        <v>598.25</v>
      </c>
      <c r="I23" s="139">
        <v>531.06700000000001</v>
      </c>
      <c r="J23" s="139">
        <v>514.87199999999996</v>
      </c>
      <c r="K23" s="139">
        <v>515.91600000000005</v>
      </c>
      <c r="L23" s="139">
        <v>533.74199999999996</v>
      </c>
      <c r="M23" s="139">
        <v>552.85900000000004</v>
      </c>
      <c r="N23" s="140">
        <v>581.471</v>
      </c>
    </row>
    <row r="24" spans="1:14" x14ac:dyDescent="0.2">
      <c r="A24" s="136"/>
      <c r="B24" s="137" t="s">
        <v>139</v>
      </c>
      <c r="C24" s="138">
        <v>716.70899999999995</v>
      </c>
      <c r="D24" s="139">
        <v>723.02099999999996</v>
      </c>
      <c r="E24" s="139">
        <v>689.39099999999996</v>
      </c>
      <c r="F24" s="139">
        <v>680.89599999999996</v>
      </c>
      <c r="G24" s="139">
        <v>688.34500000000003</v>
      </c>
      <c r="H24" s="139">
        <v>717.34</v>
      </c>
      <c r="I24" s="139">
        <v>629.33000000000004</v>
      </c>
      <c r="J24" s="139">
        <v>670.79200000000003</v>
      </c>
      <c r="K24" s="139">
        <v>661.19100000000003</v>
      </c>
      <c r="L24" s="139">
        <v>683.13099999999997</v>
      </c>
      <c r="M24" s="139">
        <v>666.91200000000003</v>
      </c>
      <c r="N24" s="140">
        <v>666.66899999999998</v>
      </c>
    </row>
    <row r="25" spans="1:14" x14ac:dyDescent="0.2">
      <c r="A25" s="143" t="s">
        <v>31</v>
      </c>
      <c r="B25" s="137" t="s">
        <v>95</v>
      </c>
      <c r="C25" s="138">
        <v>694.21400000000006</v>
      </c>
      <c r="D25" s="139">
        <v>679.96</v>
      </c>
      <c r="E25" s="139">
        <v>665.85599999999999</v>
      </c>
      <c r="F25" s="139">
        <v>658.05499999999995</v>
      </c>
      <c r="G25" s="139">
        <v>670.30399999999997</v>
      </c>
      <c r="H25" s="139">
        <v>703.84299999999996</v>
      </c>
      <c r="I25" s="139">
        <v>719.73299999999995</v>
      </c>
      <c r="J25" s="139">
        <v>665.928</v>
      </c>
      <c r="K25" s="139">
        <v>601.97299999999996</v>
      </c>
      <c r="L25" s="139">
        <v>564.67700000000002</v>
      </c>
      <c r="M25" s="139">
        <v>588.327</v>
      </c>
      <c r="N25" s="140">
        <v>612.25199999999995</v>
      </c>
    </row>
    <row r="26" spans="1:14" x14ac:dyDescent="0.2">
      <c r="A26" s="141" t="s">
        <v>97</v>
      </c>
      <c r="B26" s="137" t="s">
        <v>94</v>
      </c>
      <c r="C26" s="138">
        <v>546.005</v>
      </c>
      <c r="D26" s="139">
        <v>594.72199999999998</v>
      </c>
      <c r="E26" s="139">
        <v>587.64200000000005</v>
      </c>
      <c r="F26" s="139">
        <v>598.11500000000001</v>
      </c>
      <c r="G26" s="139">
        <v>583.601</v>
      </c>
      <c r="H26" s="139">
        <v>577.05100000000004</v>
      </c>
      <c r="I26" s="139">
        <v>477.995</v>
      </c>
      <c r="J26" s="139">
        <v>502.911</v>
      </c>
      <c r="K26" s="139">
        <v>516.85699999999997</v>
      </c>
      <c r="L26" s="139">
        <v>513.87699999999995</v>
      </c>
      <c r="M26" s="139">
        <v>516.74099999999999</v>
      </c>
      <c r="N26" s="140">
        <v>534.08900000000006</v>
      </c>
    </row>
    <row r="27" spans="1:14" x14ac:dyDescent="0.2">
      <c r="A27" s="136"/>
      <c r="B27" s="137" t="s">
        <v>95</v>
      </c>
      <c r="C27" s="138">
        <v>565.86300000000006</v>
      </c>
      <c r="D27" s="139">
        <v>566.86300000000006</v>
      </c>
      <c r="E27" s="139">
        <v>538.54899999999998</v>
      </c>
      <c r="F27" s="139">
        <v>569.01900000000001</v>
      </c>
      <c r="G27" s="139">
        <v>550.971</v>
      </c>
      <c r="H27" s="139">
        <v>566.34500000000003</v>
      </c>
      <c r="I27" s="139">
        <v>523.57399999999996</v>
      </c>
      <c r="J27" s="139">
        <v>460.71899999999999</v>
      </c>
      <c r="K27" s="139">
        <v>475.83699999999999</v>
      </c>
      <c r="L27" s="139">
        <v>482.45400000000001</v>
      </c>
      <c r="M27" s="139">
        <v>497.22300000000001</v>
      </c>
      <c r="N27" s="140">
        <v>522.02300000000002</v>
      </c>
    </row>
    <row r="28" spans="1:14" ht="13.5" thickBot="1" x14ac:dyDescent="0.25">
      <c r="A28" s="144" t="s">
        <v>0</v>
      </c>
      <c r="B28" s="145" t="s">
        <v>95</v>
      </c>
      <c r="C28" s="146">
        <v>604.88900000000001</v>
      </c>
      <c r="D28" s="147">
        <v>585.21600000000001</v>
      </c>
      <c r="E28" s="147">
        <v>573.52599999999995</v>
      </c>
      <c r="F28" s="147">
        <v>582.82600000000002</v>
      </c>
      <c r="G28" s="147">
        <v>589.31200000000001</v>
      </c>
      <c r="H28" s="147">
        <v>593.23199999999997</v>
      </c>
      <c r="I28" s="147">
        <v>555.92999999999995</v>
      </c>
      <c r="J28" s="147">
        <v>520.06700000000001</v>
      </c>
      <c r="K28" s="147">
        <v>541.14499999999998</v>
      </c>
      <c r="L28" s="147">
        <v>546.39700000000005</v>
      </c>
      <c r="M28" s="147">
        <v>562.798</v>
      </c>
      <c r="N28" s="148">
        <v>579.79100000000005</v>
      </c>
    </row>
    <row r="29" spans="1:14" ht="13.5" thickBot="1" x14ac:dyDescent="0.25"/>
    <row r="30" spans="1:14" ht="24.75" customHeight="1" thickBot="1" x14ac:dyDescent="0.25">
      <c r="A30" s="613" t="s">
        <v>91</v>
      </c>
      <c r="B30" s="614"/>
      <c r="C30" s="128" t="s">
        <v>268</v>
      </c>
      <c r="D30" s="129" t="s">
        <v>269</v>
      </c>
      <c r="E30" s="129" t="s">
        <v>270</v>
      </c>
      <c r="F30" s="129" t="s">
        <v>271</v>
      </c>
      <c r="G30" s="129" t="s">
        <v>272</v>
      </c>
      <c r="H30" s="129" t="s">
        <v>273</v>
      </c>
      <c r="I30" s="129" t="s">
        <v>274</v>
      </c>
      <c r="J30" s="129" t="s">
        <v>275</v>
      </c>
      <c r="K30" s="129" t="s">
        <v>276</v>
      </c>
      <c r="L30" s="129" t="s">
        <v>277</v>
      </c>
      <c r="M30" s="129" t="s">
        <v>278</v>
      </c>
      <c r="N30" s="130" t="s">
        <v>279</v>
      </c>
    </row>
    <row r="31" spans="1:14" x14ac:dyDescent="0.2">
      <c r="A31" s="131" t="s">
        <v>22</v>
      </c>
      <c r="B31" s="132" t="s">
        <v>94</v>
      </c>
      <c r="C31" s="133">
        <v>680.14599999999996</v>
      </c>
      <c r="D31" s="134">
        <v>684.53499999999997</v>
      </c>
      <c r="E31" s="134">
        <v>696.16</v>
      </c>
      <c r="F31" s="134">
        <v>694.33799999999997</v>
      </c>
      <c r="G31" s="134">
        <v>717.34402624456391</v>
      </c>
      <c r="H31" s="134">
        <v>729.577</v>
      </c>
      <c r="I31" s="134">
        <v>714.77599999999995</v>
      </c>
      <c r="J31" s="134">
        <v>644.522617149864</v>
      </c>
      <c r="K31" s="134">
        <v>658.12400000000002</v>
      </c>
      <c r="L31" s="134">
        <v>662.07772549470701</v>
      </c>
      <c r="M31" s="134">
        <v>676.66399999999999</v>
      </c>
      <c r="N31" s="135">
        <v>682.44399999999996</v>
      </c>
    </row>
    <row r="32" spans="1:14" x14ac:dyDescent="0.2">
      <c r="A32" s="136"/>
      <c r="B32" s="137" t="s">
        <v>95</v>
      </c>
      <c r="C32" s="138">
        <v>695.85299999999995</v>
      </c>
      <c r="D32" s="139">
        <v>695.76599999999996</v>
      </c>
      <c r="E32" s="139">
        <v>716.50900000000001</v>
      </c>
      <c r="F32" s="139">
        <v>707.87900000000002</v>
      </c>
      <c r="G32" s="139">
        <v>720.54017181274799</v>
      </c>
      <c r="H32" s="139">
        <v>740.66200000000003</v>
      </c>
      <c r="I32" s="139">
        <v>748.95100000000002</v>
      </c>
      <c r="J32" s="139">
        <v>651.71254631186412</v>
      </c>
      <c r="K32" s="139">
        <v>671.71400000000006</v>
      </c>
      <c r="L32" s="139">
        <v>662.3910944430877</v>
      </c>
      <c r="M32" s="139">
        <v>680.14099999999996</v>
      </c>
      <c r="N32" s="140">
        <v>686.41499999999996</v>
      </c>
    </row>
    <row r="33" spans="1:14" x14ac:dyDescent="0.2">
      <c r="A33" s="141" t="s">
        <v>23</v>
      </c>
      <c r="B33" s="137" t="s">
        <v>94</v>
      </c>
      <c r="C33" s="138">
        <v>553.75599999999997</v>
      </c>
      <c r="D33" s="139">
        <v>572.92200000000003</v>
      </c>
      <c r="E33" s="139">
        <v>581.33299999999997</v>
      </c>
      <c r="F33" s="139">
        <v>591.12</v>
      </c>
      <c r="G33" s="139">
        <v>630.77802463055423</v>
      </c>
      <c r="H33" s="139">
        <v>649</v>
      </c>
      <c r="I33" s="139">
        <v>634.08299999999997</v>
      </c>
      <c r="J33" s="139">
        <v>549.65809698476392</v>
      </c>
      <c r="K33" s="139">
        <v>561.98099999999999</v>
      </c>
      <c r="L33" s="139">
        <v>563.33798947637558</v>
      </c>
      <c r="M33" s="139">
        <v>573.98299999999995</v>
      </c>
      <c r="N33" s="140">
        <v>582.09100000000001</v>
      </c>
    </row>
    <row r="34" spans="1:14" x14ac:dyDescent="0.2">
      <c r="A34" s="136"/>
      <c r="B34" s="137" t="s">
        <v>95</v>
      </c>
      <c r="C34" s="138">
        <v>561.16800000000001</v>
      </c>
      <c r="D34" s="139">
        <v>551.971</v>
      </c>
      <c r="E34" s="139">
        <v>551.79300000000001</v>
      </c>
      <c r="F34" s="139">
        <v>586.11800000000005</v>
      </c>
      <c r="G34" s="139">
        <v>588.98481215132483</v>
      </c>
      <c r="H34" s="139">
        <v>621.75599999999997</v>
      </c>
      <c r="I34" s="139">
        <v>624.29</v>
      </c>
      <c r="J34" s="139">
        <v>514.90051012624667</v>
      </c>
      <c r="K34" s="139">
        <v>518.19399999999996</v>
      </c>
      <c r="L34" s="139">
        <v>563.70153822116117</v>
      </c>
      <c r="M34" s="139">
        <v>547.41099999999994</v>
      </c>
      <c r="N34" s="140">
        <v>552.02599999999995</v>
      </c>
    </row>
    <row r="35" spans="1:14" x14ac:dyDescent="0.2">
      <c r="A35" s="141" t="s">
        <v>24</v>
      </c>
      <c r="B35" s="137" t="s">
        <v>94</v>
      </c>
      <c r="C35" s="138">
        <v>586.07299999999998</v>
      </c>
      <c r="D35" s="139">
        <v>614.83600000000001</v>
      </c>
      <c r="E35" s="139">
        <v>602.28099999999995</v>
      </c>
      <c r="F35" s="139">
        <v>607.47400000000005</v>
      </c>
      <c r="G35" s="139">
        <v>638.48744233719879</v>
      </c>
      <c r="H35" s="139">
        <v>683.16399999999999</v>
      </c>
      <c r="I35" s="139">
        <v>552.31799999999998</v>
      </c>
      <c r="J35" s="139">
        <v>545.93734869728064</v>
      </c>
      <c r="K35" s="139">
        <v>670.10199999999998</v>
      </c>
      <c r="L35" s="139">
        <v>599.84891112755884</v>
      </c>
      <c r="M35" s="139">
        <v>660.76800000000003</v>
      </c>
      <c r="N35" s="140">
        <v>640.46799999999996</v>
      </c>
    </row>
    <row r="36" spans="1:14" x14ac:dyDescent="0.2">
      <c r="A36" s="142"/>
      <c r="B36" s="137" t="s">
        <v>95</v>
      </c>
      <c r="C36" s="138">
        <v>613.88599999999997</v>
      </c>
      <c r="D36" s="139">
        <v>625.75599999999997</v>
      </c>
      <c r="E36" s="139">
        <v>620.89499999999998</v>
      </c>
      <c r="F36" s="139">
        <v>630.66</v>
      </c>
      <c r="G36" s="139">
        <v>652.19233437095215</v>
      </c>
      <c r="H36" s="139">
        <v>668.40899999999999</v>
      </c>
      <c r="I36" s="139">
        <v>580.78499999999997</v>
      </c>
      <c r="J36" s="139">
        <v>573.3913696869696</v>
      </c>
      <c r="K36" s="139">
        <v>582.90499999999997</v>
      </c>
      <c r="L36" s="139">
        <v>624.82966186089357</v>
      </c>
      <c r="M36" s="139">
        <v>638.85400000000004</v>
      </c>
      <c r="N36" s="140">
        <v>666.17200000000003</v>
      </c>
    </row>
    <row r="37" spans="1:14" x14ac:dyDescent="0.2">
      <c r="A37" s="136"/>
      <c r="B37" s="137" t="s">
        <v>139</v>
      </c>
      <c r="C37" s="138">
        <v>657.47500000000002</v>
      </c>
      <c r="D37" s="139">
        <v>676.64499999999998</v>
      </c>
      <c r="E37" s="139">
        <v>741.41</v>
      </c>
      <c r="F37" s="139">
        <v>689.52800000000002</v>
      </c>
      <c r="G37" s="139">
        <v>705.57159038124269</v>
      </c>
      <c r="H37" s="139">
        <v>746.6</v>
      </c>
      <c r="I37" s="139">
        <v>615.20500000000004</v>
      </c>
      <c r="J37" s="139">
        <v>651.80176571880418</v>
      </c>
      <c r="K37" s="139">
        <v>600.59199999999998</v>
      </c>
      <c r="L37" s="139">
        <v>683.52989083272803</v>
      </c>
      <c r="M37" s="139">
        <v>688.57299999999998</v>
      </c>
      <c r="N37" s="140">
        <v>707.64200000000005</v>
      </c>
    </row>
    <row r="38" spans="1:14" x14ac:dyDescent="0.2">
      <c r="A38" s="143" t="s">
        <v>31</v>
      </c>
      <c r="B38" s="137" t="s">
        <v>95</v>
      </c>
      <c r="C38" s="138">
        <v>642.303</v>
      </c>
      <c r="D38" s="139">
        <v>644.49800000000005</v>
      </c>
      <c r="E38" s="139">
        <v>660.08699999999999</v>
      </c>
      <c r="F38" s="139">
        <v>675.66499999999996</v>
      </c>
      <c r="G38" s="139">
        <v>696.11644754046642</v>
      </c>
      <c r="H38" s="139">
        <v>711</v>
      </c>
      <c r="I38" s="139">
        <v>714.99099999999999</v>
      </c>
      <c r="J38" s="139">
        <v>737.56065821581399</v>
      </c>
      <c r="K38" s="139">
        <v>725.12099999999998</v>
      </c>
      <c r="L38" s="139">
        <v>614.13007988323398</v>
      </c>
      <c r="M38" s="139">
        <v>611.25</v>
      </c>
      <c r="N38" s="140">
        <v>606.69500000000005</v>
      </c>
    </row>
    <row r="39" spans="1:14" x14ac:dyDescent="0.2">
      <c r="A39" s="141" t="s">
        <v>97</v>
      </c>
      <c r="B39" s="137" t="s">
        <v>94</v>
      </c>
      <c r="C39" s="138">
        <v>533.20299999999997</v>
      </c>
      <c r="D39" s="139">
        <v>570.45299999999997</v>
      </c>
      <c r="E39" s="139">
        <v>586.47500000000002</v>
      </c>
      <c r="F39" s="139">
        <v>588.85199999999998</v>
      </c>
      <c r="G39" s="139">
        <v>595.61181369260942</v>
      </c>
      <c r="H39" s="139">
        <v>547.89</v>
      </c>
      <c r="I39" s="139">
        <v>466.15199999999999</v>
      </c>
      <c r="J39" s="139">
        <v>511.490370528467</v>
      </c>
      <c r="K39" s="139">
        <v>524.32100000000003</v>
      </c>
      <c r="L39" s="139">
        <v>532.26977098846066</v>
      </c>
      <c r="M39" s="139">
        <v>528.84</v>
      </c>
      <c r="N39" s="140">
        <v>552.79399999999998</v>
      </c>
    </row>
    <row r="40" spans="1:14" x14ac:dyDescent="0.2">
      <c r="A40" s="136"/>
      <c r="B40" s="137" t="s">
        <v>95</v>
      </c>
      <c r="C40" s="138">
        <v>558.923</v>
      </c>
      <c r="D40" s="139">
        <v>537.32399999999996</v>
      </c>
      <c r="E40" s="139">
        <v>547.80100000000004</v>
      </c>
      <c r="F40" s="139">
        <v>563.81299999999999</v>
      </c>
      <c r="G40" s="139">
        <v>566.41333108460333</v>
      </c>
      <c r="H40" s="139">
        <v>578.673</v>
      </c>
      <c r="I40" s="139">
        <v>560.74800000000005</v>
      </c>
      <c r="J40" s="139">
        <v>481.31123535800913</v>
      </c>
      <c r="K40" s="139">
        <v>497.65100000000001</v>
      </c>
      <c r="L40" s="139">
        <v>489.52871949902828</v>
      </c>
      <c r="M40" s="139">
        <v>503.35300000000001</v>
      </c>
      <c r="N40" s="140">
        <v>509.42700000000002</v>
      </c>
    </row>
    <row r="41" spans="1:14" ht="13.5" thickBot="1" x14ac:dyDescent="0.25">
      <c r="A41" s="144" t="s">
        <v>0</v>
      </c>
      <c r="B41" s="145" t="s">
        <v>95</v>
      </c>
      <c r="C41" s="146">
        <v>610.91499999999996</v>
      </c>
      <c r="D41" s="147">
        <v>617.20899999999995</v>
      </c>
      <c r="E41" s="147">
        <v>641.84699999999998</v>
      </c>
      <c r="F41" s="147">
        <v>653.40599999999995</v>
      </c>
      <c r="G41" s="147">
        <v>685.44449961243959</v>
      </c>
      <c r="H41" s="147">
        <v>698.76</v>
      </c>
      <c r="I41" s="147">
        <v>677.50199999999995</v>
      </c>
      <c r="J41" s="147">
        <v>563.76417854344811</v>
      </c>
      <c r="K41" s="147">
        <v>579.24099999999999</v>
      </c>
      <c r="L41" s="147">
        <v>584.05894013008196</v>
      </c>
      <c r="M41" s="147">
        <v>594.91200000000003</v>
      </c>
      <c r="N41" s="148">
        <v>618.18499999999995</v>
      </c>
    </row>
    <row r="42" spans="1:14" ht="13.5" thickBot="1" x14ac:dyDescent="0.25"/>
    <row r="43" spans="1:14" ht="24.75" thickBot="1" x14ac:dyDescent="0.25">
      <c r="A43" s="613" t="s">
        <v>91</v>
      </c>
      <c r="B43" s="614"/>
      <c r="C43" s="128" t="s">
        <v>297</v>
      </c>
      <c r="D43" s="129" t="s">
        <v>298</v>
      </c>
      <c r="E43" s="129" t="s">
        <v>300</v>
      </c>
      <c r="F43" s="225" t="s">
        <v>304</v>
      </c>
      <c r="G43" s="129" t="s">
        <v>309</v>
      </c>
      <c r="H43" s="129" t="s">
        <v>313</v>
      </c>
      <c r="I43" s="129" t="s">
        <v>318</v>
      </c>
      <c r="J43" s="129" t="s">
        <v>395</v>
      </c>
      <c r="K43" s="226" t="s">
        <v>402</v>
      </c>
      <c r="L43" s="129"/>
      <c r="M43" s="129"/>
      <c r="N43" s="130"/>
    </row>
    <row r="44" spans="1:14" x14ac:dyDescent="0.2">
      <c r="A44" s="131" t="s">
        <v>22</v>
      </c>
      <c r="B44" s="132" t="s">
        <v>94</v>
      </c>
      <c r="C44" s="133">
        <v>681.79</v>
      </c>
      <c r="D44" s="134">
        <v>676.06</v>
      </c>
      <c r="E44" s="134">
        <v>676.85464306133599</v>
      </c>
      <c r="F44" s="134">
        <v>676.66593792150263</v>
      </c>
      <c r="G44" s="134">
        <v>689.2887925246514</v>
      </c>
      <c r="H44" s="134">
        <v>696.22280506860068</v>
      </c>
      <c r="I44" s="134">
        <v>710.83</v>
      </c>
      <c r="J44" s="134">
        <v>775.02689699745952</v>
      </c>
      <c r="K44" s="135">
        <v>803.01300000000003</v>
      </c>
      <c r="L44" s="134"/>
      <c r="M44" s="134"/>
      <c r="N44" s="135"/>
    </row>
    <row r="45" spans="1:14" x14ac:dyDescent="0.2">
      <c r="A45" s="136"/>
      <c r="B45" s="137" t="s">
        <v>95</v>
      </c>
      <c r="C45" s="138">
        <v>678.3</v>
      </c>
      <c r="D45" s="139">
        <v>676.34</v>
      </c>
      <c r="E45" s="139">
        <v>677.6157457636051</v>
      </c>
      <c r="F45" s="139">
        <v>676.19037430216383</v>
      </c>
      <c r="G45" s="139">
        <v>690.06000030168798</v>
      </c>
      <c r="H45" s="139">
        <v>705.38514474653186</v>
      </c>
      <c r="I45" s="139">
        <v>717.88</v>
      </c>
      <c r="J45" s="139">
        <v>767.97260481891749</v>
      </c>
      <c r="K45" s="140">
        <v>787.38599999999997</v>
      </c>
      <c r="L45" s="139"/>
      <c r="M45" s="139"/>
      <c r="N45" s="140"/>
    </row>
    <row r="46" spans="1:14" x14ac:dyDescent="0.2">
      <c r="A46" s="141" t="s">
        <v>23</v>
      </c>
      <c r="B46" s="137" t="s">
        <v>94</v>
      </c>
      <c r="C46" s="138">
        <v>582.89</v>
      </c>
      <c r="D46" s="139">
        <v>573.54999999999995</v>
      </c>
      <c r="E46" s="139">
        <v>570.72474507771369</v>
      </c>
      <c r="F46" s="139">
        <v>572.45725620766336</v>
      </c>
      <c r="G46" s="139">
        <v>569.41500223499588</v>
      </c>
      <c r="H46" s="139">
        <v>567.82881730129293</v>
      </c>
      <c r="I46" s="139">
        <v>561.17999999999995</v>
      </c>
      <c r="J46" s="139">
        <v>623.32894173210013</v>
      </c>
      <c r="K46" s="140">
        <v>680.42200000000003</v>
      </c>
      <c r="L46" s="139"/>
      <c r="M46" s="139"/>
      <c r="N46" s="140"/>
    </row>
    <row r="47" spans="1:14" x14ac:dyDescent="0.2">
      <c r="A47" s="136"/>
      <c r="B47" s="137" t="s">
        <v>95</v>
      </c>
      <c r="C47" s="138">
        <v>528.02</v>
      </c>
      <c r="D47" s="139">
        <v>544.70000000000005</v>
      </c>
      <c r="E47" s="139">
        <v>567.69528221494829</v>
      </c>
      <c r="F47" s="139">
        <v>572.37466693828981</v>
      </c>
      <c r="G47" s="139">
        <v>591.04434662168535</v>
      </c>
      <c r="H47" s="139">
        <v>570.64231997217348</v>
      </c>
      <c r="I47" s="139">
        <v>569.42999999999995</v>
      </c>
      <c r="J47" s="139">
        <v>659.0347459702507</v>
      </c>
      <c r="K47" s="140">
        <v>680.99400000000003</v>
      </c>
      <c r="L47" s="139"/>
      <c r="M47" s="139"/>
      <c r="N47" s="140"/>
    </row>
    <row r="48" spans="1:14" x14ac:dyDescent="0.2">
      <c r="A48" s="141" t="s">
        <v>24</v>
      </c>
      <c r="B48" s="137" t="s">
        <v>94</v>
      </c>
      <c r="C48" s="138">
        <v>635.83000000000004</v>
      </c>
      <c r="D48" s="139">
        <v>643.85</v>
      </c>
      <c r="E48" s="139">
        <v>657.86130114393995</v>
      </c>
      <c r="F48" s="139">
        <v>675.11214672775156</v>
      </c>
      <c r="G48" s="139">
        <v>655.82327550584819</v>
      </c>
      <c r="H48" s="139">
        <v>626.01476002524578</v>
      </c>
      <c r="I48" s="139">
        <v>616.79</v>
      </c>
      <c r="J48" s="139">
        <v>653.72968961509218</v>
      </c>
      <c r="K48" s="140">
        <v>745.19500000000005</v>
      </c>
      <c r="L48" s="139"/>
      <c r="M48" s="139"/>
      <c r="N48" s="140"/>
    </row>
    <row r="49" spans="1:14" x14ac:dyDescent="0.2">
      <c r="A49" s="142"/>
      <c r="B49" s="137" t="s">
        <v>95</v>
      </c>
      <c r="C49" s="138">
        <v>665.27</v>
      </c>
      <c r="D49" s="139">
        <v>665.95</v>
      </c>
      <c r="E49" s="139">
        <v>660.83877571979076</v>
      </c>
      <c r="F49" s="139">
        <v>677.65721048891442</v>
      </c>
      <c r="G49" s="139">
        <v>669.59526711742319</v>
      </c>
      <c r="H49" s="139">
        <v>670.94430503869148</v>
      </c>
      <c r="I49" s="139">
        <v>644.29999999999995</v>
      </c>
      <c r="J49" s="139">
        <v>720.58872727601988</v>
      </c>
      <c r="K49" s="140">
        <v>772.43200000000002</v>
      </c>
      <c r="L49" s="139"/>
      <c r="M49" s="139"/>
      <c r="N49" s="140"/>
    </row>
    <row r="50" spans="1:14" x14ac:dyDescent="0.2">
      <c r="A50" s="136"/>
      <c r="B50" s="137" t="s">
        <v>139</v>
      </c>
      <c r="C50" s="138">
        <v>722.23</v>
      </c>
      <c r="D50" s="139">
        <v>733.47</v>
      </c>
      <c r="E50" s="139">
        <v>734.41705646311823</v>
      </c>
      <c r="F50" s="139">
        <v>720.6481621623966</v>
      </c>
      <c r="G50" s="139">
        <v>741.49954123499992</v>
      </c>
      <c r="H50" s="139">
        <v>752.99293484311409</v>
      </c>
      <c r="I50" s="139">
        <v>668.18</v>
      </c>
      <c r="J50" s="139">
        <v>714.23794311911854</v>
      </c>
      <c r="K50" s="140">
        <v>724.44100000000003</v>
      </c>
      <c r="L50" s="139"/>
      <c r="M50" s="139"/>
      <c r="N50" s="140"/>
    </row>
    <row r="51" spans="1:14" x14ac:dyDescent="0.2">
      <c r="A51" s="143" t="s">
        <v>31</v>
      </c>
      <c r="B51" s="137" t="s">
        <v>95</v>
      </c>
      <c r="C51" s="138">
        <v>618.28</v>
      </c>
      <c r="D51" s="139">
        <v>631.49</v>
      </c>
      <c r="E51" s="139">
        <v>641.13755024447926</v>
      </c>
      <c r="F51" s="139">
        <v>656.92441431933162</v>
      </c>
      <c r="G51" s="139">
        <v>673.30958282276117</v>
      </c>
      <c r="H51" s="139">
        <v>690.21093440325797</v>
      </c>
      <c r="I51" s="139">
        <v>697.6</v>
      </c>
      <c r="J51" s="139">
        <v>737.42853603320202</v>
      </c>
      <c r="K51" s="140">
        <v>743.93299999999999</v>
      </c>
      <c r="L51" s="139"/>
      <c r="M51" s="139"/>
      <c r="N51" s="140"/>
    </row>
    <row r="52" spans="1:14" x14ac:dyDescent="0.2">
      <c r="A52" s="141" t="s">
        <v>97</v>
      </c>
      <c r="B52" s="137" t="s">
        <v>94</v>
      </c>
      <c r="C52" s="138">
        <v>526.5</v>
      </c>
      <c r="D52" s="139">
        <v>550.1</v>
      </c>
      <c r="E52" s="139">
        <v>543.01303971050379</v>
      </c>
      <c r="F52" s="139">
        <v>531.95974000069975</v>
      </c>
      <c r="G52" s="139">
        <v>557.71616067666014</v>
      </c>
      <c r="H52" s="139">
        <v>564.73995979717904</v>
      </c>
      <c r="I52" s="139">
        <v>535.58000000000004</v>
      </c>
      <c r="J52" s="139">
        <v>568.71409833202563</v>
      </c>
      <c r="K52" s="140">
        <v>601.21100000000001</v>
      </c>
      <c r="L52" s="139"/>
      <c r="M52" s="139"/>
      <c r="N52" s="140"/>
    </row>
    <row r="53" spans="1:14" x14ac:dyDescent="0.2">
      <c r="A53" s="136"/>
      <c r="B53" s="137" t="s">
        <v>95</v>
      </c>
      <c r="C53" s="138">
        <v>519.62</v>
      </c>
      <c r="D53" s="139">
        <v>506.04</v>
      </c>
      <c r="E53" s="139">
        <v>529.06365443267896</v>
      </c>
      <c r="F53" s="139">
        <v>529.49568485183715</v>
      </c>
      <c r="G53" s="139">
        <v>534.7383322508864</v>
      </c>
      <c r="H53" s="139">
        <v>530.07011364391576</v>
      </c>
      <c r="I53" s="139">
        <v>533.92999999999995</v>
      </c>
      <c r="J53" s="139">
        <v>539.2606186852214</v>
      </c>
      <c r="K53" s="140">
        <v>595.26199999999994</v>
      </c>
      <c r="L53" s="139"/>
      <c r="M53" s="139"/>
      <c r="N53" s="140"/>
    </row>
    <row r="54" spans="1:14" ht="13.5" thickBot="1" x14ac:dyDescent="0.25">
      <c r="A54" s="144" t="s">
        <v>0</v>
      </c>
      <c r="B54" s="145" t="s">
        <v>95</v>
      </c>
      <c r="C54" s="146">
        <v>620.77</v>
      </c>
      <c r="D54" s="147">
        <v>618.65</v>
      </c>
      <c r="E54" s="147">
        <v>624.2980298269797</v>
      </c>
      <c r="F54" s="147">
        <v>630.16858817357013</v>
      </c>
      <c r="G54" s="147">
        <v>634.27772235077884</v>
      </c>
      <c r="H54" s="147">
        <v>636.80492782254589</v>
      </c>
      <c r="I54" s="147">
        <v>638.87</v>
      </c>
      <c r="J54" s="147">
        <v>693.41463031284297</v>
      </c>
      <c r="K54" s="148">
        <v>743.58399999999995</v>
      </c>
      <c r="L54" s="147"/>
      <c r="M54" s="147"/>
      <c r="N54" s="148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>
      <selection activeCell="B22" sqref="B22"/>
    </sheetView>
  </sheetViews>
  <sheetFormatPr defaultRowHeight="12.75" x14ac:dyDescent="0.2"/>
  <cols>
    <col min="1" max="1" width="4.42578125" style="100" customWidth="1"/>
    <col min="2" max="2" width="34.28515625" style="100" bestFit="1" customWidth="1"/>
    <col min="3" max="3" width="13.7109375" style="100" bestFit="1" customWidth="1"/>
    <col min="4" max="4" width="14.85546875" style="100" bestFit="1" customWidth="1"/>
    <col min="5" max="5" width="13.7109375" style="100" bestFit="1" customWidth="1"/>
    <col min="6" max="6" width="14.85546875" style="100" bestFit="1" customWidth="1"/>
    <col min="7" max="7" width="13.7109375" style="100" bestFit="1" customWidth="1"/>
    <col min="8" max="8" width="14" style="100" bestFit="1" customWidth="1"/>
    <col min="9" max="9" width="12.7109375" style="100" bestFit="1" customWidth="1"/>
    <col min="10" max="10" width="14" style="100" bestFit="1" customWidth="1"/>
    <col min="11" max="11" width="12.85546875" style="100" customWidth="1"/>
    <col min="12" max="12" width="14" style="100" bestFit="1" customWidth="1"/>
    <col min="13" max="16384" width="9.140625" style="100"/>
  </cols>
  <sheetData>
    <row r="1" spans="1:12" customFormat="1" ht="20.25" x14ac:dyDescent="0.3">
      <c r="A1" s="179" t="s">
        <v>408</v>
      </c>
    </row>
    <row r="2" spans="1:12" customFormat="1" ht="2.25" customHeight="1" x14ac:dyDescent="0.2"/>
    <row r="3" spans="1:12" customFormat="1" ht="15.75" x14ac:dyDescent="0.25">
      <c r="A3" s="180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235"/>
      <c r="G5" s="178" t="s">
        <v>200</v>
      </c>
      <c r="H5" s="105"/>
      <c r="I5" s="105"/>
      <c r="J5" s="235"/>
      <c r="K5" s="178" t="s">
        <v>201</v>
      </c>
      <c r="L5" s="235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236"/>
      <c r="G6" s="97" t="s">
        <v>204</v>
      </c>
      <c r="H6" s="34"/>
      <c r="I6" s="34" t="s">
        <v>205</v>
      </c>
      <c r="J6" s="236"/>
      <c r="K6" s="97" t="s">
        <v>204</v>
      </c>
      <c r="L6" s="236"/>
    </row>
    <row r="7" spans="1:12" customFormat="1" ht="15.75" thickBot="1" x14ac:dyDescent="0.3">
      <c r="A7" s="108"/>
      <c r="B7" s="109"/>
      <c r="C7" s="237" t="s">
        <v>406</v>
      </c>
      <c r="D7" s="238" t="s">
        <v>407</v>
      </c>
      <c r="E7" s="237" t="s">
        <v>406</v>
      </c>
      <c r="F7" s="239" t="s">
        <v>407</v>
      </c>
      <c r="G7" s="240" t="s">
        <v>406</v>
      </c>
      <c r="H7" s="238" t="s">
        <v>407</v>
      </c>
      <c r="I7" s="237" t="s">
        <v>406</v>
      </c>
      <c r="J7" s="239" t="s">
        <v>407</v>
      </c>
      <c r="K7" s="240" t="s">
        <v>406</v>
      </c>
      <c r="L7" s="239" t="s">
        <v>407</v>
      </c>
    </row>
    <row r="8" spans="1:12" customFormat="1" ht="14.25" x14ac:dyDescent="0.2">
      <c r="A8" s="110" t="s">
        <v>215</v>
      </c>
      <c r="B8" s="111"/>
      <c r="C8" s="227">
        <f>SUM(C9:C15)</f>
        <v>551215.50299999991</v>
      </c>
      <c r="D8" s="228">
        <f t="shared" ref="D8:L8" si="0">SUM(D9:D15)</f>
        <v>459014.24400000001</v>
      </c>
      <c r="E8" s="227">
        <f t="shared" si="0"/>
        <v>3099035.5439999998</v>
      </c>
      <c r="F8" s="229">
        <f t="shared" si="0"/>
        <v>2437116.568</v>
      </c>
      <c r="G8" s="230">
        <f t="shared" si="0"/>
        <v>275951.66399999999</v>
      </c>
      <c r="H8" s="228">
        <f t="shared" si="0"/>
        <v>219184.20699999999</v>
      </c>
      <c r="I8" s="227">
        <f t="shared" si="0"/>
        <v>1312683.2210000001</v>
      </c>
      <c r="J8" s="229">
        <f t="shared" si="0"/>
        <v>828542.69199999992</v>
      </c>
      <c r="K8" s="230">
        <f t="shared" si="0"/>
        <v>275263.83900000004</v>
      </c>
      <c r="L8" s="229">
        <f t="shared" si="0"/>
        <v>239830.03700000001</v>
      </c>
    </row>
    <row r="9" spans="1:12" customFormat="1" ht="15" x14ac:dyDescent="0.25">
      <c r="A9" s="112" t="s">
        <v>206</v>
      </c>
      <c r="B9" s="113" t="s">
        <v>207</v>
      </c>
      <c r="C9" s="231">
        <v>322573.03700000001</v>
      </c>
      <c r="D9" s="232">
        <v>200115.035</v>
      </c>
      <c r="E9" s="231">
        <v>1812232.405</v>
      </c>
      <c r="F9" s="233">
        <v>1090877.983</v>
      </c>
      <c r="G9" s="234">
        <v>113079.73299999999</v>
      </c>
      <c r="H9" s="232">
        <v>64997.788999999997</v>
      </c>
      <c r="I9" s="231">
        <v>713977.41</v>
      </c>
      <c r="J9" s="233">
        <v>383159.114</v>
      </c>
      <c r="K9" s="234">
        <v>209493.304</v>
      </c>
      <c r="L9" s="233">
        <v>135117.24600000001</v>
      </c>
    </row>
    <row r="10" spans="1:12" customFormat="1" ht="15" x14ac:dyDescent="0.25">
      <c r="A10" s="112" t="s">
        <v>208</v>
      </c>
      <c r="B10" s="113" t="s">
        <v>23</v>
      </c>
      <c r="C10" s="231">
        <v>26230.116000000002</v>
      </c>
      <c r="D10" s="232">
        <v>49304.858</v>
      </c>
      <c r="E10" s="231">
        <v>178375.495</v>
      </c>
      <c r="F10" s="233">
        <v>292842.68400000001</v>
      </c>
      <c r="G10" s="234">
        <v>2463.9639999999999</v>
      </c>
      <c r="H10" s="232">
        <v>4146.1059999999998</v>
      </c>
      <c r="I10" s="231">
        <v>9653.9429999999993</v>
      </c>
      <c r="J10" s="233">
        <v>23322.896000000001</v>
      </c>
      <c r="K10" s="234">
        <v>23766.152000000002</v>
      </c>
      <c r="L10" s="233">
        <v>45158.752</v>
      </c>
    </row>
    <row r="11" spans="1:12" customFormat="1" ht="15" x14ac:dyDescent="0.25">
      <c r="A11" s="112" t="s">
        <v>209</v>
      </c>
      <c r="B11" s="113" t="s">
        <v>24</v>
      </c>
      <c r="C11" s="231">
        <v>9560.0329999999994</v>
      </c>
      <c r="D11" s="232">
        <v>19315.957999999999</v>
      </c>
      <c r="E11" s="231">
        <v>56068.101000000002</v>
      </c>
      <c r="F11" s="233">
        <v>94619.346000000005</v>
      </c>
      <c r="G11" s="234">
        <v>31017.094000000001</v>
      </c>
      <c r="H11" s="232">
        <v>32497.745999999999</v>
      </c>
      <c r="I11" s="231">
        <v>190434.83600000001</v>
      </c>
      <c r="J11" s="233">
        <v>185663.58499999999</v>
      </c>
      <c r="K11" s="234">
        <v>-21457.061000000002</v>
      </c>
      <c r="L11" s="233">
        <v>-13181.788</v>
      </c>
    </row>
    <row r="12" spans="1:12" customFormat="1" ht="15" x14ac:dyDescent="0.25">
      <c r="A12" s="112" t="s">
        <v>210</v>
      </c>
      <c r="B12" s="113" t="s">
        <v>97</v>
      </c>
      <c r="C12" s="231">
        <v>7711.518</v>
      </c>
      <c r="D12" s="232">
        <v>14712.136</v>
      </c>
      <c r="E12" s="231">
        <v>41289.233999999997</v>
      </c>
      <c r="F12" s="233">
        <v>77897.478000000003</v>
      </c>
      <c r="G12" s="234">
        <v>477.40600000000001</v>
      </c>
      <c r="H12" s="232">
        <v>1323.874</v>
      </c>
      <c r="I12" s="231">
        <v>2754.5140000000001</v>
      </c>
      <c r="J12" s="233">
        <v>8373.09</v>
      </c>
      <c r="K12" s="234">
        <v>7234.1120000000001</v>
      </c>
      <c r="L12" s="233">
        <v>13388.262000000001</v>
      </c>
    </row>
    <row r="13" spans="1:12" customFormat="1" ht="15" x14ac:dyDescent="0.25">
      <c r="A13" s="112" t="s">
        <v>211</v>
      </c>
      <c r="B13" s="113" t="s">
        <v>212</v>
      </c>
      <c r="C13" s="231">
        <v>122895.652</v>
      </c>
      <c r="D13" s="232">
        <v>108181</v>
      </c>
      <c r="E13" s="231">
        <v>701705.43099999998</v>
      </c>
      <c r="F13" s="233">
        <v>550623.63399999996</v>
      </c>
      <c r="G13" s="234">
        <v>105438.663</v>
      </c>
      <c r="H13" s="232">
        <v>89122.307000000001</v>
      </c>
      <c r="I13" s="231">
        <v>329162.3</v>
      </c>
      <c r="J13" s="233">
        <v>153774.12100000001</v>
      </c>
      <c r="K13" s="234">
        <v>17456.989000000001</v>
      </c>
      <c r="L13" s="233">
        <v>19058.692999999999</v>
      </c>
    </row>
    <row r="14" spans="1:12" customFormat="1" ht="15" x14ac:dyDescent="0.25">
      <c r="A14" s="512" t="s">
        <v>396</v>
      </c>
      <c r="B14" s="513" t="s">
        <v>397</v>
      </c>
      <c r="C14" s="514">
        <v>38113.616000000002</v>
      </c>
      <c r="D14" s="515">
        <v>48372.343999999997</v>
      </c>
      <c r="E14" s="514">
        <v>221985.22099999999</v>
      </c>
      <c r="F14" s="516">
        <v>266263.44099999999</v>
      </c>
      <c r="G14" s="514">
        <v>8856.3870000000006</v>
      </c>
      <c r="H14" s="515">
        <v>10003.065000000001</v>
      </c>
      <c r="I14" s="514">
        <v>25920.580999999998</v>
      </c>
      <c r="J14" s="517">
        <v>27862.945</v>
      </c>
      <c r="K14" s="559">
        <v>29257.228999999999</v>
      </c>
      <c r="L14" s="517">
        <v>38369.278999999995</v>
      </c>
    </row>
    <row r="15" spans="1:12" ht="15.75" thickBot="1" x14ac:dyDescent="0.3">
      <c r="A15" s="506" t="s">
        <v>213</v>
      </c>
      <c r="B15" s="507" t="s">
        <v>214</v>
      </c>
      <c r="C15" s="508">
        <v>24131.530999999999</v>
      </c>
      <c r="D15" s="509">
        <v>19012.913</v>
      </c>
      <c r="E15" s="508">
        <v>87379.657000000007</v>
      </c>
      <c r="F15" s="510">
        <v>63992.002</v>
      </c>
      <c r="G15" s="511">
        <v>14618.416999999999</v>
      </c>
      <c r="H15" s="509">
        <v>17093.32</v>
      </c>
      <c r="I15" s="508">
        <v>40779.637000000002</v>
      </c>
      <c r="J15" s="510">
        <v>46386.940999999999</v>
      </c>
      <c r="K15" s="511">
        <v>9513.1139999999996</v>
      </c>
      <c r="L15" s="510">
        <v>1919.5930000000008</v>
      </c>
    </row>
    <row r="16" spans="1:12" ht="7.5" customHeight="1" x14ac:dyDescent="0.2">
      <c r="B16" s="101"/>
    </row>
    <row r="17" spans="1:1" x14ac:dyDescent="0.2">
      <c r="A17" s="195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topLeftCell="E49" zoomScale="90" zoomScaleNormal="90" workbookViewId="0">
      <selection activeCell="J84" sqref="J84"/>
    </sheetView>
  </sheetViews>
  <sheetFormatPr defaultRowHeight="12.75" x14ac:dyDescent="0.2"/>
  <cols>
    <col min="1" max="1" width="15.42578125" style="152" customWidth="1"/>
    <col min="2" max="2" width="11" style="152" bestFit="1" customWidth="1"/>
    <col min="3" max="3" width="9.85546875" style="152" bestFit="1" customWidth="1"/>
    <col min="4" max="4" width="16.28515625" style="152" customWidth="1"/>
    <col min="5" max="5" width="10.7109375" style="152" customWidth="1"/>
    <col min="6" max="6" width="9.5703125" style="152" bestFit="1" customWidth="1"/>
    <col min="7" max="8" width="17" style="152" customWidth="1"/>
    <col min="9" max="9" width="14.7109375" style="152" customWidth="1"/>
    <col min="10" max="10" width="10.7109375" style="152" customWidth="1"/>
    <col min="11" max="11" width="10.28515625" style="152" customWidth="1"/>
    <col min="12" max="12" width="15" style="152" customWidth="1"/>
    <col min="13" max="13" width="11.42578125" style="152" customWidth="1"/>
    <col min="14" max="14" width="10.5703125" style="152" customWidth="1"/>
    <col min="15" max="15" width="9.140625" style="152"/>
    <col min="16" max="16" width="5.42578125" style="152" customWidth="1"/>
    <col min="17" max="16384" width="9.140625" style="152"/>
  </cols>
  <sheetData>
    <row r="1" spans="1:17" ht="16.5" customHeight="1" x14ac:dyDescent="0.3">
      <c r="A1" s="150" t="s">
        <v>284</v>
      </c>
      <c r="B1" s="151"/>
      <c r="C1" s="151"/>
      <c r="D1" s="151"/>
      <c r="E1" s="151"/>
      <c r="I1" s="150" t="s">
        <v>285</v>
      </c>
      <c r="J1" s="151"/>
      <c r="K1" s="151"/>
      <c r="L1" s="151"/>
      <c r="M1" s="151"/>
    </row>
    <row r="2" spans="1:17" ht="16.5" customHeight="1" thickBot="1" x14ac:dyDescent="0.3">
      <c r="A2" s="189" t="s">
        <v>291</v>
      </c>
      <c r="B2" s="151"/>
      <c r="C2" s="151"/>
      <c r="D2" s="151"/>
      <c r="E2" s="151"/>
      <c r="I2" s="189" t="s">
        <v>291</v>
      </c>
      <c r="J2" s="151"/>
      <c r="K2" s="151"/>
      <c r="L2" s="151"/>
      <c r="M2" s="151"/>
    </row>
    <row r="3" spans="1:17" ht="21" thickBot="1" x14ac:dyDescent="0.35">
      <c r="A3" s="153" t="s">
        <v>242</v>
      </c>
      <c r="B3" s="154"/>
      <c r="C3" s="154"/>
      <c r="D3" s="154"/>
      <c r="E3" s="154"/>
      <c r="F3" s="155"/>
      <c r="I3" s="153" t="s">
        <v>243</v>
      </c>
      <c r="J3" s="154"/>
      <c r="K3" s="154"/>
      <c r="L3" s="154"/>
      <c r="M3" s="154"/>
      <c r="N3" s="155"/>
    </row>
    <row r="4" spans="1:17" ht="19.5" thickBot="1" x14ac:dyDescent="0.35">
      <c r="A4" s="172" t="s">
        <v>406</v>
      </c>
      <c r="B4" s="173"/>
      <c r="C4" s="174"/>
      <c r="D4" s="175" t="s">
        <v>407</v>
      </c>
      <c r="E4" s="173"/>
      <c r="F4" s="176"/>
      <c r="G4" s="177"/>
      <c r="H4" s="177"/>
      <c r="I4" s="172" t="s">
        <v>406</v>
      </c>
      <c r="J4" s="173"/>
      <c r="K4" s="174"/>
      <c r="L4" s="175" t="s">
        <v>407</v>
      </c>
      <c r="M4" s="173"/>
      <c r="N4" s="176"/>
    </row>
    <row r="5" spans="1:17" ht="43.5" thickBot="1" x14ac:dyDescent="0.25">
      <c r="A5" s="156" t="s">
        <v>244</v>
      </c>
      <c r="B5" s="157" t="s">
        <v>204</v>
      </c>
      <c r="C5" s="158" t="s">
        <v>410</v>
      </c>
      <c r="D5" s="159" t="s">
        <v>244</v>
      </c>
      <c r="E5" s="157" t="s">
        <v>204</v>
      </c>
      <c r="F5" s="160" t="s">
        <v>410</v>
      </c>
      <c r="I5" s="156" t="s">
        <v>244</v>
      </c>
      <c r="J5" s="157" t="s">
        <v>204</v>
      </c>
      <c r="K5" s="160" t="s">
        <v>410</v>
      </c>
      <c r="L5" s="171" t="s">
        <v>244</v>
      </c>
      <c r="M5" s="157" t="s">
        <v>204</v>
      </c>
      <c r="N5" s="160" t="s">
        <v>410</v>
      </c>
      <c r="Q5" s="161"/>
    </row>
    <row r="6" spans="1:17" ht="15" thickBot="1" x14ac:dyDescent="0.25">
      <c r="A6" s="162" t="s">
        <v>157</v>
      </c>
      <c r="B6" s="560">
        <v>322573.03700000001</v>
      </c>
      <c r="C6" s="561">
        <v>1812232.405</v>
      </c>
      <c r="D6" s="562" t="s">
        <v>157</v>
      </c>
      <c r="E6" s="560">
        <v>200115.035</v>
      </c>
      <c r="F6" s="561">
        <v>1090877.983</v>
      </c>
      <c r="G6" s="205"/>
      <c r="H6" s="205"/>
      <c r="I6" s="206" t="s">
        <v>157</v>
      </c>
      <c r="J6" s="578">
        <v>113079.73299999999</v>
      </c>
      <c r="K6" s="561">
        <v>713977.41</v>
      </c>
      <c r="L6" s="562" t="s">
        <v>157</v>
      </c>
      <c r="M6" s="560">
        <v>64997.788999999997</v>
      </c>
      <c r="N6" s="561">
        <v>383159.114</v>
      </c>
    </row>
    <row r="7" spans="1:17" x14ac:dyDescent="0.2">
      <c r="A7" s="165" t="s">
        <v>245</v>
      </c>
      <c r="B7" s="563">
        <v>59822.294000000002</v>
      </c>
      <c r="C7" s="564">
        <v>351288.18099999998</v>
      </c>
      <c r="D7" s="565" t="s">
        <v>245</v>
      </c>
      <c r="E7" s="566">
        <v>67122.538</v>
      </c>
      <c r="F7" s="567">
        <v>372624.63199999998</v>
      </c>
      <c r="G7" s="205"/>
      <c r="H7" s="205"/>
      <c r="I7" s="164" t="s">
        <v>248</v>
      </c>
      <c r="J7" s="568">
        <v>37535.815999999999</v>
      </c>
      <c r="K7" s="569">
        <v>250995.54300000001</v>
      </c>
      <c r="L7" s="565" t="s">
        <v>247</v>
      </c>
      <c r="M7" s="566">
        <v>26230.227999999999</v>
      </c>
      <c r="N7" s="567">
        <v>163047.38500000001</v>
      </c>
    </row>
    <row r="8" spans="1:17" x14ac:dyDescent="0.2">
      <c r="A8" s="164" t="s">
        <v>246</v>
      </c>
      <c r="B8" s="568">
        <v>42287.326999999997</v>
      </c>
      <c r="C8" s="569">
        <v>244403.83300000001</v>
      </c>
      <c r="D8" s="570" t="s">
        <v>246</v>
      </c>
      <c r="E8" s="571">
        <v>46037.93</v>
      </c>
      <c r="F8" s="572">
        <v>253316.18700000001</v>
      </c>
      <c r="G8" s="205"/>
      <c r="H8" s="205"/>
      <c r="I8" s="164" t="s">
        <v>247</v>
      </c>
      <c r="J8" s="568">
        <v>29215.064999999999</v>
      </c>
      <c r="K8" s="569">
        <v>197931.008</v>
      </c>
      <c r="L8" s="570" t="s">
        <v>248</v>
      </c>
      <c r="M8" s="571">
        <v>25101.38</v>
      </c>
      <c r="N8" s="572">
        <v>151159.04399999999</v>
      </c>
    </row>
    <row r="9" spans="1:17" x14ac:dyDescent="0.2">
      <c r="A9" s="164" t="s">
        <v>302</v>
      </c>
      <c r="B9" s="568">
        <v>33126.188999999998</v>
      </c>
      <c r="C9" s="569">
        <v>184524.18400000001</v>
      </c>
      <c r="D9" s="570" t="s">
        <v>249</v>
      </c>
      <c r="E9" s="571">
        <v>12170.282999999999</v>
      </c>
      <c r="F9" s="572">
        <v>66299.911999999997</v>
      </c>
      <c r="G9" s="205"/>
      <c r="H9" s="205"/>
      <c r="I9" s="164" t="s">
        <v>245</v>
      </c>
      <c r="J9" s="568">
        <v>18644.368999999999</v>
      </c>
      <c r="K9" s="569">
        <v>102584.931</v>
      </c>
      <c r="L9" s="570" t="s">
        <v>245</v>
      </c>
      <c r="M9" s="571">
        <v>4738.8100000000004</v>
      </c>
      <c r="N9" s="572">
        <v>25748.375</v>
      </c>
    </row>
    <row r="10" spans="1:17" x14ac:dyDescent="0.2">
      <c r="A10" s="164" t="s">
        <v>250</v>
      </c>
      <c r="B10" s="568">
        <v>30200.620999999999</v>
      </c>
      <c r="C10" s="569">
        <v>164279.288</v>
      </c>
      <c r="D10" s="570" t="s">
        <v>250</v>
      </c>
      <c r="E10" s="571">
        <v>11244.63</v>
      </c>
      <c r="F10" s="572">
        <v>61949.603999999999</v>
      </c>
      <c r="G10" s="205"/>
      <c r="H10" s="205"/>
      <c r="I10" s="164" t="s">
        <v>254</v>
      </c>
      <c r="J10" s="568">
        <v>9297.2649999999994</v>
      </c>
      <c r="K10" s="569">
        <v>55925.398000000001</v>
      </c>
      <c r="L10" s="570" t="s">
        <v>253</v>
      </c>
      <c r="M10" s="571">
        <v>2659.402</v>
      </c>
      <c r="N10" s="572">
        <v>15983.732</v>
      </c>
    </row>
    <row r="11" spans="1:17" x14ac:dyDescent="0.2">
      <c r="A11" s="164" t="s">
        <v>301</v>
      </c>
      <c r="B11" s="568">
        <v>25404.705999999998</v>
      </c>
      <c r="C11" s="569">
        <v>142377.69099999999</v>
      </c>
      <c r="D11" s="570" t="s">
        <v>264</v>
      </c>
      <c r="E11" s="571">
        <v>11248.001</v>
      </c>
      <c r="F11" s="572">
        <v>61284.915999999997</v>
      </c>
      <c r="G11" s="205"/>
      <c r="H11" s="205"/>
      <c r="I11" s="164" t="s">
        <v>253</v>
      </c>
      <c r="J11" s="568">
        <v>6430.9589999999998</v>
      </c>
      <c r="K11" s="569">
        <v>39156.654999999999</v>
      </c>
      <c r="L11" s="570" t="s">
        <v>252</v>
      </c>
      <c r="M11" s="571">
        <v>1553.2239999999999</v>
      </c>
      <c r="N11" s="572">
        <v>8097.2729999999992</v>
      </c>
    </row>
    <row r="12" spans="1:17" x14ac:dyDescent="0.2">
      <c r="A12" s="164" t="s">
        <v>249</v>
      </c>
      <c r="B12" s="568">
        <v>19774.084999999999</v>
      </c>
      <c r="C12" s="569">
        <v>109382.63400000001</v>
      </c>
      <c r="D12" s="570" t="s">
        <v>299</v>
      </c>
      <c r="E12" s="571">
        <v>9644.9629999999997</v>
      </c>
      <c r="F12" s="572">
        <v>53316.644999999997</v>
      </c>
      <c r="G12" s="205"/>
      <c r="H12" s="205"/>
      <c r="I12" s="164" t="s">
        <v>283</v>
      </c>
      <c r="J12" s="568">
        <v>1916.4179999999999</v>
      </c>
      <c r="K12" s="569">
        <v>10911.223</v>
      </c>
      <c r="L12" s="570" t="s">
        <v>254</v>
      </c>
      <c r="M12" s="571">
        <v>1363.867</v>
      </c>
      <c r="N12" s="572">
        <v>7949.0619999999999</v>
      </c>
    </row>
    <row r="13" spans="1:17" x14ac:dyDescent="0.2">
      <c r="A13" s="164" t="s">
        <v>306</v>
      </c>
      <c r="B13" s="568">
        <v>16987.024000000001</v>
      </c>
      <c r="C13" s="569">
        <v>95144.921000000002</v>
      </c>
      <c r="D13" s="570" t="s">
        <v>306</v>
      </c>
      <c r="E13" s="571">
        <v>7753.1930000000002</v>
      </c>
      <c r="F13" s="572">
        <v>42599.961000000003</v>
      </c>
      <c r="G13" s="205"/>
      <c r="H13" s="205"/>
      <c r="I13" s="164" t="s">
        <v>252</v>
      </c>
      <c r="J13" s="568">
        <v>1692.2650000000001</v>
      </c>
      <c r="K13" s="569">
        <v>9757.2919999999995</v>
      </c>
      <c r="L13" s="570" t="s">
        <v>251</v>
      </c>
      <c r="M13" s="571">
        <v>1183.8710000000001</v>
      </c>
      <c r="N13" s="572">
        <v>5214.3500000000004</v>
      </c>
    </row>
    <row r="14" spans="1:17" x14ac:dyDescent="0.2">
      <c r="A14" s="164" t="s">
        <v>299</v>
      </c>
      <c r="B14" s="568">
        <v>14432.387000000001</v>
      </c>
      <c r="C14" s="569">
        <v>82708.36</v>
      </c>
      <c r="D14" s="570" t="s">
        <v>302</v>
      </c>
      <c r="E14" s="571">
        <v>6223.473</v>
      </c>
      <c r="F14" s="572">
        <v>34374.633999999998</v>
      </c>
      <c r="G14" s="205"/>
      <c r="H14" s="205"/>
      <c r="I14" s="164" t="s">
        <v>255</v>
      </c>
      <c r="J14" s="568">
        <v>1746.971</v>
      </c>
      <c r="K14" s="569">
        <v>9352.2469999999994</v>
      </c>
      <c r="L14" s="570" t="s">
        <v>256</v>
      </c>
      <c r="M14" s="571">
        <v>455.53</v>
      </c>
      <c r="N14" s="572">
        <v>1778.0150000000001</v>
      </c>
    </row>
    <row r="15" spans="1:17" x14ac:dyDescent="0.2">
      <c r="A15" s="164" t="s">
        <v>305</v>
      </c>
      <c r="B15" s="568">
        <v>9591.2549999999992</v>
      </c>
      <c r="C15" s="569">
        <v>52460.036999999997</v>
      </c>
      <c r="D15" s="570" t="s">
        <v>409</v>
      </c>
      <c r="E15" s="571">
        <v>5236.91</v>
      </c>
      <c r="F15" s="572">
        <v>28500</v>
      </c>
      <c r="G15" s="205"/>
      <c r="H15" s="205"/>
      <c r="I15" s="164" t="s">
        <v>258</v>
      </c>
      <c r="J15" s="568">
        <v>1448.3989999999999</v>
      </c>
      <c r="K15" s="569">
        <v>8557.2860000000001</v>
      </c>
      <c r="L15" s="570" t="s">
        <v>262</v>
      </c>
      <c r="M15" s="571">
        <v>221.46899999999999</v>
      </c>
      <c r="N15" s="572">
        <v>1347.019</v>
      </c>
    </row>
    <row r="16" spans="1:17" ht="13.5" thickBot="1" x14ac:dyDescent="0.25">
      <c r="A16" s="166" t="s">
        <v>303</v>
      </c>
      <c r="B16" s="573">
        <v>9174.598</v>
      </c>
      <c r="C16" s="574">
        <v>50998.953999999998</v>
      </c>
      <c r="D16" s="575" t="s">
        <v>398</v>
      </c>
      <c r="E16" s="576">
        <v>4452.7650000000003</v>
      </c>
      <c r="F16" s="577">
        <v>24977.608</v>
      </c>
      <c r="G16" s="205"/>
      <c r="H16" s="205"/>
      <c r="I16" s="166" t="s">
        <v>399</v>
      </c>
      <c r="J16" s="573">
        <v>1265.826</v>
      </c>
      <c r="K16" s="574">
        <v>7400</v>
      </c>
      <c r="L16" s="575" t="s">
        <v>255</v>
      </c>
      <c r="M16" s="576">
        <v>175.81299999999999</v>
      </c>
      <c r="N16" s="577">
        <v>974.24</v>
      </c>
    </row>
    <row r="17" spans="1:17" x14ac:dyDescent="0.2">
      <c r="A17" s="190" t="s">
        <v>257</v>
      </c>
      <c r="B17" s="167"/>
      <c r="C17" s="167"/>
      <c r="D17" s="168"/>
      <c r="E17" s="169"/>
      <c r="F17" s="169"/>
      <c r="I17" s="190" t="s">
        <v>257</v>
      </c>
      <c r="J17" s="167"/>
      <c r="K17" s="167"/>
      <c r="L17" s="168"/>
      <c r="M17" s="169"/>
      <c r="N17" s="169"/>
    </row>
    <row r="18" spans="1:17" ht="12" customHeight="1" x14ac:dyDescent="0.2">
      <c r="A18" s="168"/>
      <c r="B18" s="167"/>
      <c r="C18" s="167"/>
      <c r="D18" s="168"/>
      <c r="E18" s="169"/>
      <c r="F18" s="169"/>
      <c r="I18" s="168"/>
      <c r="J18" s="167"/>
      <c r="K18" s="167"/>
      <c r="L18" s="168"/>
      <c r="M18" s="169"/>
    </row>
    <row r="20" spans="1:17" ht="18.75" x14ac:dyDescent="0.3">
      <c r="A20" s="150" t="s">
        <v>292</v>
      </c>
      <c r="B20" s="151"/>
      <c r="C20" s="151"/>
      <c r="D20" s="151"/>
      <c r="E20" s="151"/>
      <c r="I20" s="150" t="s">
        <v>293</v>
      </c>
      <c r="J20" s="151"/>
      <c r="K20" s="151"/>
      <c r="L20" s="151"/>
      <c r="M20" s="151"/>
    </row>
    <row r="21" spans="1:17" ht="16.5" thickBot="1" x14ac:dyDescent="0.3">
      <c r="A21" s="189" t="s">
        <v>291</v>
      </c>
      <c r="B21" s="151"/>
      <c r="C21" s="151"/>
      <c r="D21" s="151"/>
      <c r="E21" s="151"/>
      <c r="I21" s="189" t="s">
        <v>291</v>
      </c>
      <c r="J21" s="151"/>
      <c r="K21" s="151"/>
      <c r="L21" s="151"/>
      <c r="M21" s="151"/>
    </row>
    <row r="22" spans="1:17" ht="21" thickBot="1" x14ac:dyDescent="0.35">
      <c r="A22" s="153" t="s">
        <v>242</v>
      </c>
      <c r="B22" s="154"/>
      <c r="C22" s="154"/>
      <c r="D22" s="154"/>
      <c r="E22" s="154"/>
      <c r="F22" s="155"/>
      <c r="I22" s="153" t="s">
        <v>243</v>
      </c>
      <c r="J22" s="154"/>
      <c r="K22" s="154"/>
      <c r="L22" s="154"/>
      <c r="M22" s="154"/>
      <c r="N22" s="155"/>
      <c r="O22"/>
    </row>
    <row r="23" spans="1:17" ht="19.5" thickBot="1" x14ac:dyDescent="0.35">
      <c r="A23" s="172" t="s">
        <v>406</v>
      </c>
      <c r="B23" s="173"/>
      <c r="C23" s="174"/>
      <c r="D23" s="175" t="s">
        <v>407</v>
      </c>
      <c r="E23" s="173"/>
      <c r="F23" s="176"/>
      <c r="G23" s="177"/>
      <c r="H23" s="177"/>
      <c r="I23" s="172" t="s">
        <v>406</v>
      </c>
      <c r="J23" s="173"/>
      <c r="K23" s="174"/>
      <c r="L23" s="175" t="s">
        <v>407</v>
      </c>
      <c r="M23" s="173"/>
      <c r="N23" s="176"/>
    </row>
    <row r="24" spans="1:17" ht="43.5" thickBot="1" x14ac:dyDescent="0.25">
      <c r="A24" s="156" t="s">
        <v>244</v>
      </c>
      <c r="B24" s="157" t="s">
        <v>204</v>
      </c>
      <c r="C24" s="158" t="s">
        <v>410</v>
      </c>
      <c r="D24" s="159" t="s">
        <v>244</v>
      </c>
      <c r="E24" s="157" t="s">
        <v>204</v>
      </c>
      <c r="F24" s="160" t="s">
        <v>410</v>
      </c>
      <c r="I24" s="156" t="s">
        <v>244</v>
      </c>
      <c r="J24" s="157" t="s">
        <v>204</v>
      </c>
      <c r="K24" s="160" t="s">
        <v>410</v>
      </c>
      <c r="L24" s="171" t="s">
        <v>244</v>
      </c>
      <c r="M24" s="157" t="s">
        <v>204</v>
      </c>
      <c r="N24" s="160" t="s">
        <v>410</v>
      </c>
      <c r="Q24" s="222"/>
    </row>
    <row r="25" spans="1:17" ht="15" thickBot="1" x14ac:dyDescent="0.25">
      <c r="A25" s="163" t="s">
        <v>157</v>
      </c>
      <c r="B25" s="578">
        <v>9560.0329999999994</v>
      </c>
      <c r="C25" s="561">
        <v>56068.101000000002</v>
      </c>
      <c r="D25" s="562" t="s">
        <v>157</v>
      </c>
      <c r="E25" s="560">
        <v>19315.957999999999</v>
      </c>
      <c r="F25" s="561">
        <v>94619.346000000005</v>
      </c>
      <c r="I25" s="163" t="s">
        <v>157</v>
      </c>
      <c r="J25" s="578">
        <v>31017.094000000001</v>
      </c>
      <c r="K25" s="561">
        <v>190434.83600000001</v>
      </c>
      <c r="L25" s="562" t="s">
        <v>157</v>
      </c>
      <c r="M25" s="560">
        <v>32497.745999999999</v>
      </c>
      <c r="N25" s="561">
        <v>185663.58499999999</v>
      </c>
    </row>
    <row r="26" spans="1:17" x14ac:dyDescent="0.2">
      <c r="A26" s="164" t="s">
        <v>245</v>
      </c>
      <c r="B26" s="568">
        <v>8746.5429999999997</v>
      </c>
      <c r="C26" s="569">
        <v>53061.606</v>
      </c>
      <c r="D26" s="579" t="s">
        <v>245</v>
      </c>
      <c r="E26" s="571">
        <v>12149.558000000001</v>
      </c>
      <c r="F26" s="572">
        <v>65096.197</v>
      </c>
      <c r="I26" s="164" t="s">
        <v>248</v>
      </c>
      <c r="J26" s="568">
        <v>11737.366</v>
      </c>
      <c r="K26" s="569">
        <v>69264.69</v>
      </c>
      <c r="L26" s="579" t="s">
        <v>248</v>
      </c>
      <c r="M26" s="571">
        <v>7310.9740000000002</v>
      </c>
      <c r="N26" s="572">
        <v>41144.150999999998</v>
      </c>
    </row>
    <row r="27" spans="1:17" x14ac:dyDescent="0.2">
      <c r="A27" s="164" t="s">
        <v>248</v>
      </c>
      <c r="B27" s="568">
        <v>145.54</v>
      </c>
      <c r="C27" s="569">
        <v>1102.943</v>
      </c>
      <c r="D27" s="579" t="s">
        <v>248</v>
      </c>
      <c r="E27" s="571">
        <v>5973.54</v>
      </c>
      <c r="F27" s="572">
        <v>26981.364000000001</v>
      </c>
      <c r="I27" s="164" t="s">
        <v>247</v>
      </c>
      <c r="J27" s="568">
        <v>5269.6959999999999</v>
      </c>
      <c r="K27" s="569">
        <v>39658.839999999997</v>
      </c>
      <c r="L27" s="579" t="s">
        <v>256</v>
      </c>
      <c r="M27" s="571">
        <v>5999.0829999999996</v>
      </c>
      <c r="N27" s="572">
        <v>35172.46</v>
      </c>
    </row>
    <row r="28" spans="1:17" x14ac:dyDescent="0.2">
      <c r="A28" s="164" t="s">
        <v>258</v>
      </c>
      <c r="B28" s="568">
        <v>95.424000000000007</v>
      </c>
      <c r="C28" s="569">
        <v>605.55399999999997</v>
      </c>
      <c r="D28" s="579" t="s">
        <v>253</v>
      </c>
      <c r="E28" s="571">
        <v>807.54899999999998</v>
      </c>
      <c r="F28" s="572">
        <v>1478.9169999999999</v>
      </c>
      <c r="I28" s="164" t="s">
        <v>245</v>
      </c>
      <c r="J28" s="568">
        <v>5113.3630000000003</v>
      </c>
      <c r="K28" s="569">
        <v>28587.234</v>
      </c>
      <c r="L28" s="579" t="s">
        <v>245</v>
      </c>
      <c r="M28" s="571">
        <v>6734.9160000000002</v>
      </c>
      <c r="N28" s="572">
        <v>34272.345000000001</v>
      </c>
    </row>
    <row r="29" spans="1:17" x14ac:dyDescent="0.2">
      <c r="A29" s="164" t="s">
        <v>253</v>
      </c>
      <c r="B29" s="568">
        <v>354.70699999999999</v>
      </c>
      <c r="C29" s="569">
        <v>403.20699999999999</v>
      </c>
      <c r="D29" s="579" t="s">
        <v>258</v>
      </c>
      <c r="E29" s="571">
        <v>82.308999999999997</v>
      </c>
      <c r="F29" s="572">
        <v>380.64</v>
      </c>
      <c r="I29" s="164" t="s">
        <v>252</v>
      </c>
      <c r="J29" s="568">
        <v>4693.2709999999997</v>
      </c>
      <c r="K29" s="569">
        <v>24788.591</v>
      </c>
      <c r="L29" s="579" t="s">
        <v>247</v>
      </c>
      <c r="M29" s="571">
        <v>2879.482</v>
      </c>
      <c r="N29" s="572">
        <v>22185.119999999999</v>
      </c>
    </row>
    <row r="30" spans="1:17" x14ac:dyDescent="0.2">
      <c r="A30" s="164" t="s">
        <v>254</v>
      </c>
      <c r="B30" s="568">
        <v>52.005000000000003</v>
      </c>
      <c r="C30" s="569">
        <v>375.14400000000001</v>
      </c>
      <c r="D30" s="579" t="s">
        <v>256</v>
      </c>
      <c r="E30" s="571">
        <v>70.444999999999993</v>
      </c>
      <c r="F30" s="572">
        <v>207.018</v>
      </c>
      <c r="I30" s="164" t="s">
        <v>254</v>
      </c>
      <c r="J30" s="568">
        <v>1965.7239999999999</v>
      </c>
      <c r="K30" s="569">
        <v>14258.571</v>
      </c>
      <c r="L30" s="579" t="s">
        <v>252</v>
      </c>
      <c r="M30" s="571">
        <v>3724.6190000000001</v>
      </c>
      <c r="N30" s="572">
        <v>18787.732</v>
      </c>
    </row>
    <row r="31" spans="1:17" ht="13.5" thickBot="1" x14ac:dyDescent="0.25">
      <c r="A31" s="223" t="s">
        <v>252</v>
      </c>
      <c r="B31" s="580">
        <v>35.668999999999997</v>
      </c>
      <c r="C31" s="581">
        <v>236.363</v>
      </c>
      <c r="D31" s="582" t="s">
        <v>307</v>
      </c>
      <c r="E31" s="583">
        <v>55.408000000000001</v>
      </c>
      <c r="F31" s="584">
        <v>100.075</v>
      </c>
      <c r="I31" s="223" t="s">
        <v>253</v>
      </c>
      <c r="J31" s="580">
        <v>1398.6489999999999</v>
      </c>
      <c r="K31" s="581">
        <v>9114.8150000000005</v>
      </c>
      <c r="L31" s="582" t="s">
        <v>253</v>
      </c>
      <c r="M31" s="583">
        <v>1494.17</v>
      </c>
      <c r="N31" s="584">
        <v>9954.402</v>
      </c>
    </row>
    <row r="32" spans="1:17" x14ac:dyDescent="0.2">
      <c r="A32" s="190" t="s">
        <v>257</v>
      </c>
      <c r="B32"/>
      <c r="C32"/>
      <c r="D32"/>
      <c r="E32"/>
      <c r="F32"/>
      <c r="I32" s="190" t="s">
        <v>257</v>
      </c>
      <c r="J32"/>
      <c r="K32"/>
      <c r="L32"/>
      <c r="M32"/>
      <c r="N32"/>
    </row>
    <row r="33" spans="1:16" x14ac:dyDescent="0.2">
      <c r="A33"/>
      <c r="B33"/>
      <c r="C33"/>
      <c r="D33"/>
      <c r="E33"/>
      <c r="F33"/>
      <c r="I33"/>
      <c r="J33"/>
      <c r="K33"/>
      <c r="L33"/>
      <c r="M33"/>
      <c r="N33"/>
    </row>
    <row r="34" spans="1:16" x14ac:dyDescent="0.2">
      <c r="A34"/>
      <c r="B34"/>
      <c r="C34"/>
      <c r="D34"/>
      <c r="E34"/>
      <c r="F34"/>
      <c r="J34" s="167"/>
      <c r="K34" s="167"/>
      <c r="L34" s="168"/>
      <c r="M34" s="169"/>
    </row>
    <row r="35" spans="1:16" x14ac:dyDescent="0.2">
      <c r="B35" s="167"/>
      <c r="C35" s="167"/>
      <c r="D35" s="168"/>
      <c r="E35" s="169"/>
      <c r="F35" s="169"/>
      <c r="J35" s="167"/>
      <c r="K35" s="167"/>
      <c r="L35" s="168"/>
      <c r="M35" s="169"/>
    </row>
    <row r="36" spans="1:16" x14ac:dyDescent="0.2">
      <c r="A36" s="168"/>
      <c r="B36" s="167"/>
      <c r="C36" s="167"/>
      <c r="D36" s="168"/>
      <c r="E36" s="169"/>
      <c r="F36" s="169"/>
      <c r="I36" s="168"/>
      <c r="J36" s="167"/>
      <c r="K36" s="167"/>
      <c r="L36" s="168"/>
      <c r="M36" s="169"/>
      <c r="N36" s="169"/>
    </row>
    <row r="39" spans="1:16" ht="18.75" x14ac:dyDescent="0.3">
      <c r="A39" s="150" t="s">
        <v>286</v>
      </c>
      <c r="B39" s="151"/>
      <c r="C39" s="151"/>
      <c r="D39" s="151"/>
      <c r="E39" s="151"/>
      <c r="I39" s="150" t="s">
        <v>287</v>
      </c>
      <c r="J39" s="151"/>
      <c r="K39" s="151"/>
      <c r="L39" s="151"/>
      <c r="M39" s="151"/>
    </row>
    <row r="40" spans="1:16" ht="16.5" thickBot="1" x14ac:dyDescent="0.3">
      <c r="A40" s="189" t="s">
        <v>291</v>
      </c>
      <c r="B40" s="151"/>
      <c r="C40" s="151"/>
      <c r="D40" s="151"/>
      <c r="E40" s="151"/>
      <c r="I40" s="189" t="s">
        <v>291</v>
      </c>
      <c r="J40" s="151"/>
      <c r="K40" s="151"/>
      <c r="L40" s="151"/>
      <c r="M40" s="151"/>
    </row>
    <row r="41" spans="1:16" ht="21" thickBot="1" x14ac:dyDescent="0.35">
      <c r="A41" s="153" t="s">
        <v>242</v>
      </c>
      <c r="B41" s="154"/>
      <c r="C41" s="154"/>
      <c r="D41" s="154"/>
      <c r="E41" s="154"/>
      <c r="F41" s="155"/>
      <c r="I41" s="153" t="s">
        <v>243</v>
      </c>
      <c r="J41" s="154"/>
      <c r="K41" s="154"/>
      <c r="L41" s="154"/>
      <c r="M41" s="154"/>
      <c r="N41" s="155"/>
    </row>
    <row r="42" spans="1:16" ht="19.5" thickBot="1" x14ac:dyDescent="0.35">
      <c r="A42" s="172" t="s">
        <v>406</v>
      </c>
      <c r="B42" s="173"/>
      <c r="C42" s="174"/>
      <c r="D42" s="175" t="s">
        <v>407</v>
      </c>
      <c r="E42" s="173"/>
      <c r="F42" s="176"/>
      <c r="G42" s="177"/>
      <c r="H42" s="177"/>
      <c r="I42" s="172" t="s">
        <v>406</v>
      </c>
      <c r="J42" s="173"/>
      <c r="K42" s="174"/>
      <c r="L42" s="175" t="s">
        <v>407</v>
      </c>
      <c r="M42" s="173"/>
      <c r="N42" s="176"/>
      <c r="P42" s="222"/>
    </row>
    <row r="43" spans="1:16" ht="43.5" thickBot="1" x14ac:dyDescent="0.25">
      <c r="A43" s="156" t="s">
        <v>244</v>
      </c>
      <c r="B43" s="157" t="s">
        <v>204</v>
      </c>
      <c r="C43" s="158" t="s">
        <v>410</v>
      </c>
      <c r="D43" s="159" t="s">
        <v>244</v>
      </c>
      <c r="E43" s="157" t="s">
        <v>204</v>
      </c>
      <c r="F43" s="160" t="s">
        <v>410</v>
      </c>
      <c r="I43" s="156" t="s">
        <v>244</v>
      </c>
      <c r="J43" s="157" t="s">
        <v>204</v>
      </c>
      <c r="K43" s="160" t="s">
        <v>410</v>
      </c>
      <c r="L43" s="171" t="s">
        <v>244</v>
      </c>
      <c r="M43" s="157" t="s">
        <v>204</v>
      </c>
      <c r="N43" s="160" t="s">
        <v>410</v>
      </c>
    </row>
    <row r="44" spans="1:16" ht="15" thickBot="1" x14ac:dyDescent="0.25">
      <c r="A44" s="163" t="s">
        <v>157</v>
      </c>
      <c r="B44" s="578">
        <v>122895.652</v>
      </c>
      <c r="C44" s="561">
        <v>701705.43099999998</v>
      </c>
      <c r="D44" s="562" t="s">
        <v>157</v>
      </c>
      <c r="E44" s="560">
        <v>108181</v>
      </c>
      <c r="F44" s="561">
        <v>550623.63399999996</v>
      </c>
      <c r="G44" s="205"/>
      <c r="H44" s="205"/>
      <c r="I44" s="206" t="s">
        <v>157</v>
      </c>
      <c r="J44" s="578">
        <v>105438.663</v>
      </c>
      <c r="K44" s="561">
        <v>329162.3</v>
      </c>
      <c r="L44" s="562" t="s">
        <v>157</v>
      </c>
      <c r="M44" s="560">
        <v>89122.307000000001</v>
      </c>
      <c r="N44" s="561">
        <v>153774.12100000001</v>
      </c>
    </row>
    <row r="45" spans="1:16" x14ac:dyDescent="0.2">
      <c r="A45" s="165" t="s">
        <v>245</v>
      </c>
      <c r="B45" s="563">
        <v>60406.514000000003</v>
      </c>
      <c r="C45" s="564">
        <v>353598.40500000003</v>
      </c>
      <c r="D45" s="585" t="s">
        <v>245</v>
      </c>
      <c r="E45" s="566">
        <v>83444.471999999994</v>
      </c>
      <c r="F45" s="567">
        <v>460872.136</v>
      </c>
      <c r="G45" s="205"/>
      <c r="H45" s="205"/>
      <c r="I45" s="165" t="s">
        <v>256</v>
      </c>
      <c r="J45" s="563">
        <v>19575.909</v>
      </c>
      <c r="K45" s="564">
        <v>146314.05300000001</v>
      </c>
      <c r="L45" s="585" t="s">
        <v>256</v>
      </c>
      <c r="M45" s="566">
        <v>7947.357</v>
      </c>
      <c r="N45" s="567">
        <v>60281.839</v>
      </c>
    </row>
    <row r="46" spans="1:16" x14ac:dyDescent="0.2">
      <c r="A46" s="164" t="s">
        <v>258</v>
      </c>
      <c r="B46" s="568">
        <v>20103.121999999999</v>
      </c>
      <c r="C46" s="569">
        <v>123013.568</v>
      </c>
      <c r="D46" s="579" t="s">
        <v>252</v>
      </c>
      <c r="E46" s="571">
        <v>4757.0550000000003</v>
      </c>
      <c r="F46" s="572">
        <v>25980.62</v>
      </c>
      <c r="G46" s="205"/>
      <c r="H46" s="205"/>
      <c r="I46" s="164" t="s">
        <v>254</v>
      </c>
      <c r="J46" s="568">
        <v>20217.383000000002</v>
      </c>
      <c r="K46" s="569">
        <v>64910.858000000007</v>
      </c>
      <c r="L46" s="579" t="s">
        <v>247</v>
      </c>
      <c r="M46" s="571">
        <v>11791.027</v>
      </c>
      <c r="N46" s="572">
        <v>31306.539000000001</v>
      </c>
    </row>
    <row r="47" spans="1:16" x14ac:dyDescent="0.2">
      <c r="A47" s="164" t="s">
        <v>265</v>
      </c>
      <c r="B47" s="568">
        <v>15147.281000000001</v>
      </c>
      <c r="C47" s="569">
        <v>95070.737999999998</v>
      </c>
      <c r="D47" s="579" t="s">
        <v>248</v>
      </c>
      <c r="E47" s="571">
        <v>3995.9140000000002</v>
      </c>
      <c r="F47" s="572">
        <v>22776.698</v>
      </c>
      <c r="G47" s="205"/>
      <c r="H47" s="205"/>
      <c r="I47" s="164" t="s">
        <v>247</v>
      </c>
      <c r="J47" s="568">
        <v>13255.36</v>
      </c>
      <c r="K47" s="569">
        <v>54196.266000000003</v>
      </c>
      <c r="L47" s="579" t="s">
        <v>261</v>
      </c>
      <c r="M47" s="571">
        <v>5364.8429999999998</v>
      </c>
      <c r="N47" s="572">
        <v>23633.985000000001</v>
      </c>
    </row>
    <row r="48" spans="1:16" x14ac:dyDescent="0.2">
      <c r="A48" s="164" t="s">
        <v>252</v>
      </c>
      <c r="B48" s="568">
        <v>4150.9660000000003</v>
      </c>
      <c r="C48" s="569">
        <v>25865.739000000001</v>
      </c>
      <c r="D48" s="579" t="s">
        <v>254</v>
      </c>
      <c r="E48" s="571">
        <v>1124.105</v>
      </c>
      <c r="F48" s="572">
        <v>7298.8590000000004</v>
      </c>
      <c r="G48" s="205"/>
      <c r="H48" s="205"/>
      <c r="I48" s="164" t="s">
        <v>261</v>
      </c>
      <c r="J48" s="568">
        <v>7932.8549999999996</v>
      </c>
      <c r="K48" s="569">
        <v>31340.665000000001</v>
      </c>
      <c r="L48" s="579" t="s">
        <v>254</v>
      </c>
      <c r="M48" s="571">
        <v>17895.02</v>
      </c>
      <c r="N48" s="572">
        <v>13794.016</v>
      </c>
    </row>
    <row r="49" spans="1:14" x14ac:dyDescent="0.2">
      <c r="A49" s="164" t="s">
        <v>264</v>
      </c>
      <c r="B49" s="568">
        <v>3770.2820000000002</v>
      </c>
      <c r="C49" s="569">
        <v>22943.217000000001</v>
      </c>
      <c r="D49" s="579" t="s">
        <v>379</v>
      </c>
      <c r="E49" s="571">
        <v>1478.2729999999999</v>
      </c>
      <c r="F49" s="572">
        <v>7233.9560000000001</v>
      </c>
      <c r="G49" s="205"/>
      <c r="H49" s="205"/>
      <c r="I49" s="164" t="s">
        <v>259</v>
      </c>
      <c r="J49" s="568">
        <v>27996.91</v>
      </c>
      <c r="K49" s="569">
        <v>11107.142</v>
      </c>
      <c r="L49" s="579" t="s">
        <v>259</v>
      </c>
      <c r="M49" s="571">
        <v>30079.973000000002</v>
      </c>
      <c r="N49" s="572">
        <v>10989.894</v>
      </c>
    </row>
    <row r="50" spans="1:14" x14ac:dyDescent="0.2">
      <c r="A50" s="164" t="s">
        <v>263</v>
      </c>
      <c r="B50" s="568">
        <v>2907.096</v>
      </c>
      <c r="C50" s="569">
        <v>19539.834999999999</v>
      </c>
      <c r="D50" s="579" t="s">
        <v>258</v>
      </c>
      <c r="E50" s="571">
        <v>1798.145</v>
      </c>
      <c r="F50" s="572">
        <v>5720.9660000000003</v>
      </c>
      <c r="G50" s="205"/>
      <c r="H50" s="205"/>
      <c r="I50" s="164" t="s">
        <v>248</v>
      </c>
      <c r="J50" s="568">
        <v>3009.26</v>
      </c>
      <c r="K50" s="569">
        <v>10662.536</v>
      </c>
      <c r="L50" s="579" t="s">
        <v>248</v>
      </c>
      <c r="M50" s="571">
        <v>1919.0340000000001</v>
      </c>
      <c r="N50" s="572">
        <v>3899.69</v>
      </c>
    </row>
    <row r="51" spans="1:14" x14ac:dyDescent="0.2">
      <c r="A51" s="164" t="s">
        <v>267</v>
      </c>
      <c r="B51" s="568">
        <v>3248.9470000000001</v>
      </c>
      <c r="C51" s="569">
        <v>18083.722000000002</v>
      </c>
      <c r="D51" s="579" t="s">
        <v>265</v>
      </c>
      <c r="E51" s="571">
        <v>708.98800000000006</v>
      </c>
      <c r="F51" s="572">
        <v>4413.3549999999996</v>
      </c>
      <c r="G51" s="205"/>
      <c r="H51" s="205"/>
      <c r="I51" s="164" t="s">
        <v>253</v>
      </c>
      <c r="J51" s="568">
        <v>495.01</v>
      </c>
      <c r="K51" s="569">
        <v>3198.848</v>
      </c>
      <c r="L51" s="579" t="s">
        <v>255</v>
      </c>
      <c r="M51" s="571">
        <v>5790.6660000000002</v>
      </c>
      <c r="N51" s="572">
        <v>2855.645</v>
      </c>
    </row>
    <row r="52" spans="1:14" ht="13.5" thickBot="1" x14ac:dyDescent="0.25">
      <c r="A52" s="166" t="s">
        <v>253</v>
      </c>
      <c r="B52" s="573">
        <v>1780.3119999999999</v>
      </c>
      <c r="C52" s="574">
        <v>7933.0029999999997</v>
      </c>
      <c r="D52" s="586" t="s">
        <v>283</v>
      </c>
      <c r="E52" s="576">
        <v>511.25299999999993</v>
      </c>
      <c r="F52" s="577">
        <v>3020.6880000000001</v>
      </c>
      <c r="G52" s="205"/>
      <c r="H52" s="205"/>
      <c r="I52" s="166" t="s">
        <v>245</v>
      </c>
      <c r="J52" s="573">
        <v>3239.973</v>
      </c>
      <c r="K52" s="574">
        <v>2555.123</v>
      </c>
      <c r="L52" s="586" t="s">
        <v>317</v>
      </c>
      <c r="M52" s="576">
        <v>281.39800000000002</v>
      </c>
      <c r="N52" s="577">
        <v>2500</v>
      </c>
    </row>
    <row r="53" spans="1:14" x14ac:dyDescent="0.2">
      <c r="A53" s="190" t="s">
        <v>257</v>
      </c>
      <c r="B53"/>
      <c r="C53"/>
      <c r="D53"/>
      <c r="E53"/>
      <c r="F53"/>
      <c r="G53"/>
      <c r="H53"/>
      <c r="I53" s="190" t="s">
        <v>257</v>
      </c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B55" s="167"/>
      <c r="C55" s="167"/>
      <c r="D55" s="168"/>
      <c r="E55" s="169"/>
      <c r="F55" s="169"/>
      <c r="J55" s="167"/>
      <c r="K55" s="167"/>
      <c r="L55" s="168"/>
      <c r="M55" s="169"/>
      <c r="N55" s="169"/>
    </row>
    <row r="56" spans="1:14" x14ac:dyDescent="0.2">
      <c r="A56" s="168"/>
      <c r="B56" s="167"/>
      <c r="C56" s="167"/>
      <c r="D56" s="168"/>
      <c r="E56" s="169"/>
      <c r="F56" s="169"/>
      <c r="I56" s="168"/>
      <c r="J56" s="167"/>
      <c r="K56" s="167"/>
      <c r="L56" s="168"/>
      <c r="M56" s="169"/>
      <c r="N56" s="169"/>
    </row>
    <row r="58" spans="1:14" ht="18.75" x14ac:dyDescent="0.3">
      <c r="A58" s="150" t="s">
        <v>288</v>
      </c>
      <c r="B58" s="151"/>
      <c r="C58" s="151"/>
      <c r="D58" s="151"/>
      <c r="E58" s="151"/>
      <c r="I58" s="150" t="s">
        <v>289</v>
      </c>
      <c r="J58" s="151"/>
      <c r="K58" s="151"/>
      <c r="L58" s="151"/>
      <c r="M58" s="151"/>
    </row>
    <row r="59" spans="1:14" ht="16.5" thickBot="1" x14ac:dyDescent="0.3">
      <c r="A59" s="189" t="s">
        <v>291</v>
      </c>
      <c r="B59" s="151"/>
      <c r="C59" s="151"/>
      <c r="D59" s="151"/>
      <c r="E59" s="151"/>
      <c r="I59" s="189" t="s">
        <v>291</v>
      </c>
      <c r="J59" s="151"/>
      <c r="K59" s="151"/>
      <c r="L59" s="151"/>
      <c r="M59" s="151"/>
    </row>
    <row r="60" spans="1:14" ht="21" thickBot="1" x14ac:dyDescent="0.35">
      <c r="A60" s="153" t="s">
        <v>242</v>
      </c>
      <c r="B60" s="154"/>
      <c r="C60" s="154"/>
      <c r="D60" s="154"/>
      <c r="E60" s="154"/>
      <c r="F60" s="155"/>
      <c r="I60" s="153" t="s">
        <v>243</v>
      </c>
      <c r="J60" s="154"/>
      <c r="K60" s="154"/>
      <c r="L60" s="154"/>
      <c r="M60" s="154"/>
      <c r="N60" s="155"/>
    </row>
    <row r="61" spans="1:14" ht="19.5" thickBot="1" x14ac:dyDescent="0.35">
      <c r="A61" s="172" t="s">
        <v>406</v>
      </c>
      <c r="B61" s="173"/>
      <c r="C61" s="174"/>
      <c r="D61" s="175" t="s">
        <v>407</v>
      </c>
      <c r="E61" s="173"/>
      <c r="F61" s="176"/>
      <c r="G61" s="177"/>
      <c r="H61" s="177"/>
      <c r="I61" s="172" t="s">
        <v>406</v>
      </c>
      <c r="J61" s="173"/>
      <c r="K61" s="174"/>
      <c r="L61" s="175" t="s">
        <v>407</v>
      </c>
      <c r="M61" s="173"/>
      <c r="N61" s="176"/>
    </row>
    <row r="62" spans="1:14" ht="43.5" thickBot="1" x14ac:dyDescent="0.25">
      <c r="A62" s="156" t="s">
        <v>244</v>
      </c>
      <c r="B62" s="157" t="s">
        <v>204</v>
      </c>
      <c r="C62" s="158" t="s">
        <v>410</v>
      </c>
      <c r="D62" s="159" t="s">
        <v>244</v>
      </c>
      <c r="E62" s="157" t="s">
        <v>204</v>
      </c>
      <c r="F62" s="160" t="s">
        <v>410</v>
      </c>
      <c r="I62" s="156" t="s">
        <v>244</v>
      </c>
      <c r="J62" s="157" t="s">
        <v>204</v>
      </c>
      <c r="K62" s="160" t="s">
        <v>410</v>
      </c>
      <c r="L62" s="171" t="s">
        <v>244</v>
      </c>
      <c r="M62" s="157" t="s">
        <v>204</v>
      </c>
      <c r="N62" s="160" t="s">
        <v>410</v>
      </c>
    </row>
    <row r="63" spans="1:14" ht="15" thickBot="1" x14ac:dyDescent="0.25">
      <c r="A63" s="163" t="s">
        <v>157</v>
      </c>
      <c r="B63" s="578">
        <v>24131.530999999999</v>
      </c>
      <c r="C63" s="561">
        <v>87379.657000000007</v>
      </c>
      <c r="D63" s="562" t="s">
        <v>157</v>
      </c>
      <c r="E63" s="560">
        <v>19012.913</v>
      </c>
      <c r="F63" s="561">
        <v>63992.002</v>
      </c>
      <c r="G63" s="518"/>
      <c r="H63" s="518"/>
      <c r="I63" s="519" t="s">
        <v>157</v>
      </c>
      <c r="J63" s="578">
        <v>14618.416999999999</v>
      </c>
      <c r="K63" s="561">
        <v>40779.637000000002</v>
      </c>
      <c r="L63" s="562" t="s">
        <v>157</v>
      </c>
      <c r="M63" s="560">
        <v>17093.32</v>
      </c>
      <c r="N63" s="561">
        <v>46386.940999999999</v>
      </c>
    </row>
    <row r="64" spans="1:14" x14ac:dyDescent="0.2">
      <c r="A64" s="165" t="s">
        <v>253</v>
      </c>
      <c r="B64" s="563">
        <v>7233.7640000000001</v>
      </c>
      <c r="C64" s="564">
        <v>26465.233</v>
      </c>
      <c r="D64" s="585" t="s">
        <v>245</v>
      </c>
      <c r="E64" s="566">
        <v>5040.9949999999999</v>
      </c>
      <c r="F64" s="567">
        <v>21123.258999999998</v>
      </c>
      <c r="G64" s="518"/>
      <c r="H64" s="518"/>
      <c r="I64" s="520" t="s">
        <v>245</v>
      </c>
      <c r="J64" s="563">
        <v>7589.8379999999997</v>
      </c>
      <c r="K64" s="564">
        <v>21216.958999999999</v>
      </c>
      <c r="L64" s="585" t="s">
        <v>245</v>
      </c>
      <c r="M64" s="566">
        <v>9433.6020000000008</v>
      </c>
      <c r="N64" s="567">
        <v>25898.665000000001</v>
      </c>
    </row>
    <row r="65" spans="1:14" x14ac:dyDescent="0.2">
      <c r="A65" s="164" t="s">
        <v>245</v>
      </c>
      <c r="B65" s="568">
        <v>5645.585</v>
      </c>
      <c r="C65" s="569">
        <v>23047.085999999999</v>
      </c>
      <c r="D65" s="579" t="s">
        <v>253</v>
      </c>
      <c r="E65" s="571">
        <v>4794.3819999999996</v>
      </c>
      <c r="F65" s="572">
        <v>16738.984</v>
      </c>
      <c r="G65" s="518"/>
      <c r="H65" s="518"/>
      <c r="I65" s="521" t="s">
        <v>266</v>
      </c>
      <c r="J65" s="568">
        <v>2201.46</v>
      </c>
      <c r="K65" s="569">
        <v>4536.1899999999996</v>
      </c>
      <c r="L65" s="579" t="s">
        <v>266</v>
      </c>
      <c r="M65" s="571">
        <v>2804.0549999999998</v>
      </c>
      <c r="N65" s="572">
        <v>5743.8770000000004</v>
      </c>
    </row>
    <row r="66" spans="1:14" x14ac:dyDescent="0.2">
      <c r="A66" s="164" t="s">
        <v>265</v>
      </c>
      <c r="B66" s="568">
        <v>4484.7640000000001</v>
      </c>
      <c r="C66" s="569">
        <v>15315.458000000001</v>
      </c>
      <c r="D66" s="579" t="s">
        <v>265</v>
      </c>
      <c r="E66" s="571">
        <v>3370.098</v>
      </c>
      <c r="F66" s="572">
        <v>9933.4580000000005</v>
      </c>
      <c r="G66" s="518"/>
      <c r="H66" s="518"/>
      <c r="I66" s="521" t="s">
        <v>248</v>
      </c>
      <c r="J66" s="568">
        <v>497.98399999999998</v>
      </c>
      <c r="K66" s="569">
        <v>2478.319</v>
      </c>
      <c r="L66" s="579" t="s">
        <v>248</v>
      </c>
      <c r="M66" s="571">
        <v>1106.144</v>
      </c>
      <c r="N66" s="572">
        <v>3369.8670000000002</v>
      </c>
    </row>
    <row r="67" spans="1:14" x14ac:dyDescent="0.2">
      <c r="A67" s="164" t="s">
        <v>280</v>
      </c>
      <c r="B67" s="568">
        <v>1381.963</v>
      </c>
      <c r="C67" s="569">
        <v>5595.2</v>
      </c>
      <c r="D67" s="579" t="s">
        <v>258</v>
      </c>
      <c r="E67" s="571">
        <v>2620.5650000000001</v>
      </c>
      <c r="F67" s="572">
        <v>7281.1049999999996</v>
      </c>
      <c r="G67" s="518"/>
      <c r="H67" s="518"/>
      <c r="I67" s="521" t="s">
        <v>262</v>
      </c>
      <c r="J67" s="568">
        <v>984.154</v>
      </c>
      <c r="K67" s="569">
        <v>2413.4090000000001</v>
      </c>
      <c r="L67" s="579" t="s">
        <v>265</v>
      </c>
      <c r="M67" s="571">
        <v>758.18</v>
      </c>
      <c r="N67" s="572">
        <v>2137.288</v>
      </c>
    </row>
    <row r="68" spans="1:14" x14ac:dyDescent="0.2">
      <c r="A68" s="164" t="s">
        <v>258</v>
      </c>
      <c r="B68" s="568">
        <v>1698.432</v>
      </c>
      <c r="C68" s="569">
        <v>5428.6189999999997</v>
      </c>
      <c r="D68" s="579" t="s">
        <v>247</v>
      </c>
      <c r="E68" s="571">
        <v>913.84799999999996</v>
      </c>
      <c r="F68" s="572">
        <v>2467.6959999999999</v>
      </c>
      <c r="G68" s="518"/>
      <c r="H68" s="518"/>
      <c r="I68" s="521" t="s">
        <v>254</v>
      </c>
      <c r="J68" s="568">
        <v>696.49599999999998</v>
      </c>
      <c r="K68" s="569">
        <v>2135.0140000000001</v>
      </c>
      <c r="L68" s="579" t="s">
        <v>262</v>
      </c>
      <c r="M68" s="571">
        <v>676.25400000000002</v>
      </c>
      <c r="N68" s="572">
        <v>1547.845</v>
      </c>
    </row>
    <row r="69" spans="1:14" x14ac:dyDescent="0.2">
      <c r="A69" s="164" t="s">
        <v>248</v>
      </c>
      <c r="B69" s="568">
        <v>927.14700000000005</v>
      </c>
      <c r="C69" s="569">
        <v>3452.7849999999999</v>
      </c>
      <c r="D69" s="579" t="s">
        <v>263</v>
      </c>
      <c r="E69" s="571">
        <v>477.23099999999999</v>
      </c>
      <c r="F69" s="572">
        <v>1515.364</v>
      </c>
      <c r="G69" s="518"/>
      <c r="H69" s="518"/>
      <c r="I69" s="521" t="s">
        <v>265</v>
      </c>
      <c r="J69" s="568">
        <v>733.67200000000003</v>
      </c>
      <c r="K69" s="569">
        <v>2089.7539999999999</v>
      </c>
      <c r="L69" s="579" t="s">
        <v>260</v>
      </c>
      <c r="M69" s="571">
        <v>402.31400000000002</v>
      </c>
      <c r="N69" s="572">
        <v>1413.5550000000001</v>
      </c>
    </row>
    <row r="70" spans="1:14" ht="13.5" thickBot="1" x14ac:dyDescent="0.25">
      <c r="A70" s="166" t="s">
        <v>247</v>
      </c>
      <c r="B70" s="573">
        <v>1075.8430000000001</v>
      </c>
      <c r="C70" s="574">
        <v>3216.5410000000002</v>
      </c>
      <c r="D70" s="586" t="s">
        <v>248</v>
      </c>
      <c r="E70" s="576">
        <v>363.17700000000002</v>
      </c>
      <c r="F70" s="577">
        <v>1299.2070000000001</v>
      </c>
      <c r="G70" s="518"/>
      <c r="H70" s="518"/>
      <c r="I70" s="522" t="s">
        <v>260</v>
      </c>
      <c r="J70" s="573">
        <v>436.649</v>
      </c>
      <c r="K70" s="574">
        <v>1769.598</v>
      </c>
      <c r="L70" s="586" t="s">
        <v>253</v>
      </c>
      <c r="M70" s="576">
        <v>192.398</v>
      </c>
      <c r="N70" s="577">
        <v>1395.22</v>
      </c>
    </row>
    <row r="71" spans="1:14" x14ac:dyDescent="0.2">
      <c r="A71" s="190" t="s">
        <v>257</v>
      </c>
      <c r="B71"/>
      <c r="C71"/>
      <c r="D71"/>
      <c r="E71"/>
      <c r="F71"/>
      <c r="G71"/>
      <c r="H71"/>
      <c r="I71" s="190" t="s">
        <v>257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">
      <c r="A73"/>
      <c r="B73"/>
      <c r="C73"/>
      <c r="D73"/>
      <c r="E73" s="168"/>
      <c r="F73"/>
      <c r="G73"/>
      <c r="H73"/>
      <c r="I73"/>
      <c r="J73"/>
      <c r="K73"/>
      <c r="L73"/>
      <c r="M73"/>
      <c r="N73"/>
    </row>
    <row r="74" spans="1:14" x14ac:dyDescent="0.2">
      <c r="B74" s="167"/>
      <c r="C74" s="167"/>
      <c r="D74" s="168"/>
      <c r="E74" s="169"/>
      <c r="F74" s="169"/>
    </row>
    <row r="75" spans="1:14" x14ac:dyDescent="0.2">
      <c r="B75" s="167"/>
      <c r="C75" s="167"/>
      <c r="D75" s="168"/>
      <c r="E75" s="169"/>
      <c r="F75" s="169"/>
    </row>
    <row r="76" spans="1:14" x14ac:dyDescent="0.2">
      <c r="A76" s="168"/>
      <c r="B76" s="167"/>
      <c r="C76" s="167"/>
      <c r="D76" s="168"/>
      <c r="E76" s="169"/>
      <c r="F76" s="169"/>
    </row>
    <row r="77" spans="1:14" x14ac:dyDescent="0.2">
      <c r="A77" s="168"/>
      <c r="B77" s="167"/>
      <c r="C77" s="167"/>
      <c r="D77" s="168"/>
      <c r="E77" s="169"/>
      <c r="F77" s="169"/>
    </row>
    <row r="78" spans="1:14" x14ac:dyDescent="0.2">
      <c r="A78" s="168"/>
      <c r="B78" s="167"/>
      <c r="C78" s="167"/>
      <c r="D78" s="168"/>
      <c r="E78" s="169"/>
      <c r="F78" s="169"/>
    </row>
    <row r="79" spans="1:14" x14ac:dyDescent="0.2">
      <c r="A79" s="168"/>
      <c r="B79" s="167"/>
      <c r="C79" s="167"/>
      <c r="D79" s="168"/>
      <c r="E79" s="169"/>
      <c r="F79" s="16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12" sqref="F1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43" t="s">
        <v>320</v>
      </c>
      <c r="B1" s="12"/>
      <c r="C1" s="13"/>
      <c r="D1" s="12"/>
      <c r="E1" s="12"/>
    </row>
    <row r="2" spans="1:7" s="16" customFormat="1" ht="18.75" x14ac:dyDescent="0.3">
      <c r="A2" s="243" t="s">
        <v>321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44"/>
      <c r="B4" s="244"/>
      <c r="C4" s="245" t="s">
        <v>322</v>
      </c>
      <c r="D4" s="244" t="s">
        <v>197</v>
      </c>
      <c r="E4" s="244"/>
      <c r="F4" s="244"/>
      <c r="G4" s="244"/>
    </row>
    <row r="5" spans="1:7" ht="18.75" customHeight="1" thickBot="1" x14ac:dyDescent="0.35">
      <c r="A5" s="246"/>
      <c r="B5" s="247"/>
      <c r="C5" s="248" t="s">
        <v>85</v>
      </c>
      <c r="D5" s="249"/>
      <c r="E5" s="249"/>
      <c r="F5" s="249"/>
      <c r="G5" s="250"/>
    </row>
    <row r="6" spans="1:7" ht="32.25" thickBot="1" x14ac:dyDescent="0.3">
      <c r="A6" s="251" t="s">
        <v>90</v>
      </c>
      <c r="B6" s="252" t="s">
        <v>323</v>
      </c>
      <c r="C6" s="253" t="s">
        <v>419</v>
      </c>
      <c r="D6" s="254" t="s">
        <v>423</v>
      </c>
      <c r="E6" s="255" t="s">
        <v>424</v>
      </c>
      <c r="F6" s="256" t="s">
        <v>324</v>
      </c>
      <c r="G6" s="257"/>
    </row>
    <row r="7" spans="1:7" ht="16.5" thickBot="1" x14ac:dyDescent="0.25">
      <c r="A7" s="258"/>
      <c r="B7" s="259"/>
      <c r="C7" s="260"/>
      <c r="D7" s="261"/>
      <c r="E7" s="262"/>
      <c r="F7" s="263" t="s">
        <v>325</v>
      </c>
      <c r="G7" s="264" t="s">
        <v>326</v>
      </c>
    </row>
    <row r="8" spans="1:7" ht="19.5" x14ac:dyDescent="0.35">
      <c r="A8" s="265" t="s">
        <v>22</v>
      </c>
      <c r="B8" s="266" t="s">
        <v>327</v>
      </c>
      <c r="C8" s="267">
        <v>819.40899999999999</v>
      </c>
      <c r="D8" s="268">
        <v>656.35799999999995</v>
      </c>
      <c r="E8" s="269">
        <v>637.77800000000002</v>
      </c>
      <c r="F8" s="270">
        <f>((C8-D8)/D8)*100</f>
        <v>24.841778419703889</v>
      </c>
      <c r="G8" s="271">
        <f>((C8-E8)/E8)*100</f>
        <v>28.478718300098148</v>
      </c>
    </row>
    <row r="9" spans="1:7" ht="19.5" x14ac:dyDescent="0.35">
      <c r="A9" s="272"/>
      <c r="B9" s="273" t="s">
        <v>328</v>
      </c>
      <c r="C9" s="274">
        <v>797.04899999999998</v>
      </c>
      <c r="D9" s="275">
        <v>668.49</v>
      </c>
      <c r="E9" s="276">
        <v>639.46900000000005</v>
      </c>
      <c r="F9" s="277">
        <f t="shared" ref="F9:F18" si="0">((C9-D9)/D9)*100</f>
        <v>19.231252524345908</v>
      </c>
      <c r="G9" s="278">
        <f t="shared" ref="G9:G18" si="1">((C9-E9)/E9)*100</f>
        <v>24.642320425227794</v>
      </c>
    </row>
    <row r="10" spans="1:7" ht="19.5" x14ac:dyDescent="0.35">
      <c r="A10" s="265" t="s">
        <v>23</v>
      </c>
      <c r="B10" s="266" t="s">
        <v>94</v>
      </c>
      <c r="C10" s="267">
        <v>701.09199999999998</v>
      </c>
      <c r="D10" s="268">
        <v>555.56399999999996</v>
      </c>
      <c r="E10" s="269">
        <v>524.76499999999999</v>
      </c>
      <c r="F10" s="270">
        <f t="shared" si="0"/>
        <v>26.194641841444017</v>
      </c>
      <c r="G10" s="271">
        <f t="shared" si="1"/>
        <v>33.601135746476999</v>
      </c>
    </row>
    <row r="11" spans="1:7" ht="19.5" x14ac:dyDescent="0.35">
      <c r="A11" s="272"/>
      <c r="B11" s="273" t="s">
        <v>95</v>
      </c>
      <c r="C11" s="274">
        <v>686.33900000000006</v>
      </c>
      <c r="D11" s="275">
        <v>566.30399999999997</v>
      </c>
      <c r="E11" s="276">
        <v>478.32299999999998</v>
      </c>
      <c r="F11" s="277">
        <f t="shared" si="0"/>
        <v>21.196212634909887</v>
      </c>
      <c r="G11" s="271">
        <f t="shared" si="1"/>
        <v>43.488604980316666</v>
      </c>
    </row>
    <row r="12" spans="1:7" ht="20.25" thickBot="1" x14ac:dyDescent="0.4">
      <c r="A12" s="279" t="s">
        <v>31</v>
      </c>
      <c r="B12" s="280" t="s">
        <v>328</v>
      </c>
      <c r="C12" s="281">
        <v>722.78300000000002</v>
      </c>
      <c r="D12" s="282">
        <v>609.69899999999996</v>
      </c>
      <c r="E12" s="283">
        <v>564.15300000000002</v>
      </c>
      <c r="F12" s="284">
        <f>((C12-D12)/D12)*100</f>
        <v>18.547512789097581</v>
      </c>
      <c r="G12" s="285">
        <f>((C12-E12)/E12)*100</f>
        <v>28.118258699324471</v>
      </c>
    </row>
    <row r="13" spans="1:7" ht="20.25" thickTop="1" x14ac:dyDescent="0.35">
      <c r="A13" s="265" t="s">
        <v>329</v>
      </c>
      <c r="B13" s="266" t="s">
        <v>330</v>
      </c>
      <c r="C13" s="267">
        <v>1486.796</v>
      </c>
      <c r="D13" s="286">
        <v>1299.8399999999999</v>
      </c>
      <c r="E13" s="287">
        <v>1257.338</v>
      </c>
      <c r="F13" s="270">
        <f t="shared" si="0"/>
        <v>14.383000984736594</v>
      </c>
      <c r="G13" s="271">
        <f t="shared" si="1"/>
        <v>18.249508087721843</v>
      </c>
    </row>
    <row r="14" spans="1:7" ht="19.5" x14ac:dyDescent="0.35">
      <c r="A14" s="288" t="s">
        <v>331</v>
      </c>
      <c r="B14" s="273" t="s">
        <v>332</v>
      </c>
      <c r="C14" s="274">
        <v>1628.556</v>
      </c>
      <c r="D14" s="289">
        <v>1569.299</v>
      </c>
      <c r="E14" s="290">
        <v>1621.4079999999999</v>
      </c>
      <c r="F14" s="277">
        <f t="shared" si="0"/>
        <v>3.7760171898408181</v>
      </c>
      <c r="G14" s="278">
        <f t="shared" si="1"/>
        <v>0.44085140815884338</v>
      </c>
    </row>
    <row r="15" spans="1:7" ht="19.5" x14ac:dyDescent="0.35">
      <c r="A15" s="291" t="s">
        <v>329</v>
      </c>
      <c r="B15" s="292" t="s">
        <v>333</v>
      </c>
      <c r="C15" s="293">
        <v>1190.4459999999999</v>
      </c>
      <c r="D15" s="294">
        <v>1011.109</v>
      </c>
      <c r="E15" s="287">
        <v>907.28200000000004</v>
      </c>
      <c r="F15" s="270">
        <f t="shared" si="0"/>
        <v>17.736663406220284</v>
      </c>
      <c r="G15" s="271">
        <f t="shared" si="1"/>
        <v>31.210141940433054</v>
      </c>
    </row>
    <row r="16" spans="1:7" ht="19.5" x14ac:dyDescent="0.35">
      <c r="A16" s="288" t="s">
        <v>334</v>
      </c>
      <c r="B16" s="273" t="s">
        <v>335</v>
      </c>
      <c r="C16" s="274">
        <v>1104.4490000000001</v>
      </c>
      <c r="D16" s="289">
        <v>936.62800000000004</v>
      </c>
      <c r="E16" s="290">
        <v>831.12699999999995</v>
      </c>
      <c r="F16" s="277">
        <f t="shared" si="0"/>
        <v>17.917572398006467</v>
      </c>
      <c r="G16" s="278">
        <f t="shared" si="1"/>
        <v>32.885708201033069</v>
      </c>
    </row>
    <row r="17" spans="1:10" ht="19.5" x14ac:dyDescent="0.35">
      <c r="A17" s="291" t="s">
        <v>336</v>
      </c>
      <c r="B17" s="292" t="s">
        <v>337</v>
      </c>
      <c r="C17" s="293">
        <v>1112.828</v>
      </c>
      <c r="D17" s="295">
        <v>977.29399999999998</v>
      </c>
      <c r="E17" s="287">
        <v>831.49</v>
      </c>
      <c r="F17" s="270">
        <f t="shared" si="0"/>
        <v>13.868293471565362</v>
      </c>
      <c r="G17" s="271">
        <f t="shared" si="1"/>
        <v>33.83540391345656</v>
      </c>
    </row>
    <row r="18" spans="1:10" ht="20.25" thickBot="1" x14ac:dyDescent="0.4">
      <c r="A18" s="296" t="s">
        <v>334</v>
      </c>
      <c r="B18" s="297" t="s">
        <v>338</v>
      </c>
      <c r="C18" s="298">
        <v>1099.1500000000001</v>
      </c>
      <c r="D18" s="299">
        <v>961.79499999999996</v>
      </c>
      <c r="E18" s="300">
        <v>801.58399999999995</v>
      </c>
      <c r="F18" s="301">
        <f t="shared" si="0"/>
        <v>14.281109799905401</v>
      </c>
      <c r="G18" s="302">
        <f t="shared" si="1"/>
        <v>37.122247949060885</v>
      </c>
      <c r="J18" s="15"/>
    </row>
    <row r="19" spans="1:10" x14ac:dyDescent="0.2">
      <c r="A19" s="16"/>
      <c r="B19" s="16"/>
    </row>
    <row r="20" spans="1:10" ht="15" x14ac:dyDescent="0.25">
      <c r="A20" s="21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1"/>
  <sheetViews>
    <sheetView showGridLines="0" zoomScale="80" workbookViewId="0">
      <selection activeCell="D19" sqref="D19"/>
    </sheetView>
  </sheetViews>
  <sheetFormatPr defaultRowHeight="12.75" x14ac:dyDescent="0.2"/>
  <cols>
    <col min="1" max="1" width="26.7109375" style="467" customWidth="1"/>
    <col min="2" max="2" width="14.5703125" style="480" customWidth="1"/>
    <col min="3" max="3" width="16.85546875" style="497" customWidth="1"/>
    <col min="4" max="4" width="11" style="480" customWidth="1"/>
    <col min="5" max="5" width="9.28515625" style="498" bestFit="1" customWidth="1"/>
    <col min="6" max="6" width="20.140625" style="499" bestFit="1" customWidth="1"/>
    <col min="7" max="7" width="10.140625" style="480" customWidth="1"/>
    <col min="8" max="8" width="12.140625" style="480" customWidth="1"/>
    <col min="9" max="9" width="29" style="466" customWidth="1"/>
    <col min="10" max="10" width="31.7109375" style="466" customWidth="1"/>
    <col min="11" max="11" width="36" style="466" customWidth="1"/>
    <col min="12" max="16384" width="9.140625" style="466"/>
  </cols>
  <sheetData>
    <row r="1" spans="1:16" ht="15.75" x14ac:dyDescent="0.25">
      <c r="A1" s="2" t="s">
        <v>400</v>
      </c>
      <c r="B1" s="462"/>
      <c r="C1" s="463"/>
      <c r="D1" s="462"/>
      <c r="E1" s="464"/>
      <c r="F1" s="465"/>
      <c r="G1" s="462"/>
      <c r="H1" s="462"/>
    </row>
    <row r="2" spans="1:16" ht="15.75" x14ac:dyDescent="0.25">
      <c r="A2" s="2" t="s">
        <v>381</v>
      </c>
      <c r="B2" s="462"/>
      <c r="C2" s="463"/>
      <c r="D2" s="462"/>
      <c r="E2" s="464"/>
      <c r="F2" s="465"/>
      <c r="G2" s="462"/>
      <c r="H2" s="462"/>
    </row>
    <row r="3" spans="1:16" ht="9" customHeight="1" thickBot="1" x14ac:dyDescent="0.25">
      <c r="B3" s="462"/>
      <c r="C3" s="463"/>
      <c r="D3" s="462"/>
      <c r="E3" s="464"/>
      <c r="F3" s="465"/>
      <c r="G3" s="462"/>
      <c r="H3" s="462"/>
    </row>
    <row r="4" spans="1:16" ht="36.75" customHeight="1" x14ac:dyDescent="0.2">
      <c r="A4" s="468" t="s">
        <v>382</v>
      </c>
      <c r="B4" s="469" t="s">
        <v>383</v>
      </c>
      <c r="C4" s="470" t="s">
        <v>384</v>
      </c>
      <c r="D4" s="471" t="s">
        <v>385</v>
      </c>
      <c r="E4" s="472" t="s">
        <v>386</v>
      </c>
      <c r="F4" s="470" t="s">
        <v>387</v>
      </c>
      <c r="G4" s="473" t="s">
        <v>388</v>
      </c>
      <c r="H4" s="466"/>
    </row>
    <row r="5" spans="1:16" ht="15.75" x14ac:dyDescent="0.25">
      <c r="A5" s="610" t="s">
        <v>389</v>
      </c>
      <c r="B5" s="611"/>
      <c r="C5" s="611"/>
      <c r="D5" s="611"/>
      <c r="E5" s="611"/>
      <c r="F5" s="611"/>
      <c r="G5" s="612"/>
      <c r="H5" s="466"/>
    </row>
    <row r="6" spans="1:16" ht="15.75" x14ac:dyDescent="0.25">
      <c r="A6" s="474" t="s">
        <v>368</v>
      </c>
      <c r="B6" s="475" t="s">
        <v>390</v>
      </c>
      <c r="C6" s="476" t="s">
        <v>391</v>
      </c>
      <c r="D6" s="477">
        <v>820</v>
      </c>
      <c r="E6" s="478">
        <v>200</v>
      </c>
      <c r="F6" s="476" t="s">
        <v>394</v>
      </c>
      <c r="G6" s="479" t="s">
        <v>392</v>
      </c>
    </row>
    <row r="7" spans="1:16" ht="16.5" thickBot="1" x14ac:dyDescent="0.3">
      <c r="A7" s="481" t="s">
        <v>403</v>
      </c>
      <c r="B7" s="482" t="s">
        <v>390</v>
      </c>
      <c r="C7" s="483" t="s">
        <v>391</v>
      </c>
      <c r="D7" s="484">
        <v>790</v>
      </c>
      <c r="E7" s="485">
        <v>100</v>
      </c>
      <c r="F7" s="483" t="s">
        <v>394</v>
      </c>
      <c r="G7" s="486" t="s">
        <v>392</v>
      </c>
    </row>
    <row r="8" spans="1:16" ht="15.75" x14ac:dyDescent="0.25">
      <c r="A8" s="487" t="s">
        <v>393</v>
      </c>
      <c r="B8" s="488"/>
      <c r="C8" s="489"/>
      <c r="D8" s="490"/>
      <c r="E8" s="491"/>
      <c r="F8" s="489"/>
      <c r="G8" s="489"/>
    </row>
    <row r="9" spans="1:16" ht="15.75" x14ac:dyDescent="0.25">
      <c r="A9" s="492"/>
      <c r="B9" s="488"/>
      <c r="C9" s="489"/>
      <c r="D9" s="490"/>
      <c r="E9" s="491"/>
      <c r="F9" s="489"/>
      <c r="G9" s="489"/>
    </row>
    <row r="10" spans="1:16" x14ac:dyDescent="0.2">
      <c r="B10" s="118"/>
      <c r="C10" s="118"/>
      <c r="D10" s="118"/>
      <c r="E10" s="118"/>
      <c r="F10" s="118"/>
      <c r="G10" s="118"/>
    </row>
    <row r="11" spans="1:16" ht="15.75" x14ac:dyDescent="0.25">
      <c r="A11" s="609" t="s">
        <v>425</v>
      </c>
      <c r="B11" s="118"/>
      <c r="C11" s="118"/>
      <c r="D11" s="118"/>
      <c r="E11" s="118"/>
      <c r="F11" s="118"/>
      <c r="G11" s="118"/>
      <c r="N11" s="118"/>
      <c r="O11" s="118"/>
      <c r="P11" s="118"/>
    </row>
    <row r="12" spans="1:16" ht="15.75" x14ac:dyDescent="0.2">
      <c r="B12" s="493"/>
      <c r="C12" s="494"/>
      <c r="D12" s="493"/>
      <c r="E12" s="495"/>
      <c r="F12" s="496"/>
      <c r="G12" s="493"/>
      <c r="N12" s="118"/>
      <c r="O12" s="118"/>
      <c r="P12" s="118"/>
    </row>
    <row r="13" spans="1:16" x14ac:dyDescent="0.2">
      <c r="O13" s="118"/>
      <c r="P13" s="118"/>
    </row>
    <row r="14" spans="1:16" x14ac:dyDescent="0.2">
      <c r="O14" s="118"/>
      <c r="P14" s="118"/>
    </row>
    <row r="15" spans="1:16" x14ac:dyDescent="0.2">
      <c r="A15" s="500"/>
      <c r="N15" s="118"/>
      <c r="O15" s="118"/>
      <c r="P15" s="118"/>
    </row>
    <row r="16" spans="1:16" x14ac:dyDescent="0.2">
      <c r="N16" s="118"/>
      <c r="O16" s="118"/>
      <c r="P16" s="118"/>
    </row>
    <row r="17" spans="11:16" x14ac:dyDescent="0.2">
      <c r="N17" s="118"/>
      <c r="O17" s="118"/>
      <c r="P17" s="118"/>
    </row>
    <row r="18" spans="11:16" x14ac:dyDescent="0.2">
      <c r="N18" s="118"/>
      <c r="O18" s="118"/>
      <c r="P18" s="118"/>
    </row>
    <row r="19" spans="11:16" x14ac:dyDescent="0.2">
      <c r="N19" s="118"/>
      <c r="O19" s="118"/>
      <c r="P19" s="118"/>
    </row>
    <row r="20" spans="11:16" x14ac:dyDescent="0.2">
      <c r="K20" s="118"/>
      <c r="L20" s="118"/>
      <c r="M20" s="118"/>
    </row>
    <row r="21" spans="11:16" x14ac:dyDescent="0.2">
      <c r="K21" s="118"/>
      <c r="L21" s="118"/>
      <c r="M21" s="118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10" width="9.140625" style="14"/>
    <col min="11" max="11" width="9.140625" style="14" customWidth="1"/>
    <col min="12" max="16384" width="9.140625" style="14"/>
  </cols>
  <sheetData>
    <row r="1" spans="1:16" ht="20.25" x14ac:dyDescent="0.3">
      <c r="A1" s="42" t="s">
        <v>295</v>
      </c>
    </row>
    <row r="2" spans="1:16" ht="20.25" x14ac:dyDescent="0.3">
      <c r="A2" s="149" t="s">
        <v>420</v>
      </c>
    </row>
    <row r="3" spans="1:16" ht="16.5" thickBot="1" x14ac:dyDescent="0.3">
      <c r="A3" s="11"/>
      <c r="B3" s="12"/>
    </row>
    <row r="4" spans="1:16" ht="15.75" thickBot="1" x14ac:dyDescent="0.3">
      <c r="A4" s="530"/>
      <c r="B4" s="531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532"/>
      <c r="B5" s="533"/>
      <c r="C5" s="320"/>
      <c r="D5" s="321"/>
      <c r="E5" s="321"/>
      <c r="F5" s="321"/>
      <c r="G5" s="322"/>
      <c r="H5" s="324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534" t="s">
        <v>90</v>
      </c>
      <c r="B6" s="535" t="s">
        <v>91</v>
      </c>
      <c r="C6" s="69" t="s">
        <v>61</v>
      </c>
      <c r="D6" s="70"/>
      <c r="E6" s="461" t="s">
        <v>92</v>
      </c>
      <c r="F6" s="117" t="s">
        <v>93</v>
      </c>
      <c r="G6" s="70"/>
      <c r="H6" s="69" t="s">
        <v>61</v>
      </c>
      <c r="I6" s="70"/>
      <c r="J6" s="331" t="s">
        <v>92</v>
      </c>
      <c r="K6" s="69" t="s">
        <v>61</v>
      </c>
      <c r="L6" s="70"/>
      <c r="M6" s="331" t="s">
        <v>92</v>
      </c>
      <c r="N6" s="69" t="s">
        <v>61</v>
      </c>
      <c r="O6" s="70"/>
      <c r="P6" s="335" t="s">
        <v>92</v>
      </c>
    </row>
    <row r="7" spans="1:16" s="15" customFormat="1" ht="29.25" customHeight="1" thickBot="1" x14ac:dyDescent="0.25">
      <c r="A7" s="536"/>
      <c r="B7" s="537"/>
      <c r="C7" s="26" t="s">
        <v>419</v>
      </c>
      <c r="D7" s="27" t="s">
        <v>411</v>
      </c>
      <c r="E7" s="551"/>
      <c r="F7" s="538" t="s">
        <v>419</v>
      </c>
      <c r="G7" s="17" t="s">
        <v>411</v>
      </c>
      <c r="H7" s="26" t="s">
        <v>419</v>
      </c>
      <c r="I7" s="27" t="s">
        <v>411</v>
      </c>
      <c r="J7" s="551"/>
      <c r="K7" s="26" t="s">
        <v>419</v>
      </c>
      <c r="L7" s="27" t="s">
        <v>411</v>
      </c>
      <c r="M7" s="551"/>
      <c r="N7" s="26" t="s">
        <v>419</v>
      </c>
      <c r="O7" s="27" t="s">
        <v>411</v>
      </c>
      <c r="P7" s="554"/>
    </row>
    <row r="8" spans="1:16" ht="15" x14ac:dyDescent="0.25">
      <c r="A8" s="532" t="s">
        <v>22</v>
      </c>
      <c r="B8" s="539" t="s">
        <v>94</v>
      </c>
      <c r="C8" s="62">
        <v>819.40899999999999</v>
      </c>
      <c r="D8" s="58">
        <v>816.399</v>
      </c>
      <c r="E8" s="181">
        <v>0.36869226934378785</v>
      </c>
      <c r="F8" s="59">
        <v>29.091093229907049</v>
      </c>
      <c r="G8" s="207">
        <v>24.191390924669705</v>
      </c>
      <c r="H8" s="62">
        <v>794.62</v>
      </c>
      <c r="I8" s="58">
        <v>806.36199999999997</v>
      </c>
      <c r="J8" s="181">
        <v>-1.4561698095892368</v>
      </c>
      <c r="K8" s="62">
        <v>821.55700000000002</v>
      </c>
      <c r="L8" s="58">
        <v>825.34100000000001</v>
      </c>
      <c r="M8" s="181">
        <v>-0.4584771627727196</v>
      </c>
      <c r="N8" s="62">
        <v>837.16600000000005</v>
      </c>
      <c r="O8" s="58">
        <v>820.82299999999998</v>
      </c>
      <c r="P8" s="182">
        <v>1.9910504457112039</v>
      </c>
    </row>
    <row r="9" spans="1:16" ht="15" x14ac:dyDescent="0.25">
      <c r="A9" s="532"/>
      <c r="B9" s="540" t="s">
        <v>95</v>
      </c>
      <c r="C9" s="62">
        <v>797.04899999999998</v>
      </c>
      <c r="D9" s="209">
        <v>785.78700000000003</v>
      </c>
      <c r="E9" s="181">
        <v>1.4332128172138179</v>
      </c>
      <c r="F9" s="59">
        <v>16.287300445177635</v>
      </c>
      <c r="G9" s="60">
        <v>15.181841348236578</v>
      </c>
      <c r="H9" s="208">
        <v>796.93499999999995</v>
      </c>
      <c r="I9" s="209">
        <v>812.37599999999998</v>
      </c>
      <c r="J9" s="183">
        <v>-1.9007208484741096</v>
      </c>
      <c r="K9" s="208">
        <v>797.75</v>
      </c>
      <c r="L9" s="209">
        <v>787.86199999999997</v>
      </c>
      <c r="M9" s="183">
        <v>1.2550421266668572</v>
      </c>
      <c r="N9" s="208">
        <v>796.98299999999995</v>
      </c>
      <c r="O9" s="209">
        <v>779.64300000000003</v>
      </c>
      <c r="P9" s="555">
        <v>2.2240948741924083</v>
      </c>
    </row>
    <row r="10" spans="1:16" ht="15" x14ac:dyDescent="0.25">
      <c r="A10" s="541" t="s">
        <v>23</v>
      </c>
      <c r="B10" s="540" t="s">
        <v>94</v>
      </c>
      <c r="C10" s="208">
        <v>701.09199999999998</v>
      </c>
      <c r="D10" s="209">
        <v>701.25300000000004</v>
      </c>
      <c r="E10" s="181">
        <v>-2.2958903562631205E-2</v>
      </c>
      <c r="F10" s="59">
        <v>1.8220940240314023</v>
      </c>
      <c r="G10" s="60">
        <v>1.6246742751823029</v>
      </c>
      <c r="H10" s="208">
        <v>692.41800000000001</v>
      </c>
      <c r="I10" s="209">
        <v>683.779</v>
      </c>
      <c r="J10" s="183">
        <v>1.2634199061392657</v>
      </c>
      <c r="K10" s="208">
        <v>572.14499999999998</v>
      </c>
      <c r="L10" s="209" t="s">
        <v>96</v>
      </c>
      <c r="M10" s="183" t="s">
        <v>108</v>
      </c>
      <c r="N10" s="208">
        <v>708.27599999999995</v>
      </c>
      <c r="O10" s="209">
        <v>714.88599999999997</v>
      </c>
      <c r="P10" s="555">
        <v>-0.92462294687544777</v>
      </c>
    </row>
    <row r="11" spans="1:16" ht="15" x14ac:dyDescent="0.25">
      <c r="A11" s="542"/>
      <c r="B11" s="540" t="s">
        <v>95</v>
      </c>
      <c r="C11" s="208">
        <v>686.33900000000006</v>
      </c>
      <c r="D11" s="209">
        <v>673.47799999999995</v>
      </c>
      <c r="E11" s="181">
        <v>1.9096392161288274</v>
      </c>
      <c r="F11" s="59">
        <v>1.0886029992453627</v>
      </c>
      <c r="G11" s="60">
        <v>0.63545711292104268</v>
      </c>
      <c r="H11" s="208">
        <v>686.26499999999999</v>
      </c>
      <c r="I11" s="209" t="s">
        <v>96</v>
      </c>
      <c r="J11" s="553" t="s">
        <v>108</v>
      </c>
      <c r="K11" s="208" t="s">
        <v>108</v>
      </c>
      <c r="L11" s="209" t="s">
        <v>108</v>
      </c>
      <c r="M11" s="183" t="s">
        <v>108</v>
      </c>
      <c r="N11" s="208">
        <v>686.34299999999996</v>
      </c>
      <c r="O11" s="209">
        <v>674.15899999999999</v>
      </c>
      <c r="P11" s="555">
        <v>1.8072887849898867</v>
      </c>
    </row>
    <row r="12" spans="1:16" ht="15" x14ac:dyDescent="0.25">
      <c r="A12" s="541" t="s">
        <v>24</v>
      </c>
      <c r="B12" s="540" t="s">
        <v>94</v>
      </c>
      <c r="C12" s="208">
        <v>739.61199999999997</v>
      </c>
      <c r="D12" s="209">
        <v>772.96600000000001</v>
      </c>
      <c r="E12" s="181">
        <v>-4.3150668981559397</v>
      </c>
      <c r="F12" s="59">
        <v>9.1596687199826846E-2</v>
      </c>
      <c r="G12" s="60">
        <v>0.20781124355909855</v>
      </c>
      <c r="H12" s="208" t="s">
        <v>96</v>
      </c>
      <c r="I12" s="209" t="s">
        <v>96</v>
      </c>
      <c r="J12" s="183" t="s">
        <v>108</v>
      </c>
      <c r="K12" s="208" t="s">
        <v>96</v>
      </c>
      <c r="L12" s="209" t="s">
        <v>108</v>
      </c>
      <c r="M12" s="183" t="s">
        <v>108</v>
      </c>
      <c r="N12" s="208">
        <v>718.99199999999996</v>
      </c>
      <c r="O12" s="209">
        <v>765.745</v>
      </c>
      <c r="P12" s="555">
        <v>-6.105557333054743</v>
      </c>
    </row>
    <row r="13" spans="1:16" ht="15" x14ac:dyDescent="0.25">
      <c r="A13" s="532"/>
      <c r="B13" s="540" t="s">
        <v>95</v>
      </c>
      <c r="C13" s="208">
        <v>779.072</v>
      </c>
      <c r="D13" s="209">
        <v>778.60500000000002</v>
      </c>
      <c r="E13" s="181">
        <v>5.9979065122878032E-2</v>
      </c>
      <c r="F13" s="59">
        <v>2.1801492310302266</v>
      </c>
      <c r="G13" s="60">
        <v>1.898966074572394</v>
      </c>
      <c r="H13" s="208">
        <v>787.37900000000002</v>
      </c>
      <c r="I13" s="209">
        <v>777.14800000000002</v>
      </c>
      <c r="J13" s="183">
        <v>1.3164802585865232</v>
      </c>
      <c r="K13" s="208" t="s">
        <v>96</v>
      </c>
      <c r="L13" s="209" t="s">
        <v>96</v>
      </c>
      <c r="M13" s="183" t="s">
        <v>108</v>
      </c>
      <c r="N13" s="208">
        <v>784.77700000000004</v>
      </c>
      <c r="O13" s="209">
        <v>778.17600000000004</v>
      </c>
      <c r="P13" s="555">
        <v>0.84826568796776036</v>
      </c>
    </row>
    <row r="14" spans="1:16" ht="15" x14ac:dyDescent="0.25">
      <c r="A14" s="542"/>
      <c r="B14" s="540" t="s">
        <v>139</v>
      </c>
      <c r="C14" s="208">
        <v>788.65200000000004</v>
      </c>
      <c r="D14" s="209">
        <v>770.48699999999997</v>
      </c>
      <c r="E14" s="181">
        <v>2.3575998037604888</v>
      </c>
      <c r="F14" s="59">
        <v>3.1874934188589181</v>
      </c>
      <c r="G14" s="60">
        <v>3.7082348694279004</v>
      </c>
      <c r="H14" s="208" t="s">
        <v>96</v>
      </c>
      <c r="I14" s="209" t="s">
        <v>96</v>
      </c>
      <c r="J14" s="183" t="s">
        <v>108</v>
      </c>
      <c r="K14" s="208" t="s">
        <v>108</v>
      </c>
      <c r="L14" s="209" t="s">
        <v>108</v>
      </c>
      <c r="M14" s="183" t="s">
        <v>108</v>
      </c>
      <c r="N14" s="208">
        <v>801.971</v>
      </c>
      <c r="O14" s="209">
        <v>776.08799999999997</v>
      </c>
      <c r="P14" s="555">
        <v>3.3350599416561058</v>
      </c>
    </row>
    <row r="15" spans="1:16" ht="15" x14ac:dyDescent="0.25">
      <c r="A15" s="541" t="s">
        <v>31</v>
      </c>
      <c r="B15" s="540" t="s">
        <v>401</v>
      </c>
      <c r="C15" s="208">
        <v>527.11400000000003</v>
      </c>
      <c r="D15" s="209">
        <v>522.74</v>
      </c>
      <c r="E15" s="181">
        <v>0.8367448444733564</v>
      </c>
      <c r="F15" s="59">
        <v>6.0885929447242662</v>
      </c>
      <c r="G15" s="60">
        <v>6.3325872597474948</v>
      </c>
      <c r="H15" s="208">
        <v>503.27199999999999</v>
      </c>
      <c r="I15" s="209">
        <v>518.154</v>
      </c>
      <c r="J15" s="183">
        <v>-2.8721190997271093</v>
      </c>
      <c r="K15" s="208" t="s">
        <v>96</v>
      </c>
      <c r="L15" s="209" t="s">
        <v>96</v>
      </c>
      <c r="M15" s="183" t="s">
        <v>108</v>
      </c>
      <c r="N15" s="208">
        <v>521.75199999999995</v>
      </c>
      <c r="O15" s="209">
        <v>526.16600000000005</v>
      </c>
      <c r="P15" s="555">
        <v>-0.83889875058443553</v>
      </c>
    </row>
    <row r="16" spans="1:16" ht="15" x14ac:dyDescent="0.25">
      <c r="A16" s="542"/>
      <c r="B16" s="540" t="s">
        <v>95</v>
      </c>
      <c r="C16" s="208">
        <v>722.78300000000002</v>
      </c>
      <c r="D16" s="209">
        <v>724.26800000000003</v>
      </c>
      <c r="E16" s="181">
        <v>-0.20503460045176833</v>
      </c>
      <c r="F16" s="59">
        <v>37.388490790789916</v>
      </c>
      <c r="G16" s="60">
        <v>42.812570606854486</v>
      </c>
      <c r="H16" s="208">
        <v>731.80399999999997</v>
      </c>
      <c r="I16" s="209">
        <v>728.98400000000004</v>
      </c>
      <c r="J16" s="183">
        <v>0.38683976603052139</v>
      </c>
      <c r="K16" s="208">
        <v>715.38699999999994</v>
      </c>
      <c r="L16" s="209" t="s">
        <v>96</v>
      </c>
      <c r="M16" s="553" t="s">
        <v>108</v>
      </c>
      <c r="N16" s="208">
        <v>707.45299999999997</v>
      </c>
      <c r="O16" s="209">
        <v>716.71199999999999</v>
      </c>
      <c r="P16" s="555">
        <v>-1.2918717699717621</v>
      </c>
    </row>
    <row r="17" spans="1:60" ht="15" x14ac:dyDescent="0.25">
      <c r="A17" s="541" t="s">
        <v>97</v>
      </c>
      <c r="B17" s="540" t="s">
        <v>94</v>
      </c>
      <c r="C17" s="208" t="s">
        <v>96</v>
      </c>
      <c r="D17" s="209">
        <v>600.00300000000004</v>
      </c>
      <c r="E17" s="181" t="s">
        <v>108</v>
      </c>
      <c r="F17" s="59">
        <v>9.3653293787987812E-2</v>
      </c>
      <c r="G17" s="60">
        <v>0.13464967465053157</v>
      </c>
      <c r="H17" s="208" t="s">
        <v>108</v>
      </c>
      <c r="I17" s="209" t="s">
        <v>108</v>
      </c>
      <c r="J17" s="183" t="s">
        <v>108</v>
      </c>
      <c r="K17" s="208" t="s">
        <v>96</v>
      </c>
      <c r="L17" s="209" t="s">
        <v>96</v>
      </c>
      <c r="M17" s="183" t="s">
        <v>108</v>
      </c>
      <c r="N17" s="208" t="s">
        <v>96</v>
      </c>
      <c r="O17" s="209">
        <v>604.13699999999994</v>
      </c>
      <c r="P17" s="555" t="s">
        <v>108</v>
      </c>
    </row>
    <row r="18" spans="1:60" ht="15" x14ac:dyDescent="0.25">
      <c r="A18" s="542"/>
      <c r="B18" s="540" t="s">
        <v>95</v>
      </c>
      <c r="C18" s="210">
        <v>706.65300000000002</v>
      </c>
      <c r="D18" s="211">
        <v>674.85699999999997</v>
      </c>
      <c r="E18" s="552">
        <v>4.7115166620484112</v>
      </c>
      <c r="F18" s="543">
        <v>0.17459218862427828</v>
      </c>
      <c r="G18" s="65">
        <v>0.23918189570775833</v>
      </c>
      <c r="H18" s="210" t="s">
        <v>108</v>
      </c>
      <c r="I18" s="211" t="s">
        <v>108</v>
      </c>
      <c r="J18" s="184" t="s">
        <v>108</v>
      </c>
      <c r="K18" s="210" t="s">
        <v>108</v>
      </c>
      <c r="L18" s="211" t="s">
        <v>108</v>
      </c>
      <c r="M18" s="184" t="s">
        <v>108</v>
      </c>
      <c r="N18" s="210">
        <v>706.65300000000002</v>
      </c>
      <c r="O18" s="211">
        <v>674.85699999999997</v>
      </c>
      <c r="P18" s="556">
        <v>4.7115166620484112</v>
      </c>
    </row>
    <row r="19" spans="1:60" s="28" customFormat="1" ht="15.75" thickBot="1" x14ac:dyDescent="0.3">
      <c r="A19" s="419" t="s">
        <v>0</v>
      </c>
      <c r="B19" s="544" t="s">
        <v>95</v>
      </c>
      <c r="C19" s="63">
        <v>751.00699999999995</v>
      </c>
      <c r="D19" s="61">
        <v>749.81399999999996</v>
      </c>
      <c r="E19" s="184">
        <v>0.15910612498566093</v>
      </c>
      <c r="F19" s="545">
        <v>2.506340746623144</v>
      </c>
      <c r="G19" s="65">
        <v>3.0326347144707126</v>
      </c>
      <c r="H19" s="63">
        <v>738.923</v>
      </c>
      <c r="I19" s="61">
        <v>725.27</v>
      </c>
      <c r="J19" s="185">
        <v>1.8824713554951977</v>
      </c>
      <c r="K19" s="63">
        <v>737.07299999999998</v>
      </c>
      <c r="L19" s="61" t="s">
        <v>96</v>
      </c>
      <c r="M19" s="185" t="s">
        <v>108</v>
      </c>
      <c r="N19" s="63">
        <v>758.702</v>
      </c>
      <c r="O19" s="61">
        <v>758.39099999999996</v>
      </c>
      <c r="P19" s="557">
        <v>4.1007870610283548E-2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15" thickBot="1" x14ac:dyDescent="0.25">
      <c r="A20" s="546"/>
      <c r="B20" s="546"/>
      <c r="C20" s="547"/>
      <c r="D20" s="547"/>
      <c r="E20" s="548" t="s">
        <v>106</v>
      </c>
      <c r="F20" s="549">
        <v>100</v>
      </c>
      <c r="G20" s="550">
        <v>100</v>
      </c>
      <c r="H20" s="547"/>
      <c r="I20" s="547"/>
      <c r="J20" s="547"/>
      <c r="K20" s="547"/>
      <c r="L20" s="547"/>
      <c r="M20" s="547"/>
      <c r="N20" s="547"/>
      <c r="O20" s="547"/>
      <c r="P20" s="547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14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J39" sqref="J39"/>
    </sheetView>
  </sheetViews>
  <sheetFormatPr defaultRowHeight="12.75" x14ac:dyDescent="0.2"/>
  <cols>
    <col min="1" max="1" width="12.7109375" style="118" customWidth="1"/>
    <col min="2" max="3" width="10.140625" style="118" bestFit="1" customWidth="1"/>
    <col min="4" max="4" width="2.28515625" style="118" customWidth="1"/>
    <col min="5" max="5" width="11.7109375" style="118" customWidth="1"/>
    <col min="6" max="7" width="10.28515625" style="118" bestFit="1" customWidth="1"/>
    <col min="8" max="8" width="3.28515625" style="118" customWidth="1"/>
    <col min="9" max="9" width="11.140625" style="118" customWidth="1"/>
    <col min="10" max="11" width="10.140625" style="118" bestFit="1" customWidth="1"/>
    <col min="12" max="12" width="1.5703125" style="118" customWidth="1"/>
    <col min="13" max="13" width="11.5703125" style="118" customWidth="1"/>
    <col min="14" max="14" width="11.42578125" style="118" bestFit="1" customWidth="1"/>
    <col min="15" max="15" width="11.7109375" style="118" bestFit="1" customWidth="1"/>
    <col min="16" max="16384" width="9.140625" style="118"/>
  </cols>
  <sheetData>
    <row r="1" spans="1:19" s="428" customFormat="1" ht="15.75" x14ac:dyDescent="0.25">
      <c r="A1" s="426" t="s">
        <v>364</v>
      </c>
      <c r="B1" s="427"/>
      <c r="C1" s="427"/>
      <c r="D1" s="427"/>
      <c r="E1" s="427"/>
      <c r="F1" s="427"/>
      <c r="G1" s="426" t="s">
        <v>417</v>
      </c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19" s="428" customFormat="1" ht="15.75" x14ac:dyDescent="0.25">
      <c r="A2" s="429" t="s">
        <v>365</v>
      </c>
      <c r="B2" s="430">
        <v>4.3087</v>
      </c>
      <c r="C2" s="429" t="s">
        <v>366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19" s="428" customFormat="1" ht="6" customHeight="1" x14ac:dyDescent="0.2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28" customFormat="1" ht="15.75" x14ac:dyDescent="0.25">
      <c r="A4" s="431" t="s">
        <v>367</v>
      </c>
      <c r="B4" s="432"/>
      <c r="C4" s="432"/>
      <c r="D4" s="433"/>
      <c r="E4" s="431" t="s">
        <v>368</v>
      </c>
      <c r="F4" s="432"/>
      <c r="G4" s="432"/>
      <c r="H4" s="433"/>
      <c r="I4" s="431" t="s">
        <v>369</v>
      </c>
      <c r="J4" s="432"/>
      <c r="K4" s="434"/>
      <c r="L4" s="427"/>
      <c r="M4" s="431" t="s">
        <v>370</v>
      </c>
      <c r="N4" s="434"/>
      <c r="O4" s="434"/>
      <c r="P4" s="427"/>
      <c r="Q4" s="427"/>
      <c r="R4" s="427"/>
      <c r="S4" s="427"/>
    </row>
    <row r="5" spans="1:19" s="428" customFormat="1" ht="15.75" x14ac:dyDescent="0.25">
      <c r="A5" s="435" t="s">
        <v>244</v>
      </c>
      <c r="B5" s="436" t="s">
        <v>371</v>
      </c>
      <c r="C5" s="437" t="s">
        <v>372</v>
      </c>
      <c r="D5" s="427"/>
      <c r="E5" s="436" t="s">
        <v>244</v>
      </c>
      <c r="F5" s="436" t="s">
        <v>371</v>
      </c>
      <c r="G5" s="437" t="s">
        <v>372</v>
      </c>
      <c r="H5" s="427"/>
      <c r="I5" s="435" t="s">
        <v>244</v>
      </c>
      <c r="J5" s="436" t="s">
        <v>371</v>
      </c>
      <c r="K5" s="437" t="s">
        <v>372</v>
      </c>
      <c r="L5" s="427"/>
      <c r="M5" s="435" t="s">
        <v>244</v>
      </c>
      <c r="N5" s="438" t="s">
        <v>371</v>
      </c>
      <c r="O5" s="439" t="s">
        <v>372</v>
      </c>
      <c r="P5" s="427"/>
      <c r="Q5" s="427"/>
      <c r="R5" s="427"/>
      <c r="S5" s="427"/>
    </row>
    <row r="6" spans="1:19" s="428" customFormat="1" ht="15.75" x14ac:dyDescent="0.25">
      <c r="A6" s="440" t="s">
        <v>267</v>
      </c>
      <c r="B6" s="441">
        <v>909.13570000000004</v>
      </c>
      <c r="C6" s="442">
        <v>211</v>
      </c>
      <c r="D6" s="427"/>
      <c r="E6" s="440" t="s">
        <v>267</v>
      </c>
      <c r="F6" s="441">
        <v>891.90089999999998</v>
      </c>
      <c r="G6" s="442">
        <v>207</v>
      </c>
      <c r="H6" s="427"/>
      <c r="I6" s="440" t="s">
        <v>267</v>
      </c>
      <c r="J6" s="441">
        <v>926.37049999999999</v>
      </c>
      <c r="K6" s="442">
        <v>215</v>
      </c>
      <c r="L6" s="427"/>
      <c r="M6" s="440" t="s">
        <v>267</v>
      </c>
      <c r="N6" s="441">
        <v>831.57910000000004</v>
      </c>
      <c r="O6" s="442">
        <v>193</v>
      </c>
      <c r="P6" s="427"/>
      <c r="Q6" s="427"/>
      <c r="R6" s="427"/>
      <c r="S6" s="427"/>
    </row>
    <row r="7" spans="1:19" s="428" customFormat="1" ht="15.75" x14ac:dyDescent="0.25">
      <c r="A7" s="440" t="s">
        <v>373</v>
      </c>
      <c r="B7" s="441">
        <v>771.04186499999992</v>
      </c>
      <c r="C7" s="442">
        <v>178.95</v>
      </c>
      <c r="D7" s="427"/>
      <c r="E7" s="440" t="s">
        <v>373</v>
      </c>
      <c r="F7" s="441">
        <v>693.95922199999995</v>
      </c>
      <c r="G7" s="442">
        <v>161.06</v>
      </c>
      <c r="H7" s="427"/>
      <c r="I7" s="443" t="s">
        <v>245</v>
      </c>
      <c r="J7" s="441">
        <v>891.90089999999998</v>
      </c>
      <c r="K7" s="442">
        <v>207</v>
      </c>
      <c r="L7" s="427"/>
      <c r="M7" s="440" t="s">
        <v>373</v>
      </c>
      <c r="N7" s="441">
        <v>561.76830599999994</v>
      </c>
      <c r="O7" s="442">
        <v>130.38</v>
      </c>
      <c r="P7" s="427"/>
      <c r="Q7" s="427"/>
      <c r="R7" s="427"/>
      <c r="S7" s="427"/>
    </row>
    <row r="8" spans="1:19" s="428" customFormat="1" ht="15.75" x14ac:dyDescent="0.25">
      <c r="A8" s="440" t="s">
        <v>415</v>
      </c>
      <c r="B8" s="441">
        <v>777.203306</v>
      </c>
      <c r="C8" s="442">
        <v>180.38</v>
      </c>
      <c r="D8" s="427"/>
      <c r="E8" s="443" t="s">
        <v>245</v>
      </c>
      <c r="F8" s="441">
        <v>889.74654999999996</v>
      </c>
      <c r="G8" s="442">
        <v>206.5</v>
      </c>
      <c r="H8" s="427"/>
      <c r="I8" s="443" t="s">
        <v>250</v>
      </c>
      <c r="J8" s="441">
        <v>762.63990000000001</v>
      </c>
      <c r="K8" s="442">
        <v>177</v>
      </c>
      <c r="L8" s="427"/>
      <c r="M8" s="443" t="s">
        <v>416</v>
      </c>
      <c r="N8" s="441">
        <v>732.47900000000004</v>
      </c>
      <c r="O8" s="442">
        <v>170</v>
      </c>
      <c r="P8" s="427"/>
      <c r="Q8" s="427"/>
      <c r="R8" s="427"/>
      <c r="S8" s="427"/>
    </row>
    <row r="9" spans="1:19" s="428" customFormat="1" ht="15.75" x14ac:dyDescent="0.25">
      <c r="A9" s="443" t="s">
        <v>245</v>
      </c>
      <c r="B9" s="441">
        <v>889.74654999999996</v>
      </c>
      <c r="C9" s="442">
        <v>206.5</v>
      </c>
      <c r="D9" s="427"/>
      <c r="E9" s="443" t="s">
        <v>263</v>
      </c>
      <c r="F9" s="441">
        <v>939.29660000000001</v>
      </c>
      <c r="G9" s="442">
        <v>218</v>
      </c>
      <c r="H9" s="427"/>
      <c r="I9" s="443" t="s">
        <v>259</v>
      </c>
      <c r="J9" s="441">
        <v>886.68737299999998</v>
      </c>
      <c r="K9" s="442">
        <v>205.79</v>
      </c>
      <c r="L9" s="427"/>
      <c r="M9" s="443" t="s">
        <v>250</v>
      </c>
      <c r="N9" s="441">
        <v>812.62081999999998</v>
      </c>
      <c r="O9" s="442">
        <v>188.6</v>
      </c>
      <c r="P9" s="427"/>
      <c r="Q9" s="427"/>
      <c r="R9" s="427"/>
      <c r="S9" s="427"/>
    </row>
    <row r="10" spans="1:19" s="428" customFormat="1" ht="15.75" x14ac:dyDescent="0.25">
      <c r="A10" s="443" t="s">
        <v>250</v>
      </c>
      <c r="B10" s="441">
        <v>804.86516000000006</v>
      </c>
      <c r="C10" s="442">
        <v>186.8</v>
      </c>
      <c r="D10" s="427"/>
      <c r="E10" s="443" t="s">
        <v>260</v>
      </c>
      <c r="F10" s="441">
        <v>742.00122700000009</v>
      </c>
      <c r="G10" s="442">
        <v>172.21</v>
      </c>
      <c r="H10" s="427"/>
      <c r="I10" s="443" t="s">
        <v>263</v>
      </c>
      <c r="J10" s="441">
        <v>939.29660000000001</v>
      </c>
      <c r="K10" s="442">
        <v>218</v>
      </c>
      <c r="L10" s="427"/>
      <c r="M10" s="443" t="s">
        <v>374</v>
      </c>
      <c r="N10" s="441">
        <v>662.29027700000006</v>
      </c>
      <c r="O10" s="442">
        <v>153.71</v>
      </c>
      <c r="P10" s="427"/>
      <c r="Q10" s="427"/>
      <c r="R10" s="427"/>
      <c r="S10" s="427"/>
    </row>
    <row r="11" spans="1:19" s="428" customFormat="1" ht="15.75" x14ac:dyDescent="0.25">
      <c r="A11" s="443" t="s">
        <v>259</v>
      </c>
      <c r="B11" s="441">
        <v>873.76127299999996</v>
      </c>
      <c r="C11" s="442">
        <v>202.79</v>
      </c>
      <c r="D11" s="427"/>
      <c r="E11" s="443" t="s">
        <v>253</v>
      </c>
      <c r="F11" s="441">
        <v>800.77189499999997</v>
      </c>
      <c r="G11" s="442">
        <v>185.85</v>
      </c>
      <c r="H11" s="427"/>
      <c r="I11" s="443" t="s">
        <v>266</v>
      </c>
      <c r="J11" s="441">
        <v>919.90745000000004</v>
      </c>
      <c r="K11" s="442">
        <v>213.5</v>
      </c>
      <c r="L11" s="427"/>
      <c r="M11" s="443" t="s">
        <v>266</v>
      </c>
      <c r="N11" s="441">
        <v>766.94859999999994</v>
      </c>
      <c r="O11" s="442">
        <v>178</v>
      </c>
      <c r="P11" s="427"/>
      <c r="Q11" s="427"/>
      <c r="R11" s="427"/>
      <c r="S11" s="427"/>
    </row>
    <row r="12" spans="1:19" ht="18.75" x14ac:dyDescent="0.3">
      <c r="A12" s="443" t="s">
        <v>374</v>
      </c>
      <c r="B12" s="441">
        <v>743.63853300000005</v>
      </c>
      <c r="C12" s="442">
        <v>172.59</v>
      </c>
      <c r="D12" s="427"/>
      <c r="E12" s="447" t="s">
        <v>375</v>
      </c>
      <c r="F12" s="445">
        <v>785.78700000000003</v>
      </c>
      <c r="G12" s="446">
        <v>182.37217722282824</v>
      </c>
      <c r="H12" s="427"/>
      <c r="I12" s="443" t="s">
        <v>260</v>
      </c>
      <c r="J12" s="441">
        <v>760.27011499999992</v>
      </c>
      <c r="K12" s="442">
        <v>176.45</v>
      </c>
      <c r="L12" s="427"/>
      <c r="M12" s="443" t="s">
        <v>255</v>
      </c>
      <c r="N12" s="441">
        <v>659.23109999999997</v>
      </c>
      <c r="O12" s="442">
        <v>153</v>
      </c>
      <c r="P12" s="427"/>
      <c r="Q12" s="427"/>
      <c r="R12" s="427"/>
      <c r="S12" s="427"/>
    </row>
    <row r="13" spans="1:19" ht="18.75" x14ac:dyDescent="0.3">
      <c r="A13" s="443" t="s">
        <v>266</v>
      </c>
      <c r="B13" s="441">
        <v>913.44439999999997</v>
      </c>
      <c r="C13" s="442">
        <v>212</v>
      </c>
      <c r="D13" s="427"/>
      <c r="E13" s="443" t="s">
        <v>296</v>
      </c>
      <c r="F13" s="441">
        <v>896.20960000000002</v>
      </c>
      <c r="G13" s="442">
        <v>208</v>
      </c>
      <c r="H13" s="427"/>
      <c r="I13" s="443" t="s">
        <v>253</v>
      </c>
      <c r="J13" s="441">
        <v>682.02412299999992</v>
      </c>
      <c r="K13" s="442">
        <v>158.29</v>
      </c>
      <c r="L13" s="427"/>
      <c r="M13" s="444" t="s">
        <v>375</v>
      </c>
      <c r="N13" s="445">
        <v>724.26800000000003</v>
      </c>
      <c r="O13" s="446">
        <v>168.09432079281456</v>
      </c>
      <c r="P13" s="427"/>
      <c r="Q13" s="427"/>
      <c r="R13" s="427"/>
      <c r="S13" s="427"/>
    </row>
    <row r="14" spans="1:19" ht="15.75" x14ac:dyDescent="0.25">
      <c r="A14" s="443" t="s">
        <v>260</v>
      </c>
      <c r="B14" s="441">
        <v>757.46946000000003</v>
      </c>
      <c r="C14" s="442">
        <v>175.8</v>
      </c>
      <c r="D14" s="427"/>
      <c r="E14" s="443" t="s">
        <v>247</v>
      </c>
      <c r="F14" s="441">
        <v>614.33444600000007</v>
      </c>
      <c r="G14" s="442">
        <v>142.58000000000001</v>
      </c>
      <c r="H14" s="427"/>
      <c r="I14" s="443" t="s">
        <v>255</v>
      </c>
      <c r="J14" s="441">
        <v>741.09640000000002</v>
      </c>
      <c r="K14" s="442">
        <v>172</v>
      </c>
      <c r="L14" s="427"/>
      <c r="M14" s="443" t="s">
        <v>296</v>
      </c>
      <c r="N14" s="441">
        <v>754.02250000000004</v>
      </c>
      <c r="O14" s="442">
        <v>175</v>
      </c>
      <c r="P14" s="427"/>
      <c r="Q14" s="427"/>
      <c r="R14" s="427"/>
      <c r="S14" s="427"/>
    </row>
    <row r="15" spans="1:19" ht="18.75" x14ac:dyDescent="0.3">
      <c r="A15" s="443" t="s">
        <v>253</v>
      </c>
      <c r="B15" s="441">
        <v>771.47273500000006</v>
      </c>
      <c r="C15" s="442">
        <v>179.05</v>
      </c>
      <c r="D15" s="427"/>
      <c r="E15" s="443" t="s">
        <v>378</v>
      </c>
      <c r="F15" s="441">
        <v>856.09560299999998</v>
      </c>
      <c r="G15" s="442">
        <v>198.69</v>
      </c>
      <c r="H15" s="427"/>
      <c r="I15" s="444" t="s">
        <v>375</v>
      </c>
      <c r="J15" s="445">
        <v>778.60500000000002</v>
      </c>
      <c r="K15" s="446">
        <v>180.70531714902407</v>
      </c>
      <c r="L15" s="427"/>
      <c r="M15" s="443" t="s">
        <v>262</v>
      </c>
      <c r="N15" s="441">
        <v>566.59405000000004</v>
      </c>
      <c r="O15" s="442">
        <v>131.5</v>
      </c>
      <c r="P15" s="427"/>
      <c r="Q15" s="427"/>
      <c r="R15" s="427"/>
      <c r="S15" s="427"/>
    </row>
    <row r="16" spans="1:19" ht="18.75" x14ac:dyDescent="0.3">
      <c r="A16" s="447" t="s">
        <v>375</v>
      </c>
      <c r="B16" s="445">
        <v>816.399</v>
      </c>
      <c r="C16" s="446">
        <v>189.4768723744981</v>
      </c>
      <c r="D16" s="427"/>
      <c r="E16" s="448" t="s">
        <v>377</v>
      </c>
      <c r="F16" s="449">
        <v>811.01030429999992</v>
      </c>
      <c r="G16" s="450">
        <v>188.2262177222828</v>
      </c>
      <c r="H16" s="427"/>
      <c r="I16" s="443" t="s">
        <v>296</v>
      </c>
      <c r="J16" s="441">
        <v>900.51829999999995</v>
      </c>
      <c r="K16" s="442">
        <v>209</v>
      </c>
      <c r="L16" s="427"/>
      <c r="M16" s="443" t="s">
        <v>376</v>
      </c>
      <c r="N16" s="441">
        <v>685.85886600000003</v>
      </c>
      <c r="O16" s="442">
        <v>159.18</v>
      </c>
      <c r="P16" s="427"/>
      <c r="Q16" s="427"/>
      <c r="R16" s="427"/>
      <c r="S16" s="427"/>
    </row>
    <row r="17" spans="1:19" ht="15.75" x14ac:dyDescent="0.25">
      <c r="A17" s="443" t="s">
        <v>262</v>
      </c>
      <c r="B17" s="441">
        <v>688.01321600000006</v>
      </c>
      <c r="C17" s="442">
        <v>159.68</v>
      </c>
      <c r="D17" s="427"/>
      <c r="E17"/>
      <c r="F17"/>
      <c r="G17"/>
      <c r="H17" s="427"/>
      <c r="I17" s="443" t="s">
        <v>262</v>
      </c>
      <c r="J17" s="441">
        <v>787.58727299999998</v>
      </c>
      <c r="K17" s="442">
        <v>182.79</v>
      </c>
      <c r="L17" s="427"/>
      <c r="M17" s="443" t="s">
        <v>247</v>
      </c>
      <c r="N17" s="441">
        <v>594.47133899999994</v>
      </c>
      <c r="O17" s="442">
        <v>137.97</v>
      </c>
      <c r="P17" s="427"/>
      <c r="Q17" s="427"/>
      <c r="R17" s="427"/>
      <c r="S17" s="427"/>
    </row>
    <row r="18" spans="1:19" ht="18.75" x14ac:dyDescent="0.3">
      <c r="A18" s="443" t="s">
        <v>376</v>
      </c>
      <c r="B18" s="441">
        <v>845.49620099999993</v>
      </c>
      <c r="C18" s="442">
        <v>196.23</v>
      </c>
      <c r="D18" s="427"/>
      <c r="E18"/>
      <c r="F18"/>
      <c r="G18"/>
      <c r="H18" s="427"/>
      <c r="I18" s="443" t="s">
        <v>379</v>
      </c>
      <c r="J18" s="441">
        <v>844.50519999999995</v>
      </c>
      <c r="K18" s="442">
        <v>196</v>
      </c>
      <c r="L18" s="427"/>
      <c r="M18" s="448" t="s">
        <v>377</v>
      </c>
      <c r="N18" s="449">
        <v>696.01099650000015</v>
      </c>
      <c r="O18" s="450">
        <v>161.53619339940124</v>
      </c>
      <c r="P18" s="427"/>
      <c r="Q18" s="427"/>
      <c r="R18" s="427"/>
      <c r="S18" s="427"/>
    </row>
    <row r="19" spans="1:19" ht="15.75" x14ac:dyDescent="0.25">
      <c r="A19" s="443" t="s">
        <v>247</v>
      </c>
      <c r="B19" s="441">
        <v>718.73424699999998</v>
      </c>
      <c r="C19" s="442">
        <v>166.81</v>
      </c>
      <c r="D19" s="427"/>
      <c r="E19"/>
      <c r="F19"/>
      <c r="G19"/>
      <c r="H19" s="427"/>
      <c r="I19" s="443" t="s">
        <v>378</v>
      </c>
      <c r="J19" s="441">
        <v>813.87034299999993</v>
      </c>
      <c r="K19" s="442">
        <v>188.89</v>
      </c>
      <c r="L19" s="427"/>
      <c r="M19" s="427"/>
      <c r="N19" s="427"/>
      <c r="O19" s="427"/>
      <c r="P19" s="427"/>
      <c r="Q19" s="427"/>
      <c r="R19" s="427"/>
      <c r="S19" s="427"/>
    </row>
    <row r="20" spans="1:19" ht="18.75" x14ac:dyDescent="0.3">
      <c r="A20" s="443" t="s">
        <v>379</v>
      </c>
      <c r="B20" s="441">
        <v>926.37049999999999</v>
      </c>
      <c r="C20" s="442">
        <v>215</v>
      </c>
      <c r="D20" s="427"/>
      <c r="E20" s="427"/>
      <c r="F20" s="427"/>
      <c r="G20" s="427"/>
      <c r="H20" s="427"/>
      <c r="I20" s="448" t="s">
        <v>377</v>
      </c>
      <c r="J20" s="449">
        <v>831.09139121428564</v>
      </c>
      <c r="K20" s="450">
        <v>192.88680836778741</v>
      </c>
      <c r="L20" s="427"/>
      <c r="M20" s="427"/>
      <c r="N20" s="427"/>
      <c r="O20" s="427"/>
      <c r="P20" s="427"/>
      <c r="Q20"/>
      <c r="R20"/>
      <c r="S20" s="427"/>
    </row>
    <row r="21" spans="1:19" ht="15.75" x14ac:dyDescent="0.25">
      <c r="A21" s="443" t="s">
        <v>378</v>
      </c>
      <c r="B21" s="441">
        <v>900.77682200000004</v>
      </c>
      <c r="C21" s="442">
        <v>209.06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/>
      <c r="R21"/>
      <c r="S21" s="427"/>
    </row>
    <row r="22" spans="1:19" ht="18.75" x14ac:dyDescent="0.3">
      <c r="A22" s="448" t="s">
        <v>377</v>
      </c>
      <c r="B22" s="449">
        <v>819.22306049999986</v>
      </c>
      <c r="C22" s="450">
        <v>190.13230452340611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/>
      <c r="R22"/>
      <c r="S22" s="427"/>
    </row>
    <row r="23" spans="1:19" x14ac:dyDescent="0.2">
      <c r="A23"/>
      <c r="B23"/>
      <c r="C23"/>
      <c r="D23"/>
      <c r="E23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/>
      <c r="R23"/>
      <c r="S23" s="427"/>
    </row>
    <row r="24" spans="1:19" x14ac:dyDescent="0.2">
      <c r="A24"/>
      <c r="B24"/>
      <c r="C24"/>
      <c r="D24"/>
      <c r="E24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/>
      <c r="R24"/>
      <c r="S24" s="427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427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427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4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27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27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427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W41" sqref="W4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451" t="s">
        <v>364</v>
      </c>
      <c r="B1" s="452"/>
      <c r="C1" s="453"/>
      <c r="D1" s="453"/>
      <c r="E1" s="453"/>
      <c r="F1" s="453"/>
      <c r="G1" s="454" t="s">
        <v>418</v>
      </c>
      <c r="H1" s="455"/>
      <c r="I1" s="453"/>
      <c r="J1" s="453"/>
      <c r="K1" s="453"/>
      <c r="L1" s="453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</row>
    <row r="2" spans="1:30" ht="6" customHeight="1" x14ac:dyDescent="0.2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</row>
    <row r="3" spans="1:30" x14ac:dyDescent="0.2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</row>
    <row r="4" spans="1:30" x14ac:dyDescent="0.2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5"/>
      <c r="N4" s="456"/>
      <c r="O4" s="456"/>
      <c r="P4" s="456"/>
      <c r="Q4" s="456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</row>
    <row r="5" spans="1:30" x14ac:dyDescent="0.2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5"/>
      <c r="M5" s="455"/>
      <c r="N5" s="455"/>
      <c r="O5" s="456"/>
      <c r="P5" s="456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</row>
    <row r="6" spans="1:30" x14ac:dyDescent="0.2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</row>
    <row r="7" spans="1:30" x14ac:dyDescent="0.2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</row>
    <row r="8" spans="1:30" x14ac:dyDescent="0.2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</row>
    <row r="9" spans="1:30" x14ac:dyDescent="0.2">
      <c r="A9" s="456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</row>
    <row r="10" spans="1:30" x14ac:dyDescent="0.2">
      <c r="A10" s="456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</row>
    <row r="11" spans="1:30" x14ac:dyDescent="0.2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</row>
    <row r="12" spans="1:30" x14ac:dyDescent="0.2">
      <c r="A12" s="456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</row>
    <row r="13" spans="1:30" x14ac:dyDescent="0.2">
      <c r="A13" s="456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</row>
    <row r="14" spans="1:30" x14ac:dyDescent="0.2">
      <c r="A14" s="456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</row>
    <row r="15" spans="1:30" x14ac:dyDescent="0.2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5"/>
      <c r="M15" s="455"/>
      <c r="N15" s="455"/>
      <c r="O15" s="455"/>
      <c r="P15" s="455"/>
      <c r="Q15" s="457" t="s">
        <v>380</v>
      </c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</row>
    <row r="16" spans="1:30" x14ac:dyDescent="0.2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</row>
    <row r="17" spans="1:30" x14ac:dyDescent="0.2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</row>
    <row r="18" spans="1:30" x14ac:dyDescent="0.2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</row>
    <row r="19" spans="1:30" x14ac:dyDescent="0.2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</row>
    <row r="20" spans="1:30" x14ac:dyDescent="0.2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</row>
    <row r="21" spans="1:30" x14ac:dyDescent="0.2">
      <c r="A21" s="456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</row>
    <row r="22" spans="1:30" x14ac:dyDescent="0.2">
      <c r="A22" s="456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5"/>
      <c r="M22" s="455"/>
      <c r="N22" s="455"/>
      <c r="O22" s="456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</row>
    <row r="23" spans="1:30" x14ac:dyDescent="0.2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5"/>
      <c r="N23" s="456"/>
      <c r="O23" s="456"/>
      <c r="P23" s="456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</row>
    <row r="24" spans="1:30" x14ac:dyDescent="0.2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5"/>
      <c r="N24" s="455"/>
      <c r="O24" s="456"/>
      <c r="P24" s="456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</row>
    <row r="25" spans="1:30" x14ac:dyDescent="0.2">
      <c r="A25" s="456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5"/>
      <c r="N25" s="455"/>
      <c r="O25" s="455"/>
      <c r="P25" s="456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</row>
    <row r="26" spans="1:30" x14ac:dyDescent="0.2">
      <c r="A26" s="456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</row>
    <row r="27" spans="1:30" x14ac:dyDescent="0.2">
      <c r="A27" s="456"/>
      <c r="B27" s="456"/>
      <c r="C27" s="456"/>
      <c r="D27" s="456"/>
      <c r="E27" s="456"/>
      <c r="F27" s="456"/>
      <c r="G27" s="456"/>
      <c r="H27" s="456"/>
      <c r="I27" s="456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</row>
    <row r="28" spans="1:30" x14ac:dyDescent="0.2">
      <c r="A28" s="456"/>
      <c r="B28" s="456"/>
      <c r="C28" s="456"/>
      <c r="D28" s="456"/>
      <c r="E28" s="456"/>
      <c r="F28" s="456"/>
      <c r="G28" s="456"/>
      <c r="H28" s="456"/>
      <c r="I28" s="456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</row>
    <row r="29" spans="1:30" x14ac:dyDescent="0.2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</row>
    <row r="30" spans="1:30" x14ac:dyDescent="0.2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</row>
    <row r="31" spans="1:30" x14ac:dyDescent="0.2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</row>
    <row r="32" spans="1:30" x14ac:dyDescent="0.2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</row>
    <row r="33" spans="1:30" x14ac:dyDescent="0.2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</row>
    <row r="34" spans="1:30" x14ac:dyDescent="0.2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</row>
    <row r="35" spans="1:30" ht="18.75" x14ac:dyDescent="0.3">
      <c r="A35" s="455"/>
      <c r="B35" s="455"/>
      <c r="C35" s="455"/>
      <c r="D35" s="455"/>
      <c r="E35" s="455"/>
      <c r="F35" s="455"/>
      <c r="G35" s="455"/>
      <c r="H35" s="455"/>
      <c r="I35" s="458"/>
      <c r="J35" s="459"/>
      <c r="K35" s="459"/>
      <c r="L35" s="459"/>
      <c r="M35" s="459"/>
      <c r="N35" s="459"/>
      <c r="O35" s="459"/>
      <c r="P35" s="459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</row>
    <row r="36" spans="1:30" x14ac:dyDescent="0.2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</row>
    <row r="37" spans="1:30" x14ac:dyDescent="0.2">
      <c r="A37" s="455"/>
      <c r="B37" s="455"/>
      <c r="C37" s="455"/>
      <c r="D37" s="455"/>
      <c r="E37" s="455"/>
      <c r="F37" s="455"/>
      <c r="G37" s="455"/>
      <c r="H37" s="455"/>
      <c r="I37" s="455"/>
      <c r="J37" s="460"/>
      <c r="K37" s="460"/>
      <c r="L37" s="460"/>
      <c r="M37" s="460"/>
      <c r="N37" s="460"/>
      <c r="O37" s="460"/>
      <c r="P37" s="460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</row>
    <row r="38" spans="1:30" x14ac:dyDescent="0.2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</row>
    <row r="39" spans="1:30" x14ac:dyDescent="0.2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</row>
    <row r="40" spans="1:30" x14ac:dyDescent="0.2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</row>
    <row r="41" spans="1:30" x14ac:dyDescent="0.2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</row>
    <row r="42" spans="1:30" x14ac:dyDescent="0.2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</row>
    <row r="43" spans="1:30" x14ac:dyDescent="0.2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</row>
    <row r="44" spans="1:30" x14ac:dyDescent="0.2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</row>
    <row r="45" spans="1:30" x14ac:dyDescent="0.2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</row>
    <row r="46" spans="1:30" x14ac:dyDescent="0.2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</row>
    <row r="47" spans="1:30" x14ac:dyDescent="0.2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</row>
    <row r="48" spans="1:30" x14ac:dyDescent="0.2">
      <c r="A48" s="455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</row>
    <row r="49" spans="1:30" x14ac:dyDescent="0.2">
      <c r="A49" s="455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</row>
    <row r="50" spans="1:30" x14ac:dyDescent="0.2">
      <c r="A50" s="455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</row>
    <row r="51" spans="1:30" x14ac:dyDescent="0.2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</row>
    <row r="52" spans="1:30" x14ac:dyDescent="0.2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</row>
    <row r="53" spans="1:30" x14ac:dyDescent="0.2">
      <c r="A53" s="455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</row>
    <row r="54" spans="1:30" x14ac:dyDescent="0.2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</row>
    <row r="55" spans="1:30" x14ac:dyDescent="0.2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</row>
    <row r="56" spans="1:30" x14ac:dyDescent="0.2">
      <c r="A56" s="45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</row>
    <row r="57" spans="1:30" x14ac:dyDescent="0.2">
      <c r="A57" s="45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400" customWidth="1"/>
    <col min="2" max="2" width="8.85546875" style="400" customWidth="1"/>
    <col min="3" max="3" width="9.7109375" style="400" customWidth="1"/>
    <col min="4" max="4" width="9.28515625" style="400" customWidth="1"/>
    <col min="5" max="5" width="8.85546875" style="306" bestFit="1" customWidth="1"/>
    <col min="6" max="16384" width="9.140625" style="306"/>
  </cols>
  <sheetData>
    <row r="1" spans="1:16" ht="20.25" x14ac:dyDescent="0.3">
      <c r="A1" s="42" t="s">
        <v>339</v>
      </c>
      <c r="B1" s="303"/>
      <c r="C1" s="303"/>
      <c r="D1" s="304"/>
      <c r="E1" s="30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20.25" x14ac:dyDescent="0.3">
      <c r="A2" s="149" t="s">
        <v>420</v>
      </c>
      <c r="B2" s="303"/>
      <c r="C2" s="303"/>
      <c r="D2" s="304"/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19.5" thickBot="1" x14ac:dyDescent="0.35">
      <c r="A3" s="307"/>
      <c r="B3" s="308"/>
      <c r="C3" s="308"/>
      <c r="D3" s="304"/>
      <c r="E3" s="30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15.75" customHeight="1" thickBot="1" x14ac:dyDescent="0.3">
      <c r="A4" s="309"/>
      <c r="B4" s="310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318"/>
      <c r="B5" s="319"/>
      <c r="C5" s="320"/>
      <c r="D5" s="321"/>
      <c r="E5" s="321"/>
      <c r="F5" s="321"/>
      <c r="G5" s="322"/>
      <c r="H5" s="323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327" t="s">
        <v>340</v>
      </c>
      <c r="B6" s="328" t="s">
        <v>341</v>
      </c>
      <c r="C6" s="329" t="s">
        <v>61</v>
      </c>
      <c r="D6" s="330" t="s">
        <v>61</v>
      </c>
      <c r="E6" s="331" t="s">
        <v>92</v>
      </c>
      <c r="F6" s="332" t="s">
        <v>93</v>
      </c>
      <c r="G6" s="333" t="s">
        <v>93</v>
      </c>
      <c r="H6" s="329" t="s">
        <v>61</v>
      </c>
      <c r="I6" s="330" t="s">
        <v>61</v>
      </c>
      <c r="J6" s="331" t="s">
        <v>92</v>
      </c>
      <c r="K6" s="329" t="s">
        <v>61</v>
      </c>
      <c r="L6" s="330" t="s">
        <v>61</v>
      </c>
      <c r="M6" s="334" t="s">
        <v>92</v>
      </c>
      <c r="N6" s="329" t="s">
        <v>61</v>
      </c>
      <c r="O6" s="330" t="s">
        <v>61</v>
      </c>
      <c r="P6" s="335" t="s">
        <v>92</v>
      </c>
    </row>
    <row r="7" spans="1:16" ht="30" customHeight="1" thickBot="1" x14ac:dyDescent="0.25">
      <c r="A7" s="336"/>
      <c r="B7" s="337"/>
      <c r="C7" s="26" t="s">
        <v>419</v>
      </c>
      <c r="D7" s="27" t="s">
        <v>411</v>
      </c>
      <c r="E7" s="551"/>
      <c r="F7" s="338" t="s">
        <v>419</v>
      </c>
      <c r="G7" s="17" t="s">
        <v>411</v>
      </c>
      <c r="H7" s="26" t="s">
        <v>419</v>
      </c>
      <c r="I7" s="27" t="s">
        <v>411</v>
      </c>
      <c r="J7" s="551"/>
      <c r="K7" s="26" t="s">
        <v>419</v>
      </c>
      <c r="L7" s="27" t="s">
        <v>411</v>
      </c>
      <c r="M7" s="551"/>
      <c r="N7" s="26" t="s">
        <v>419</v>
      </c>
      <c r="O7" s="27" t="s">
        <v>411</v>
      </c>
      <c r="P7" s="554"/>
    </row>
    <row r="8" spans="1:16" ht="31.5" x14ac:dyDescent="0.25">
      <c r="A8" s="339" t="s">
        <v>342</v>
      </c>
      <c r="B8" s="340"/>
      <c r="C8" s="341"/>
      <c r="D8" s="342"/>
      <c r="E8" s="501"/>
      <c r="F8" s="342"/>
      <c r="G8" s="342"/>
      <c r="H8" s="342"/>
      <c r="I8" s="342"/>
      <c r="J8" s="501"/>
      <c r="K8" s="342"/>
      <c r="L8" s="342"/>
      <c r="M8" s="501"/>
      <c r="N8" s="342"/>
      <c r="O8" s="342"/>
      <c r="P8" s="587"/>
    </row>
    <row r="9" spans="1:16" ht="15.75" x14ac:dyDescent="0.2">
      <c r="A9" s="343" t="s">
        <v>343</v>
      </c>
      <c r="B9" s="344">
        <v>450</v>
      </c>
      <c r="C9" s="588">
        <v>1477.479</v>
      </c>
      <c r="D9" s="345">
        <v>1316.96</v>
      </c>
      <c r="E9" s="502">
        <v>12.188601020532134</v>
      </c>
      <c r="F9" s="346">
        <v>51.402376500392052</v>
      </c>
      <c r="G9" s="347">
        <v>68.393786857078737</v>
      </c>
      <c r="H9" s="348">
        <v>1528.607</v>
      </c>
      <c r="I9" s="345">
        <v>1401.85</v>
      </c>
      <c r="J9" s="502">
        <v>9.042122909013095</v>
      </c>
      <c r="K9" s="348">
        <v>1508.787</v>
      </c>
      <c r="L9" s="345">
        <v>1243.2339999999999</v>
      </c>
      <c r="M9" s="502">
        <v>21.359856631977578</v>
      </c>
      <c r="N9" s="348">
        <v>1370.866</v>
      </c>
      <c r="O9" s="345">
        <v>1351.96</v>
      </c>
      <c r="P9" s="589">
        <v>1.3984141542649153</v>
      </c>
    </row>
    <row r="10" spans="1:16" ht="15.75" x14ac:dyDescent="0.2">
      <c r="A10" s="349" t="s">
        <v>344</v>
      </c>
      <c r="B10" s="350">
        <v>500</v>
      </c>
      <c r="C10" s="590">
        <v>1412.873</v>
      </c>
      <c r="D10" s="351">
        <v>1261.3989999999999</v>
      </c>
      <c r="E10" s="503">
        <v>12.008412881253289</v>
      </c>
      <c r="F10" s="352">
        <v>15.30358778081801</v>
      </c>
      <c r="G10" s="353">
        <v>12.435783420682274</v>
      </c>
      <c r="H10" s="354">
        <v>1513.0889999999999</v>
      </c>
      <c r="I10" s="351">
        <v>1176.9269999999999</v>
      </c>
      <c r="J10" s="503">
        <v>28.562689104761812</v>
      </c>
      <c r="K10" s="354">
        <v>1473.98</v>
      </c>
      <c r="L10" s="351">
        <v>1338.4079999999999</v>
      </c>
      <c r="M10" s="503">
        <v>10.129347702643747</v>
      </c>
      <c r="N10" s="354">
        <v>1324.6469999999999</v>
      </c>
      <c r="O10" s="351">
        <v>1298.45</v>
      </c>
      <c r="P10" s="591">
        <v>2.0175593977434549</v>
      </c>
    </row>
    <row r="11" spans="1:16" ht="15.75" x14ac:dyDescent="0.2">
      <c r="A11" s="349" t="s">
        <v>345</v>
      </c>
      <c r="B11" s="350">
        <v>500</v>
      </c>
      <c r="C11" s="590">
        <v>1483.2719999999999</v>
      </c>
      <c r="D11" s="351">
        <v>1534.5840000000001</v>
      </c>
      <c r="E11" s="503">
        <v>-3.3437074803334403</v>
      </c>
      <c r="F11" s="352">
        <v>6.4407876338632111</v>
      </c>
      <c r="G11" s="353">
        <v>6.1332769234754236</v>
      </c>
      <c r="H11" s="354">
        <v>1293.3910000000001</v>
      </c>
      <c r="I11" s="351">
        <v>1817.8109999999999</v>
      </c>
      <c r="J11" s="503">
        <v>-28.848983750235853</v>
      </c>
      <c r="K11" s="354">
        <v>1597.4649999999999</v>
      </c>
      <c r="L11" s="351">
        <v>1645.884</v>
      </c>
      <c r="M11" s="503">
        <v>-2.9418233605770574</v>
      </c>
      <c r="N11" s="354">
        <v>1367.0340000000001</v>
      </c>
      <c r="O11" s="351">
        <v>1365.107</v>
      </c>
      <c r="P11" s="591">
        <v>0.14116109579689612</v>
      </c>
    </row>
    <row r="12" spans="1:16" ht="15.75" x14ac:dyDescent="0.2">
      <c r="A12" s="349" t="s">
        <v>346</v>
      </c>
      <c r="B12" s="355" t="s">
        <v>347</v>
      </c>
      <c r="C12" s="590">
        <v>1605.6289999999999</v>
      </c>
      <c r="D12" s="351">
        <v>1706.5119999999999</v>
      </c>
      <c r="E12" s="558">
        <v>-5.9116490244428421</v>
      </c>
      <c r="F12" s="352">
        <v>1.6631116033975071</v>
      </c>
      <c r="G12" s="353">
        <v>0.46624474395392818</v>
      </c>
      <c r="H12" s="354" t="s">
        <v>96</v>
      </c>
      <c r="I12" s="351" t="s">
        <v>96</v>
      </c>
      <c r="J12" s="558" t="s">
        <v>108</v>
      </c>
      <c r="K12" s="354" t="s">
        <v>96</v>
      </c>
      <c r="L12" s="351" t="s">
        <v>96</v>
      </c>
      <c r="M12" s="503" t="s">
        <v>108</v>
      </c>
      <c r="N12" s="354" t="s">
        <v>96</v>
      </c>
      <c r="O12" s="351" t="s">
        <v>96</v>
      </c>
      <c r="P12" s="591" t="s">
        <v>108</v>
      </c>
    </row>
    <row r="13" spans="1:16" ht="15.75" x14ac:dyDescent="0.2">
      <c r="A13" s="349" t="s">
        <v>348</v>
      </c>
      <c r="B13" s="350">
        <v>550</v>
      </c>
      <c r="C13" s="590">
        <v>1838.585</v>
      </c>
      <c r="D13" s="351">
        <v>1751.634</v>
      </c>
      <c r="E13" s="503">
        <v>4.9639936196716912</v>
      </c>
      <c r="F13" s="352">
        <v>25.190136481529208</v>
      </c>
      <c r="G13" s="353">
        <v>12.570908054809662</v>
      </c>
      <c r="H13" s="354">
        <v>1899.626</v>
      </c>
      <c r="I13" s="351">
        <v>1910.826</v>
      </c>
      <c r="J13" s="503">
        <v>-0.58613395463532758</v>
      </c>
      <c r="K13" s="354">
        <v>1275.769</v>
      </c>
      <c r="L13" s="351">
        <v>1729.52</v>
      </c>
      <c r="M13" s="503">
        <v>-2.9004237078508832</v>
      </c>
      <c r="N13" s="354">
        <v>1264.443</v>
      </c>
      <c r="O13" s="351">
        <v>1172.7329999999999</v>
      </c>
      <c r="P13" s="591">
        <v>7.8201943664926317</v>
      </c>
    </row>
    <row r="14" spans="1:16" ht="16.5" thickBot="1" x14ac:dyDescent="0.25">
      <c r="A14" s="356"/>
      <c r="B14" s="357" t="s">
        <v>106</v>
      </c>
      <c r="C14" s="358" t="s">
        <v>349</v>
      </c>
      <c r="D14" s="359" t="s">
        <v>349</v>
      </c>
      <c r="E14" s="504" t="s">
        <v>349</v>
      </c>
      <c r="F14" s="360">
        <v>99.999999999999986</v>
      </c>
      <c r="G14" s="361">
        <v>100.00000000000001</v>
      </c>
      <c r="H14" s="358" t="s">
        <v>349</v>
      </c>
      <c r="I14" s="359" t="s">
        <v>349</v>
      </c>
      <c r="J14" s="504" t="s">
        <v>349</v>
      </c>
      <c r="K14" s="358" t="s">
        <v>349</v>
      </c>
      <c r="L14" s="359" t="s">
        <v>349</v>
      </c>
      <c r="M14" s="504" t="s">
        <v>349</v>
      </c>
      <c r="N14" s="358" t="s">
        <v>349</v>
      </c>
      <c r="O14" s="359" t="s">
        <v>349</v>
      </c>
      <c r="P14" s="592" t="s">
        <v>349</v>
      </c>
    </row>
    <row r="15" spans="1:16" ht="15.75" x14ac:dyDescent="0.25">
      <c r="A15" s="362" t="s">
        <v>350</v>
      </c>
      <c r="B15" s="363">
        <v>450</v>
      </c>
      <c r="C15" s="364">
        <v>1486.796</v>
      </c>
      <c r="D15" s="365">
        <v>1344.635</v>
      </c>
      <c r="E15" s="181">
        <v>10.572460184362303</v>
      </c>
      <c r="F15" s="366">
        <v>5.0087186531944123</v>
      </c>
      <c r="G15" s="207">
        <v>6.8157694351081428</v>
      </c>
      <c r="H15" s="62">
        <v>1577.6089999999999</v>
      </c>
      <c r="I15" s="58">
        <v>1401.85</v>
      </c>
      <c r="J15" s="181">
        <v>12.53764668117131</v>
      </c>
      <c r="K15" s="62">
        <v>1535.7380000000001</v>
      </c>
      <c r="L15" s="58">
        <v>1318.4690000000001</v>
      </c>
      <c r="M15" s="181">
        <v>16.478885737927854</v>
      </c>
      <c r="N15" s="62">
        <v>1359.4179999999999</v>
      </c>
      <c r="O15" s="58">
        <v>1346.5060000000001</v>
      </c>
      <c r="P15" s="182">
        <v>0.95892628774025568</v>
      </c>
    </row>
    <row r="16" spans="1:16" ht="15.75" x14ac:dyDescent="0.25">
      <c r="A16" s="367" t="s">
        <v>331</v>
      </c>
      <c r="B16" s="368">
        <v>500</v>
      </c>
      <c r="C16" s="369">
        <v>1628.556</v>
      </c>
      <c r="D16" s="64">
        <v>1583.4780000000001</v>
      </c>
      <c r="E16" s="183">
        <v>2.8467714739326957</v>
      </c>
      <c r="F16" s="370">
        <v>2.4276824127249035</v>
      </c>
      <c r="G16" s="60">
        <v>2.7811140123460683</v>
      </c>
      <c r="H16" s="208">
        <v>1892.66</v>
      </c>
      <c r="I16" s="209">
        <v>1771.9960000000001</v>
      </c>
      <c r="J16" s="183">
        <v>6.8094961839642965</v>
      </c>
      <c r="K16" s="208">
        <v>1557.627</v>
      </c>
      <c r="L16" s="209">
        <v>1508.4780000000001</v>
      </c>
      <c r="M16" s="183">
        <v>3.2581847398503583</v>
      </c>
      <c r="N16" s="208">
        <v>1352.4010000000001</v>
      </c>
      <c r="O16" s="209">
        <v>1353.3209999999999</v>
      </c>
      <c r="P16" s="555">
        <v>-6.7980915096998079E-2</v>
      </c>
    </row>
    <row r="17" spans="1:16" ht="15.75" x14ac:dyDescent="0.25">
      <c r="A17" s="371" t="s">
        <v>351</v>
      </c>
      <c r="B17" s="368">
        <v>550</v>
      </c>
      <c r="C17" s="364">
        <v>1813.317</v>
      </c>
      <c r="D17" s="365">
        <v>1727.364</v>
      </c>
      <c r="E17" s="183">
        <v>4.9759633754090027</v>
      </c>
      <c r="F17" s="370">
        <v>1.9066493999283611</v>
      </c>
      <c r="G17" s="60">
        <v>1.1553416405264694</v>
      </c>
      <c r="H17" s="208">
        <v>1899.626</v>
      </c>
      <c r="I17" s="209">
        <v>1910.826</v>
      </c>
      <c r="J17" s="183">
        <v>-0.58613395463532758</v>
      </c>
      <c r="K17" s="208">
        <v>1275.769</v>
      </c>
      <c r="L17" s="209">
        <v>1313.877</v>
      </c>
      <c r="M17" s="183">
        <v>-2.9004237078508832</v>
      </c>
      <c r="N17" s="208">
        <v>1298.325</v>
      </c>
      <c r="O17" s="209">
        <v>1226.077</v>
      </c>
      <c r="P17" s="555">
        <v>5.8926152272655017</v>
      </c>
    </row>
    <row r="18" spans="1:16" ht="15.75" x14ac:dyDescent="0.25">
      <c r="A18" s="371"/>
      <c r="B18" s="372">
        <v>650</v>
      </c>
      <c r="C18" s="364">
        <v>1254.682</v>
      </c>
      <c r="D18" s="365">
        <v>1256.4079999999999</v>
      </c>
      <c r="E18" s="181">
        <v>-0.13737575691971762</v>
      </c>
      <c r="F18" s="370">
        <v>0.70119227090410263</v>
      </c>
      <c r="G18" s="65">
        <v>1.553301312906791</v>
      </c>
      <c r="H18" s="210" t="s">
        <v>96</v>
      </c>
      <c r="I18" s="211" t="s">
        <v>96</v>
      </c>
      <c r="J18" s="593" t="s">
        <v>108</v>
      </c>
      <c r="K18" s="210" t="s">
        <v>96</v>
      </c>
      <c r="L18" s="211" t="s">
        <v>96</v>
      </c>
      <c r="M18" s="184" t="s">
        <v>108</v>
      </c>
      <c r="N18" s="210">
        <v>1230.1849999999999</v>
      </c>
      <c r="O18" s="211">
        <v>1221.009</v>
      </c>
      <c r="P18" s="556">
        <v>0.75150961213225542</v>
      </c>
    </row>
    <row r="19" spans="1:16" ht="15.75" thickBot="1" x14ac:dyDescent="0.3">
      <c r="A19" s="373"/>
      <c r="B19" s="374" t="s">
        <v>106</v>
      </c>
      <c r="C19" s="375" t="s">
        <v>349</v>
      </c>
      <c r="D19" s="376" t="s">
        <v>349</v>
      </c>
      <c r="E19" s="505" t="s">
        <v>349</v>
      </c>
      <c r="F19" s="377">
        <v>10.04424273675178</v>
      </c>
      <c r="G19" s="378">
        <v>12.305526400887471</v>
      </c>
      <c r="H19" s="379" t="s">
        <v>349</v>
      </c>
      <c r="I19" s="380" t="s">
        <v>349</v>
      </c>
      <c r="J19" s="594" t="s">
        <v>349</v>
      </c>
      <c r="K19" s="379" t="s">
        <v>349</v>
      </c>
      <c r="L19" s="380" t="s">
        <v>349</v>
      </c>
      <c r="M19" s="594" t="s">
        <v>349</v>
      </c>
      <c r="N19" s="379" t="s">
        <v>349</v>
      </c>
      <c r="O19" s="380" t="s">
        <v>349</v>
      </c>
      <c r="P19" s="595" t="s">
        <v>349</v>
      </c>
    </row>
    <row r="20" spans="1:16" ht="16.5" thickTop="1" x14ac:dyDescent="0.25">
      <c r="A20" s="362" t="s">
        <v>350</v>
      </c>
      <c r="B20" s="363">
        <v>450</v>
      </c>
      <c r="C20" s="364">
        <v>1284.7159999999999</v>
      </c>
      <c r="D20" s="365">
        <v>1302.7550000000001</v>
      </c>
      <c r="E20" s="181">
        <v>-1.38468092619105</v>
      </c>
      <c r="F20" s="59">
        <v>0.61624936528991969</v>
      </c>
      <c r="G20" s="207">
        <v>0.77906388331268472</v>
      </c>
      <c r="H20" s="62">
        <v>1332.49</v>
      </c>
      <c r="I20" s="58">
        <v>1307.4670000000001</v>
      </c>
      <c r="J20" s="181">
        <v>1.9138532750730926</v>
      </c>
      <c r="K20" s="62">
        <v>1214.471</v>
      </c>
      <c r="L20" s="58">
        <v>1215.8489999999999</v>
      </c>
      <c r="M20" s="181">
        <v>-0.11333644227201974</v>
      </c>
      <c r="N20" s="62">
        <v>1253.6289999999999</v>
      </c>
      <c r="O20" s="58">
        <v>1315.548</v>
      </c>
      <c r="P20" s="182">
        <v>-4.7067077750108774</v>
      </c>
    </row>
    <row r="21" spans="1:16" ht="15.75" x14ac:dyDescent="0.25">
      <c r="A21" s="367" t="s">
        <v>334</v>
      </c>
      <c r="B21" s="368">
        <v>500</v>
      </c>
      <c r="C21" s="364">
        <v>1190.4459999999999</v>
      </c>
      <c r="D21" s="64">
        <v>1188.2940000000001</v>
      </c>
      <c r="E21" s="181">
        <v>0.1810999634770365</v>
      </c>
      <c r="F21" s="59">
        <v>15.120388265440674</v>
      </c>
      <c r="G21" s="60">
        <v>15.911963999110446</v>
      </c>
      <c r="H21" s="208">
        <v>1238.704</v>
      </c>
      <c r="I21" s="209">
        <v>1236.058</v>
      </c>
      <c r="J21" s="183">
        <v>0.21406762465838641</v>
      </c>
      <c r="K21" s="208">
        <v>1161.883</v>
      </c>
      <c r="L21" s="209">
        <v>1162.1289999999999</v>
      </c>
      <c r="M21" s="183">
        <v>-2.1168045888181709E-2</v>
      </c>
      <c r="N21" s="208">
        <v>1182.8810000000001</v>
      </c>
      <c r="O21" s="209">
        <v>1186.5709999999999</v>
      </c>
      <c r="P21" s="555">
        <v>-0.31098012676863224</v>
      </c>
    </row>
    <row r="22" spans="1:16" ht="15.75" x14ac:dyDescent="0.25">
      <c r="A22" s="371" t="s">
        <v>352</v>
      </c>
      <c r="B22" s="368">
        <v>550</v>
      </c>
      <c r="C22" s="369">
        <v>1178.135</v>
      </c>
      <c r="D22" s="64">
        <v>1179.192</v>
      </c>
      <c r="E22" s="181">
        <v>-8.9637650187587473E-2</v>
      </c>
      <c r="F22" s="59">
        <v>4.1360267345790049</v>
      </c>
      <c r="G22" s="60">
        <v>4.2629095570837672</v>
      </c>
      <c r="H22" s="208">
        <v>1177.5150000000001</v>
      </c>
      <c r="I22" s="209">
        <v>1167.701</v>
      </c>
      <c r="J22" s="183">
        <v>0.84045487671930375</v>
      </c>
      <c r="K22" s="208">
        <v>1171.692</v>
      </c>
      <c r="L22" s="209">
        <v>1216.6679999999999</v>
      </c>
      <c r="M22" s="183">
        <v>-3.6966534831194617</v>
      </c>
      <c r="N22" s="208">
        <v>1183.4269999999999</v>
      </c>
      <c r="O22" s="209">
        <v>1171.1949999999999</v>
      </c>
      <c r="P22" s="555">
        <v>1.0444033657930551</v>
      </c>
    </row>
    <row r="23" spans="1:16" ht="15.75" x14ac:dyDescent="0.25">
      <c r="A23" s="371"/>
      <c r="B23" s="368">
        <v>650</v>
      </c>
      <c r="C23" s="369">
        <v>1133.2470000000001</v>
      </c>
      <c r="D23" s="64">
        <v>1158.857</v>
      </c>
      <c r="E23" s="181">
        <v>-2.2099361698639175</v>
      </c>
      <c r="F23" s="59">
        <v>1.8878737901146607</v>
      </c>
      <c r="G23" s="60">
        <v>2.0438175169826196</v>
      </c>
      <c r="H23" s="208">
        <v>1131.0889999999999</v>
      </c>
      <c r="I23" s="209">
        <v>1127.2919999999999</v>
      </c>
      <c r="J23" s="183">
        <v>0.33682488654226461</v>
      </c>
      <c r="K23" s="208">
        <v>1136.6949999999999</v>
      </c>
      <c r="L23" s="209">
        <v>1171.557</v>
      </c>
      <c r="M23" s="183">
        <v>-2.9756981521172321</v>
      </c>
      <c r="N23" s="208">
        <v>1127.2629999999999</v>
      </c>
      <c r="O23" s="209">
        <v>1147.3340000000001</v>
      </c>
      <c r="P23" s="555">
        <v>-1.7493598202441607</v>
      </c>
    </row>
    <row r="24" spans="1:16" ht="15.75" x14ac:dyDescent="0.25">
      <c r="A24" s="371"/>
      <c r="B24" s="381">
        <v>750</v>
      </c>
      <c r="C24" s="369">
        <v>1104.4490000000001</v>
      </c>
      <c r="D24" s="64">
        <v>1110.068</v>
      </c>
      <c r="E24" s="181">
        <v>-0.50618520667201605</v>
      </c>
      <c r="F24" s="59">
        <v>14.312643424797185</v>
      </c>
      <c r="G24" s="60">
        <v>14.65426441318305</v>
      </c>
      <c r="H24" s="208">
        <v>1091.1610000000001</v>
      </c>
      <c r="I24" s="209">
        <v>1100.9349999999999</v>
      </c>
      <c r="J24" s="183">
        <v>-0.88779083233795697</v>
      </c>
      <c r="K24" s="208">
        <v>1116.83</v>
      </c>
      <c r="L24" s="209">
        <v>1116.5260000000001</v>
      </c>
      <c r="M24" s="183">
        <v>2.7227310425360439E-2</v>
      </c>
      <c r="N24" s="208">
        <v>1096.6020000000001</v>
      </c>
      <c r="O24" s="209">
        <v>1108.232</v>
      </c>
      <c r="P24" s="555">
        <v>-1.0494192551739963</v>
      </c>
    </row>
    <row r="25" spans="1:16" ht="15.75" x14ac:dyDescent="0.25">
      <c r="A25" s="371"/>
      <c r="B25" s="382">
        <v>850</v>
      </c>
      <c r="C25" s="369">
        <v>1123.7929999999999</v>
      </c>
      <c r="D25" s="64">
        <v>1116.9690000000001</v>
      </c>
      <c r="E25" s="183">
        <v>0.6109390681388509</v>
      </c>
      <c r="F25" s="59">
        <v>0.55264059074287653</v>
      </c>
      <c r="G25" s="60">
        <v>0.4835364094674231</v>
      </c>
      <c r="H25" s="208">
        <v>1127.0920000000001</v>
      </c>
      <c r="I25" s="209">
        <v>1119.184</v>
      </c>
      <c r="J25" s="183">
        <v>0.70658622710833341</v>
      </c>
      <c r="K25" s="210" t="s">
        <v>108</v>
      </c>
      <c r="L25" s="211" t="s">
        <v>108</v>
      </c>
      <c r="M25" s="184" t="s">
        <v>108</v>
      </c>
      <c r="N25" s="210">
        <v>1109.5260000000001</v>
      </c>
      <c r="O25" s="211">
        <v>1092.9349999999999</v>
      </c>
      <c r="P25" s="607">
        <v>1.5180225722481322</v>
      </c>
    </row>
    <row r="26" spans="1:16" ht="16.5" thickBot="1" x14ac:dyDescent="0.3">
      <c r="A26" s="383"/>
      <c r="B26" s="384" t="s">
        <v>106</v>
      </c>
      <c r="C26" s="385" t="s">
        <v>349</v>
      </c>
      <c r="D26" s="386" t="s">
        <v>349</v>
      </c>
      <c r="E26" s="505" t="s">
        <v>349</v>
      </c>
      <c r="F26" s="377">
        <v>36.625822170964319</v>
      </c>
      <c r="G26" s="387">
        <v>38.135555779139992</v>
      </c>
      <c r="H26" s="388" t="s">
        <v>349</v>
      </c>
      <c r="I26" s="389" t="s">
        <v>349</v>
      </c>
      <c r="J26" s="505" t="s">
        <v>349</v>
      </c>
      <c r="K26" s="379" t="s">
        <v>349</v>
      </c>
      <c r="L26" s="380" t="s">
        <v>349</v>
      </c>
      <c r="M26" s="594" t="s">
        <v>349</v>
      </c>
      <c r="N26" s="379" t="s">
        <v>349</v>
      </c>
      <c r="O26" s="380" t="s">
        <v>349</v>
      </c>
      <c r="P26" s="595" t="s">
        <v>349</v>
      </c>
    </row>
    <row r="27" spans="1:16" ht="16.5" thickTop="1" x14ac:dyDescent="0.25">
      <c r="A27" s="362" t="s">
        <v>350</v>
      </c>
      <c r="B27" s="363">
        <v>450</v>
      </c>
      <c r="C27" s="364">
        <v>1175.374</v>
      </c>
      <c r="D27" s="365">
        <v>1177.7909999999999</v>
      </c>
      <c r="E27" s="181">
        <v>-0.2052146773069175</v>
      </c>
      <c r="F27" s="59">
        <v>0.93460813294863665</v>
      </c>
      <c r="G27" s="207">
        <v>0.42788368543550759</v>
      </c>
      <c r="H27" s="62">
        <v>1135.008</v>
      </c>
      <c r="I27" s="58" t="s">
        <v>96</v>
      </c>
      <c r="J27" s="181" t="s">
        <v>108</v>
      </c>
      <c r="K27" s="62" t="s">
        <v>96</v>
      </c>
      <c r="L27" s="58" t="s">
        <v>96</v>
      </c>
      <c r="M27" s="181" t="s">
        <v>108</v>
      </c>
      <c r="N27" s="62">
        <v>1175.6300000000001</v>
      </c>
      <c r="O27" s="58" t="s">
        <v>96</v>
      </c>
      <c r="P27" s="596" t="s">
        <v>108</v>
      </c>
    </row>
    <row r="28" spans="1:16" ht="15.75" x14ac:dyDescent="0.25">
      <c r="A28" s="367" t="s">
        <v>334</v>
      </c>
      <c r="B28" s="368">
        <v>500</v>
      </c>
      <c r="C28" s="364">
        <v>1110.098</v>
      </c>
      <c r="D28" s="64">
        <v>1110.085</v>
      </c>
      <c r="E28" s="181">
        <v>1.1710814937522769E-3</v>
      </c>
      <c r="F28" s="59">
        <v>13.131787461671381</v>
      </c>
      <c r="G28" s="60">
        <v>10.81793911168748</v>
      </c>
      <c r="H28" s="208">
        <v>1128.3040000000001</v>
      </c>
      <c r="I28" s="209">
        <v>1120.288</v>
      </c>
      <c r="J28" s="183">
        <v>0.71553029221058129</v>
      </c>
      <c r="K28" s="208">
        <v>1087.2070000000001</v>
      </c>
      <c r="L28" s="209">
        <v>1098.951</v>
      </c>
      <c r="M28" s="183">
        <v>-1.0686554723549926</v>
      </c>
      <c r="N28" s="208">
        <v>1093.1659999999999</v>
      </c>
      <c r="O28" s="209">
        <v>1095.5809999999999</v>
      </c>
      <c r="P28" s="555">
        <v>-0.2204309859334877</v>
      </c>
    </row>
    <row r="29" spans="1:16" ht="15.75" x14ac:dyDescent="0.25">
      <c r="A29" s="371" t="s">
        <v>353</v>
      </c>
      <c r="B29" s="368">
        <v>550</v>
      </c>
      <c r="C29" s="369">
        <v>1034.165</v>
      </c>
      <c r="D29" s="64">
        <v>1030.144</v>
      </c>
      <c r="E29" s="181">
        <v>0.3903337785785248</v>
      </c>
      <c r="F29" s="59">
        <v>10.710599756743671</v>
      </c>
      <c r="G29" s="60">
        <v>10.165328315801549</v>
      </c>
      <c r="H29" s="208">
        <v>1070.6099999999999</v>
      </c>
      <c r="I29" s="209">
        <v>1060.2339999999999</v>
      </c>
      <c r="J29" s="183">
        <v>0.97865188250895341</v>
      </c>
      <c r="K29" s="208">
        <v>1035.1410000000001</v>
      </c>
      <c r="L29" s="209">
        <v>1032.5309999999999</v>
      </c>
      <c r="M29" s="183">
        <v>0.25277691420404108</v>
      </c>
      <c r="N29" s="208">
        <v>1018.348</v>
      </c>
      <c r="O29" s="209">
        <v>1013.789</v>
      </c>
      <c r="P29" s="555">
        <v>0.44969909912220091</v>
      </c>
    </row>
    <row r="30" spans="1:16" ht="15.75" x14ac:dyDescent="0.25">
      <c r="A30" s="371"/>
      <c r="B30" s="368">
        <v>650</v>
      </c>
      <c r="C30" s="369">
        <v>1038.8399999999999</v>
      </c>
      <c r="D30" s="64">
        <v>1035.213</v>
      </c>
      <c r="E30" s="181">
        <v>0.35036267898490003</v>
      </c>
      <c r="F30" s="59">
        <v>6.0618847248408789</v>
      </c>
      <c r="G30" s="60">
        <v>4.747745396398499</v>
      </c>
      <c r="H30" s="208">
        <v>1112.818</v>
      </c>
      <c r="I30" s="209">
        <v>1119.4349999999999</v>
      </c>
      <c r="J30" s="183">
        <v>-0.5911017611562942</v>
      </c>
      <c r="K30" s="208">
        <v>1113.6420000000001</v>
      </c>
      <c r="L30" s="209">
        <v>1117.627</v>
      </c>
      <c r="M30" s="183">
        <v>-0.35655903087522939</v>
      </c>
      <c r="N30" s="208">
        <v>888.71100000000001</v>
      </c>
      <c r="O30" s="209">
        <v>899.02200000000005</v>
      </c>
      <c r="P30" s="608">
        <v>-1.1469129787702674</v>
      </c>
    </row>
    <row r="31" spans="1:16" ht="15.75" x14ac:dyDescent="0.25">
      <c r="A31" s="371"/>
      <c r="B31" s="381">
        <v>750</v>
      </c>
      <c r="C31" s="369">
        <v>1029.316</v>
      </c>
      <c r="D31" s="64">
        <v>1023.444</v>
      </c>
      <c r="E31" s="181">
        <v>0.57374902779244119</v>
      </c>
      <c r="F31" s="59">
        <v>11.654497289935565</v>
      </c>
      <c r="G31" s="60">
        <v>11.07953290323443</v>
      </c>
      <c r="H31" s="208">
        <v>1026.441</v>
      </c>
      <c r="I31" s="209">
        <v>1012.876</v>
      </c>
      <c r="J31" s="183">
        <v>1.3392557430524621</v>
      </c>
      <c r="K31" s="208">
        <v>1012.631</v>
      </c>
      <c r="L31" s="209">
        <v>1029.24</v>
      </c>
      <c r="M31" s="183">
        <v>-1.6137149741556913</v>
      </c>
      <c r="N31" s="208">
        <v>1039.723</v>
      </c>
      <c r="O31" s="209">
        <v>1032.377</v>
      </c>
      <c r="P31" s="555">
        <v>0.71156176474291899</v>
      </c>
    </row>
    <row r="32" spans="1:16" ht="15.75" x14ac:dyDescent="0.25">
      <c r="A32" s="371"/>
      <c r="B32" s="382">
        <v>850</v>
      </c>
      <c r="C32" s="369" t="s">
        <v>96</v>
      </c>
      <c r="D32" s="64">
        <v>1025.4760000000001</v>
      </c>
      <c r="E32" s="183" t="s">
        <v>108</v>
      </c>
      <c r="F32" s="59">
        <v>0.56507894022113492</v>
      </c>
      <c r="G32" s="60">
        <v>0.6835743528189645</v>
      </c>
      <c r="H32" s="208" t="s">
        <v>96</v>
      </c>
      <c r="I32" s="209" t="s">
        <v>96</v>
      </c>
      <c r="J32" s="553" t="s">
        <v>108</v>
      </c>
      <c r="K32" s="208" t="s">
        <v>108</v>
      </c>
      <c r="L32" s="209" t="s">
        <v>96</v>
      </c>
      <c r="M32" s="553" t="s">
        <v>108</v>
      </c>
      <c r="N32" s="208" t="s">
        <v>108</v>
      </c>
      <c r="O32" s="211" t="s">
        <v>96</v>
      </c>
      <c r="P32" s="556" t="s">
        <v>108</v>
      </c>
    </row>
    <row r="33" spans="1:16" ht="16.5" thickBot="1" x14ac:dyDescent="0.3">
      <c r="A33" s="383"/>
      <c r="B33" s="384" t="s">
        <v>106</v>
      </c>
      <c r="C33" s="385" t="s">
        <v>349</v>
      </c>
      <c r="D33" s="386" t="s">
        <v>349</v>
      </c>
      <c r="E33" s="505" t="s">
        <v>349</v>
      </c>
      <c r="F33" s="377">
        <v>43.058456306361265</v>
      </c>
      <c r="G33" s="387">
        <v>37.922003765376431</v>
      </c>
      <c r="H33" s="388" t="s">
        <v>349</v>
      </c>
      <c r="I33" s="389" t="s">
        <v>349</v>
      </c>
      <c r="J33" s="505" t="s">
        <v>349</v>
      </c>
      <c r="K33" s="388" t="s">
        <v>349</v>
      </c>
      <c r="L33" s="389" t="s">
        <v>349</v>
      </c>
      <c r="M33" s="505" t="s">
        <v>349</v>
      </c>
      <c r="N33" s="388" t="s">
        <v>349</v>
      </c>
      <c r="O33" s="380" t="s">
        <v>349</v>
      </c>
      <c r="P33" s="595" t="s">
        <v>349</v>
      </c>
    </row>
    <row r="34" spans="1:16" ht="16.5" thickTop="1" x14ac:dyDescent="0.25">
      <c r="A34" s="362" t="s">
        <v>354</v>
      </c>
      <c r="B34" s="363">
        <v>580</v>
      </c>
      <c r="C34" s="364">
        <v>1112.828</v>
      </c>
      <c r="D34" s="365">
        <v>1132.403</v>
      </c>
      <c r="E34" s="181">
        <v>-1.7286248800118018</v>
      </c>
      <c r="F34" s="59">
        <v>0.4641944791047537</v>
      </c>
      <c r="G34" s="207">
        <v>0.58726803784979253</v>
      </c>
      <c r="H34" s="62">
        <v>1099.269</v>
      </c>
      <c r="I34" s="58">
        <v>1103.059</v>
      </c>
      <c r="J34" s="181">
        <v>-0.34358996209631254</v>
      </c>
      <c r="K34" s="62">
        <v>1121.546</v>
      </c>
      <c r="L34" s="58">
        <v>1156.7070000000001</v>
      </c>
      <c r="M34" s="181">
        <v>-3.0397499107379877</v>
      </c>
      <c r="N34" s="62">
        <v>1123.739</v>
      </c>
      <c r="O34" s="58">
        <v>1141.7670000000001</v>
      </c>
      <c r="P34" s="182">
        <v>-1.5789561267754295</v>
      </c>
    </row>
    <row r="35" spans="1:16" ht="15.75" x14ac:dyDescent="0.25">
      <c r="A35" s="367" t="s">
        <v>334</v>
      </c>
      <c r="B35" s="368">
        <v>720</v>
      </c>
      <c r="C35" s="364">
        <v>1099.1500000000001</v>
      </c>
      <c r="D35" s="64">
        <v>1113.6289999999999</v>
      </c>
      <c r="E35" s="181">
        <v>-1.3001636990415852</v>
      </c>
      <c r="F35" s="59">
        <v>4.8955532900615228</v>
      </c>
      <c r="G35" s="60">
        <v>5.3210538450314804</v>
      </c>
      <c r="H35" s="208">
        <v>1099.3969999999999</v>
      </c>
      <c r="I35" s="209">
        <v>1103.614</v>
      </c>
      <c r="J35" s="183">
        <v>-0.38210823711914654</v>
      </c>
      <c r="K35" s="208">
        <v>1126.076</v>
      </c>
      <c r="L35" s="209">
        <v>1139.1949999999999</v>
      </c>
      <c r="M35" s="183">
        <v>-1.1516026667954051</v>
      </c>
      <c r="N35" s="208">
        <v>1089.3030000000001</v>
      </c>
      <c r="O35" s="209">
        <v>1113.8340000000001</v>
      </c>
      <c r="P35" s="555">
        <v>-2.2023928161647022</v>
      </c>
    </row>
    <row r="36" spans="1:16" ht="15.75" x14ac:dyDescent="0.25">
      <c r="A36" s="371" t="s">
        <v>352</v>
      </c>
      <c r="B36" s="372">
        <v>2000</v>
      </c>
      <c r="C36" s="369">
        <v>1099.2619999999999</v>
      </c>
      <c r="D36" s="64">
        <v>1086.511</v>
      </c>
      <c r="E36" s="183">
        <v>1.1735730241111206</v>
      </c>
      <c r="F36" s="59">
        <v>0.71205614576486009</v>
      </c>
      <c r="G36" s="60">
        <v>0.78864253761570935</v>
      </c>
      <c r="H36" s="210">
        <v>1104.1010000000001</v>
      </c>
      <c r="I36" s="211">
        <v>1063.723</v>
      </c>
      <c r="J36" s="184">
        <v>3.7959130337503431</v>
      </c>
      <c r="K36" s="210">
        <v>1215.0519999999999</v>
      </c>
      <c r="L36" s="211">
        <v>1186.412</v>
      </c>
      <c r="M36" s="184">
        <v>2.4140012070005925</v>
      </c>
      <c r="N36" s="210">
        <v>1091.4670000000001</v>
      </c>
      <c r="O36" s="211">
        <v>1086.9880000000001</v>
      </c>
      <c r="P36" s="556">
        <v>0.41205606685630769</v>
      </c>
    </row>
    <row r="37" spans="1:16" ht="16.5" thickBot="1" x14ac:dyDescent="0.3">
      <c r="A37" s="383"/>
      <c r="B37" s="374" t="s">
        <v>106</v>
      </c>
      <c r="C37" s="385" t="s">
        <v>349</v>
      </c>
      <c r="D37" s="386" t="s">
        <v>349</v>
      </c>
      <c r="E37" s="505" t="s">
        <v>349</v>
      </c>
      <c r="F37" s="377">
        <v>6.0718039149311362</v>
      </c>
      <c r="G37" s="387">
        <v>6.6969644204969843</v>
      </c>
      <c r="H37" s="379" t="s">
        <v>349</v>
      </c>
      <c r="I37" s="380" t="s">
        <v>349</v>
      </c>
      <c r="J37" s="594" t="s">
        <v>349</v>
      </c>
      <c r="K37" s="379" t="s">
        <v>349</v>
      </c>
      <c r="L37" s="380" t="s">
        <v>349</v>
      </c>
      <c r="M37" s="594" t="s">
        <v>349</v>
      </c>
      <c r="N37" s="379" t="s">
        <v>349</v>
      </c>
      <c r="O37" s="380" t="s">
        <v>349</v>
      </c>
      <c r="P37" s="595" t="s">
        <v>349</v>
      </c>
    </row>
    <row r="38" spans="1:16" ht="16.5" thickTop="1" x14ac:dyDescent="0.25">
      <c r="A38" s="362" t="s">
        <v>354</v>
      </c>
      <c r="B38" s="363">
        <v>580</v>
      </c>
      <c r="C38" s="364">
        <v>1094.943</v>
      </c>
      <c r="D38" s="365">
        <v>1098.6969999999999</v>
      </c>
      <c r="E38" s="186">
        <v>-0.34167745975459163</v>
      </c>
      <c r="F38" s="59">
        <v>0.14111228759353364</v>
      </c>
      <c r="G38" s="207">
        <v>0.10740715852190226</v>
      </c>
      <c r="H38" s="62" t="s">
        <v>96</v>
      </c>
      <c r="I38" s="58" t="s">
        <v>96</v>
      </c>
      <c r="J38" s="181" t="s">
        <v>108</v>
      </c>
      <c r="K38" s="62" t="s">
        <v>96</v>
      </c>
      <c r="L38" s="58" t="s">
        <v>96</v>
      </c>
      <c r="M38" s="181" t="s">
        <v>108</v>
      </c>
      <c r="N38" s="62" t="s">
        <v>96</v>
      </c>
      <c r="O38" s="58" t="s">
        <v>96</v>
      </c>
      <c r="P38" s="182" t="s">
        <v>108</v>
      </c>
    </row>
    <row r="39" spans="1:16" ht="15.75" x14ac:dyDescent="0.25">
      <c r="A39" s="367" t="s">
        <v>334</v>
      </c>
      <c r="B39" s="368">
        <v>720</v>
      </c>
      <c r="C39" s="364">
        <v>1025.5830000000001</v>
      </c>
      <c r="D39" s="64">
        <v>1032.769</v>
      </c>
      <c r="E39" s="181">
        <v>-0.69579935106494495</v>
      </c>
      <c r="F39" s="59">
        <v>4.016366663648923</v>
      </c>
      <c r="G39" s="60">
        <v>4.7725088166315137</v>
      </c>
      <c r="H39" s="208">
        <v>1036.048</v>
      </c>
      <c r="I39" s="209">
        <v>1041.6379999999999</v>
      </c>
      <c r="J39" s="183">
        <v>-0.53665476873922791</v>
      </c>
      <c r="K39" s="208" t="s">
        <v>96</v>
      </c>
      <c r="L39" s="209" t="s">
        <v>96</v>
      </c>
      <c r="M39" s="553" t="s">
        <v>108</v>
      </c>
      <c r="N39" s="208">
        <v>1011.192</v>
      </c>
      <c r="O39" s="209">
        <v>1020.783</v>
      </c>
      <c r="P39" s="555">
        <v>-0.93957285730659779</v>
      </c>
    </row>
    <row r="40" spans="1:16" ht="15.75" x14ac:dyDescent="0.25">
      <c r="A40" s="371" t="s">
        <v>353</v>
      </c>
      <c r="B40" s="372">
        <v>2000</v>
      </c>
      <c r="C40" s="369" t="s">
        <v>96</v>
      </c>
      <c r="D40" s="64" t="s">
        <v>96</v>
      </c>
      <c r="E40" s="553" t="s">
        <v>108</v>
      </c>
      <c r="F40" s="59">
        <v>4.219591974902874E-2</v>
      </c>
      <c r="G40" s="60">
        <v>6.003365894570202E-2</v>
      </c>
      <c r="H40" s="210" t="s">
        <v>96</v>
      </c>
      <c r="I40" s="211" t="s">
        <v>96</v>
      </c>
      <c r="J40" s="184" t="s">
        <v>108</v>
      </c>
      <c r="K40" s="210" t="s">
        <v>108</v>
      </c>
      <c r="L40" s="211" t="s">
        <v>96</v>
      </c>
      <c r="M40" s="184" t="s">
        <v>108</v>
      </c>
      <c r="N40" s="210" t="s">
        <v>108</v>
      </c>
      <c r="O40" s="211" t="s">
        <v>108</v>
      </c>
      <c r="P40" s="556" t="s">
        <v>108</v>
      </c>
    </row>
    <row r="41" spans="1:16" ht="16.5" thickBot="1" x14ac:dyDescent="0.3">
      <c r="A41" s="390"/>
      <c r="B41" s="391" t="s">
        <v>106</v>
      </c>
      <c r="C41" s="523" t="s">
        <v>349</v>
      </c>
      <c r="D41" s="524" t="s">
        <v>349</v>
      </c>
      <c r="E41" s="525" t="s">
        <v>349</v>
      </c>
      <c r="F41" s="526">
        <v>4.199674870991486</v>
      </c>
      <c r="G41" s="527">
        <v>4.9399496340991185</v>
      </c>
      <c r="H41" s="393" t="s">
        <v>349</v>
      </c>
      <c r="I41" s="394" t="s">
        <v>349</v>
      </c>
      <c r="J41" s="525" t="s">
        <v>349</v>
      </c>
      <c r="K41" s="393" t="s">
        <v>349</v>
      </c>
      <c r="L41" s="394" t="s">
        <v>349</v>
      </c>
      <c r="M41" s="525" t="s">
        <v>349</v>
      </c>
      <c r="N41" s="393" t="s">
        <v>349</v>
      </c>
      <c r="O41" s="394" t="s">
        <v>349</v>
      </c>
      <c r="P41" s="597" t="s">
        <v>349</v>
      </c>
    </row>
    <row r="42" spans="1:16" ht="16.5" thickBot="1" x14ac:dyDescent="0.3">
      <c r="A42" s="395" t="s">
        <v>157</v>
      </c>
      <c r="B42" s="396"/>
      <c r="C42" s="528" t="s">
        <v>349</v>
      </c>
      <c r="D42" s="397" t="s">
        <v>349</v>
      </c>
      <c r="E42" s="529" t="s">
        <v>349</v>
      </c>
      <c r="F42" s="392">
        <v>100</v>
      </c>
      <c r="G42" s="3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06"/>
      <c r="C43" s="306"/>
      <c r="D43" s="306"/>
    </row>
    <row r="44" spans="1:16" ht="15.75" x14ac:dyDescent="0.25">
      <c r="A44" s="29" t="s">
        <v>136</v>
      </c>
      <c r="B44" s="306"/>
      <c r="C44" s="306"/>
      <c r="D44" s="306"/>
    </row>
    <row r="45" spans="1:16" ht="15.75" x14ac:dyDescent="0.25">
      <c r="A45" s="214"/>
      <c r="B45" s="399"/>
      <c r="C45" s="306"/>
      <c r="D45" s="306"/>
    </row>
    <row r="46" spans="1:16" x14ac:dyDescent="0.2">
      <c r="A46" s="306"/>
      <c r="B46" s="306"/>
      <c r="C46" s="306"/>
      <c r="D46" s="306"/>
    </row>
    <row r="47" spans="1:16" x14ac:dyDescent="0.2">
      <c r="A47" s="306"/>
      <c r="B47" s="306"/>
      <c r="C47" s="306"/>
      <c r="D47" s="306"/>
    </row>
    <row r="48" spans="1:16" x14ac:dyDescent="0.2">
      <c r="A48" s="306"/>
      <c r="B48" s="306"/>
      <c r="C48" s="306"/>
      <c r="D48" s="306"/>
    </row>
    <row r="49" spans="1:4" x14ac:dyDescent="0.2">
      <c r="A49" s="306"/>
      <c r="B49" s="306"/>
      <c r="C49" s="306"/>
      <c r="D49" s="306"/>
    </row>
    <row r="50" spans="1:4" x14ac:dyDescent="0.2">
      <c r="A50" s="306"/>
      <c r="B50" s="306"/>
      <c r="C50" s="306"/>
      <c r="D50" s="306"/>
    </row>
    <row r="51" spans="1:4" x14ac:dyDescent="0.2">
      <c r="A51" s="306"/>
      <c r="B51" s="306"/>
      <c r="C51" s="306"/>
      <c r="D51" s="306"/>
    </row>
    <row r="52" spans="1:4" x14ac:dyDescent="0.2">
      <c r="A52" s="306"/>
      <c r="B52" s="306"/>
      <c r="C52" s="306"/>
      <c r="D52" s="306"/>
    </row>
    <row r="53" spans="1:4" x14ac:dyDescent="0.2">
      <c r="A53" s="306"/>
      <c r="B53" s="306"/>
      <c r="C53" s="306"/>
      <c r="D53" s="306"/>
    </row>
    <row r="54" spans="1:4" x14ac:dyDescent="0.2">
      <c r="A54" s="306"/>
      <c r="B54" s="306"/>
      <c r="C54" s="306"/>
      <c r="D54" s="306"/>
    </row>
    <row r="55" spans="1:4" x14ac:dyDescent="0.2">
      <c r="A55" s="306"/>
      <c r="B55" s="306"/>
      <c r="C55" s="306"/>
      <c r="D55" s="306"/>
    </row>
    <row r="56" spans="1:4" x14ac:dyDescent="0.2">
      <c r="A56" s="306"/>
      <c r="B56" s="306"/>
      <c r="C56" s="306"/>
      <c r="D56" s="306"/>
    </row>
    <row r="57" spans="1:4" x14ac:dyDescent="0.2">
      <c r="A57" s="306"/>
      <c r="B57" s="306"/>
      <c r="C57" s="306"/>
      <c r="D57" s="306"/>
    </row>
    <row r="58" spans="1:4" x14ac:dyDescent="0.2">
      <c r="A58" s="306"/>
      <c r="B58" s="306"/>
      <c r="C58" s="306"/>
      <c r="D58" s="306"/>
    </row>
    <row r="59" spans="1:4" x14ac:dyDescent="0.2">
      <c r="A59" s="306"/>
      <c r="B59" s="306"/>
      <c r="C59" s="306"/>
      <c r="D59" s="306"/>
    </row>
    <row r="60" spans="1:4" x14ac:dyDescent="0.2">
      <c r="A60" s="306"/>
      <c r="B60" s="306"/>
      <c r="C60" s="306"/>
      <c r="D60" s="306"/>
    </row>
    <row r="61" spans="1:4" x14ac:dyDescent="0.2">
      <c r="A61" s="306"/>
      <c r="B61" s="306"/>
      <c r="C61" s="306"/>
      <c r="D61" s="306"/>
    </row>
    <row r="62" spans="1:4" x14ac:dyDescent="0.2">
      <c r="A62" s="306"/>
      <c r="B62" s="306"/>
      <c r="C62" s="306"/>
      <c r="D62" s="306"/>
    </row>
    <row r="63" spans="1:4" x14ac:dyDescent="0.2">
      <c r="A63" s="306"/>
      <c r="B63" s="306"/>
      <c r="C63" s="306"/>
      <c r="D63" s="306"/>
    </row>
    <row r="64" spans="1:4" x14ac:dyDescent="0.2">
      <c r="A64" s="306"/>
      <c r="B64" s="306"/>
      <c r="C64" s="306"/>
      <c r="D64" s="306"/>
    </row>
    <row r="65" spans="1:4" x14ac:dyDescent="0.2">
      <c r="A65" s="306"/>
      <c r="B65" s="306"/>
      <c r="C65" s="306"/>
      <c r="D65" s="306"/>
    </row>
    <row r="66" spans="1:4" x14ac:dyDescent="0.2">
      <c r="A66" s="306"/>
      <c r="B66" s="306"/>
      <c r="C66" s="306"/>
      <c r="D66" s="306"/>
    </row>
    <row r="67" spans="1:4" x14ac:dyDescent="0.2">
      <c r="A67" s="306"/>
      <c r="B67" s="306"/>
      <c r="C67" s="306"/>
      <c r="D67" s="306"/>
    </row>
    <row r="68" spans="1:4" x14ac:dyDescent="0.2">
      <c r="A68" s="306"/>
      <c r="B68" s="306"/>
      <c r="C68" s="306"/>
      <c r="D68" s="306"/>
    </row>
    <row r="69" spans="1:4" x14ac:dyDescent="0.2">
      <c r="A69" s="306"/>
      <c r="B69" s="306"/>
      <c r="C69" s="306"/>
      <c r="D69" s="306"/>
    </row>
    <row r="70" spans="1:4" x14ac:dyDescent="0.2">
      <c r="A70" s="306"/>
      <c r="B70" s="306"/>
      <c r="C70" s="306"/>
      <c r="D70" s="306"/>
    </row>
    <row r="71" spans="1:4" x14ac:dyDescent="0.2">
      <c r="A71" s="306"/>
      <c r="B71" s="306"/>
      <c r="C71" s="306"/>
      <c r="D71" s="306"/>
    </row>
    <row r="72" spans="1:4" x14ac:dyDescent="0.2">
      <c r="A72" s="306"/>
      <c r="B72" s="306"/>
      <c r="C72" s="306"/>
      <c r="D72" s="306"/>
    </row>
    <row r="73" spans="1:4" x14ac:dyDescent="0.2">
      <c r="A73" s="306"/>
      <c r="B73" s="306"/>
      <c r="C73" s="306"/>
      <c r="D73" s="306"/>
    </row>
    <row r="74" spans="1:4" x14ac:dyDescent="0.2">
      <c r="A74" s="306"/>
      <c r="B74" s="306"/>
      <c r="C74" s="306"/>
      <c r="D74" s="306"/>
    </row>
    <row r="75" spans="1:4" x14ac:dyDescent="0.2">
      <c r="A75" s="306"/>
      <c r="B75" s="306"/>
      <c r="C75" s="306"/>
      <c r="D75" s="306"/>
    </row>
    <row r="76" spans="1:4" x14ac:dyDescent="0.2">
      <c r="A76" s="306"/>
      <c r="B76" s="306"/>
      <c r="C76" s="306"/>
      <c r="D76" s="306"/>
    </row>
    <row r="77" spans="1:4" x14ac:dyDescent="0.2">
      <c r="A77" s="306"/>
      <c r="B77" s="306"/>
      <c r="C77" s="306"/>
      <c r="D77" s="306"/>
    </row>
    <row r="78" spans="1:4" x14ac:dyDescent="0.2">
      <c r="A78" s="306"/>
      <c r="B78" s="306"/>
      <c r="C78" s="306"/>
      <c r="D78" s="306"/>
    </row>
    <row r="79" spans="1:4" x14ac:dyDescent="0.2">
      <c r="A79" s="306"/>
      <c r="B79" s="306"/>
      <c r="C79" s="306"/>
      <c r="D79" s="306"/>
    </row>
    <row r="80" spans="1:4" x14ac:dyDescent="0.2">
      <c r="A80" s="306"/>
      <c r="B80" s="306"/>
      <c r="C80" s="306"/>
      <c r="D80" s="306"/>
    </row>
    <row r="81" spans="1:4" x14ac:dyDescent="0.2">
      <c r="A81" s="306"/>
      <c r="B81" s="306"/>
      <c r="C81" s="306"/>
      <c r="D81" s="306"/>
    </row>
    <row r="82" spans="1:4" x14ac:dyDescent="0.2">
      <c r="A82" s="306"/>
      <c r="B82" s="306"/>
      <c r="C82" s="306"/>
      <c r="D82" s="306"/>
    </row>
    <row r="83" spans="1:4" x14ac:dyDescent="0.2">
      <c r="A83" s="306"/>
      <c r="B83" s="306"/>
      <c r="C83" s="306"/>
      <c r="D83" s="306"/>
    </row>
    <row r="84" spans="1:4" x14ac:dyDescent="0.2">
      <c r="A84" s="306"/>
      <c r="B84" s="306"/>
      <c r="C84" s="306"/>
      <c r="D84" s="306"/>
    </row>
    <row r="85" spans="1:4" x14ac:dyDescent="0.2">
      <c r="A85" s="306"/>
      <c r="B85" s="306"/>
      <c r="C85" s="306"/>
      <c r="D85" s="306"/>
    </row>
    <row r="86" spans="1:4" x14ac:dyDescent="0.2">
      <c r="A86" s="306"/>
      <c r="B86" s="306"/>
      <c r="C86" s="306"/>
      <c r="D86" s="306"/>
    </row>
    <row r="87" spans="1:4" x14ac:dyDescent="0.2">
      <c r="A87" s="306"/>
      <c r="B87" s="306"/>
      <c r="C87" s="306"/>
      <c r="D87" s="306"/>
    </row>
    <row r="88" spans="1:4" x14ac:dyDescent="0.2">
      <c r="A88" s="306"/>
      <c r="B88" s="306"/>
      <c r="C88" s="306"/>
      <c r="D88" s="306"/>
    </row>
    <row r="89" spans="1:4" x14ac:dyDescent="0.2">
      <c r="A89" s="306"/>
      <c r="B89" s="306"/>
      <c r="C89" s="306"/>
      <c r="D89" s="306"/>
    </row>
    <row r="90" spans="1:4" x14ac:dyDescent="0.2">
      <c r="A90" s="306"/>
      <c r="B90" s="306"/>
      <c r="C90" s="306"/>
      <c r="D90" s="306"/>
    </row>
    <row r="91" spans="1:4" x14ac:dyDescent="0.2">
      <c r="A91" s="306"/>
      <c r="B91" s="306"/>
      <c r="C91" s="306"/>
      <c r="D91" s="306"/>
    </row>
    <row r="92" spans="1:4" x14ac:dyDescent="0.2">
      <c r="A92" s="306"/>
      <c r="B92" s="306"/>
      <c r="C92" s="306"/>
      <c r="D92" s="306"/>
    </row>
    <row r="93" spans="1:4" x14ac:dyDescent="0.2">
      <c r="A93" s="306"/>
      <c r="B93" s="306"/>
      <c r="C93" s="306"/>
      <c r="D93" s="306"/>
    </row>
    <row r="94" spans="1:4" x14ac:dyDescent="0.2">
      <c r="A94" s="306"/>
      <c r="B94" s="306"/>
      <c r="C94" s="306"/>
      <c r="D94" s="306"/>
    </row>
    <row r="95" spans="1:4" x14ac:dyDescent="0.2">
      <c r="A95" s="306"/>
      <c r="B95" s="306"/>
      <c r="C95" s="306"/>
      <c r="D95" s="306"/>
    </row>
    <row r="96" spans="1:4" x14ac:dyDescent="0.2">
      <c r="A96" s="306"/>
      <c r="B96" s="306"/>
      <c r="C96" s="306"/>
      <c r="D96" s="306"/>
    </row>
    <row r="97" spans="1:4" x14ac:dyDescent="0.2">
      <c r="A97" s="306"/>
      <c r="B97" s="306"/>
      <c r="C97" s="306"/>
      <c r="D97" s="306"/>
    </row>
    <row r="98" spans="1:4" x14ac:dyDescent="0.2">
      <c r="A98" s="306"/>
      <c r="B98" s="306"/>
      <c r="C98" s="306"/>
      <c r="D98" s="306"/>
    </row>
    <row r="99" spans="1:4" x14ac:dyDescent="0.2">
      <c r="A99" s="306"/>
      <c r="B99" s="306"/>
      <c r="C99" s="306"/>
      <c r="D99" s="306"/>
    </row>
    <row r="100" spans="1:4" x14ac:dyDescent="0.2">
      <c r="A100" s="306"/>
      <c r="B100" s="306"/>
      <c r="C100" s="306"/>
      <c r="D100" s="306"/>
    </row>
    <row r="101" spans="1:4" x14ac:dyDescent="0.2">
      <c r="A101" s="306"/>
      <c r="B101" s="306"/>
      <c r="C101" s="306"/>
      <c r="D101" s="306"/>
    </row>
    <row r="102" spans="1:4" x14ac:dyDescent="0.2">
      <c r="A102" s="306"/>
      <c r="B102" s="306"/>
      <c r="C102" s="306"/>
      <c r="D102" s="306"/>
    </row>
    <row r="103" spans="1:4" x14ac:dyDescent="0.2">
      <c r="A103" s="306"/>
      <c r="B103" s="306"/>
      <c r="C103" s="306"/>
      <c r="D103" s="306"/>
    </row>
    <row r="104" spans="1:4" x14ac:dyDescent="0.2">
      <c r="A104" s="306"/>
      <c r="B104" s="306"/>
      <c r="C104" s="306"/>
      <c r="D104" s="306"/>
    </row>
    <row r="105" spans="1:4" x14ac:dyDescent="0.2">
      <c r="A105" s="306"/>
      <c r="B105" s="306"/>
      <c r="C105" s="306"/>
      <c r="D105" s="306"/>
    </row>
    <row r="106" spans="1:4" x14ac:dyDescent="0.2">
      <c r="A106" s="306"/>
      <c r="B106" s="306"/>
      <c r="C106" s="306"/>
      <c r="D106" s="306"/>
    </row>
    <row r="107" spans="1:4" x14ac:dyDescent="0.2">
      <c r="A107" s="306"/>
      <c r="B107" s="306"/>
      <c r="C107" s="306"/>
      <c r="D107" s="306"/>
    </row>
    <row r="108" spans="1:4" x14ac:dyDescent="0.2">
      <c r="A108" s="306"/>
      <c r="B108" s="306"/>
      <c r="C108" s="306"/>
      <c r="D108" s="306"/>
    </row>
    <row r="109" spans="1:4" x14ac:dyDescent="0.2">
      <c r="A109" s="306"/>
      <c r="B109" s="306"/>
      <c r="C109" s="306"/>
      <c r="D109" s="306"/>
    </row>
    <row r="110" spans="1:4" x14ac:dyDescent="0.2">
      <c r="A110" s="306"/>
      <c r="B110" s="306"/>
      <c r="C110" s="306"/>
      <c r="D110" s="306"/>
    </row>
    <row r="111" spans="1:4" x14ac:dyDescent="0.2">
      <c r="A111" s="306"/>
      <c r="B111" s="306"/>
      <c r="C111" s="306"/>
      <c r="D111" s="306"/>
    </row>
    <row r="112" spans="1:4" x14ac:dyDescent="0.2">
      <c r="A112" s="306"/>
      <c r="B112" s="306"/>
      <c r="C112" s="306"/>
      <c r="D112" s="306"/>
    </row>
    <row r="113" spans="1:4" x14ac:dyDescent="0.2">
      <c r="A113" s="306"/>
      <c r="B113" s="306"/>
      <c r="C113" s="306"/>
      <c r="D113" s="306"/>
    </row>
    <row r="114" spans="1:4" x14ac:dyDescent="0.2">
      <c r="A114" s="306"/>
      <c r="B114" s="306"/>
      <c r="C114" s="306"/>
      <c r="D114" s="306"/>
    </row>
    <row r="115" spans="1:4" x14ac:dyDescent="0.2">
      <c r="A115" s="306"/>
      <c r="B115" s="306"/>
      <c r="C115" s="306"/>
      <c r="D115" s="306"/>
    </row>
    <row r="116" spans="1:4" x14ac:dyDescent="0.2">
      <c r="A116" s="306"/>
      <c r="B116" s="306"/>
      <c r="C116" s="306"/>
      <c r="D116" s="306"/>
    </row>
    <row r="117" spans="1:4" x14ac:dyDescent="0.2">
      <c r="A117" s="306"/>
      <c r="B117" s="306"/>
      <c r="C117" s="306"/>
      <c r="D117" s="306"/>
    </row>
    <row r="118" spans="1:4" x14ac:dyDescent="0.2">
      <c r="A118" s="306"/>
      <c r="B118" s="306"/>
      <c r="C118" s="306"/>
      <c r="D118" s="306"/>
    </row>
    <row r="119" spans="1:4" x14ac:dyDescent="0.2">
      <c r="A119" s="306"/>
      <c r="B119" s="306"/>
      <c r="C119" s="306"/>
      <c r="D119" s="306"/>
    </row>
    <row r="120" spans="1:4" x14ac:dyDescent="0.2">
      <c r="A120" s="306"/>
      <c r="B120" s="306"/>
      <c r="C120" s="306"/>
      <c r="D120" s="306"/>
    </row>
    <row r="121" spans="1:4" x14ac:dyDescent="0.2">
      <c r="A121" s="306"/>
      <c r="B121" s="306"/>
      <c r="C121" s="306"/>
      <c r="D121" s="306"/>
    </row>
    <row r="122" spans="1:4" x14ac:dyDescent="0.2">
      <c r="A122" s="306"/>
      <c r="B122" s="306"/>
      <c r="C122" s="306"/>
      <c r="D122" s="306"/>
    </row>
    <row r="123" spans="1:4" x14ac:dyDescent="0.2">
      <c r="A123" s="306"/>
      <c r="B123" s="306"/>
      <c r="C123" s="306"/>
      <c r="D123" s="306"/>
    </row>
    <row r="124" spans="1:4" x14ac:dyDescent="0.2">
      <c r="A124" s="306"/>
      <c r="B124" s="306"/>
      <c r="C124" s="306"/>
      <c r="D124" s="306"/>
    </row>
    <row r="125" spans="1:4" x14ac:dyDescent="0.2">
      <c r="A125" s="306"/>
      <c r="B125" s="306"/>
      <c r="C125" s="306"/>
      <c r="D125" s="306"/>
    </row>
    <row r="126" spans="1:4" x14ac:dyDescent="0.2">
      <c r="A126" s="306"/>
      <c r="B126" s="306"/>
      <c r="C126" s="306"/>
      <c r="D126" s="306"/>
    </row>
    <row r="127" spans="1:4" x14ac:dyDescent="0.2">
      <c r="A127" s="306"/>
      <c r="B127" s="306"/>
      <c r="C127" s="306"/>
      <c r="D127" s="306"/>
    </row>
    <row r="128" spans="1:4" x14ac:dyDescent="0.2">
      <c r="A128" s="306"/>
      <c r="B128" s="306"/>
      <c r="C128" s="306"/>
      <c r="D128" s="306"/>
    </row>
    <row r="129" spans="1:4" x14ac:dyDescent="0.2">
      <c r="A129" s="306"/>
      <c r="B129" s="306"/>
      <c r="C129" s="306"/>
      <c r="D129" s="306"/>
    </row>
    <row r="130" spans="1:4" x14ac:dyDescent="0.2">
      <c r="A130" s="306"/>
      <c r="B130" s="306"/>
      <c r="C130" s="306"/>
      <c r="D130" s="306"/>
    </row>
    <row r="131" spans="1:4" x14ac:dyDescent="0.2">
      <c r="A131" s="306"/>
      <c r="B131" s="306"/>
      <c r="C131" s="306"/>
      <c r="D131" s="306"/>
    </row>
    <row r="132" spans="1:4" x14ac:dyDescent="0.2">
      <c r="A132" s="306"/>
      <c r="B132" s="306"/>
      <c r="C132" s="306"/>
      <c r="D132" s="306"/>
    </row>
    <row r="133" spans="1:4" x14ac:dyDescent="0.2">
      <c r="A133" s="306"/>
      <c r="B133" s="306"/>
      <c r="C133" s="306"/>
      <c r="D133" s="306"/>
    </row>
    <row r="134" spans="1:4" x14ac:dyDescent="0.2">
      <c r="A134" s="306"/>
      <c r="B134" s="306"/>
      <c r="C134" s="306"/>
      <c r="D134" s="306"/>
    </row>
    <row r="135" spans="1:4" x14ac:dyDescent="0.2">
      <c r="A135" s="306"/>
      <c r="B135" s="306"/>
      <c r="C135" s="306"/>
      <c r="D135" s="306"/>
    </row>
    <row r="136" spans="1:4" x14ac:dyDescent="0.2">
      <c r="A136" s="306"/>
      <c r="B136" s="306"/>
      <c r="C136" s="306"/>
      <c r="D136" s="306"/>
    </row>
    <row r="137" spans="1:4" x14ac:dyDescent="0.2">
      <c r="A137" s="306"/>
      <c r="B137" s="306"/>
      <c r="C137" s="306"/>
      <c r="D137" s="306"/>
    </row>
    <row r="138" spans="1:4" x14ac:dyDescent="0.2">
      <c r="A138" s="306"/>
      <c r="B138" s="306"/>
      <c r="C138" s="306"/>
      <c r="D138" s="306"/>
    </row>
    <row r="139" spans="1:4" x14ac:dyDescent="0.2">
      <c r="A139" s="306"/>
      <c r="B139" s="306"/>
      <c r="C139" s="306"/>
      <c r="D139" s="306"/>
    </row>
    <row r="140" spans="1:4" x14ac:dyDescent="0.2">
      <c r="A140" s="306"/>
      <c r="B140" s="306"/>
      <c r="C140" s="306"/>
      <c r="D140" s="306"/>
    </row>
    <row r="141" spans="1:4" x14ac:dyDescent="0.2">
      <c r="A141" s="306"/>
      <c r="B141" s="306"/>
      <c r="C141" s="306"/>
      <c r="D141" s="306"/>
    </row>
    <row r="142" spans="1:4" x14ac:dyDescent="0.2">
      <c r="A142" s="306"/>
      <c r="B142" s="306"/>
      <c r="C142" s="306"/>
      <c r="D142" s="306"/>
    </row>
    <row r="143" spans="1:4" x14ac:dyDescent="0.2">
      <c r="A143" s="306"/>
      <c r="B143" s="306"/>
      <c r="C143" s="306"/>
      <c r="D143" s="306"/>
    </row>
    <row r="144" spans="1:4" x14ac:dyDescent="0.2">
      <c r="A144" s="306"/>
      <c r="B144" s="306"/>
      <c r="C144" s="306"/>
      <c r="D144" s="306"/>
    </row>
    <row r="145" spans="1:4" x14ac:dyDescent="0.2">
      <c r="A145" s="306"/>
      <c r="B145" s="306"/>
      <c r="C145" s="306"/>
      <c r="D145" s="306"/>
    </row>
    <row r="146" spans="1:4" x14ac:dyDescent="0.2">
      <c r="A146" s="306"/>
      <c r="B146" s="306"/>
      <c r="C146" s="306"/>
      <c r="D146" s="306"/>
    </row>
    <row r="147" spans="1:4" x14ac:dyDescent="0.2">
      <c r="A147" s="306"/>
      <c r="B147" s="306"/>
      <c r="C147" s="306"/>
      <c r="D147" s="306"/>
    </row>
    <row r="148" spans="1:4" x14ac:dyDescent="0.2">
      <c r="A148" s="306"/>
      <c r="B148" s="306"/>
      <c r="C148" s="306"/>
      <c r="D148" s="306"/>
    </row>
    <row r="149" spans="1:4" x14ac:dyDescent="0.2">
      <c r="A149" s="306"/>
      <c r="B149" s="306"/>
      <c r="C149" s="306"/>
      <c r="D149" s="306"/>
    </row>
    <row r="150" spans="1:4" x14ac:dyDescent="0.2">
      <c r="A150" s="306"/>
      <c r="B150" s="306"/>
      <c r="C150" s="306"/>
      <c r="D150" s="306"/>
    </row>
    <row r="151" spans="1:4" x14ac:dyDescent="0.2">
      <c r="A151" s="306"/>
      <c r="B151" s="306"/>
      <c r="C151" s="306"/>
      <c r="D151" s="306"/>
    </row>
    <row r="152" spans="1:4" x14ac:dyDescent="0.2">
      <c r="A152" s="306"/>
      <c r="B152" s="306"/>
      <c r="C152" s="306"/>
      <c r="D152" s="306"/>
    </row>
    <row r="153" spans="1:4" x14ac:dyDescent="0.2">
      <c r="A153" s="306"/>
      <c r="B153" s="306"/>
      <c r="C153" s="306"/>
      <c r="D153" s="306"/>
    </row>
    <row r="154" spans="1:4" x14ac:dyDescent="0.2">
      <c r="A154" s="306"/>
      <c r="B154" s="306"/>
      <c r="C154" s="306"/>
      <c r="D154" s="306"/>
    </row>
    <row r="155" spans="1:4" x14ac:dyDescent="0.2">
      <c r="A155" s="306"/>
      <c r="B155" s="306"/>
      <c r="C155" s="306"/>
      <c r="D155" s="306"/>
    </row>
    <row r="156" spans="1:4" x14ac:dyDescent="0.2">
      <c r="A156" s="306"/>
      <c r="B156" s="306"/>
      <c r="C156" s="306"/>
      <c r="D156" s="306"/>
    </row>
    <row r="157" spans="1:4" x14ac:dyDescent="0.2">
      <c r="A157" s="306"/>
      <c r="B157" s="306"/>
      <c r="C157" s="306"/>
      <c r="D157" s="306"/>
    </row>
    <row r="158" spans="1:4" x14ac:dyDescent="0.2">
      <c r="A158" s="306"/>
      <c r="B158" s="306"/>
      <c r="C158" s="306"/>
      <c r="D158" s="306"/>
    </row>
    <row r="159" spans="1:4" x14ac:dyDescent="0.2">
      <c r="A159" s="306"/>
      <c r="B159" s="306"/>
      <c r="C159" s="306"/>
      <c r="D159" s="306"/>
    </row>
    <row r="160" spans="1:4" x14ac:dyDescent="0.2">
      <c r="A160" s="306"/>
      <c r="B160" s="306"/>
      <c r="C160" s="306"/>
      <c r="D160" s="306"/>
    </row>
    <row r="161" spans="1:4" x14ac:dyDescent="0.2">
      <c r="A161" s="306"/>
      <c r="B161" s="306"/>
      <c r="C161" s="306"/>
      <c r="D161" s="306"/>
    </row>
    <row r="162" spans="1:4" x14ac:dyDescent="0.2">
      <c r="A162" s="306"/>
      <c r="B162" s="306"/>
      <c r="C162" s="306"/>
      <c r="D162" s="306"/>
    </row>
    <row r="163" spans="1:4" x14ac:dyDescent="0.2">
      <c r="A163" s="306"/>
      <c r="B163" s="306"/>
      <c r="C163" s="306"/>
      <c r="D163" s="306"/>
    </row>
    <row r="164" spans="1:4" x14ac:dyDescent="0.2">
      <c r="A164" s="306"/>
      <c r="B164" s="306"/>
      <c r="C164" s="306"/>
      <c r="D164" s="306"/>
    </row>
    <row r="165" spans="1:4" x14ac:dyDescent="0.2">
      <c r="A165" s="306"/>
      <c r="B165" s="306"/>
      <c r="C165" s="306"/>
      <c r="D165" s="306"/>
    </row>
    <row r="166" spans="1:4" x14ac:dyDescent="0.2">
      <c r="A166" s="306"/>
      <c r="B166" s="306"/>
      <c r="C166" s="306"/>
      <c r="D166" s="306"/>
    </row>
    <row r="167" spans="1:4" x14ac:dyDescent="0.2">
      <c r="A167" s="306"/>
      <c r="B167" s="306"/>
      <c r="C167" s="306"/>
      <c r="D167" s="306"/>
    </row>
    <row r="168" spans="1:4" x14ac:dyDescent="0.2">
      <c r="A168" s="306"/>
      <c r="B168" s="306"/>
      <c r="C168" s="306"/>
      <c r="D168" s="306"/>
    </row>
    <row r="169" spans="1:4" x14ac:dyDescent="0.2">
      <c r="A169" s="306"/>
      <c r="B169" s="306"/>
      <c r="C169" s="306"/>
      <c r="D169" s="306"/>
    </row>
    <row r="170" spans="1:4" x14ac:dyDescent="0.2">
      <c r="A170" s="306"/>
      <c r="B170" s="306"/>
      <c r="C170" s="306"/>
      <c r="D170" s="306"/>
    </row>
    <row r="171" spans="1:4" x14ac:dyDescent="0.2">
      <c r="A171" s="306"/>
      <c r="B171" s="306"/>
      <c r="C171" s="306"/>
      <c r="D171" s="306"/>
    </row>
    <row r="172" spans="1:4" x14ac:dyDescent="0.2">
      <c r="A172" s="306"/>
      <c r="B172" s="306"/>
      <c r="C172" s="306"/>
      <c r="D172" s="306"/>
    </row>
    <row r="173" spans="1:4" x14ac:dyDescent="0.2">
      <c r="A173" s="306"/>
      <c r="B173" s="306"/>
      <c r="C173" s="306"/>
      <c r="D173" s="306"/>
    </row>
    <row r="174" spans="1:4" x14ac:dyDescent="0.2">
      <c r="A174" s="306"/>
      <c r="B174" s="306"/>
      <c r="C174" s="306"/>
      <c r="D174" s="306"/>
    </row>
    <row r="175" spans="1:4" x14ac:dyDescent="0.2">
      <c r="A175" s="306"/>
      <c r="B175" s="306"/>
      <c r="C175" s="306"/>
      <c r="D175" s="306"/>
    </row>
    <row r="176" spans="1:4" x14ac:dyDescent="0.2">
      <c r="A176" s="306"/>
      <c r="B176" s="306"/>
      <c r="C176" s="306"/>
      <c r="D176" s="306"/>
    </row>
    <row r="177" spans="1:4" x14ac:dyDescent="0.2">
      <c r="A177" s="306"/>
      <c r="B177" s="306"/>
      <c r="C177" s="306"/>
      <c r="D177" s="306"/>
    </row>
    <row r="178" spans="1:4" x14ac:dyDescent="0.2">
      <c r="A178" s="306"/>
      <c r="B178" s="306"/>
      <c r="C178" s="306"/>
      <c r="D178" s="306"/>
    </row>
    <row r="179" spans="1:4" x14ac:dyDescent="0.2">
      <c r="A179" s="306"/>
      <c r="B179" s="306"/>
      <c r="C179" s="306"/>
      <c r="D179" s="306"/>
    </row>
    <row r="180" spans="1:4" x14ac:dyDescent="0.2">
      <c r="A180" s="306"/>
      <c r="B180" s="306"/>
      <c r="C180" s="306"/>
      <c r="D180" s="306"/>
    </row>
    <row r="181" spans="1:4" x14ac:dyDescent="0.2">
      <c r="A181" s="306"/>
      <c r="B181" s="306"/>
      <c r="C181" s="306"/>
      <c r="D181" s="306"/>
    </row>
    <row r="182" spans="1:4" x14ac:dyDescent="0.2">
      <c r="A182" s="306"/>
      <c r="B182" s="306"/>
      <c r="C182" s="306"/>
      <c r="D182" s="306"/>
    </row>
    <row r="183" spans="1:4" x14ac:dyDescent="0.2">
      <c r="A183" s="306"/>
      <c r="B183" s="306"/>
      <c r="C183" s="306"/>
      <c r="D183" s="306"/>
    </row>
    <row r="184" spans="1:4" x14ac:dyDescent="0.2">
      <c r="A184" s="306"/>
      <c r="B184" s="306"/>
      <c r="C184" s="306"/>
      <c r="D184" s="306"/>
    </row>
    <row r="185" spans="1:4" x14ac:dyDescent="0.2">
      <c r="A185" s="306"/>
      <c r="B185" s="306"/>
      <c r="C185" s="306"/>
      <c r="D185" s="306"/>
    </row>
    <row r="186" spans="1:4" x14ac:dyDescent="0.2">
      <c r="A186" s="306"/>
      <c r="B186" s="306"/>
      <c r="C186" s="306"/>
      <c r="D186" s="306"/>
    </row>
    <row r="187" spans="1:4" x14ac:dyDescent="0.2">
      <c r="A187" s="306"/>
      <c r="B187" s="306"/>
      <c r="C187" s="306"/>
      <c r="D187" s="306"/>
    </row>
    <row r="188" spans="1:4" x14ac:dyDescent="0.2">
      <c r="A188" s="306"/>
      <c r="B188" s="306"/>
      <c r="C188" s="306"/>
      <c r="D188" s="306"/>
    </row>
    <row r="189" spans="1:4" x14ac:dyDescent="0.2">
      <c r="A189" s="306"/>
      <c r="B189" s="306"/>
      <c r="C189" s="306"/>
      <c r="D189" s="306"/>
    </row>
    <row r="190" spans="1:4" x14ac:dyDescent="0.2">
      <c r="A190" s="306"/>
      <c r="B190" s="306"/>
      <c r="C190" s="306"/>
      <c r="D190" s="306"/>
    </row>
    <row r="191" spans="1:4" x14ac:dyDescent="0.2">
      <c r="A191" s="306"/>
      <c r="B191" s="306"/>
      <c r="C191" s="306"/>
      <c r="D191" s="306"/>
    </row>
    <row r="192" spans="1:4" x14ac:dyDescent="0.2">
      <c r="A192" s="306"/>
      <c r="B192" s="306"/>
      <c r="C192" s="306"/>
      <c r="D192" s="306"/>
    </row>
    <row r="193" spans="1:4" x14ac:dyDescent="0.2">
      <c r="A193" s="306"/>
      <c r="B193" s="306"/>
      <c r="C193" s="306"/>
      <c r="D193" s="306"/>
    </row>
    <row r="194" spans="1:4" x14ac:dyDescent="0.2">
      <c r="A194" s="306"/>
      <c r="B194" s="306"/>
      <c r="C194" s="306"/>
      <c r="D194" s="306"/>
    </row>
    <row r="195" spans="1:4" x14ac:dyDescent="0.2">
      <c r="A195" s="306"/>
      <c r="B195" s="306"/>
      <c r="C195" s="306"/>
      <c r="D195" s="306"/>
    </row>
    <row r="196" spans="1:4" x14ac:dyDescent="0.2">
      <c r="A196" s="306"/>
      <c r="B196" s="306"/>
      <c r="C196" s="306"/>
      <c r="D196" s="306"/>
    </row>
    <row r="197" spans="1:4" x14ac:dyDescent="0.2">
      <c r="A197" s="306"/>
      <c r="B197" s="306"/>
      <c r="C197" s="306"/>
      <c r="D197" s="306"/>
    </row>
    <row r="198" spans="1:4" x14ac:dyDescent="0.2">
      <c r="A198" s="306"/>
      <c r="B198" s="306"/>
      <c r="C198" s="306"/>
      <c r="D198" s="306"/>
    </row>
    <row r="199" spans="1:4" x14ac:dyDescent="0.2">
      <c r="A199" s="306"/>
      <c r="B199" s="306"/>
      <c r="C199" s="306"/>
      <c r="D199" s="306"/>
    </row>
    <row r="200" spans="1:4" x14ac:dyDescent="0.2">
      <c r="A200" s="306"/>
      <c r="B200" s="306"/>
      <c r="C200" s="306"/>
      <c r="D200" s="306"/>
    </row>
    <row r="201" spans="1:4" x14ac:dyDescent="0.2">
      <c r="A201" s="306"/>
      <c r="B201" s="306"/>
      <c r="C201" s="306"/>
      <c r="D201" s="306"/>
    </row>
    <row r="202" spans="1:4" x14ac:dyDescent="0.2">
      <c r="A202" s="306"/>
      <c r="B202" s="306"/>
      <c r="C202" s="306"/>
      <c r="D202" s="306"/>
    </row>
    <row r="203" spans="1:4" x14ac:dyDescent="0.2">
      <c r="A203" s="306"/>
      <c r="B203" s="306"/>
      <c r="C203" s="306"/>
      <c r="D203" s="306"/>
    </row>
    <row r="204" spans="1:4" x14ac:dyDescent="0.2">
      <c r="A204" s="306"/>
      <c r="B204" s="306"/>
      <c r="C204" s="306"/>
      <c r="D204" s="306"/>
    </row>
    <row r="205" spans="1:4" x14ac:dyDescent="0.2">
      <c r="A205" s="306"/>
      <c r="B205" s="306"/>
      <c r="C205" s="306"/>
      <c r="D205" s="306"/>
    </row>
    <row r="206" spans="1:4" x14ac:dyDescent="0.2">
      <c r="A206" s="306"/>
      <c r="B206" s="306"/>
      <c r="C206" s="306"/>
      <c r="D206" s="306"/>
    </row>
    <row r="207" spans="1:4" x14ac:dyDescent="0.2">
      <c r="A207" s="306"/>
      <c r="B207" s="306"/>
      <c r="C207" s="306"/>
      <c r="D207" s="306"/>
    </row>
    <row r="208" spans="1:4" x14ac:dyDescent="0.2">
      <c r="A208" s="306"/>
      <c r="B208" s="306"/>
      <c r="C208" s="306"/>
      <c r="D208" s="306"/>
    </row>
    <row r="209" spans="1:4" x14ac:dyDescent="0.2">
      <c r="A209" s="306"/>
      <c r="B209" s="306"/>
      <c r="C209" s="306"/>
      <c r="D209" s="306"/>
    </row>
    <row r="210" spans="1:4" x14ac:dyDescent="0.2">
      <c r="A210" s="306"/>
      <c r="B210" s="306"/>
      <c r="C210" s="306"/>
      <c r="D210" s="306"/>
    </row>
    <row r="211" spans="1:4" x14ac:dyDescent="0.2">
      <c r="A211" s="306"/>
      <c r="B211" s="306"/>
      <c r="C211" s="306"/>
      <c r="D211" s="306"/>
    </row>
    <row r="212" spans="1:4" x14ac:dyDescent="0.2">
      <c r="A212" s="306"/>
      <c r="B212" s="306"/>
      <c r="C212" s="306"/>
      <c r="D212" s="306"/>
    </row>
    <row r="213" spans="1:4" x14ac:dyDescent="0.2">
      <c r="A213" s="306"/>
      <c r="B213" s="306"/>
      <c r="C213" s="306"/>
      <c r="D213" s="306"/>
    </row>
    <row r="214" spans="1:4" x14ac:dyDescent="0.2">
      <c r="A214" s="306"/>
      <c r="B214" s="306"/>
      <c r="C214" s="306"/>
      <c r="D214" s="306"/>
    </row>
    <row r="215" spans="1:4" x14ac:dyDescent="0.2">
      <c r="A215" s="306"/>
      <c r="B215" s="306"/>
      <c r="C215" s="306"/>
      <c r="D215" s="306"/>
    </row>
    <row r="216" spans="1:4" x14ac:dyDescent="0.2">
      <c r="A216" s="306"/>
      <c r="B216" s="306"/>
      <c r="C216" s="306"/>
      <c r="D216" s="306"/>
    </row>
    <row r="217" spans="1:4" x14ac:dyDescent="0.2">
      <c r="A217" s="306"/>
      <c r="B217" s="306"/>
      <c r="C217" s="306"/>
      <c r="D217" s="306"/>
    </row>
    <row r="218" spans="1:4" x14ac:dyDescent="0.2">
      <c r="A218" s="306"/>
      <c r="B218" s="306"/>
      <c r="C218" s="306"/>
      <c r="D218" s="306"/>
    </row>
    <row r="219" spans="1:4" x14ac:dyDescent="0.2">
      <c r="A219" s="306"/>
      <c r="B219" s="306"/>
      <c r="C219" s="306"/>
      <c r="D219" s="306"/>
    </row>
    <row r="220" spans="1:4" x14ac:dyDescent="0.2">
      <c r="A220" s="306"/>
      <c r="B220" s="306"/>
      <c r="C220" s="306"/>
      <c r="D220" s="306"/>
    </row>
    <row r="221" spans="1:4" x14ac:dyDescent="0.2">
      <c r="A221" s="306"/>
      <c r="B221" s="306"/>
      <c r="C221" s="306"/>
      <c r="D221" s="306"/>
    </row>
    <row r="222" spans="1:4" x14ac:dyDescent="0.2">
      <c r="A222" s="306"/>
      <c r="B222" s="306"/>
      <c r="C222" s="306"/>
      <c r="D222" s="306"/>
    </row>
    <row r="223" spans="1:4" x14ac:dyDescent="0.2">
      <c r="A223" s="306"/>
      <c r="B223" s="306"/>
      <c r="C223" s="306"/>
      <c r="D223" s="306"/>
    </row>
    <row r="224" spans="1:4" x14ac:dyDescent="0.2">
      <c r="A224" s="306"/>
      <c r="B224" s="306"/>
      <c r="C224" s="306"/>
      <c r="D224" s="306"/>
    </row>
    <row r="225" spans="1:4" x14ac:dyDescent="0.2">
      <c r="A225" s="306"/>
      <c r="B225" s="306"/>
      <c r="C225" s="306"/>
      <c r="D225" s="306"/>
    </row>
    <row r="226" spans="1:4" x14ac:dyDescent="0.2">
      <c r="A226" s="306"/>
      <c r="B226" s="306"/>
      <c r="C226" s="306"/>
      <c r="D226" s="306"/>
    </row>
    <row r="227" spans="1:4" x14ac:dyDescent="0.2">
      <c r="A227" s="306"/>
      <c r="B227" s="306"/>
      <c r="C227" s="306"/>
      <c r="D227" s="306"/>
    </row>
    <row r="228" spans="1:4" x14ac:dyDescent="0.2">
      <c r="A228" s="306"/>
      <c r="B228" s="306"/>
      <c r="C228" s="306"/>
      <c r="D228" s="306"/>
    </row>
    <row r="229" spans="1:4" x14ac:dyDescent="0.2">
      <c r="A229" s="306"/>
      <c r="B229" s="306"/>
      <c r="C229" s="306"/>
      <c r="D229" s="306"/>
    </row>
    <row r="230" spans="1:4" x14ac:dyDescent="0.2">
      <c r="A230" s="306"/>
      <c r="B230" s="306"/>
      <c r="C230" s="306"/>
      <c r="D230" s="306"/>
    </row>
    <row r="231" spans="1:4" x14ac:dyDescent="0.2">
      <c r="A231" s="306"/>
      <c r="B231" s="306"/>
      <c r="C231" s="306"/>
      <c r="D231" s="306"/>
    </row>
    <row r="232" spans="1:4" x14ac:dyDescent="0.2">
      <c r="A232" s="306"/>
      <c r="B232" s="306"/>
      <c r="C232" s="306"/>
      <c r="D232" s="306"/>
    </row>
    <row r="233" spans="1:4" x14ac:dyDescent="0.2">
      <c r="A233" s="306"/>
      <c r="B233" s="306"/>
      <c r="C233" s="306"/>
      <c r="D233" s="306"/>
    </row>
    <row r="234" spans="1:4" x14ac:dyDescent="0.2">
      <c r="A234" s="306"/>
      <c r="B234" s="306"/>
      <c r="C234" s="306"/>
      <c r="D234" s="306"/>
    </row>
    <row r="235" spans="1:4" x14ac:dyDescent="0.2">
      <c r="A235" s="306"/>
      <c r="B235" s="306"/>
      <c r="C235" s="306"/>
      <c r="D235" s="306"/>
    </row>
    <row r="236" spans="1:4" x14ac:dyDescent="0.2">
      <c r="A236" s="306"/>
      <c r="B236" s="306"/>
      <c r="C236" s="306"/>
      <c r="D236" s="306"/>
    </row>
    <row r="237" spans="1:4" x14ac:dyDescent="0.2">
      <c r="A237" s="306"/>
      <c r="B237" s="306"/>
      <c r="C237" s="306"/>
      <c r="D237" s="306"/>
    </row>
    <row r="238" spans="1:4" x14ac:dyDescent="0.2">
      <c r="A238" s="306"/>
      <c r="B238" s="306"/>
      <c r="C238" s="306"/>
      <c r="D238" s="306"/>
    </row>
    <row r="239" spans="1:4" x14ac:dyDescent="0.2">
      <c r="A239" s="306"/>
      <c r="B239" s="306"/>
      <c r="C239" s="306"/>
      <c r="D239" s="306"/>
    </row>
    <row r="240" spans="1:4" x14ac:dyDescent="0.2">
      <c r="A240" s="306"/>
      <c r="B240" s="306"/>
      <c r="C240" s="306"/>
      <c r="D240" s="306"/>
    </row>
    <row r="241" spans="1:4" x14ac:dyDescent="0.2">
      <c r="A241" s="306"/>
      <c r="B241" s="306"/>
      <c r="C241" s="306"/>
      <c r="D241" s="306"/>
    </row>
    <row r="242" spans="1:4" x14ac:dyDescent="0.2">
      <c r="A242" s="306"/>
      <c r="B242" s="306"/>
      <c r="C242" s="306"/>
      <c r="D242" s="306"/>
    </row>
    <row r="243" spans="1:4" x14ac:dyDescent="0.2">
      <c r="A243" s="306"/>
      <c r="B243" s="306"/>
      <c r="C243" s="306"/>
      <c r="D243" s="306"/>
    </row>
    <row r="244" spans="1:4" x14ac:dyDescent="0.2">
      <c r="A244" s="306"/>
      <c r="B244" s="306"/>
      <c r="C244" s="306"/>
      <c r="D244" s="306"/>
    </row>
    <row r="245" spans="1:4" x14ac:dyDescent="0.2">
      <c r="A245" s="306"/>
      <c r="B245" s="306"/>
      <c r="C245" s="306"/>
      <c r="D245" s="306"/>
    </row>
    <row r="246" spans="1:4" x14ac:dyDescent="0.2">
      <c r="A246" s="306"/>
      <c r="B246" s="306"/>
      <c r="C246" s="306"/>
      <c r="D246" s="306"/>
    </row>
    <row r="247" spans="1:4" x14ac:dyDescent="0.2">
      <c r="A247" s="306"/>
      <c r="B247" s="306"/>
      <c r="C247" s="306"/>
      <c r="D247" s="306"/>
    </row>
    <row r="248" spans="1:4" x14ac:dyDescent="0.2">
      <c r="A248" s="306"/>
      <c r="B248" s="306"/>
      <c r="C248" s="306"/>
      <c r="D248" s="306"/>
    </row>
    <row r="249" spans="1:4" x14ac:dyDescent="0.2">
      <c r="A249" s="306"/>
      <c r="B249" s="306"/>
      <c r="C249" s="306"/>
      <c r="D249" s="306"/>
    </row>
    <row r="250" spans="1:4" x14ac:dyDescent="0.2">
      <c r="A250" s="306"/>
      <c r="B250" s="306"/>
      <c r="C250" s="306"/>
      <c r="D250" s="306"/>
    </row>
    <row r="251" spans="1:4" x14ac:dyDescent="0.2">
      <c r="A251" s="306"/>
      <c r="B251" s="306"/>
      <c r="C251" s="306"/>
      <c r="D251" s="306"/>
    </row>
    <row r="252" spans="1:4" x14ac:dyDescent="0.2">
      <c r="A252" s="306"/>
      <c r="B252" s="306"/>
      <c r="C252" s="306"/>
      <c r="D252" s="306"/>
    </row>
    <row r="253" spans="1:4" x14ac:dyDescent="0.2">
      <c r="A253" s="306"/>
      <c r="B253" s="306"/>
      <c r="C253" s="306"/>
      <c r="D253" s="306"/>
    </row>
    <row r="254" spans="1:4" x14ac:dyDescent="0.2">
      <c r="A254" s="306"/>
      <c r="B254" s="306"/>
      <c r="C254" s="306"/>
      <c r="D254" s="306"/>
    </row>
    <row r="255" spans="1:4" x14ac:dyDescent="0.2">
      <c r="A255" s="306"/>
      <c r="B255" s="306"/>
      <c r="C255" s="306"/>
      <c r="D255" s="306"/>
    </row>
    <row r="256" spans="1:4" x14ac:dyDescent="0.2">
      <c r="A256" s="306"/>
      <c r="B256" s="306"/>
      <c r="C256" s="306"/>
      <c r="D256" s="306"/>
    </row>
    <row r="257" spans="1:4" x14ac:dyDescent="0.2">
      <c r="A257" s="306"/>
      <c r="B257" s="306"/>
      <c r="C257" s="306"/>
      <c r="D257" s="306"/>
    </row>
    <row r="258" spans="1:4" x14ac:dyDescent="0.2">
      <c r="A258" s="306"/>
      <c r="B258" s="306"/>
      <c r="C258" s="306"/>
      <c r="D258" s="306"/>
    </row>
    <row r="259" spans="1:4" x14ac:dyDescent="0.2">
      <c r="A259" s="306"/>
      <c r="B259" s="306"/>
      <c r="C259" s="306"/>
      <c r="D259" s="306"/>
    </row>
    <row r="260" spans="1:4" x14ac:dyDescent="0.2">
      <c r="A260" s="306"/>
      <c r="B260" s="306"/>
      <c r="C260" s="306"/>
      <c r="D260" s="306"/>
    </row>
    <row r="261" spans="1:4" x14ac:dyDescent="0.2">
      <c r="A261" s="306"/>
      <c r="B261" s="306"/>
      <c r="C261" s="306"/>
      <c r="D261" s="306"/>
    </row>
    <row r="262" spans="1:4" x14ac:dyDescent="0.2">
      <c r="A262" s="306"/>
      <c r="B262" s="306"/>
      <c r="C262" s="306"/>
      <c r="D262" s="306"/>
    </row>
    <row r="263" spans="1:4" x14ac:dyDescent="0.2">
      <c r="A263" s="306"/>
      <c r="B263" s="306"/>
      <c r="C263" s="306"/>
      <c r="D263" s="306"/>
    </row>
    <row r="264" spans="1:4" x14ac:dyDescent="0.2">
      <c r="A264" s="306"/>
      <c r="B264" s="306"/>
      <c r="C264" s="306"/>
      <c r="D264" s="306"/>
    </row>
    <row r="265" spans="1:4" x14ac:dyDescent="0.2">
      <c r="A265" s="306"/>
      <c r="B265" s="306"/>
      <c r="C265" s="306"/>
      <c r="D265" s="306"/>
    </row>
    <row r="266" spans="1:4" x14ac:dyDescent="0.2">
      <c r="A266" s="306"/>
      <c r="B266" s="306"/>
      <c r="C266" s="306"/>
      <c r="D266" s="306"/>
    </row>
    <row r="267" spans="1:4" x14ac:dyDescent="0.2">
      <c r="A267" s="306"/>
      <c r="B267" s="306"/>
      <c r="C267" s="306"/>
      <c r="D267" s="306"/>
    </row>
    <row r="268" spans="1:4" x14ac:dyDescent="0.2">
      <c r="A268" s="306"/>
      <c r="B268" s="306"/>
      <c r="C268" s="306"/>
      <c r="D268" s="306"/>
    </row>
    <row r="269" spans="1:4" x14ac:dyDescent="0.2">
      <c r="A269" s="306"/>
      <c r="B269" s="306"/>
      <c r="C269" s="306"/>
      <c r="D269" s="306"/>
    </row>
    <row r="270" spans="1:4" x14ac:dyDescent="0.2">
      <c r="A270" s="306"/>
      <c r="B270" s="306"/>
      <c r="C270" s="306"/>
      <c r="D270" s="306"/>
    </row>
    <row r="271" spans="1:4" x14ac:dyDescent="0.2">
      <c r="A271" s="306"/>
      <c r="B271" s="306"/>
      <c r="C271" s="306"/>
      <c r="D271" s="306"/>
    </row>
    <row r="272" spans="1:4" x14ac:dyDescent="0.2">
      <c r="A272" s="306"/>
      <c r="B272" s="306"/>
      <c r="C272" s="306"/>
      <c r="D272" s="306"/>
    </row>
    <row r="273" spans="1:4" x14ac:dyDescent="0.2">
      <c r="A273" s="306"/>
      <c r="B273" s="306"/>
      <c r="C273" s="306"/>
      <c r="D273" s="306"/>
    </row>
    <row r="274" spans="1:4" x14ac:dyDescent="0.2">
      <c r="A274" s="306"/>
      <c r="B274" s="306"/>
      <c r="C274" s="306"/>
      <c r="D274" s="306"/>
    </row>
    <row r="275" spans="1:4" x14ac:dyDescent="0.2">
      <c r="A275" s="306"/>
      <c r="B275" s="306"/>
      <c r="C275" s="306"/>
      <c r="D275" s="306"/>
    </row>
    <row r="276" spans="1:4" x14ac:dyDescent="0.2">
      <c r="A276" s="306"/>
      <c r="B276" s="306"/>
      <c r="C276" s="306"/>
      <c r="D276" s="306"/>
    </row>
    <row r="277" spans="1:4" x14ac:dyDescent="0.2">
      <c r="A277" s="306"/>
      <c r="B277" s="306"/>
      <c r="C277" s="306"/>
      <c r="D277" s="306"/>
    </row>
    <row r="278" spans="1:4" x14ac:dyDescent="0.2">
      <c r="A278" s="306"/>
      <c r="B278" s="306"/>
      <c r="C278" s="306"/>
      <c r="D278" s="306"/>
    </row>
    <row r="279" spans="1:4" x14ac:dyDescent="0.2">
      <c r="A279" s="306"/>
      <c r="B279" s="306"/>
      <c r="C279" s="306"/>
      <c r="D279" s="306"/>
    </row>
    <row r="280" spans="1:4" x14ac:dyDescent="0.2">
      <c r="A280" s="306"/>
      <c r="B280" s="306"/>
      <c r="C280" s="306"/>
      <c r="D280" s="306"/>
    </row>
    <row r="281" spans="1:4" x14ac:dyDescent="0.2">
      <c r="A281" s="306"/>
      <c r="B281" s="306"/>
      <c r="C281" s="306"/>
      <c r="D281" s="306"/>
    </row>
    <row r="282" spans="1:4" x14ac:dyDescent="0.2">
      <c r="A282" s="306"/>
      <c r="B282" s="306"/>
      <c r="C282" s="306"/>
      <c r="D282" s="306"/>
    </row>
    <row r="283" spans="1:4" x14ac:dyDescent="0.2">
      <c r="A283" s="306"/>
      <c r="B283" s="306"/>
      <c r="C283" s="306"/>
      <c r="D283" s="306"/>
    </row>
    <row r="284" spans="1:4" x14ac:dyDescent="0.2">
      <c r="A284" s="306"/>
      <c r="B284" s="306"/>
      <c r="C284" s="306"/>
      <c r="D284" s="306"/>
    </row>
    <row r="285" spans="1:4" x14ac:dyDescent="0.2">
      <c r="A285" s="306"/>
      <c r="B285" s="306"/>
      <c r="C285" s="306"/>
      <c r="D285" s="306"/>
    </row>
    <row r="286" spans="1:4" x14ac:dyDescent="0.2">
      <c r="A286" s="306"/>
      <c r="B286" s="306"/>
      <c r="C286" s="306"/>
      <c r="D286" s="306"/>
    </row>
    <row r="287" spans="1:4" x14ac:dyDescent="0.2">
      <c r="A287" s="306"/>
      <c r="B287" s="306"/>
      <c r="C287" s="306"/>
      <c r="D287" s="306"/>
    </row>
    <row r="288" spans="1:4" x14ac:dyDescent="0.2">
      <c r="A288" s="306"/>
      <c r="B288" s="306"/>
      <c r="C288" s="306"/>
      <c r="D288" s="306"/>
    </row>
    <row r="289" spans="1:4" x14ac:dyDescent="0.2">
      <c r="A289" s="306"/>
      <c r="B289" s="306"/>
      <c r="C289" s="306"/>
      <c r="D289" s="306"/>
    </row>
    <row r="290" spans="1:4" x14ac:dyDescent="0.2">
      <c r="A290" s="306"/>
      <c r="B290" s="306"/>
      <c r="C290" s="306"/>
      <c r="D290" s="306"/>
    </row>
    <row r="291" spans="1:4" x14ac:dyDescent="0.2">
      <c r="A291" s="306"/>
      <c r="B291" s="306"/>
      <c r="C291" s="306"/>
      <c r="D291" s="306"/>
    </row>
    <row r="292" spans="1:4" x14ac:dyDescent="0.2">
      <c r="A292" s="306"/>
      <c r="B292" s="306"/>
      <c r="C292" s="306"/>
      <c r="D292" s="306"/>
    </row>
    <row r="293" spans="1:4" x14ac:dyDescent="0.2">
      <c r="A293" s="306"/>
      <c r="B293" s="306"/>
      <c r="C293" s="306"/>
      <c r="D293" s="306"/>
    </row>
    <row r="294" spans="1:4" x14ac:dyDescent="0.2">
      <c r="A294" s="306"/>
      <c r="B294" s="306"/>
      <c r="C294" s="306"/>
      <c r="D294" s="306"/>
    </row>
    <row r="295" spans="1:4" x14ac:dyDescent="0.2">
      <c r="A295" s="306"/>
      <c r="B295" s="306"/>
      <c r="C295" s="306"/>
      <c r="D295" s="306"/>
    </row>
    <row r="296" spans="1:4" x14ac:dyDescent="0.2">
      <c r="A296" s="306"/>
      <c r="B296" s="306"/>
      <c r="C296" s="306"/>
      <c r="D296" s="306"/>
    </row>
    <row r="297" spans="1:4" x14ac:dyDescent="0.2">
      <c r="A297" s="306"/>
      <c r="B297" s="306"/>
      <c r="C297" s="306"/>
      <c r="D297" s="306"/>
    </row>
    <row r="298" spans="1:4" x14ac:dyDescent="0.2">
      <c r="A298" s="306"/>
      <c r="B298" s="306"/>
      <c r="C298" s="306"/>
      <c r="D298" s="306"/>
    </row>
    <row r="299" spans="1:4" x14ac:dyDescent="0.2">
      <c r="A299" s="306"/>
      <c r="B299" s="306"/>
      <c r="C299" s="306"/>
      <c r="D299" s="306"/>
    </row>
    <row r="300" spans="1:4" x14ac:dyDescent="0.2">
      <c r="A300" s="306"/>
      <c r="B300" s="306"/>
      <c r="C300" s="306"/>
      <c r="D300" s="306"/>
    </row>
    <row r="301" spans="1:4" x14ac:dyDescent="0.2">
      <c r="A301" s="306"/>
      <c r="B301" s="306"/>
      <c r="C301" s="306"/>
      <c r="D301" s="306"/>
    </row>
    <row r="302" spans="1:4" x14ac:dyDescent="0.2">
      <c r="A302" s="306"/>
      <c r="B302" s="306"/>
      <c r="C302" s="306"/>
      <c r="D302" s="306"/>
    </row>
    <row r="303" spans="1:4" x14ac:dyDescent="0.2">
      <c r="A303" s="306"/>
      <c r="B303" s="306"/>
      <c r="C303" s="306"/>
      <c r="D303" s="306"/>
    </row>
    <row r="304" spans="1:4" x14ac:dyDescent="0.2">
      <c r="A304" s="306"/>
      <c r="B304" s="306"/>
      <c r="C304" s="306"/>
      <c r="D304" s="306"/>
    </row>
    <row r="305" spans="1:4" x14ac:dyDescent="0.2">
      <c r="A305" s="306"/>
      <c r="B305" s="306"/>
      <c r="C305" s="306"/>
      <c r="D305" s="306"/>
    </row>
    <row r="306" spans="1:4" x14ac:dyDescent="0.2">
      <c r="A306" s="306"/>
      <c r="B306" s="306"/>
      <c r="C306" s="306"/>
      <c r="D306" s="306"/>
    </row>
    <row r="307" spans="1:4" x14ac:dyDescent="0.2">
      <c r="A307" s="306"/>
      <c r="B307" s="306"/>
      <c r="C307" s="306"/>
      <c r="D307" s="306"/>
    </row>
    <row r="308" spans="1:4" x14ac:dyDescent="0.2">
      <c r="A308" s="306"/>
      <c r="B308" s="306"/>
      <c r="C308" s="306"/>
      <c r="D308" s="306"/>
    </row>
    <row r="309" spans="1:4" x14ac:dyDescent="0.2">
      <c r="A309" s="306"/>
      <c r="B309" s="306"/>
      <c r="C309" s="306"/>
      <c r="D309" s="306"/>
    </row>
    <row r="310" spans="1:4" x14ac:dyDescent="0.2">
      <c r="A310" s="306"/>
      <c r="B310" s="306"/>
      <c r="C310" s="306"/>
      <c r="D310" s="306"/>
    </row>
    <row r="311" spans="1:4" x14ac:dyDescent="0.2">
      <c r="A311" s="306"/>
      <c r="B311" s="306"/>
      <c r="C311" s="306"/>
      <c r="D311" s="306"/>
    </row>
    <row r="312" spans="1:4" x14ac:dyDescent="0.2">
      <c r="A312" s="306"/>
      <c r="B312" s="306"/>
      <c r="C312" s="306"/>
      <c r="D312" s="306"/>
    </row>
    <row r="313" spans="1:4" x14ac:dyDescent="0.2">
      <c r="A313" s="306"/>
      <c r="B313" s="306"/>
      <c r="C313" s="306"/>
      <c r="D313" s="306"/>
    </row>
    <row r="314" spans="1:4" x14ac:dyDescent="0.2">
      <c r="A314" s="306"/>
      <c r="B314" s="306"/>
      <c r="C314" s="306"/>
      <c r="D314" s="306"/>
    </row>
    <row r="315" spans="1:4" x14ac:dyDescent="0.2">
      <c r="A315" s="306"/>
      <c r="B315" s="306"/>
      <c r="C315" s="306"/>
      <c r="D315" s="306"/>
    </row>
    <row r="316" spans="1:4" x14ac:dyDescent="0.2">
      <c r="A316" s="306"/>
      <c r="B316" s="306"/>
      <c r="C316" s="306"/>
      <c r="D316" s="306"/>
    </row>
    <row r="317" spans="1:4" x14ac:dyDescent="0.2">
      <c r="A317" s="306"/>
      <c r="B317" s="306"/>
      <c r="C317" s="306"/>
      <c r="D317" s="306"/>
    </row>
    <row r="318" spans="1:4" x14ac:dyDescent="0.2">
      <c r="A318" s="306"/>
      <c r="B318" s="306"/>
      <c r="C318" s="306"/>
      <c r="D318" s="306"/>
    </row>
    <row r="319" spans="1:4" x14ac:dyDescent="0.2">
      <c r="A319" s="306"/>
      <c r="B319" s="306"/>
      <c r="C319" s="306"/>
      <c r="D319" s="306"/>
    </row>
    <row r="320" spans="1:4" x14ac:dyDescent="0.2">
      <c r="A320" s="306"/>
      <c r="B320" s="306"/>
      <c r="C320" s="306"/>
      <c r="D320" s="306"/>
    </row>
    <row r="321" spans="1:4" x14ac:dyDescent="0.2">
      <c r="A321" s="306"/>
      <c r="B321" s="306"/>
      <c r="C321" s="306"/>
      <c r="D321" s="306"/>
    </row>
    <row r="322" spans="1:4" x14ac:dyDescent="0.2">
      <c r="A322" s="306"/>
      <c r="B322" s="306"/>
      <c r="C322" s="306"/>
      <c r="D322" s="306"/>
    </row>
    <row r="323" spans="1:4" x14ac:dyDescent="0.2">
      <c r="A323" s="306"/>
      <c r="B323" s="306"/>
      <c r="C323" s="306"/>
      <c r="D323" s="306"/>
    </row>
    <row r="324" spans="1:4" x14ac:dyDescent="0.2">
      <c r="A324" s="306"/>
      <c r="B324" s="306"/>
      <c r="C324" s="306"/>
      <c r="D324" s="306"/>
    </row>
    <row r="325" spans="1:4" x14ac:dyDescent="0.2">
      <c r="A325" s="306"/>
      <c r="B325" s="306"/>
      <c r="C325" s="306"/>
      <c r="D325" s="306"/>
    </row>
    <row r="326" spans="1:4" x14ac:dyDescent="0.2">
      <c r="A326" s="306"/>
      <c r="B326" s="306"/>
      <c r="C326" s="306"/>
      <c r="D326" s="306"/>
    </row>
    <row r="327" spans="1:4" x14ac:dyDescent="0.2">
      <c r="A327" s="306"/>
      <c r="B327" s="306"/>
      <c r="C327" s="306"/>
      <c r="D327" s="306"/>
    </row>
    <row r="328" spans="1:4" x14ac:dyDescent="0.2">
      <c r="A328" s="306"/>
      <c r="B328" s="306"/>
      <c r="C328" s="306"/>
      <c r="D328" s="306"/>
    </row>
    <row r="329" spans="1:4" x14ac:dyDescent="0.2">
      <c r="A329" s="306"/>
      <c r="B329" s="306"/>
      <c r="C329" s="306"/>
      <c r="D329" s="306"/>
    </row>
    <row r="330" spans="1:4" x14ac:dyDescent="0.2">
      <c r="A330" s="306"/>
      <c r="B330" s="306"/>
      <c r="C330" s="306"/>
      <c r="D330" s="306"/>
    </row>
    <row r="331" spans="1:4" x14ac:dyDescent="0.2">
      <c r="A331" s="306"/>
      <c r="B331" s="306"/>
      <c r="C331" s="306"/>
      <c r="D331" s="306"/>
    </row>
    <row r="332" spans="1:4" x14ac:dyDescent="0.2">
      <c r="A332" s="306"/>
      <c r="B332" s="306"/>
      <c r="C332" s="306"/>
      <c r="D332" s="306"/>
    </row>
    <row r="333" spans="1:4" x14ac:dyDescent="0.2">
      <c r="A333" s="306"/>
      <c r="B333" s="306"/>
      <c r="C333" s="306"/>
      <c r="D333" s="306"/>
    </row>
    <row r="334" spans="1:4" x14ac:dyDescent="0.2">
      <c r="A334" s="306"/>
      <c r="B334" s="306"/>
      <c r="C334" s="306"/>
      <c r="D334" s="306"/>
    </row>
    <row r="335" spans="1:4" x14ac:dyDescent="0.2">
      <c r="A335" s="306"/>
      <c r="B335" s="306"/>
      <c r="C335" s="306"/>
      <c r="D335" s="306"/>
    </row>
    <row r="336" spans="1:4" x14ac:dyDescent="0.2">
      <c r="A336" s="306"/>
      <c r="B336" s="306"/>
      <c r="C336" s="306"/>
      <c r="D336" s="306"/>
    </row>
    <row r="337" spans="1:4" x14ac:dyDescent="0.2">
      <c r="A337" s="306"/>
      <c r="B337" s="306"/>
      <c r="C337" s="306"/>
      <c r="D337" s="306"/>
    </row>
    <row r="338" spans="1:4" x14ac:dyDescent="0.2">
      <c r="A338" s="306"/>
      <c r="B338" s="306"/>
      <c r="C338" s="306"/>
      <c r="D338" s="306"/>
    </row>
    <row r="339" spans="1:4" x14ac:dyDescent="0.2">
      <c r="A339" s="306"/>
      <c r="B339" s="306"/>
      <c r="C339" s="306"/>
      <c r="D339" s="306"/>
    </row>
    <row r="340" spans="1:4" x14ac:dyDescent="0.2">
      <c r="A340" s="306"/>
      <c r="B340" s="306"/>
      <c r="C340" s="306"/>
      <c r="D340" s="306"/>
    </row>
    <row r="341" spans="1:4" x14ac:dyDescent="0.2">
      <c r="A341" s="306"/>
      <c r="B341" s="306"/>
      <c r="C341" s="306"/>
      <c r="D341" s="306"/>
    </row>
    <row r="342" spans="1:4" x14ac:dyDescent="0.2">
      <c r="A342" s="306"/>
      <c r="B342" s="306"/>
      <c r="C342" s="306"/>
      <c r="D342" s="306"/>
    </row>
    <row r="343" spans="1:4" x14ac:dyDescent="0.2">
      <c r="A343" s="306"/>
      <c r="B343" s="306"/>
      <c r="C343" s="306"/>
      <c r="D343" s="306"/>
    </row>
    <row r="344" spans="1:4" x14ac:dyDescent="0.2">
      <c r="A344" s="306"/>
      <c r="B344" s="306"/>
      <c r="C344" s="306"/>
      <c r="D344" s="306"/>
    </row>
    <row r="345" spans="1:4" x14ac:dyDescent="0.2">
      <c r="A345" s="306"/>
      <c r="B345" s="306"/>
      <c r="C345" s="306"/>
      <c r="D345" s="306"/>
    </row>
    <row r="346" spans="1:4" x14ac:dyDescent="0.2">
      <c r="A346" s="306"/>
      <c r="B346" s="306"/>
      <c r="C346" s="306"/>
      <c r="D346" s="306"/>
    </row>
    <row r="347" spans="1:4" x14ac:dyDescent="0.2">
      <c r="A347" s="306"/>
      <c r="B347" s="306"/>
      <c r="C347" s="306"/>
      <c r="D347" s="306"/>
    </row>
    <row r="348" spans="1:4" x14ac:dyDescent="0.2">
      <c r="A348" s="306"/>
      <c r="B348" s="306"/>
      <c r="C348" s="306"/>
      <c r="D348" s="306"/>
    </row>
    <row r="349" spans="1:4" x14ac:dyDescent="0.2">
      <c r="A349" s="306"/>
      <c r="B349" s="306"/>
      <c r="C349" s="306"/>
      <c r="D349" s="306"/>
    </row>
    <row r="350" spans="1:4" x14ac:dyDescent="0.2">
      <c r="A350" s="306"/>
      <c r="B350" s="306"/>
      <c r="C350" s="306"/>
      <c r="D350" s="306"/>
    </row>
    <row r="351" spans="1:4" x14ac:dyDescent="0.2">
      <c r="A351" s="306"/>
      <c r="B351" s="306"/>
      <c r="C351" s="306"/>
      <c r="D351" s="306"/>
    </row>
    <row r="352" spans="1:4" x14ac:dyDescent="0.2">
      <c r="A352" s="306"/>
      <c r="B352" s="306"/>
      <c r="C352" s="306"/>
      <c r="D352" s="306"/>
    </row>
    <row r="353" spans="1:4" x14ac:dyDescent="0.2">
      <c r="A353" s="306"/>
      <c r="B353" s="306"/>
      <c r="C353" s="306"/>
      <c r="D353" s="306"/>
    </row>
    <row r="354" spans="1:4" x14ac:dyDescent="0.2">
      <c r="A354" s="306"/>
      <c r="B354" s="306"/>
      <c r="C354" s="306"/>
      <c r="D354" s="306"/>
    </row>
    <row r="355" spans="1:4" x14ac:dyDescent="0.2">
      <c r="A355" s="306"/>
      <c r="B355" s="306"/>
      <c r="C355" s="306"/>
      <c r="D355" s="306"/>
    </row>
    <row r="356" spans="1:4" x14ac:dyDescent="0.2">
      <c r="A356" s="306"/>
      <c r="B356" s="306"/>
      <c r="C356" s="306"/>
      <c r="D356" s="306"/>
    </row>
    <row r="357" spans="1:4" x14ac:dyDescent="0.2">
      <c r="A357" s="306"/>
      <c r="B357" s="306"/>
      <c r="C357" s="306"/>
      <c r="D357" s="306"/>
    </row>
    <row r="358" spans="1:4" x14ac:dyDescent="0.2">
      <c r="A358" s="306"/>
      <c r="B358" s="306"/>
      <c r="C358" s="306"/>
      <c r="D358" s="306"/>
    </row>
    <row r="359" spans="1:4" x14ac:dyDescent="0.2">
      <c r="A359" s="306"/>
      <c r="B359" s="306"/>
      <c r="C359" s="306"/>
      <c r="D359" s="306"/>
    </row>
    <row r="360" spans="1:4" x14ac:dyDescent="0.2">
      <c r="A360" s="306"/>
      <c r="B360" s="306"/>
      <c r="C360" s="306"/>
      <c r="D360" s="306"/>
    </row>
    <row r="361" spans="1:4" x14ac:dyDescent="0.2">
      <c r="A361" s="306"/>
      <c r="B361" s="306"/>
      <c r="C361" s="306"/>
      <c r="D361" s="306"/>
    </row>
    <row r="362" spans="1:4" x14ac:dyDescent="0.2">
      <c r="A362" s="306"/>
      <c r="B362" s="306"/>
      <c r="C362" s="306"/>
      <c r="D362" s="306"/>
    </row>
    <row r="363" spans="1:4" x14ac:dyDescent="0.2">
      <c r="A363" s="306"/>
      <c r="B363" s="306"/>
      <c r="C363" s="306"/>
      <c r="D363" s="306"/>
    </row>
    <row r="364" spans="1:4" x14ac:dyDescent="0.2">
      <c r="A364" s="306"/>
      <c r="B364" s="306"/>
      <c r="C364" s="306"/>
      <c r="D364" s="306"/>
    </row>
    <row r="365" spans="1:4" x14ac:dyDescent="0.2">
      <c r="A365" s="306"/>
      <c r="B365" s="306"/>
      <c r="C365" s="306"/>
      <c r="D365" s="306"/>
    </row>
    <row r="366" spans="1:4" x14ac:dyDescent="0.2">
      <c r="A366" s="306"/>
      <c r="B366" s="306"/>
      <c r="C366" s="306"/>
      <c r="D366" s="306"/>
    </row>
    <row r="367" spans="1:4" x14ac:dyDescent="0.2">
      <c r="A367" s="306"/>
      <c r="B367" s="306"/>
      <c r="C367" s="306"/>
      <c r="D367" s="306"/>
    </row>
    <row r="368" spans="1:4" x14ac:dyDescent="0.2">
      <c r="A368" s="306"/>
      <c r="B368" s="306"/>
      <c r="C368" s="306"/>
      <c r="D368" s="306"/>
    </row>
    <row r="369" spans="1:4" x14ac:dyDescent="0.2">
      <c r="A369" s="306"/>
      <c r="B369" s="306"/>
      <c r="C369" s="306"/>
      <c r="D369" s="306"/>
    </row>
    <row r="370" spans="1:4" x14ac:dyDescent="0.2">
      <c r="A370" s="306"/>
      <c r="B370" s="306"/>
      <c r="C370" s="306"/>
      <c r="D370" s="306"/>
    </row>
    <row r="371" spans="1:4" x14ac:dyDescent="0.2">
      <c r="A371" s="306"/>
      <c r="B371" s="306"/>
      <c r="C371" s="306"/>
      <c r="D371" s="306"/>
    </row>
    <row r="372" spans="1:4" x14ac:dyDescent="0.2">
      <c r="A372" s="306"/>
      <c r="B372" s="306"/>
      <c r="C372" s="306"/>
      <c r="D372" s="306"/>
    </row>
    <row r="373" spans="1:4" x14ac:dyDescent="0.2">
      <c r="A373" s="306"/>
      <c r="B373" s="306"/>
      <c r="C373" s="306"/>
      <c r="D373" s="306"/>
    </row>
    <row r="374" spans="1:4" x14ac:dyDescent="0.2">
      <c r="A374" s="306"/>
      <c r="B374" s="306"/>
      <c r="C374" s="306"/>
      <c r="D374" s="306"/>
    </row>
    <row r="375" spans="1:4" x14ac:dyDescent="0.2">
      <c r="A375" s="306"/>
      <c r="B375" s="306"/>
      <c r="C375" s="306"/>
      <c r="D375" s="306"/>
    </row>
    <row r="376" spans="1:4" x14ac:dyDescent="0.2">
      <c r="A376" s="306"/>
      <c r="B376" s="306"/>
      <c r="C376" s="306"/>
      <c r="D376" s="306"/>
    </row>
    <row r="377" spans="1:4" x14ac:dyDescent="0.2">
      <c r="A377" s="306"/>
      <c r="B377" s="306"/>
      <c r="C377" s="306"/>
      <c r="D377" s="306"/>
    </row>
    <row r="378" spans="1:4" x14ac:dyDescent="0.2">
      <c r="A378" s="306"/>
      <c r="B378" s="306"/>
      <c r="C378" s="306"/>
      <c r="D378" s="306"/>
    </row>
    <row r="379" spans="1:4" x14ac:dyDescent="0.2">
      <c r="A379" s="306"/>
      <c r="B379" s="306"/>
      <c r="C379" s="306"/>
      <c r="D379" s="306"/>
    </row>
    <row r="380" spans="1:4" x14ac:dyDescent="0.2">
      <c r="A380" s="306"/>
      <c r="B380" s="306"/>
      <c r="C380" s="306"/>
      <c r="D380" s="306"/>
    </row>
    <row r="381" spans="1:4" x14ac:dyDescent="0.2">
      <c r="A381" s="306"/>
      <c r="B381" s="306"/>
      <c r="C381" s="306"/>
      <c r="D381" s="306"/>
    </row>
    <row r="382" spans="1:4" x14ac:dyDescent="0.2">
      <c r="A382" s="306"/>
      <c r="B382" s="306"/>
      <c r="C382" s="306"/>
      <c r="D382" s="306"/>
    </row>
    <row r="383" spans="1:4" x14ac:dyDescent="0.2">
      <c r="A383" s="306"/>
      <c r="B383" s="306"/>
      <c r="C383" s="306"/>
      <c r="D383" s="306"/>
    </row>
    <row r="384" spans="1:4" x14ac:dyDescent="0.2">
      <c r="A384" s="306"/>
      <c r="B384" s="306"/>
      <c r="C384" s="306"/>
      <c r="D384" s="306"/>
    </row>
    <row r="385" spans="1:4" x14ac:dyDescent="0.2">
      <c r="A385" s="306"/>
      <c r="B385" s="306"/>
      <c r="C385" s="306"/>
      <c r="D385" s="306"/>
    </row>
    <row r="386" spans="1:4" x14ac:dyDescent="0.2">
      <c r="A386" s="306"/>
      <c r="B386" s="306"/>
      <c r="C386" s="306"/>
      <c r="D386" s="306"/>
    </row>
    <row r="387" spans="1:4" x14ac:dyDescent="0.2">
      <c r="A387" s="306"/>
      <c r="B387" s="306"/>
      <c r="C387" s="306"/>
      <c r="D387" s="306"/>
    </row>
    <row r="388" spans="1:4" x14ac:dyDescent="0.2">
      <c r="A388" s="306"/>
      <c r="B388" s="306"/>
      <c r="C388" s="306"/>
      <c r="D388" s="306"/>
    </row>
    <row r="389" spans="1:4" x14ac:dyDescent="0.2">
      <c r="A389" s="306"/>
      <c r="B389" s="306"/>
      <c r="C389" s="306"/>
      <c r="D389" s="306"/>
    </row>
    <row r="390" spans="1:4" x14ac:dyDescent="0.2">
      <c r="A390" s="306"/>
      <c r="B390" s="306"/>
      <c r="C390" s="306"/>
      <c r="D390" s="306"/>
    </row>
    <row r="391" spans="1:4" x14ac:dyDescent="0.2">
      <c r="A391" s="306"/>
      <c r="B391" s="306"/>
      <c r="C391" s="306"/>
      <c r="D391" s="306"/>
    </row>
    <row r="392" spans="1:4" x14ac:dyDescent="0.2">
      <c r="A392" s="306"/>
      <c r="B392" s="306"/>
      <c r="C392" s="306"/>
      <c r="D392" s="306"/>
    </row>
    <row r="393" spans="1:4" x14ac:dyDescent="0.2">
      <c r="A393" s="306"/>
      <c r="B393" s="306"/>
      <c r="C393" s="306"/>
      <c r="D393" s="306"/>
    </row>
    <row r="394" spans="1:4" x14ac:dyDescent="0.2">
      <c r="A394" s="306"/>
      <c r="B394" s="306"/>
      <c r="C394" s="306"/>
      <c r="D394" s="306"/>
    </row>
    <row r="395" spans="1:4" x14ac:dyDescent="0.2">
      <c r="A395" s="306"/>
      <c r="B395" s="306"/>
      <c r="C395" s="306"/>
      <c r="D395" s="306"/>
    </row>
    <row r="396" spans="1:4" x14ac:dyDescent="0.2">
      <c r="A396" s="306"/>
      <c r="B396" s="306"/>
      <c r="C396" s="306"/>
      <c r="D396" s="306"/>
    </row>
    <row r="397" spans="1:4" x14ac:dyDescent="0.2">
      <c r="A397" s="306"/>
      <c r="B397" s="306"/>
      <c r="C397" s="306"/>
      <c r="D397" s="306"/>
    </row>
    <row r="398" spans="1:4" x14ac:dyDescent="0.2">
      <c r="A398" s="306"/>
      <c r="B398" s="306"/>
      <c r="C398" s="306"/>
      <c r="D398" s="306"/>
    </row>
    <row r="399" spans="1:4" x14ac:dyDescent="0.2">
      <c r="A399" s="306"/>
      <c r="B399" s="306"/>
      <c r="C399" s="306"/>
      <c r="D399" s="306"/>
    </row>
    <row r="400" spans="1:4" x14ac:dyDescent="0.2">
      <c r="A400" s="306"/>
      <c r="B400" s="306"/>
      <c r="C400" s="306"/>
      <c r="D400" s="306"/>
    </row>
    <row r="401" spans="1:4" x14ac:dyDescent="0.2">
      <c r="A401" s="306"/>
      <c r="B401" s="306"/>
      <c r="C401" s="306"/>
      <c r="D401" s="306"/>
    </row>
    <row r="402" spans="1:4" x14ac:dyDescent="0.2">
      <c r="A402" s="306"/>
      <c r="B402" s="306"/>
      <c r="C402" s="306"/>
      <c r="D402" s="306"/>
    </row>
    <row r="403" spans="1:4" x14ac:dyDescent="0.2">
      <c r="A403" s="306"/>
      <c r="B403" s="306"/>
      <c r="C403" s="306"/>
      <c r="D403" s="306"/>
    </row>
    <row r="404" spans="1:4" x14ac:dyDescent="0.2">
      <c r="A404" s="306"/>
      <c r="B404" s="306"/>
      <c r="C404" s="306"/>
      <c r="D404" s="306"/>
    </row>
    <row r="405" spans="1:4" x14ac:dyDescent="0.2">
      <c r="A405" s="306"/>
      <c r="B405" s="306"/>
      <c r="C405" s="306"/>
      <c r="D405" s="306"/>
    </row>
    <row r="406" spans="1:4" x14ac:dyDescent="0.2">
      <c r="A406" s="306"/>
      <c r="B406" s="306"/>
      <c r="C406" s="306"/>
      <c r="D406" s="306"/>
    </row>
    <row r="407" spans="1:4" x14ac:dyDescent="0.2">
      <c r="A407" s="306"/>
      <c r="B407" s="306"/>
      <c r="C407" s="306"/>
      <c r="D407" s="306"/>
    </row>
    <row r="408" spans="1:4" x14ac:dyDescent="0.2">
      <c r="A408" s="306"/>
      <c r="B408" s="306"/>
      <c r="C408" s="306"/>
      <c r="D408" s="306"/>
    </row>
    <row r="409" spans="1:4" x14ac:dyDescent="0.2">
      <c r="A409" s="306"/>
      <c r="B409" s="306"/>
      <c r="C409" s="306"/>
      <c r="D409" s="306"/>
    </row>
    <row r="410" spans="1:4" x14ac:dyDescent="0.2">
      <c r="A410" s="306"/>
      <c r="B410" s="306"/>
      <c r="C410" s="306"/>
      <c r="D410" s="306"/>
    </row>
    <row r="411" spans="1:4" x14ac:dyDescent="0.2">
      <c r="A411" s="306"/>
      <c r="B411" s="306"/>
      <c r="C411" s="306"/>
      <c r="D411" s="306"/>
    </row>
    <row r="412" spans="1:4" x14ac:dyDescent="0.2">
      <c r="A412" s="306"/>
      <c r="B412" s="306"/>
      <c r="C412" s="306"/>
      <c r="D412" s="306"/>
    </row>
    <row r="413" spans="1:4" x14ac:dyDescent="0.2">
      <c r="A413" s="306"/>
      <c r="B413" s="306"/>
      <c r="C413" s="306"/>
      <c r="D413" s="306"/>
    </row>
    <row r="414" spans="1:4" x14ac:dyDescent="0.2">
      <c r="A414" s="306"/>
      <c r="B414" s="306"/>
      <c r="C414" s="306"/>
      <c r="D414" s="306"/>
    </row>
    <row r="415" spans="1:4" x14ac:dyDescent="0.2">
      <c r="A415" s="306"/>
      <c r="B415" s="306"/>
      <c r="C415" s="306"/>
      <c r="D415" s="306"/>
    </row>
    <row r="416" spans="1:4" x14ac:dyDescent="0.2">
      <c r="A416" s="306"/>
      <c r="B416" s="306"/>
      <c r="C416" s="306"/>
      <c r="D416" s="306"/>
    </row>
    <row r="417" spans="1:4" x14ac:dyDescent="0.2">
      <c r="A417" s="306"/>
      <c r="B417" s="306"/>
      <c r="C417" s="306"/>
      <c r="D417" s="306"/>
    </row>
    <row r="418" spans="1:4" x14ac:dyDescent="0.2">
      <c r="A418" s="306"/>
      <c r="B418" s="306"/>
      <c r="C418" s="306"/>
      <c r="D418" s="306"/>
    </row>
    <row r="419" spans="1:4" x14ac:dyDescent="0.2">
      <c r="A419" s="306"/>
      <c r="B419" s="306"/>
      <c r="C419" s="306"/>
      <c r="D419" s="306"/>
    </row>
    <row r="420" spans="1:4" x14ac:dyDescent="0.2">
      <c r="A420" s="306"/>
      <c r="B420" s="306"/>
      <c r="C420" s="306"/>
      <c r="D420" s="306"/>
    </row>
    <row r="421" spans="1:4" x14ac:dyDescent="0.2">
      <c r="A421" s="306"/>
      <c r="B421" s="306"/>
      <c r="C421" s="306"/>
      <c r="D421" s="306"/>
    </row>
    <row r="422" spans="1:4" x14ac:dyDescent="0.2">
      <c r="A422" s="306"/>
      <c r="B422" s="306"/>
      <c r="C422" s="306"/>
      <c r="D422" s="306"/>
    </row>
    <row r="423" spans="1:4" x14ac:dyDescent="0.2">
      <c r="A423" s="306"/>
      <c r="B423" s="306"/>
      <c r="C423" s="306"/>
      <c r="D423" s="306"/>
    </row>
    <row r="424" spans="1:4" x14ac:dyDescent="0.2">
      <c r="A424" s="306"/>
      <c r="B424" s="306"/>
      <c r="C424" s="306"/>
      <c r="D424" s="306"/>
    </row>
    <row r="425" spans="1:4" x14ac:dyDescent="0.2">
      <c r="A425" s="306"/>
      <c r="B425" s="306"/>
      <c r="C425" s="306"/>
      <c r="D425" s="306"/>
    </row>
    <row r="426" spans="1:4" x14ac:dyDescent="0.2">
      <c r="A426" s="306"/>
      <c r="B426" s="306"/>
      <c r="C426" s="306"/>
      <c r="D426" s="306"/>
    </row>
    <row r="427" spans="1:4" x14ac:dyDescent="0.2">
      <c r="A427" s="306"/>
      <c r="B427" s="306"/>
      <c r="C427" s="306"/>
      <c r="D427" s="306"/>
    </row>
    <row r="428" spans="1:4" x14ac:dyDescent="0.2">
      <c r="A428" s="306"/>
      <c r="B428" s="306"/>
      <c r="C428" s="306"/>
      <c r="D428" s="306"/>
    </row>
    <row r="429" spans="1:4" x14ac:dyDescent="0.2">
      <c r="A429" s="306"/>
      <c r="B429" s="306"/>
      <c r="C429" s="306"/>
      <c r="D429" s="306"/>
    </row>
    <row r="430" spans="1:4" x14ac:dyDescent="0.2">
      <c r="A430" s="306"/>
      <c r="B430" s="306"/>
      <c r="C430" s="306"/>
      <c r="D430" s="306"/>
    </row>
    <row r="431" spans="1:4" x14ac:dyDescent="0.2">
      <c r="A431" s="306"/>
      <c r="B431" s="306"/>
      <c r="C431" s="306"/>
      <c r="D431" s="306"/>
    </row>
    <row r="432" spans="1:4" x14ac:dyDescent="0.2">
      <c r="A432" s="306"/>
      <c r="B432" s="306"/>
      <c r="C432" s="306"/>
      <c r="D432" s="306"/>
    </row>
    <row r="433" spans="1:4" x14ac:dyDescent="0.2">
      <c r="A433" s="306"/>
      <c r="B433" s="306"/>
      <c r="C433" s="306"/>
      <c r="D433" s="306"/>
    </row>
    <row r="434" spans="1:4" x14ac:dyDescent="0.2">
      <c r="A434" s="306"/>
      <c r="B434" s="306"/>
      <c r="C434" s="306"/>
      <c r="D434" s="306"/>
    </row>
    <row r="435" spans="1:4" x14ac:dyDescent="0.2">
      <c r="A435" s="306"/>
      <c r="B435" s="306"/>
      <c r="C435" s="306"/>
      <c r="D435" s="306"/>
    </row>
    <row r="436" spans="1:4" x14ac:dyDescent="0.2">
      <c r="A436" s="306"/>
      <c r="B436" s="306"/>
      <c r="C436" s="306"/>
      <c r="D436" s="306"/>
    </row>
    <row r="437" spans="1:4" x14ac:dyDescent="0.2">
      <c r="A437" s="306"/>
      <c r="B437" s="306"/>
      <c r="C437" s="306"/>
      <c r="D437" s="306"/>
    </row>
    <row r="438" spans="1:4" x14ac:dyDescent="0.2">
      <c r="A438" s="306"/>
      <c r="B438" s="306"/>
      <c r="C438" s="306"/>
      <c r="D438" s="306"/>
    </row>
    <row r="439" spans="1:4" x14ac:dyDescent="0.2">
      <c r="A439" s="306"/>
      <c r="B439" s="306"/>
      <c r="C439" s="306"/>
      <c r="D439" s="306"/>
    </row>
    <row r="440" spans="1:4" x14ac:dyDescent="0.2">
      <c r="A440" s="306"/>
      <c r="B440" s="306"/>
      <c r="C440" s="306"/>
      <c r="D440" s="306"/>
    </row>
    <row r="441" spans="1:4" x14ac:dyDescent="0.2">
      <c r="A441" s="306"/>
      <c r="B441" s="306"/>
      <c r="C441" s="306"/>
      <c r="D441" s="306"/>
    </row>
    <row r="442" spans="1:4" x14ac:dyDescent="0.2">
      <c r="A442" s="306"/>
      <c r="B442" s="306"/>
      <c r="C442" s="306"/>
      <c r="D442" s="306"/>
    </row>
    <row r="443" spans="1:4" x14ac:dyDescent="0.2">
      <c r="A443" s="306"/>
      <c r="B443" s="306"/>
      <c r="C443" s="306"/>
      <c r="D443" s="306"/>
    </row>
    <row r="444" spans="1:4" x14ac:dyDescent="0.2">
      <c r="A444" s="306"/>
      <c r="B444" s="306"/>
      <c r="C444" s="306"/>
      <c r="D444" s="306"/>
    </row>
    <row r="445" spans="1:4" x14ac:dyDescent="0.2">
      <c r="A445" s="306"/>
      <c r="B445" s="306"/>
      <c r="C445" s="306"/>
      <c r="D445" s="306"/>
    </row>
    <row r="446" spans="1:4" x14ac:dyDescent="0.2">
      <c r="A446" s="306"/>
      <c r="B446" s="306"/>
      <c r="C446" s="306"/>
      <c r="D446" s="306"/>
    </row>
    <row r="447" spans="1:4" x14ac:dyDescent="0.2">
      <c r="A447" s="306"/>
      <c r="B447" s="306"/>
      <c r="C447" s="306"/>
      <c r="D447" s="306"/>
    </row>
    <row r="448" spans="1:4" x14ac:dyDescent="0.2">
      <c r="A448" s="306"/>
      <c r="B448" s="306"/>
      <c r="C448" s="306"/>
      <c r="D448" s="306"/>
    </row>
    <row r="449" spans="1:4" x14ac:dyDescent="0.2">
      <c r="A449" s="306"/>
      <c r="B449" s="306"/>
      <c r="C449" s="306"/>
      <c r="D449" s="306"/>
    </row>
    <row r="450" spans="1:4" x14ac:dyDescent="0.2">
      <c r="A450" s="306"/>
      <c r="B450" s="306"/>
      <c r="C450" s="306"/>
      <c r="D450" s="306"/>
    </row>
    <row r="451" spans="1:4" x14ac:dyDescent="0.2">
      <c r="A451" s="306"/>
      <c r="B451" s="306"/>
      <c r="C451" s="306"/>
      <c r="D451" s="306"/>
    </row>
    <row r="452" spans="1:4" x14ac:dyDescent="0.2">
      <c r="A452" s="306"/>
      <c r="B452" s="306"/>
      <c r="C452" s="306"/>
      <c r="D452" s="306"/>
    </row>
    <row r="453" spans="1:4" x14ac:dyDescent="0.2">
      <c r="A453" s="306"/>
      <c r="B453" s="306"/>
      <c r="C453" s="306"/>
      <c r="D453" s="306"/>
    </row>
    <row r="454" spans="1:4" x14ac:dyDescent="0.2">
      <c r="A454" s="306"/>
      <c r="B454" s="306"/>
      <c r="C454" s="306"/>
      <c r="D454" s="306"/>
    </row>
    <row r="455" spans="1:4" x14ac:dyDescent="0.2">
      <c r="A455" s="306"/>
      <c r="B455" s="306"/>
      <c r="C455" s="306"/>
      <c r="D455" s="306"/>
    </row>
    <row r="456" spans="1:4" x14ac:dyDescent="0.2">
      <c r="A456" s="306"/>
      <c r="B456" s="306"/>
      <c r="C456" s="306"/>
      <c r="D456" s="306"/>
    </row>
    <row r="457" spans="1:4" x14ac:dyDescent="0.2">
      <c r="A457" s="306"/>
      <c r="B457" s="306"/>
      <c r="C457" s="306"/>
      <c r="D457" s="306"/>
    </row>
    <row r="458" spans="1:4" x14ac:dyDescent="0.2">
      <c r="A458" s="306"/>
      <c r="B458" s="306"/>
      <c r="C458" s="306"/>
      <c r="D458" s="306"/>
    </row>
    <row r="459" spans="1:4" x14ac:dyDescent="0.2">
      <c r="A459" s="306"/>
      <c r="B459" s="306"/>
      <c r="C459" s="306"/>
      <c r="D459" s="306"/>
    </row>
    <row r="460" spans="1:4" x14ac:dyDescent="0.2">
      <c r="A460" s="306"/>
      <c r="B460" s="306"/>
      <c r="C460" s="306"/>
      <c r="D460" s="306"/>
    </row>
    <row r="461" spans="1:4" x14ac:dyDescent="0.2">
      <c r="A461" s="306"/>
      <c r="B461" s="306"/>
      <c r="C461" s="306"/>
      <c r="D461" s="306"/>
    </row>
    <row r="462" spans="1:4" x14ac:dyDescent="0.2">
      <c r="A462" s="306"/>
      <c r="B462" s="306"/>
      <c r="C462" s="306"/>
      <c r="D462" s="306"/>
    </row>
    <row r="463" spans="1:4" x14ac:dyDescent="0.2">
      <c r="A463" s="306"/>
      <c r="B463" s="306"/>
      <c r="C463" s="306"/>
      <c r="D463" s="306"/>
    </row>
    <row r="464" spans="1:4" x14ac:dyDescent="0.2">
      <c r="A464" s="306"/>
      <c r="B464" s="306"/>
      <c r="C464" s="306"/>
      <c r="D464" s="306"/>
    </row>
    <row r="465" spans="1:4" x14ac:dyDescent="0.2">
      <c r="A465" s="306"/>
      <c r="B465" s="306"/>
      <c r="C465" s="306"/>
      <c r="D465" s="306"/>
    </row>
    <row r="466" spans="1:4" x14ac:dyDescent="0.2">
      <c r="A466" s="306"/>
      <c r="B466" s="306"/>
      <c r="C466" s="306"/>
      <c r="D466" s="306"/>
    </row>
    <row r="467" spans="1:4" x14ac:dyDescent="0.2">
      <c r="A467" s="306"/>
      <c r="B467" s="306"/>
      <c r="C467" s="306"/>
      <c r="D467" s="306"/>
    </row>
    <row r="468" spans="1:4" x14ac:dyDescent="0.2">
      <c r="A468" s="306"/>
      <c r="B468" s="306"/>
      <c r="C468" s="306"/>
      <c r="D468" s="306"/>
    </row>
    <row r="469" spans="1:4" x14ac:dyDescent="0.2">
      <c r="A469" s="306"/>
      <c r="B469" s="306"/>
      <c r="C469" s="306"/>
      <c r="D469" s="306"/>
    </row>
    <row r="470" spans="1:4" x14ac:dyDescent="0.2">
      <c r="A470" s="306"/>
      <c r="B470" s="306"/>
      <c r="C470" s="306"/>
      <c r="D470" s="306"/>
    </row>
    <row r="471" spans="1:4" x14ac:dyDescent="0.2">
      <c r="A471" s="306"/>
      <c r="B471" s="306"/>
      <c r="C471" s="306"/>
      <c r="D471" s="306"/>
    </row>
    <row r="472" spans="1:4" x14ac:dyDescent="0.2">
      <c r="A472" s="306"/>
      <c r="B472" s="306"/>
      <c r="C472" s="306"/>
      <c r="D472" s="306"/>
    </row>
    <row r="473" spans="1:4" x14ac:dyDescent="0.2">
      <c r="A473" s="306"/>
      <c r="B473" s="306"/>
      <c r="C473" s="306"/>
      <c r="D473" s="306"/>
    </row>
    <row r="474" spans="1:4" x14ac:dyDescent="0.2">
      <c r="A474" s="306"/>
      <c r="B474" s="306"/>
      <c r="C474" s="306"/>
      <c r="D474" s="306"/>
    </row>
    <row r="475" spans="1:4" x14ac:dyDescent="0.2">
      <c r="A475" s="306"/>
      <c r="B475" s="306"/>
      <c r="C475" s="306"/>
      <c r="D475" s="306"/>
    </row>
    <row r="476" spans="1:4" x14ac:dyDescent="0.2">
      <c r="A476" s="306"/>
      <c r="B476" s="306"/>
      <c r="C476" s="306"/>
      <c r="D476" s="306"/>
    </row>
    <row r="477" spans="1:4" x14ac:dyDescent="0.2">
      <c r="A477" s="306"/>
      <c r="B477" s="306"/>
      <c r="C477" s="306"/>
      <c r="D477" s="306"/>
    </row>
    <row r="478" spans="1:4" x14ac:dyDescent="0.2">
      <c r="A478" s="306"/>
      <c r="B478" s="306"/>
      <c r="C478" s="306"/>
      <c r="D478" s="306"/>
    </row>
    <row r="479" spans="1:4" x14ac:dyDescent="0.2">
      <c r="A479" s="306"/>
      <c r="B479" s="306"/>
      <c r="C479" s="306"/>
      <c r="D479" s="306"/>
    </row>
    <row r="480" spans="1:4" x14ac:dyDescent="0.2">
      <c r="A480" s="306"/>
      <c r="B480" s="306"/>
      <c r="C480" s="306"/>
      <c r="D480" s="306"/>
    </row>
    <row r="481" spans="1:4" x14ac:dyDescent="0.2">
      <c r="A481" s="306"/>
      <c r="B481" s="306"/>
      <c r="C481" s="306"/>
      <c r="D481" s="306"/>
    </row>
    <row r="482" spans="1:4" x14ac:dyDescent="0.2">
      <c r="A482" s="306"/>
      <c r="B482" s="306"/>
      <c r="C482" s="306"/>
      <c r="D482" s="306"/>
    </row>
    <row r="483" spans="1:4" x14ac:dyDescent="0.2">
      <c r="A483" s="306"/>
      <c r="B483" s="306"/>
      <c r="C483" s="306"/>
      <c r="D483" s="306"/>
    </row>
    <row r="484" spans="1:4" x14ac:dyDescent="0.2">
      <c r="A484" s="306"/>
      <c r="B484" s="306"/>
      <c r="C484" s="306"/>
      <c r="D484" s="306"/>
    </row>
    <row r="485" spans="1:4" x14ac:dyDescent="0.2">
      <c r="A485" s="306"/>
      <c r="B485" s="306"/>
      <c r="C485" s="306"/>
      <c r="D485" s="306"/>
    </row>
    <row r="486" spans="1:4" x14ac:dyDescent="0.2">
      <c r="A486" s="306"/>
      <c r="B486" s="306"/>
      <c r="C486" s="306"/>
      <c r="D486" s="306"/>
    </row>
    <row r="487" spans="1:4" x14ac:dyDescent="0.2">
      <c r="A487" s="306"/>
      <c r="B487" s="306"/>
      <c r="C487" s="306"/>
      <c r="D487" s="306"/>
    </row>
    <row r="488" spans="1:4" x14ac:dyDescent="0.2">
      <c r="A488" s="306"/>
      <c r="B488" s="306"/>
      <c r="C488" s="306"/>
      <c r="D488" s="306"/>
    </row>
    <row r="489" spans="1:4" x14ac:dyDescent="0.2">
      <c r="A489" s="306"/>
      <c r="B489" s="306"/>
      <c r="C489" s="306"/>
      <c r="D489" s="306"/>
    </row>
    <row r="490" spans="1:4" x14ac:dyDescent="0.2">
      <c r="A490" s="306"/>
      <c r="B490" s="306"/>
      <c r="C490" s="306"/>
      <c r="D490" s="306"/>
    </row>
    <row r="491" spans="1:4" x14ac:dyDescent="0.2">
      <c r="A491" s="306"/>
      <c r="B491" s="306"/>
      <c r="C491" s="306"/>
      <c r="D491" s="306"/>
    </row>
    <row r="492" spans="1:4" x14ac:dyDescent="0.2">
      <c r="A492" s="306"/>
      <c r="B492" s="306"/>
      <c r="C492" s="306"/>
      <c r="D492" s="306"/>
    </row>
    <row r="493" spans="1:4" x14ac:dyDescent="0.2">
      <c r="A493" s="306"/>
      <c r="B493" s="306"/>
      <c r="C493" s="306"/>
      <c r="D493" s="306"/>
    </row>
    <row r="494" spans="1:4" x14ac:dyDescent="0.2">
      <c r="A494" s="306"/>
      <c r="B494" s="306"/>
      <c r="C494" s="306"/>
      <c r="D494" s="306"/>
    </row>
    <row r="495" spans="1:4" x14ac:dyDescent="0.2">
      <c r="A495" s="306"/>
      <c r="B495" s="306"/>
      <c r="C495" s="306"/>
      <c r="D495" s="306"/>
    </row>
    <row r="496" spans="1:4" x14ac:dyDescent="0.2">
      <c r="A496" s="306"/>
      <c r="B496" s="306"/>
      <c r="C496" s="306"/>
      <c r="D496" s="306"/>
    </row>
    <row r="497" spans="1:4" x14ac:dyDescent="0.2">
      <c r="A497" s="306"/>
      <c r="B497" s="306"/>
      <c r="C497" s="306"/>
      <c r="D497" s="306"/>
    </row>
    <row r="498" spans="1:4" x14ac:dyDescent="0.2">
      <c r="A498" s="306"/>
      <c r="B498" s="306"/>
      <c r="C498" s="306"/>
      <c r="D498" s="306"/>
    </row>
    <row r="499" spans="1:4" x14ac:dyDescent="0.2">
      <c r="A499" s="306"/>
      <c r="B499" s="306"/>
      <c r="C499" s="306"/>
      <c r="D499" s="306"/>
    </row>
    <row r="500" spans="1:4" x14ac:dyDescent="0.2">
      <c r="A500" s="306"/>
      <c r="B500" s="306"/>
      <c r="C500" s="306"/>
      <c r="D500" s="306"/>
    </row>
    <row r="501" spans="1:4" x14ac:dyDescent="0.2">
      <c r="A501" s="306"/>
      <c r="B501" s="306"/>
      <c r="C501" s="306"/>
      <c r="D501" s="306"/>
    </row>
    <row r="502" spans="1:4" x14ac:dyDescent="0.2">
      <c r="A502" s="306"/>
      <c r="B502" s="306"/>
      <c r="C502" s="306"/>
      <c r="D502" s="306"/>
    </row>
    <row r="503" spans="1:4" x14ac:dyDescent="0.2">
      <c r="A503" s="306"/>
      <c r="B503" s="306"/>
      <c r="C503" s="306"/>
      <c r="D503" s="306"/>
    </row>
    <row r="504" spans="1:4" x14ac:dyDescent="0.2">
      <c r="A504" s="306"/>
      <c r="B504" s="306"/>
      <c r="C504" s="306"/>
      <c r="D504" s="306"/>
    </row>
    <row r="505" spans="1:4" x14ac:dyDescent="0.2">
      <c r="A505" s="306"/>
      <c r="B505" s="306"/>
      <c r="C505" s="306"/>
      <c r="D505" s="306"/>
    </row>
    <row r="506" spans="1:4" x14ac:dyDescent="0.2">
      <c r="A506" s="306"/>
      <c r="B506" s="306"/>
      <c r="C506" s="306"/>
      <c r="D506" s="306"/>
    </row>
    <row r="507" spans="1:4" x14ac:dyDescent="0.2">
      <c r="A507" s="306"/>
      <c r="B507" s="306"/>
      <c r="C507" s="306"/>
      <c r="D507" s="306"/>
    </row>
    <row r="508" spans="1:4" x14ac:dyDescent="0.2">
      <c r="A508" s="306"/>
      <c r="B508" s="306"/>
      <c r="C508" s="306"/>
      <c r="D508" s="306"/>
    </row>
    <row r="509" spans="1:4" x14ac:dyDescent="0.2">
      <c r="A509" s="306"/>
      <c r="B509" s="306"/>
      <c r="C509" s="306"/>
      <c r="D509" s="306"/>
    </row>
    <row r="510" spans="1:4" x14ac:dyDescent="0.2">
      <c r="A510" s="306"/>
      <c r="B510" s="306"/>
      <c r="C510" s="306"/>
      <c r="D510" s="306"/>
    </row>
    <row r="511" spans="1:4" x14ac:dyDescent="0.2">
      <c r="A511" s="306"/>
      <c r="B511" s="306"/>
      <c r="C511" s="306"/>
      <c r="D511" s="306"/>
    </row>
    <row r="512" spans="1:4" x14ac:dyDescent="0.2">
      <c r="A512" s="306"/>
      <c r="B512" s="306"/>
      <c r="C512" s="306"/>
      <c r="D512" s="306"/>
    </row>
    <row r="513" spans="1:4" x14ac:dyDescent="0.2">
      <c r="A513" s="306"/>
      <c r="B513" s="306"/>
      <c r="C513" s="306"/>
      <c r="D513" s="306"/>
    </row>
    <row r="514" spans="1:4" x14ac:dyDescent="0.2">
      <c r="A514" s="306"/>
      <c r="B514" s="306"/>
      <c r="C514" s="306"/>
      <c r="D514" s="306"/>
    </row>
    <row r="515" spans="1:4" x14ac:dyDescent="0.2">
      <c r="A515" s="306"/>
      <c r="B515" s="306"/>
      <c r="C515" s="306"/>
      <c r="D515" s="306"/>
    </row>
    <row r="516" spans="1:4" x14ac:dyDescent="0.2">
      <c r="A516" s="306"/>
      <c r="B516" s="306"/>
      <c r="C516" s="306"/>
      <c r="D516" s="306"/>
    </row>
    <row r="517" spans="1:4" x14ac:dyDescent="0.2">
      <c r="A517" s="306"/>
      <c r="B517" s="306"/>
      <c r="C517" s="306"/>
      <c r="D517" s="306"/>
    </row>
    <row r="518" spans="1:4" x14ac:dyDescent="0.2">
      <c r="A518" s="306"/>
      <c r="B518" s="306"/>
      <c r="C518" s="306"/>
      <c r="D518" s="306"/>
    </row>
    <row r="519" spans="1:4" x14ac:dyDescent="0.2">
      <c r="A519" s="306"/>
      <c r="B519" s="306"/>
      <c r="C519" s="306"/>
      <c r="D519" s="306"/>
    </row>
    <row r="520" spans="1:4" x14ac:dyDescent="0.2">
      <c r="A520" s="306"/>
      <c r="B520" s="306"/>
      <c r="C520" s="306"/>
      <c r="D520" s="306"/>
    </row>
    <row r="521" spans="1:4" x14ac:dyDescent="0.2">
      <c r="A521" s="306"/>
      <c r="B521" s="306"/>
      <c r="C521" s="306"/>
      <c r="D521" s="306"/>
    </row>
    <row r="522" spans="1:4" x14ac:dyDescent="0.2">
      <c r="A522" s="306"/>
      <c r="B522" s="306"/>
      <c r="C522" s="306"/>
      <c r="D522" s="306"/>
    </row>
    <row r="523" spans="1:4" x14ac:dyDescent="0.2">
      <c r="A523" s="306"/>
      <c r="B523" s="306"/>
      <c r="C523" s="306"/>
      <c r="D523" s="306"/>
    </row>
    <row r="524" spans="1:4" x14ac:dyDescent="0.2">
      <c r="A524" s="306"/>
      <c r="B524" s="306"/>
      <c r="C524" s="306"/>
      <c r="D524" s="306"/>
    </row>
    <row r="525" spans="1:4" x14ac:dyDescent="0.2">
      <c r="A525" s="306"/>
      <c r="B525" s="306"/>
      <c r="C525" s="306"/>
      <c r="D525" s="306"/>
    </row>
    <row r="526" spans="1:4" x14ac:dyDescent="0.2">
      <c r="A526" s="306"/>
      <c r="B526" s="306"/>
      <c r="C526" s="306"/>
      <c r="D526" s="306"/>
    </row>
    <row r="527" spans="1:4" x14ac:dyDescent="0.2">
      <c r="A527" s="306"/>
      <c r="B527" s="306"/>
      <c r="C527" s="306"/>
      <c r="D527" s="306"/>
    </row>
    <row r="528" spans="1:4" x14ac:dyDescent="0.2">
      <c r="A528" s="306"/>
      <c r="B528" s="306"/>
      <c r="C528" s="306"/>
      <c r="D528" s="306"/>
    </row>
    <row r="529" spans="1:4" x14ac:dyDescent="0.2">
      <c r="A529" s="306"/>
      <c r="B529" s="306"/>
      <c r="C529" s="306"/>
      <c r="D529" s="306"/>
    </row>
    <row r="530" spans="1:4" x14ac:dyDescent="0.2">
      <c r="A530" s="306"/>
      <c r="B530" s="306"/>
      <c r="C530" s="306"/>
      <c r="D530" s="306"/>
    </row>
    <row r="531" spans="1:4" x14ac:dyDescent="0.2">
      <c r="A531" s="306"/>
      <c r="B531" s="306"/>
      <c r="C531" s="306"/>
      <c r="D531" s="306"/>
    </row>
    <row r="532" spans="1:4" x14ac:dyDescent="0.2">
      <c r="A532" s="306"/>
      <c r="B532" s="306"/>
      <c r="C532" s="306"/>
      <c r="D532" s="306"/>
    </row>
    <row r="533" spans="1:4" x14ac:dyDescent="0.2">
      <c r="A533" s="306"/>
      <c r="B533" s="306"/>
      <c r="C533" s="306"/>
      <c r="D533" s="306"/>
    </row>
    <row r="534" spans="1:4" x14ac:dyDescent="0.2">
      <c r="A534" s="306"/>
      <c r="B534" s="306"/>
      <c r="C534" s="306"/>
      <c r="D534" s="306"/>
    </row>
    <row r="535" spans="1:4" x14ac:dyDescent="0.2">
      <c r="A535" s="306"/>
      <c r="B535" s="306"/>
      <c r="C535" s="306"/>
      <c r="D535" s="306"/>
    </row>
    <row r="536" spans="1:4" x14ac:dyDescent="0.2">
      <c r="A536" s="306"/>
      <c r="B536" s="306"/>
      <c r="C536" s="306"/>
      <c r="D536" s="306"/>
    </row>
    <row r="537" spans="1:4" x14ac:dyDescent="0.2">
      <c r="A537" s="306"/>
      <c r="B537" s="306"/>
      <c r="C537" s="306"/>
      <c r="D537" s="306"/>
    </row>
    <row r="538" spans="1:4" x14ac:dyDescent="0.2">
      <c r="A538" s="306"/>
      <c r="B538" s="306"/>
      <c r="C538" s="306"/>
      <c r="D538" s="306"/>
    </row>
    <row r="539" spans="1:4" x14ac:dyDescent="0.2">
      <c r="A539" s="306"/>
      <c r="B539" s="306"/>
      <c r="C539" s="306"/>
      <c r="D539" s="306"/>
    </row>
    <row r="540" spans="1:4" x14ac:dyDescent="0.2">
      <c r="A540" s="306"/>
      <c r="B540" s="306"/>
      <c r="C540" s="306"/>
      <c r="D540" s="306"/>
    </row>
    <row r="541" spans="1:4" x14ac:dyDescent="0.2">
      <c r="A541" s="306"/>
      <c r="B541" s="306"/>
      <c r="C541" s="306"/>
      <c r="D541" s="306"/>
    </row>
    <row r="542" spans="1:4" x14ac:dyDescent="0.2">
      <c r="A542" s="306"/>
      <c r="B542" s="306"/>
      <c r="C542" s="306"/>
      <c r="D542" s="30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Q45" sqref="Q45"/>
    </sheetView>
  </sheetViews>
  <sheetFormatPr defaultRowHeight="12.75" x14ac:dyDescent="0.2"/>
  <cols>
    <col min="1" max="1" width="9.42578125" style="402" customWidth="1"/>
    <col min="2" max="2" width="9.7109375" style="402" customWidth="1"/>
    <col min="3" max="9" width="9.140625" style="402"/>
    <col min="10" max="10" width="9.5703125" style="402" customWidth="1"/>
    <col min="11" max="16384" width="9.140625" style="402"/>
  </cols>
  <sheetData>
    <row r="1" spans="1:16" ht="20.25" x14ac:dyDescent="0.3">
      <c r="A1" s="42" t="s">
        <v>355</v>
      </c>
      <c r="B1" s="401"/>
    </row>
    <row r="2" spans="1:16" ht="20.25" x14ac:dyDescent="0.3">
      <c r="A2" s="149" t="s">
        <v>420</v>
      </c>
      <c r="B2" s="403"/>
    </row>
    <row r="3" spans="1:16" ht="19.5" thickBot="1" x14ac:dyDescent="0.35">
      <c r="A3" s="404"/>
      <c r="B3" s="403"/>
    </row>
    <row r="4" spans="1:16" ht="15.75" thickBot="1" x14ac:dyDescent="0.3">
      <c r="A4" s="405"/>
      <c r="B4" s="406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407"/>
      <c r="B5" s="408"/>
      <c r="C5" s="320"/>
      <c r="D5" s="321"/>
      <c r="E5" s="321"/>
      <c r="F5" s="321"/>
      <c r="G5" s="322"/>
      <c r="H5" s="324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409" t="s">
        <v>90</v>
      </c>
      <c r="B6" s="410" t="s">
        <v>356</v>
      </c>
      <c r="C6" s="411" t="s">
        <v>61</v>
      </c>
      <c r="D6" s="412"/>
      <c r="E6" s="187" t="s">
        <v>92</v>
      </c>
      <c r="F6" s="332" t="s">
        <v>93</v>
      </c>
      <c r="G6" s="333" t="s">
        <v>93</v>
      </c>
      <c r="H6" s="411" t="s">
        <v>61</v>
      </c>
      <c r="I6" s="412"/>
      <c r="J6" s="187" t="s">
        <v>92</v>
      </c>
      <c r="K6" s="411" t="s">
        <v>61</v>
      </c>
      <c r="L6" s="412"/>
      <c r="M6" s="187" t="s">
        <v>92</v>
      </c>
      <c r="N6" s="411" t="s">
        <v>61</v>
      </c>
      <c r="O6" s="412"/>
      <c r="P6" s="188" t="s">
        <v>92</v>
      </c>
    </row>
    <row r="7" spans="1:16" ht="28.5" customHeight="1" thickBot="1" x14ac:dyDescent="0.25">
      <c r="A7" s="413"/>
      <c r="B7" s="414"/>
      <c r="C7" s="26" t="s">
        <v>419</v>
      </c>
      <c r="D7" s="27" t="s">
        <v>411</v>
      </c>
      <c r="E7" s="551"/>
      <c r="F7" s="338" t="s">
        <v>419</v>
      </c>
      <c r="G7" s="17" t="s">
        <v>411</v>
      </c>
      <c r="H7" s="26" t="s">
        <v>419</v>
      </c>
      <c r="I7" s="27" t="s">
        <v>411</v>
      </c>
      <c r="J7" s="551"/>
      <c r="K7" s="26" t="s">
        <v>419</v>
      </c>
      <c r="L7" s="27" t="s">
        <v>411</v>
      </c>
      <c r="M7" s="551"/>
      <c r="N7" s="26" t="s">
        <v>419</v>
      </c>
      <c r="O7" s="27" t="s">
        <v>411</v>
      </c>
      <c r="P7" s="554"/>
    </row>
    <row r="8" spans="1:16" ht="15" x14ac:dyDescent="0.25">
      <c r="A8" s="415" t="s">
        <v>357</v>
      </c>
      <c r="B8" s="416"/>
      <c r="C8" s="598"/>
      <c r="D8" s="598"/>
      <c r="E8" s="599"/>
      <c r="F8" s="600"/>
      <c r="G8" s="601"/>
      <c r="H8" s="598"/>
      <c r="I8" s="598"/>
      <c r="J8" s="599"/>
      <c r="K8" s="598"/>
      <c r="L8" s="598"/>
      <c r="M8" s="599"/>
      <c r="N8" s="598"/>
      <c r="O8" s="598"/>
      <c r="P8" s="602"/>
    </row>
    <row r="9" spans="1:16" ht="15" x14ac:dyDescent="0.25">
      <c r="A9" s="417" t="s">
        <v>358</v>
      </c>
      <c r="B9" s="418" t="s">
        <v>359</v>
      </c>
      <c r="C9" s="603">
        <v>569.18799999999999</v>
      </c>
      <c r="D9" s="58">
        <v>526.90899999999999</v>
      </c>
      <c r="E9" s="181">
        <v>8.0239661877098314</v>
      </c>
      <c r="F9" s="59">
        <v>1.7953865843376782</v>
      </c>
      <c r="G9" s="60">
        <v>0.91859849974905372</v>
      </c>
      <c r="H9" s="62">
        <v>578.35900000000004</v>
      </c>
      <c r="I9" s="58" t="s">
        <v>96</v>
      </c>
      <c r="J9" s="553" t="s">
        <v>108</v>
      </c>
      <c r="K9" s="62" t="s">
        <v>108</v>
      </c>
      <c r="L9" s="58" t="s">
        <v>108</v>
      </c>
      <c r="M9" s="181" t="s">
        <v>108</v>
      </c>
      <c r="N9" s="62">
        <v>554.70399999999995</v>
      </c>
      <c r="O9" s="58" t="s">
        <v>96</v>
      </c>
      <c r="P9" s="596" t="s">
        <v>108</v>
      </c>
    </row>
    <row r="10" spans="1:16" ht="15.75" thickBot="1" x14ac:dyDescent="0.3">
      <c r="A10" s="417" t="s">
        <v>358</v>
      </c>
      <c r="B10" s="418" t="s">
        <v>360</v>
      </c>
      <c r="C10" s="603">
        <v>595.89099999999996</v>
      </c>
      <c r="D10" s="58">
        <v>605.75</v>
      </c>
      <c r="E10" s="181">
        <v>-1.6275691291787102</v>
      </c>
      <c r="F10" s="604">
        <v>11.326402494131631</v>
      </c>
      <c r="G10" s="60">
        <v>9.6180192889407348</v>
      </c>
      <c r="H10" s="62">
        <v>614.49</v>
      </c>
      <c r="I10" s="58">
        <v>621.88800000000003</v>
      </c>
      <c r="J10" s="183">
        <v>-1.1896032726150085</v>
      </c>
      <c r="K10" s="62">
        <v>581.80399999999997</v>
      </c>
      <c r="L10" s="58">
        <v>570.36099999999999</v>
      </c>
      <c r="M10" s="181">
        <v>2.0062732199431563</v>
      </c>
      <c r="N10" s="62">
        <v>567.60799999999995</v>
      </c>
      <c r="O10" s="58">
        <v>606.28099999999995</v>
      </c>
      <c r="P10" s="182">
        <v>-6.3787253765168304</v>
      </c>
    </row>
    <row r="11" spans="1:16" ht="15" x14ac:dyDescent="0.25">
      <c r="A11" s="415" t="s">
        <v>361</v>
      </c>
      <c r="B11" s="416"/>
      <c r="C11" s="598"/>
      <c r="D11" s="598"/>
      <c r="E11" s="599"/>
      <c r="F11" s="600"/>
      <c r="G11" s="601"/>
      <c r="H11" s="598"/>
      <c r="I11" s="598"/>
      <c r="J11" s="599"/>
      <c r="K11" s="598"/>
      <c r="L11" s="598"/>
      <c r="M11" s="599"/>
      <c r="N11" s="598"/>
      <c r="O11" s="598"/>
      <c r="P11" s="602"/>
    </row>
    <row r="12" spans="1:16" ht="15" x14ac:dyDescent="0.25">
      <c r="A12" s="417" t="s">
        <v>358</v>
      </c>
      <c r="B12" s="418" t="s">
        <v>359</v>
      </c>
      <c r="C12" s="603">
        <v>518.04200000000003</v>
      </c>
      <c r="D12" s="58">
        <v>534.49699999999996</v>
      </c>
      <c r="E12" s="181">
        <v>-3.0785953896841196</v>
      </c>
      <c r="F12" s="59">
        <v>10.640698259809421</v>
      </c>
      <c r="G12" s="60">
        <v>11.459014392099943</v>
      </c>
      <c r="H12" s="62">
        <v>495.17399999999998</v>
      </c>
      <c r="I12" s="58">
        <v>537.19399999999996</v>
      </c>
      <c r="J12" s="183">
        <v>-7.8221275740235336</v>
      </c>
      <c r="K12" s="62" t="s">
        <v>96</v>
      </c>
      <c r="L12" s="58" t="s">
        <v>96</v>
      </c>
      <c r="M12" s="186" t="s">
        <v>108</v>
      </c>
      <c r="N12" s="62">
        <v>549.02</v>
      </c>
      <c r="O12" s="58">
        <v>554.08699999999999</v>
      </c>
      <c r="P12" s="182">
        <v>-0.91447732937246451</v>
      </c>
    </row>
    <row r="13" spans="1:16" ht="15" x14ac:dyDescent="0.25">
      <c r="A13" s="417" t="s">
        <v>358</v>
      </c>
      <c r="B13" s="418" t="s">
        <v>360</v>
      </c>
      <c r="C13" s="603">
        <v>539.05899999999997</v>
      </c>
      <c r="D13" s="58">
        <v>559.63699999999994</v>
      </c>
      <c r="E13" s="181">
        <v>-3.6770263581571587</v>
      </c>
      <c r="F13" s="59">
        <v>75.872673124397238</v>
      </c>
      <c r="G13" s="60">
        <v>77.343497782178744</v>
      </c>
      <c r="H13" s="62">
        <v>552.03</v>
      </c>
      <c r="I13" s="58">
        <v>566.36699999999996</v>
      </c>
      <c r="J13" s="183">
        <v>-2.5313974860823438</v>
      </c>
      <c r="K13" s="62">
        <v>505.53199999999998</v>
      </c>
      <c r="L13" s="58">
        <v>516.57799999999997</v>
      </c>
      <c r="M13" s="181">
        <v>-2.1383024441613836</v>
      </c>
      <c r="N13" s="62">
        <v>615.71900000000005</v>
      </c>
      <c r="O13" s="58">
        <v>618.23800000000006</v>
      </c>
      <c r="P13" s="182">
        <v>-0.40744826426069009</v>
      </c>
    </row>
    <row r="14" spans="1:16" s="421" customFormat="1" ht="15.75" thickBot="1" x14ac:dyDescent="0.3">
      <c r="A14" s="419" t="s">
        <v>362</v>
      </c>
      <c r="B14" s="420" t="s">
        <v>363</v>
      </c>
      <c r="C14" s="605" t="s">
        <v>96</v>
      </c>
      <c r="D14" s="61" t="s">
        <v>96</v>
      </c>
      <c r="E14" s="593" t="s">
        <v>108</v>
      </c>
      <c r="F14" s="606">
        <v>0.36483953732402474</v>
      </c>
      <c r="G14" s="65">
        <v>0.66087003703151059</v>
      </c>
      <c r="H14" s="63" t="s">
        <v>108</v>
      </c>
      <c r="I14" s="61" t="s">
        <v>108</v>
      </c>
      <c r="J14" s="185" t="s">
        <v>108</v>
      </c>
      <c r="K14" s="63" t="s">
        <v>108</v>
      </c>
      <c r="L14" s="61" t="s">
        <v>108</v>
      </c>
      <c r="M14" s="185" t="s">
        <v>108</v>
      </c>
      <c r="N14" s="63" t="s">
        <v>96</v>
      </c>
      <c r="O14" s="61" t="s">
        <v>96</v>
      </c>
      <c r="P14" s="557" t="s">
        <v>108</v>
      </c>
    </row>
    <row r="15" spans="1:16" ht="15.75" thickBot="1" x14ac:dyDescent="0.3">
      <c r="A15" s="244"/>
      <c r="B15" s="244"/>
      <c r="C15" s="244"/>
      <c r="D15" s="244"/>
      <c r="E15" s="422" t="s">
        <v>106</v>
      </c>
      <c r="F15" s="423">
        <v>100</v>
      </c>
      <c r="G15" s="424">
        <v>100</v>
      </c>
      <c r="H15" s="244"/>
      <c r="I15" s="244"/>
      <c r="J15" s="244"/>
      <c r="K15" s="244"/>
      <c r="L15" s="244"/>
      <c r="M15" s="244"/>
      <c r="N15" s="244"/>
      <c r="O15" s="244"/>
      <c r="P15" s="244"/>
    </row>
    <row r="16" spans="1:16" ht="15.75" x14ac:dyDescent="0.25">
      <c r="A16" s="29" t="s">
        <v>109</v>
      </c>
      <c r="B16" s="403"/>
      <c r="C16" s="425"/>
      <c r="D16" s="425"/>
      <c r="E16" s="425"/>
      <c r="F16" s="425"/>
      <c r="G16" s="425"/>
      <c r="H16" s="118"/>
      <c r="I16" s="118"/>
      <c r="J16" s="118"/>
      <c r="K16" s="118"/>
      <c r="L16" s="118"/>
      <c r="M16" s="118"/>
      <c r="N16" s="118"/>
    </row>
    <row r="17" spans="1:14" ht="15.75" x14ac:dyDescent="0.25">
      <c r="A17" s="29" t="s">
        <v>136</v>
      </c>
      <c r="B17" s="403"/>
      <c r="H17" s="118"/>
      <c r="I17" s="118"/>
      <c r="J17" s="118"/>
      <c r="K17" s="118"/>
      <c r="L17" s="118"/>
      <c r="M17" s="118"/>
      <c r="N17" s="118"/>
    </row>
    <row r="18" spans="1:14" ht="15" x14ac:dyDescent="0.25">
      <c r="A18" s="214"/>
      <c r="B18" s="403"/>
      <c r="H18" s="118"/>
      <c r="I18" s="118"/>
      <c r="J18" s="118"/>
      <c r="K18" s="118"/>
      <c r="L18" s="118"/>
      <c r="M18" s="118"/>
      <c r="N18" s="1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I36" sqref="I36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4" t="s">
        <v>422</v>
      </c>
      <c r="E1" s="39"/>
      <c r="F1" s="116"/>
      <c r="G1" s="116"/>
      <c r="H1" s="1"/>
      <c r="I1"/>
    </row>
    <row r="2" spans="1:9" ht="18" customHeight="1" thickBot="1" x14ac:dyDescent="0.3">
      <c r="A2" s="114" t="s">
        <v>125</v>
      </c>
      <c r="E2" s="39"/>
      <c r="F2" s="116"/>
      <c r="G2" s="116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6" t="s">
        <v>421</v>
      </c>
      <c r="C4" s="197" t="s">
        <v>405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16"/>
      <c r="F5" s="1"/>
      <c r="G5" s="1"/>
      <c r="H5" s="1"/>
      <c r="I5"/>
    </row>
    <row r="6" spans="1:9" ht="15" x14ac:dyDescent="0.25">
      <c r="A6" s="37" t="s">
        <v>314</v>
      </c>
      <c r="B6" s="81">
        <v>700</v>
      </c>
      <c r="C6" s="82">
        <v>625</v>
      </c>
      <c r="D6" s="217">
        <v>12</v>
      </c>
      <c r="I6"/>
    </row>
    <row r="7" spans="1:9" ht="15" x14ac:dyDescent="0.25">
      <c r="A7" s="37" t="s">
        <v>315</v>
      </c>
      <c r="B7" s="81">
        <v>1000</v>
      </c>
      <c r="C7" s="82">
        <v>1000</v>
      </c>
      <c r="D7" s="217">
        <v>0</v>
      </c>
      <c r="I7"/>
    </row>
    <row r="8" spans="1:9" ht="15.75" thickBot="1" x14ac:dyDescent="0.3">
      <c r="A8" s="37" t="s">
        <v>316</v>
      </c>
      <c r="B8" s="81">
        <v>857.23</v>
      </c>
      <c r="C8" s="82">
        <v>857.27</v>
      </c>
      <c r="D8" s="217">
        <v>-4.6659745471046019E-3</v>
      </c>
      <c r="I8"/>
    </row>
    <row r="9" spans="1:9" ht="15" x14ac:dyDescent="0.25">
      <c r="A9" s="35"/>
      <c r="B9" s="83" t="s">
        <v>56</v>
      </c>
      <c r="C9" s="84"/>
      <c r="D9" s="218"/>
      <c r="I9"/>
    </row>
    <row r="10" spans="1:9" ht="15" x14ac:dyDescent="0.25">
      <c r="A10" s="37" t="s">
        <v>314</v>
      </c>
      <c r="B10" s="81">
        <v>570</v>
      </c>
      <c r="C10" s="82">
        <v>550</v>
      </c>
      <c r="D10" s="217">
        <v>3.6363636363636362</v>
      </c>
      <c r="I10"/>
    </row>
    <row r="11" spans="1:9" ht="15" x14ac:dyDescent="0.25">
      <c r="A11" s="37" t="s">
        <v>315</v>
      </c>
      <c r="B11" s="81">
        <v>900</v>
      </c>
      <c r="C11" s="82">
        <v>900</v>
      </c>
      <c r="D11" s="217">
        <v>0</v>
      </c>
      <c r="I11"/>
    </row>
    <row r="12" spans="1:9" ht="15.75" thickBot="1" x14ac:dyDescent="0.3">
      <c r="A12" s="37" t="s">
        <v>316</v>
      </c>
      <c r="B12" s="81">
        <v>688.59</v>
      </c>
      <c r="C12" s="82">
        <v>672.28</v>
      </c>
      <c r="D12" s="217">
        <v>2.4260724698042573</v>
      </c>
      <c r="I12"/>
    </row>
    <row r="13" spans="1:9" ht="15" x14ac:dyDescent="0.25">
      <c r="A13" s="35"/>
      <c r="B13" s="83" t="s">
        <v>57</v>
      </c>
      <c r="C13" s="84"/>
      <c r="D13" s="218"/>
      <c r="I13"/>
    </row>
    <row r="14" spans="1:9" ht="15" x14ac:dyDescent="0.25">
      <c r="A14" s="37" t="s">
        <v>314</v>
      </c>
      <c r="B14" s="81">
        <v>640</v>
      </c>
      <c r="C14" s="82">
        <v>625</v>
      </c>
      <c r="D14" s="217">
        <v>2.4</v>
      </c>
      <c r="I14"/>
    </row>
    <row r="15" spans="1:9" ht="15" x14ac:dyDescent="0.25">
      <c r="A15" s="37" t="s">
        <v>315</v>
      </c>
      <c r="B15" s="81">
        <v>950</v>
      </c>
      <c r="C15" s="82">
        <v>900</v>
      </c>
      <c r="D15" s="217">
        <v>5.5555555555555554</v>
      </c>
      <c r="I15"/>
    </row>
    <row r="16" spans="1:9" ht="15.75" thickBot="1" x14ac:dyDescent="0.3">
      <c r="A16" s="37" t="s">
        <v>316</v>
      </c>
      <c r="B16" s="81">
        <v>775.17</v>
      </c>
      <c r="C16" s="82">
        <v>765.38</v>
      </c>
      <c r="D16" s="217">
        <v>1.2791031905719987</v>
      </c>
      <c r="I16"/>
    </row>
    <row r="17" spans="1:9" ht="15" x14ac:dyDescent="0.25">
      <c r="A17" s="35"/>
      <c r="B17" s="83" t="s">
        <v>58</v>
      </c>
      <c r="C17" s="84"/>
      <c r="D17" s="218"/>
      <c r="I17"/>
    </row>
    <row r="18" spans="1:9" ht="15" x14ac:dyDescent="0.25">
      <c r="A18" s="37" t="s">
        <v>314</v>
      </c>
      <c r="B18" s="81">
        <v>790</v>
      </c>
      <c r="C18" s="82">
        <v>790</v>
      </c>
      <c r="D18" s="217">
        <v>0</v>
      </c>
      <c r="I18"/>
    </row>
    <row r="19" spans="1:9" ht="15" x14ac:dyDescent="0.25">
      <c r="A19" s="37" t="s">
        <v>315</v>
      </c>
      <c r="B19" s="81">
        <v>1000</v>
      </c>
      <c r="C19" s="82">
        <v>1000</v>
      </c>
      <c r="D19" s="217">
        <v>0</v>
      </c>
      <c r="I19"/>
    </row>
    <row r="20" spans="1:9" ht="15.75" thickBot="1" x14ac:dyDescent="0.3">
      <c r="A20" s="37" t="s">
        <v>316</v>
      </c>
      <c r="B20" s="81">
        <v>901.92</v>
      </c>
      <c r="C20" s="82">
        <v>896.43</v>
      </c>
      <c r="D20" s="217">
        <v>0.61242930290151043</v>
      </c>
      <c r="I20"/>
    </row>
    <row r="21" spans="1:9" ht="15" x14ac:dyDescent="0.25">
      <c r="A21" s="35"/>
      <c r="B21" s="83" t="s">
        <v>59</v>
      </c>
      <c r="C21" s="84"/>
      <c r="D21" s="218"/>
      <c r="I21"/>
    </row>
    <row r="22" spans="1:9" ht="15" x14ac:dyDescent="0.25">
      <c r="A22" s="37" t="s">
        <v>314</v>
      </c>
      <c r="B22" s="81">
        <v>500</v>
      </c>
      <c r="C22" s="82">
        <v>500</v>
      </c>
      <c r="D22" s="217">
        <v>0</v>
      </c>
      <c r="I22"/>
    </row>
    <row r="23" spans="1:9" ht="15" x14ac:dyDescent="0.25">
      <c r="A23" s="37" t="s">
        <v>315</v>
      </c>
      <c r="B23" s="81">
        <v>1000</v>
      </c>
      <c r="C23" s="82">
        <v>1000</v>
      </c>
      <c r="D23" s="217">
        <v>0</v>
      </c>
      <c r="I23"/>
    </row>
    <row r="24" spans="1:9" ht="15.75" thickBot="1" x14ac:dyDescent="0.3">
      <c r="A24" s="37" t="s">
        <v>316</v>
      </c>
      <c r="B24" s="81">
        <v>668.15</v>
      </c>
      <c r="C24" s="82">
        <v>669.2</v>
      </c>
      <c r="D24" s="217">
        <v>-0.15690376569038675</v>
      </c>
      <c r="I24"/>
    </row>
    <row r="25" spans="1:9" ht="15" x14ac:dyDescent="0.25">
      <c r="A25" s="35"/>
      <c r="B25" s="83" t="s">
        <v>60</v>
      </c>
      <c r="C25" s="84"/>
      <c r="D25" s="218"/>
      <c r="I25"/>
    </row>
    <row r="26" spans="1:9" ht="15" x14ac:dyDescent="0.25">
      <c r="A26" s="37" t="s">
        <v>314</v>
      </c>
      <c r="B26" s="81">
        <v>600</v>
      </c>
      <c r="C26" s="82">
        <v>600</v>
      </c>
      <c r="D26" s="217">
        <v>0</v>
      </c>
      <c r="I26"/>
    </row>
    <row r="27" spans="1:9" ht="15" x14ac:dyDescent="0.25">
      <c r="A27" s="37" t="s">
        <v>315</v>
      </c>
      <c r="B27" s="81">
        <v>900</v>
      </c>
      <c r="C27" s="82">
        <v>900</v>
      </c>
      <c r="D27" s="217">
        <v>0</v>
      </c>
      <c r="I27"/>
    </row>
    <row r="28" spans="1:9" ht="15.75" thickBot="1" x14ac:dyDescent="0.3">
      <c r="A28" s="38" t="s">
        <v>316</v>
      </c>
      <c r="B28" s="89">
        <v>735.72</v>
      </c>
      <c r="C28" s="90">
        <v>735.78</v>
      </c>
      <c r="D28" s="219">
        <v>-8.1546114327578113E-3</v>
      </c>
      <c r="I28"/>
    </row>
    <row r="29" spans="1:9" ht="18" customHeight="1" x14ac:dyDescent="0.2">
      <c r="A29" s="213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42_18</vt:lpstr>
      <vt:lpstr>Giełdowe 39_18</vt:lpstr>
      <vt:lpstr>ZiarnoZAK 42_18</vt:lpstr>
      <vt:lpstr>Ziarno PL_UE 41_18</vt:lpstr>
      <vt:lpstr>wykresy PL_UE 41_18</vt:lpstr>
      <vt:lpstr>MakaZAK 42_18</vt:lpstr>
      <vt:lpstr>SrutOtrZAK 42_18</vt:lpstr>
      <vt:lpstr>TargPol 42_18</vt:lpstr>
      <vt:lpstr>TargWoj 42_18</vt:lpstr>
      <vt:lpstr>ZestTarg 42_18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42_18'!Obszar_wydruku</vt:lpstr>
      <vt:lpstr>'SrutOtrZAK 42_18'!Obszar_wydruku</vt:lpstr>
      <vt:lpstr>'ZiarnoZAK 42_18'!Obszar_wydruku</vt:lpstr>
      <vt:lpstr>MAKROREGIONY!TABLE</vt:lpstr>
      <vt:lpstr>'TargWoj 42_18'!Tytuły_wydruku</vt:lpstr>
      <vt:lpstr>'ZestTarg 42_18'!Tytuły_wydruku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2018-09-20T11:55:59Z</cp:lastPrinted>
  <dcterms:created xsi:type="dcterms:W3CDTF">2002-10-16T09:43:58Z</dcterms:created>
  <dcterms:modified xsi:type="dcterms:W3CDTF">2018-10-26T07:34:57Z</dcterms:modified>
</cp:coreProperties>
</file>